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_16_2022" sheetId="1" r:id="rId4"/>
  </sheets>
  <definedNames/>
  <calcPr/>
  <extLst>
    <ext uri="GoogleSheetsCustomDataVersion1">
      <go:sheetsCustomData xmlns:go="http://customooxmlschemas.google.com/" r:id="rId5" roundtripDataSignature="AMtx7mjtI27eIiAO+mGBcQ8lz31LQx5G0Q=="/>
    </ext>
  </extLst>
</workbook>
</file>

<file path=xl/sharedStrings.xml><?xml version="1.0" encoding="utf-8"?>
<sst xmlns="http://schemas.openxmlformats.org/spreadsheetml/2006/main" count="73" uniqueCount="70">
  <si>
    <t>Standard Addition Determination of Ammonia-N Concentration in Seawater Blank</t>
  </si>
  <si>
    <r>
      <rPr>
        <rFont val="Calibri"/>
        <color theme="1"/>
      </rPr>
      <t>First run after 1.5 hours of color development at 40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</si>
  <si>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</si>
  <si>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</si>
  <si>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</si>
  <si>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</si>
  <si>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</si>
  <si>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</si>
  <si>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</si>
  <si>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</si>
  <si>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</si>
  <si>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</si>
  <si>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(NH4)2SO4 conc (mM)</t>
  </si>
  <si>
    <t>ug/mL</t>
  </si>
  <si>
    <t>Vo (mL)</t>
  </si>
  <si>
    <t>[S]I (mg N/L)</t>
  </si>
  <si>
    <t>Seawater Blank</t>
  </si>
  <si>
    <t>x intercept</t>
  </si>
  <si>
    <t>STD addition 1</t>
  </si>
  <si>
    <t>x error</t>
  </si>
  <si>
    <t>STD addition 2</t>
  </si>
  <si>
    <t>STD addition 3</t>
  </si>
  <si>
    <t>STD addition 4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</si>
  <si>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</si>
  <si>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</si>
  <si>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</si>
  <si>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</si>
  <si>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</si>
  <si>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</si>
  <si>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</si>
  <si>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</si>
  <si>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</si>
  <si>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</si>
  <si>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</si>
  <si>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</si>
  <si>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</si>
  <si>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</si>
  <si>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</si>
  <si>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</si>
  <si>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</si>
  <si>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</si>
  <si>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pH7.5 #2</t>
  </si>
  <si>
    <t>R squared</t>
  </si>
  <si>
    <t>y error</t>
  </si>
  <si>
    <t>pH7.5 #5</t>
  </si>
  <si>
    <t>pH7.5 #1</t>
  </si>
  <si>
    <t>pH7.5 #3</t>
  </si>
  <si>
    <t>pH7.5 #4</t>
  </si>
  <si>
    <t>pH7.5 #6</t>
  </si>
  <si>
    <t>pH7.5 #7</t>
  </si>
  <si>
    <t>PH 7.5 BLANK</t>
  </si>
  <si>
    <t>slope</t>
  </si>
  <si>
    <t>pH8.0 #2</t>
  </si>
  <si>
    <t>pH8.0 #1</t>
  </si>
  <si>
    <t>rsq</t>
  </si>
  <si>
    <t>pH8.0 #3</t>
  </si>
  <si>
    <t xml:space="preserve">r </t>
  </si>
  <si>
    <t>pH8.0 #6</t>
  </si>
  <si>
    <t>pH8.0 #5</t>
  </si>
  <si>
    <t>pH8.0 #4</t>
  </si>
  <si>
    <t>pH8.0 #7</t>
  </si>
  <si>
    <t>pH8.0 - Blank 2</t>
  </si>
  <si>
    <t>pH7.0 #3</t>
  </si>
  <si>
    <t>pH7.0 #7</t>
  </si>
  <si>
    <t>pH7.0 #2</t>
  </si>
  <si>
    <t>pH7.0 #1</t>
  </si>
  <si>
    <t>pH7.0 #5</t>
  </si>
  <si>
    <t>pH7.0 #6</t>
  </si>
  <si>
    <t>pH7.0 #4</t>
  </si>
  <si>
    <t>pH7.0 - Blank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</si>
</sst>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8">
    <font>
      <sz val="11.0"/>
      <color theme="1"/>
      <name val="Calibri"/>
      <scheme val="minor"/>
    </font>
    <font>
      <u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9.0"/>
      <color rgb="FF24292F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2" xfId="0" applyFont="1" applyNumberFormat="1"/>
    <xf borderId="0" fillId="0" fontId="4" numFmtId="0" xfId="0" applyFont="1"/>
    <xf borderId="0" fillId="0" fontId="5" numFmtId="164" xfId="0" applyFont="1" applyNumberFormat="1"/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0" fontId="3" numFmtId="164" xfId="0" applyFont="1" applyNumberFormat="1"/>
    <xf borderId="0" fillId="0" fontId="3" numFmtId="0" xfId="0" applyAlignment="1" applyFont="1">
      <alignment horizontal="right" vertical="bottom"/>
    </xf>
    <xf borderId="0" fillId="0" fontId="2" numFmtId="2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5" xfId="0" applyFont="1" applyNumberFormat="1"/>
    <xf borderId="0" fillId="0" fontId="3" numFmtId="9" xfId="0" applyFont="1" applyNumberFormat="1"/>
    <xf borderId="0" fillId="0" fontId="3" numFmtId="0" xfId="0" applyFont="1"/>
    <xf borderId="0" fillId="0" fontId="2" numFmtId="20" xfId="0" applyAlignment="1" applyFont="1" applyNumberFormat="1">
      <alignment readingOrder="0"/>
    </xf>
    <xf borderId="0" fillId="0" fontId="2" numFmtId="3" xfId="0" applyFont="1" applyNumberFormat="1"/>
    <xf borderId="0" fillId="0" fontId="3" numFmtId="165" xfId="0" applyAlignment="1" applyFont="1" applyNumberFormat="1">
      <alignment vertical="bottom"/>
    </xf>
    <xf borderId="0" fillId="3" fontId="6" numFmtId="0" xfId="0" applyAlignment="1" applyFill="1" applyFont="1">
      <alignment horizontal="right" vertical="bottom"/>
    </xf>
    <xf borderId="0" fillId="0" fontId="2" numFmtId="165" xfId="0" applyFont="1" applyNumberFormat="1"/>
    <xf borderId="0" fillId="0" fontId="3" numFmtId="0" xfId="0" applyAlignment="1" applyFont="1">
      <alignment horizontal="right" vertical="bottom"/>
    </xf>
    <xf borderId="0" fillId="0" fontId="7" numFmtId="165" xfId="0" applyFont="1" applyNumberFormat="1"/>
    <xf borderId="0" fillId="0" fontId="3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2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42108486439195"/>
          <c:y val="0.05140055409740449"/>
          <c:w val="0.7407349081364832"/>
          <c:h val="0.7344480898221055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Nov_16_2022!$M$5:$M$9</c:f>
            </c:numRef>
          </c:xVal>
          <c:yVal>
            <c:numRef>
              <c:f>Nov_16_2022!$N$5:$N$9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36393"/>
        <c:axId val="501103823"/>
      </c:scatterChart>
      <c:valAx>
        <c:axId val="546736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01103823"/>
      </c:valAx>
      <c:valAx>
        <c:axId val="501103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0.02222222222222224"/>
              <c:y val="0.3035320064158648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4673639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Nov_16_2022!$F$4:$F$8</c:f>
            </c:numRef>
          </c:xVal>
          <c:yVal>
            <c:numRef>
              <c:f>Nov_16_2022!$G$4:$G$8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796165"/>
        <c:axId val="1567359848"/>
      </c:scatterChart>
      <c:valAx>
        <c:axId val="14197961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7359848"/>
      </c:valAx>
      <c:valAx>
        <c:axId val="1567359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979616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104775</xdr:colOff>
      <xdr:row>0</xdr:row>
      <xdr:rowOff>95250</xdr:rowOff>
    </xdr:from>
    <xdr:ext cx="4400550" cy="2876550"/>
    <xdr:graphicFrame>
      <xdr:nvGraphicFramePr>
        <xdr:cNvPr id="9128581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295275</xdr:colOff>
      <xdr:row>15</xdr:row>
      <xdr:rowOff>161925</xdr:rowOff>
    </xdr:from>
    <xdr:ext cx="4572000" cy="2876550"/>
    <xdr:graphicFrame>
      <xdr:nvGraphicFramePr>
        <xdr:cNvPr id="171425968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71"/>
    <col customWidth="1" min="3" max="3" width="8.71"/>
    <col customWidth="1" min="4" max="9" width="10.71"/>
    <col customWidth="1" min="10" max="12" width="16.71"/>
    <col customWidth="1" min="13" max="24" width="12.71"/>
    <col customWidth="1" min="25" max="35" width="8.71"/>
  </cols>
  <sheetData>
    <row r="1">
      <c r="A1" s="1" t="s">
        <v>0</v>
      </c>
      <c r="L1" s="2" t="s">
        <v>1</v>
      </c>
      <c r="P1" s="3" t="s">
        <v>2</v>
      </c>
    </row>
    <row r="2">
      <c r="D2" s="4" t="s">
        <v>3</v>
      </c>
      <c r="E2" s="4" t="s">
        <v>4</v>
      </c>
      <c r="F2" s="5" t="s">
        <v>5</v>
      </c>
      <c r="G2" s="5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</row>
    <row r="3">
      <c r="A3" s="6" t="s">
        <v>12</v>
      </c>
      <c r="B3" s="7">
        <v>7.148</v>
      </c>
      <c r="F3" s="8"/>
      <c r="G3" s="8"/>
      <c r="M3" s="2" t="s">
        <v>13</v>
      </c>
      <c r="P3" s="3" t="s">
        <v>13</v>
      </c>
    </row>
    <row r="4">
      <c r="A4" s="2" t="s">
        <v>14</v>
      </c>
      <c r="B4" s="2">
        <v>100.0</v>
      </c>
      <c r="D4" s="9">
        <v>0.0</v>
      </c>
      <c r="E4" s="9">
        <v>0.047</v>
      </c>
      <c r="F4" s="8">
        <f t="shared" ref="F4:F8" si="1">$B$5*D4/$B$4</f>
        <v>0</v>
      </c>
      <c r="G4" s="8">
        <f t="shared" ref="G4:G8" si="2">E4*(D4+$B$4)/$B$4</f>
        <v>0.047</v>
      </c>
      <c r="P4" s="3"/>
    </row>
    <row r="5">
      <c r="A5" s="2" t="s">
        <v>15</v>
      </c>
      <c r="B5" s="10">
        <f>B3*28.0134</f>
        <v>200.2397832</v>
      </c>
      <c r="D5" s="9">
        <v>0.05</v>
      </c>
      <c r="E5" s="9">
        <v>0.094</v>
      </c>
      <c r="F5" s="8">
        <f t="shared" si="1"/>
        <v>0.1001198916</v>
      </c>
      <c r="G5" s="8">
        <f t="shared" si="2"/>
        <v>0.094047</v>
      </c>
      <c r="L5" s="2" t="s">
        <v>16</v>
      </c>
      <c r="M5" s="3">
        <f t="shared" ref="M5:M9" si="3">(($B$5*D4)/($B$4+D4))+($B$6*$B$4/($B$4+D4))</f>
        <v>0.1226899874</v>
      </c>
      <c r="N5" s="11">
        <f t="shared" ref="N5:N9" si="4">E4</f>
        <v>0.047</v>
      </c>
      <c r="P5" s="3"/>
    </row>
    <row r="6">
      <c r="A6" s="2" t="s">
        <v>17</v>
      </c>
      <c r="B6" s="8">
        <f>F11/E11</f>
        <v>0.1226899874</v>
      </c>
      <c r="D6" s="9">
        <v>0.075</v>
      </c>
      <c r="E6" s="9">
        <v>0.109</v>
      </c>
      <c r="F6" s="8">
        <f t="shared" si="1"/>
        <v>0.1501798374</v>
      </c>
      <c r="G6" s="8">
        <f t="shared" si="2"/>
        <v>0.10908175</v>
      </c>
      <c r="L6" s="2" t="s">
        <v>18</v>
      </c>
      <c r="M6" s="3">
        <f t="shared" si="3"/>
        <v>0.2226985297</v>
      </c>
      <c r="N6" s="11">
        <f t="shared" si="4"/>
        <v>0.094</v>
      </c>
      <c r="P6" s="3"/>
    </row>
    <row r="7">
      <c r="A7" s="2" t="s">
        <v>19</v>
      </c>
      <c r="D7" s="9">
        <v>0.1</v>
      </c>
      <c r="E7" s="9">
        <v>0.123</v>
      </c>
      <c r="F7" s="8">
        <f t="shared" si="1"/>
        <v>0.2002397832</v>
      </c>
      <c r="G7" s="8">
        <f t="shared" si="2"/>
        <v>0.123123</v>
      </c>
      <c r="L7" s="2" t="s">
        <v>20</v>
      </c>
      <c r="M7" s="3">
        <f t="shared" si="3"/>
        <v>0.2726653258</v>
      </c>
      <c r="N7" s="11">
        <f t="shared" si="4"/>
        <v>0.109</v>
      </c>
      <c r="P7" s="3"/>
    </row>
    <row r="8">
      <c r="D8" s="12">
        <v>0.15</v>
      </c>
      <c r="E8" s="9">
        <v>0.17</v>
      </c>
      <c r="F8" s="8">
        <f t="shared" si="1"/>
        <v>0.3003596748</v>
      </c>
      <c r="G8" s="8">
        <f t="shared" si="2"/>
        <v>0.170255</v>
      </c>
      <c r="L8" s="2" t="s">
        <v>21</v>
      </c>
      <c r="M8" s="3">
        <f t="shared" si="3"/>
        <v>0.3226071634</v>
      </c>
      <c r="N8" s="11">
        <f t="shared" si="4"/>
        <v>0.123</v>
      </c>
      <c r="P8" s="3"/>
    </row>
    <row r="9">
      <c r="L9" s="2" t="s">
        <v>22</v>
      </c>
      <c r="M9" s="3">
        <f t="shared" si="3"/>
        <v>0.4224160381</v>
      </c>
      <c r="N9" s="11">
        <f t="shared" si="4"/>
        <v>0.17</v>
      </c>
      <c r="P9" s="3"/>
    </row>
    <row r="10">
      <c r="N10" s="8"/>
      <c r="P10" s="3"/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</row>
    <row r="11">
      <c r="D11" s="2" t="s">
        <v>28</v>
      </c>
      <c r="E11" s="8">
        <f t="array" ref="E11:F13">LINEST(G4:G8,F4:F8,TRUE,TRUE)</f>
        <v>0.3983633958</v>
      </c>
      <c r="F11" s="8">
        <v>0.04887519999999998</v>
      </c>
      <c r="G11" s="8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  <c r="M11" s="2">
        <v>0.143</v>
      </c>
      <c r="N11" s="11">
        <v>0.123</v>
      </c>
      <c r="O11" s="13">
        <f>((N11-Y$20)/Y$19)-($B$6*99/100)</f>
        <v>0.1873001486</v>
      </c>
      <c r="P11" s="14">
        <f>(M11-O11)/M11</f>
        <v>-0.3097912489</v>
      </c>
      <c r="Q11" s="15" t="s">
        <v>35</v>
      </c>
      <c r="R11" s="15" t="s">
        <v>36</v>
      </c>
      <c r="S11" s="15" t="s">
        <v>35</v>
      </c>
      <c r="T11" s="15" t="s">
        <v>37</v>
      </c>
      <c r="U11" s="15" t="s">
        <v>38</v>
      </c>
      <c r="V11" s="14"/>
    </row>
    <row r="12">
      <c r="D12" s="2" t="s">
        <v>39</v>
      </c>
      <c r="E12" s="8">
        <v>0.020804511108239783</v>
      </c>
      <c r="F12" s="8">
        <v>0.0037550832163437864</v>
      </c>
      <c r="G12" s="8" t="s">
        <v>40</v>
      </c>
      <c r="H12" s="16">
        <v>0.3458333333333333</v>
      </c>
      <c r="I12" s="16">
        <v>0.3958333333333333</v>
      </c>
      <c r="J12" s="17">
        <f t="shared" ref="J12:J35" si="5">(I12-H12)*1440</f>
        <v>72</v>
      </c>
      <c r="K12" s="10">
        <f t="shared" ref="K12:K35" si="6">J12/60</f>
        <v>1.2</v>
      </c>
      <c r="L12" s="18" t="s">
        <v>41</v>
      </c>
      <c r="N12" s="11">
        <v>0.099</v>
      </c>
      <c r="O12" s="13">
        <f t="shared" ref="O12:O35" si="7">((N12-Y$20)/Y$19)</f>
        <v>0.2485168574</v>
      </c>
      <c r="P12" s="3">
        <f t="shared" ref="P12:P18" si="8">O12-$O$19</f>
        <v>0.07279770759</v>
      </c>
      <c r="Q12" s="19">
        <v>68.55</v>
      </c>
      <c r="R12" s="2">
        <v>0.5078</v>
      </c>
      <c r="S12" s="2">
        <f t="shared" ref="S12:S18" si="9">Q12-R12</f>
        <v>68.0422</v>
      </c>
      <c r="T12" s="20">
        <f t="shared" ref="T12:T18" si="10">(P12*S12)/K12</f>
        <v>4.127763483</v>
      </c>
      <c r="U12" s="20">
        <f t="shared" ref="U12:U18" si="11">T12/14</f>
        <v>0.2948402488</v>
      </c>
    </row>
    <row r="13">
      <c r="D13" s="2" t="s">
        <v>42</v>
      </c>
      <c r="E13" s="8">
        <v>0.9918840689752303</v>
      </c>
      <c r="F13" s="8">
        <v>0.004657607500995929</v>
      </c>
      <c r="G13" s="8" t="s">
        <v>43</v>
      </c>
      <c r="H13" s="16">
        <v>0.34444444444444444</v>
      </c>
      <c r="I13" s="16">
        <v>0.4048611111111111</v>
      </c>
      <c r="J13" s="17">
        <f t="shared" si="5"/>
        <v>87</v>
      </c>
      <c r="K13" s="10">
        <f t="shared" si="6"/>
        <v>1.45</v>
      </c>
      <c r="L13" s="18" t="s">
        <v>44</v>
      </c>
      <c r="N13" s="11">
        <v>0.085</v>
      </c>
      <c r="O13" s="13">
        <f t="shared" si="7"/>
        <v>0.2133731365</v>
      </c>
      <c r="P13" s="3">
        <f t="shared" si="8"/>
        <v>0.03765398669</v>
      </c>
      <c r="Q13" s="9">
        <v>68.856</v>
      </c>
      <c r="R13" s="2">
        <v>0.5458</v>
      </c>
      <c r="S13" s="2">
        <f t="shared" si="9"/>
        <v>68.3102</v>
      </c>
      <c r="T13" s="20">
        <f t="shared" si="10"/>
        <v>1.773897491</v>
      </c>
      <c r="U13" s="20">
        <f t="shared" si="11"/>
        <v>0.1267069636</v>
      </c>
    </row>
    <row r="14">
      <c r="F14" s="8"/>
      <c r="G14" s="8"/>
      <c r="H14" s="16">
        <v>0.34375</v>
      </c>
      <c r="I14" s="16">
        <v>0.4166666666666667</v>
      </c>
      <c r="J14" s="17">
        <f t="shared" si="5"/>
        <v>105</v>
      </c>
      <c r="K14" s="10">
        <f t="shared" si="6"/>
        <v>1.75</v>
      </c>
      <c r="L14" s="18" t="s">
        <v>45</v>
      </c>
      <c r="N14" s="11">
        <v>0.111</v>
      </c>
      <c r="O14" s="13">
        <f t="shared" si="7"/>
        <v>0.2786400468</v>
      </c>
      <c r="P14" s="3">
        <f t="shared" si="8"/>
        <v>0.1029208969</v>
      </c>
      <c r="Q14" s="9">
        <v>68.644</v>
      </c>
      <c r="R14" s="2">
        <v>0.576</v>
      </c>
      <c r="S14" s="2">
        <f t="shared" si="9"/>
        <v>68.068</v>
      </c>
      <c r="T14" s="20">
        <f t="shared" si="10"/>
        <v>4.003211207</v>
      </c>
      <c r="U14" s="20">
        <f t="shared" si="11"/>
        <v>0.2859436577</v>
      </c>
    </row>
    <row r="15">
      <c r="F15" s="8"/>
      <c r="G15" s="8"/>
      <c r="H15" s="16">
        <v>0.34375</v>
      </c>
      <c r="I15" s="16">
        <v>0.42083333333333334</v>
      </c>
      <c r="J15" s="17">
        <f t="shared" si="5"/>
        <v>111</v>
      </c>
      <c r="K15" s="10">
        <f t="shared" si="6"/>
        <v>1.85</v>
      </c>
      <c r="L15" s="18" t="s">
        <v>46</v>
      </c>
      <c r="N15" s="11">
        <v>0.091</v>
      </c>
      <c r="O15" s="13">
        <f t="shared" si="7"/>
        <v>0.2284347312</v>
      </c>
      <c r="P15" s="3">
        <f t="shared" si="8"/>
        <v>0.05271558136</v>
      </c>
      <c r="Q15" s="9">
        <v>68.955</v>
      </c>
      <c r="R15" s="2">
        <v>0.6574</v>
      </c>
      <c r="S15" s="2">
        <f t="shared" si="9"/>
        <v>68.2976</v>
      </c>
      <c r="T15" s="20">
        <f t="shared" si="10"/>
        <v>1.946133886</v>
      </c>
      <c r="U15" s="20">
        <f t="shared" si="11"/>
        <v>0.1390095633</v>
      </c>
    </row>
    <row r="16">
      <c r="F16" s="8"/>
      <c r="G16" s="8"/>
      <c r="H16" s="16">
        <v>0.34375</v>
      </c>
      <c r="I16" s="16">
        <v>0.42083333333333334</v>
      </c>
      <c r="J16" s="17">
        <f t="shared" si="5"/>
        <v>111</v>
      </c>
      <c r="K16" s="10">
        <f t="shared" si="6"/>
        <v>1.85</v>
      </c>
      <c r="L16" s="18" t="s">
        <v>47</v>
      </c>
      <c r="N16" s="11">
        <v>0.089</v>
      </c>
      <c r="O16" s="13">
        <f t="shared" si="7"/>
        <v>0.2234141996</v>
      </c>
      <c r="P16" s="3">
        <f t="shared" si="8"/>
        <v>0.0476950498</v>
      </c>
      <c r="Q16" s="9">
        <v>68.573</v>
      </c>
      <c r="R16" s="2">
        <v>0.4508</v>
      </c>
      <c r="S16" s="2">
        <f t="shared" si="9"/>
        <v>68.1222</v>
      </c>
      <c r="T16" s="20">
        <f t="shared" si="10"/>
        <v>1.756265795</v>
      </c>
      <c r="U16" s="20">
        <f t="shared" si="11"/>
        <v>0.1254475568</v>
      </c>
    </row>
    <row r="17">
      <c r="F17" s="8"/>
      <c r="G17" s="8"/>
      <c r="H17" s="16">
        <v>0.3451388888888889</v>
      </c>
      <c r="I17" s="16">
        <v>0.4305555555555556</v>
      </c>
      <c r="J17" s="17">
        <f t="shared" si="5"/>
        <v>123</v>
      </c>
      <c r="K17" s="10">
        <f t="shared" si="6"/>
        <v>2.05</v>
      </c>
      <c r="L17" s="18" t="s">
        <v>48</v>
      </c>
      <c r="N17" s="11">
        <v>0.101</v>
      </c>
      <c r="O17" s="13">
        <f t="shared" si="7"/>
        <v>0.253537389</v>
      </c>
      <c r="P17" s="3">
        <f t="shared" si="8"/>
        <v>0.07781823915</v>
      </c>
      <c r="Q17" s="9">
        <v>68.019</v>
      </c>
      <c r="R17" s="2">
        <v>0.5277</v>
      </c>
      <c r="S17" s="2">
        <f t="shared" si="9"/>
        <v>67.4913</v>
      </c>
      <c r="T17" s="20">
        <f t="shared" si="10"/>
        <v>2.561977621</v>
      </c>
      <c r="U17" s="20">
        <f t="shared" si="11"/>
        <v>0.1829984015</v>
      </c>
    </row>
    <row r="18">
      <c r="F18" s="8"/>
      <c r="G18" s="8"/>
      <c r="H18" s="16">
        <v>0.3458333333333333</v>
      </c>
      <c r="I18" s="16">
        <v>0.43125</v>
      </c>
      <c r="J18" s="17">
        <f t="shared" si="5"/>
        <v>123</v>
      </c>
      <c r="K18" s="10">
        <f t="shared" si="6"/>
        <v>2.05</v>
      </c>
      <c r="L18" s="18" t="s">
        <v>49</v>
      </c>
      <c r="N18" s="11">
        <v>0.099</v>
      </c>
      <c r="O18" s="13">
        <f t="shared" si="7"/>
        <v>0.2485168574</v>
      </c>
      <c r="P18" s="3">
        <f t="shared" si="8"/>
        <v>0.07279770759</v>
      </c>
      <c r="Q18" s="9">
        <v>68.546</v>
      </c>
      <c r="R18" s="2">
        <v>0.5277</v>
      </c>
      <c r="S18" s="2">
        <f t="shared" si="9"/>
        <v>68.0183</v>
      </c>
      <c r="T18" s="20">
        <f t="shared" si="10"/>
        <v>2.41540308</v>
      </c>
      <c r="U18" s="20">
        <f t="shared" si="11"/>
        <v>0.1725287914</v>
      </c>
    </row>
    <row r="19">
      <c r="F19" s="8"/>
      <c r="G19" s="8"/>
      <c r="H19" s="16">
        <v>0.3458333333333333</v>
      </c>
      <c r="I19" s="16">
        <v>0.4326388888888889</v>
      </c>
      <c r="J19" s="17">
        <f t="shared" si="5"/>
        <v>125</v>
      </c>
      <c r="K19" s="10">
        <f t="shared" si="6"/>
        <v>2.083333333</v>
      </c>
      <c r="L19" s="18" t="s">
        <v>50</v>
      </c>
      <c r="N19" s="11">
        <v>0.07</v>
      </c>
      <c r="O19" s="13">
        <f t="shared" si="7"/>
        <v>0.1757191498</v>
      </c>
      <c r="P19" s="3"/>
      <c r="Q19" s="21">
        <v>68.533</v>
      </c>
      <c r="T19" s="22"/>
      <c r="U19" s="22"/>
      <c r="X19" s="2" t="s">
        <v>51</v>
      </c>
      <c r="Y19" s="2">
        <f>slope(N5:N9,M5:M9)</f>
        <v>0.3983641925</v>
      </c>
    </row>
    <row r="20">
      <c r="F20" s="8"/>
      <c r="G20" s="8"/>
      <c r="H20" s="16">
        <v>0.44583333333333336</v>
      </c>
      <c r="I20" s="16">
        <v>0.48541666666666666</v>
      </c>
      <c r="J20" s="17">
        <f t="shared" si="5"/>
        <v>57</v>
      </c>
      <c r="K20" s="10">
        <f t="shared" si="6"/>
        <v>0.95</v>
      </c>
      <c r="L20" s="12" t="s">
        <v>52</v>
      </c>
      <c r="N20" s="11">
        <v>0.092</v>
      </c>
      <c r="O20" s="13">
        <f t="shared" si="7"/>
        <v>0.230944997</v>
      </c>
      <c r="P20" s="3">
        <f t="shared" ref="P20:P26" si="12">O20-$O$27</f>
        <v>0.02761292357</v>
      </c>
      <c r="Q20" s="19">
        <v>68.55</v>
      </c>
      <c r="R20" s="2">
        <v>0.5629</v>
      </c>
      <c r="S20" s="2">
        <f t="shared" ref="S20:S26" si="13">Q20-R20</f>
        <v>67.9871</v>
      </c>
      <c r="T20" s="20">
        <f t="shared" ref="T20:T26" si="14">(P20*S20)/K20</f>
        <v>1.976129048</v>
      </c>
      <c r="U20" s="20">
        <f t="shared" ref="U20:U26" si="15">T20/14</f>
        <v>0.1411520749</v>
      </c>
      <c r="X20" s="2" t="s">
        <v>29</v>
      </c>
      <c r="Y20" s="2">
        <f>INTERCEPT(N5:N9,M5:M9)</f>
        <v>-0.000000217221496</v>
      </c>
    </row>
    <row r="21" ht="15.75" customHeight="1">
      <c r="F21" s="8"/>
      <c r="G21" s="8"/>
      <c r="H21" s="16">
        <v>0.44583333333333336</v>
      </c>
      <c r="I21" s="16">
        <v>0.49027777777777776</v>
      </c>
      <c r="J21" s="17">
        <f t="shared" si="5"/>
        <v>64</v>
      </c>
      <c r="K21" s="10">
        <f t="shared" si="6"/>
        <v>1.066666667</v>
      </c>
      <c r="L21" s="12" t="s">
        <v>53</v>
      </c>
      <c r="N21" s="11">
        <v>0.068</v>
      </c>
      <c r="O21" s="13">
        <f t="shared" si="7"/>
        <v>0.1706986183</v>
      </c>
      <c r="P21" s="3">
        <f t="shared" si="12"/>
        <v>-0.03263345513</v>
      </c>
      <c r="Q21" s="9">
        <v>68.856</v>
      </c>
      <c r="R21" s="2">
        <v>0.5946</v>
      </c>
      <c r="S21" s="2">
        <f t="shared" si="13"/>
        <v>68.2614</v>
      </c>
      <c r="T21" s="20">
        <f t="shared" si="14"/>
        <v>-2.088380001</v>
      </c>
      <c r="U21" s="20">
        <f t="shared" si="15"/>
        <v>-0.14917</v>
      </c>
      <c r="X21" s="8" t="s">
        <v>54</v>
      </c>
      <c r="Y21" s="2">
        <f>rsq(N5:N9,M5:M9)</f>
        <v>0.991862198</v>
      </c>
    </row>
    <row r="22" ht="15.75" customHeight="1">
      <c r="F22" s="8"/>
      <c r="G22" s="8"/>
      <c r="H22" s="16">
        <v>0.44722222222222224</v>
      </c>
      <c r="I22" s="16">
        <v>0.4951388888888889</v>
      </c>
      <c r="J22" s="17">
        <f t="shared" si="5"/>
        <v>69</v>
      </c>
      <c r="K22" s="10">
        <f t="shared" si="6"/>
        <v>1.15</v>
      </c>
      <c r="L22" s="12" t="s">
        <v>55</v>
      </c>
      <c r="N22" s="11">
        <v>0.087</v>
      </c>
      <c r="O22" s="13">
        <f t="shared" si="7"/>
        <v>0.2183936681</v>
      </c>
      <c r="P22" s="3">
        <f t="shared" si="12"/>
        <v>0.01506159467</v>
      </c>
      <c r="Q22" s="9">
        <v>68.644</v>
      </c>
      <c r="R22" s="2">
        <v>0.5324</v>
      </c>
      <c r="S22" s="2">
        <f t="shared" si="13"/>
        <v>68.1116</v>
      </c>
      <c r="T22" s="20">
        <f t="shared" si="14"/>
        <v>0.8920602712</v>
      </c>
      <c r="U22" s="20">
        <f t="shared" si="15"/>
        <v>0.0637185908</v>
      </c>
      <c r="X22" s="2" t="s">
        <v>56</v>
      </c>
      <c r="Y22" s="2">
        <f>Y21^0.5</f>
        <v>0.9959227872</v>
      </c>
    </row>
    <row r="23" ht="15.75" customHeight="1">
      <c r="F23" s="8"/>
      <c r="G23" s="8"/>
      <c r="H23" s="16">
        <v>0.4486111111111111</v>
      </c>
      <c r="I23" s="16">
        <v>0.4986111111111111</v>
      </c>
      <c r="J23" s="17">
        <f t="shared" si="5"/>
        <v>72</v>
      </c>
      <c r="K23" s="10">
        <f t="shared" si="6"/>
        <v>1.2</v>
      </c>
      <c r="L23" s="12" t="s">
        <v>57</v>
      </c>
      <c r="N23" s="11">
        <v>0.089</v>
      </c>
      <c r="O23" s="13">
        <f t="shared" si="7"/>
        <v>0.2234141996</v>
      </c>
      <c r="P23" s="3">
        <f t="shared" si="12"/>
        <v>0.02008212623</v>
      </c>
      <c r="Q23" s="9">
        <v>68.955</v>
      </c>
      <c r="R23" s="2">
        <v>0.569</v>
      </c>
      <c r="S23" s="2">
        <f t="shared" si="13"/>
        <v>68.386</v>
      </c>
      <c r="T23" s="20">
        <f t="shared" si="14"/>
        <v>1.144446904</v>
      </c>
      <c r="U23" s="20">
        <f t="shared" si="15"/>
        <v>0.08174620741</v>
      </c>
      <c r="X23" s="8"/>
    </row>
    <row r="24" ht="15.75" customHeight="1">
      <c r="F24" s="8"/>
      <c r="G24" s="8"/>
      <c r="H24" s="16">
        <v>0.4486111111111111</v>
      </c>
      <c r="I24" s="16">
        <v>0.5027777777777778</v>
      </c>
      <c r="J24" s="17">
        <f t="shared" si="5"/>
        <v>78</v>
      </c>
      <c r="K24" s="10">
        <f t="shared" si="6"/>
        <v>1.3</v>
      </c>
      <c r="L24" s="12" t="s">
        <v>58</v>
      </c>
      <c r="N24" s="11">
        <v>0.106</v>
      </c>
      <c r="O24" s="13">
        <f t="shared" si="7"/>
        <v>0.2660887179</v>
      </c>
      <c r="P24" s="3">
        <f t="shared" si="12"/>
        <v>0.06275664448</v>
      </c>
      <c r="Q24" s="9">
        <v>68.573</v>
      </c>
      <c r="R24" s="2">
        <v>0.4472</v>
      </c>
      <c r="S24" s="2">
        <f t="shared" si="13"/>
        <v>68.1258</v>
      </c>
      <c r="T24" s="20">
        <f t="shared" si="14"/>
        <v>3.288728162</v>
      </c>
      <c r="U24" s="20">
        <f t="shared" si="15"/>
        <v>0.2349091544</v>
      </c>
    </row>
    <row r="25" ht="15.75" customHeight="1">
      <c r="F25" s="8"/>
      <c r="G25" s="8"/>
      <c r="H25" s="16">
        <v>0.44722222222222224</v>
      </c>
      <c r="I25" s="16">
        <v>0.5090277777777777</v>
      </c>
      <c r="J25" s="17">
        <f t="shared" si="5"/>
        <v>89</v>
      </c>
      <c r="K25" s="10">
        <f t="shared" si="6"/>
        <v>1.483333333</v>
      </c>
      <c r="L25" s="12" t="s">
        <v>59</v>
      </c>
      <c r="N25" s="11">
        <v>0.099</v>
      </c>
      <c r="O25" s="13">
        <f t="shared" si="7"/>
        <v>0.2485168574</v>
      </c>
      <c r="P25" s="3">
        <f t="shared" si="12"/>
        <v>0.04518478402</v>
      </c>
      <c r="Q25" s="9">
        <v>68.019</v>
      </c>
      <c r="R25" s="2">
        <v>0.4172</v>
      </c>
      <c r="S25" s="2">
        <f t="shared" si="13"/>
        <v>67.6018</v>
      </c>
      <c r="T25" s="20">
        <f t="shared" si="14"/>
        <v>2.059262516</v>
      </c>
      <c r="U25" s="20">
        <f t="shared" si="15"/>
        <v>0.1470901797</v>
      </c>
    </row>
    <row r="26" ht="15.75" customHeight="1">
      <c r="F26" s="8"/>
      <c r="G26" s="8"/>
      <c r="H26" s="16">
        <v>0.45</v>
      </c>
      <c r="I26" s="16">
        <v>0.5236111111111111</v>
      </c>
      <c r="J26" s="17">
        <f t="shared" si="5"/>
        <v>106</v>
      </c>
      <c r="K26" s="10">
        <f t="shared" si="6"/>
        <v>1.766666667</v>
      </c>
      <c r="L26" s="12" t="s">
        <v>60</v>
      </c>
      <c r="N26" s="23">
        <v>0.105</v>
      </c>
      <c r="O26" s="13">
        <f t="shared" si="7"/>
        <v>0.2635784521</v>
      </c>
      <c r="P26" s="3">
        <f t="shared" si="12"/>
        <v>0.0602463787</v>
      </c>
      <c r="Q26" s="9">
        <v>68.546</v>
      </c>
      <c r="R26" s="2">
        <v>0.4172</v>
      </c>
      <c r="S26" s="2">
        <f t="shared" si="13"/>
        <v>68.1288</v>
      </c>
      <c r="T26" s="20">
        <f t="shared" si="14"/>
        <v>2.32330952</v>
      </c>
      <c r="U26" s="20">
        <f t="shared" si="15"/>
        <v>0.16595068</v>
      </c>
    </row>
    <row r="27" ht="15.75" customHeight="1">
      <c r="F27" s="8"/>
      <c r="G27" s="8"/>
      <c r="H27" s="16">
        <v>0.45</v>
      </c>
      <c r="I27" s="16">
        <v>0.5236111111111111</v>
      </c>
      <c r="J27" s="17">
        <f t="shared" si="5"/>
        <v>106</v>
      </c>
      <c r="K27" s="10">
        <f t="shared" si="6"/>
        <v>1.766666667</v>
      </c>
      <c r="L27" s="12" t="s">
        <v>61</v>
      </c>
      <c r="N27" s="23">
        <v>0.081</v>
      </c>
      <c r="O27" s="13">
        <f t="shared" si="7"/>
        <v>0.2033320734</v>
      </c>
      <c r="P27" s="3"/>
      <c r="Q27" s="21">
        <v>68.533</v>
      </c>
      <c r="R27" s="2"/>
      <c r="S27" s="2"/>
      <c r="T27" s="20"/>
      <c r="U27" s="20"/>
      <c r="V27" s="13"/>
      <c r="W27" s="13"/>
    </row>
    <row r="28" ht="15.75" customHeight="1">
      <c r="F28" s="8"/>
      <c r="G28" s="8"/>
      <c r="H28" s="16">
        <v>0.5333333333333333</v>
      </c>
      <c r="I28" s="16">
        <v>0.5833333333333334</v>
      </c>
      <c r="J28" s="17">
        <f t="shared" si="5"/>
        <v>72</v>
      </c>
      <c r="K28" s="10">
        <f t="shared" si="6"/>
        <v>1.2</v>
      </c>
      <c r="L28" s="12" t="s">
        <v>62</v>
      </c>
      <c r="N28" s="23">
        <v>0.082</v>
      </c>
      <c r="O28" s="13">
        <f t="shared" si="7"/>
        <v>0.2058423392</v>
      </c>
      <c r="P28" s="3">
        <f t="shared" ref="P28:P34" si="16">O28-$O$35</f>
        <v>0.07279770759</v>
      </c>
      <c r="Q28" s="19">
        <v>68.55</v>
      </c>
      <c r="R28" s="2">
        <v>0.4402</v>
      </c>
      <c r="S28" s="2">
        <f t="shared" ref="S28:S34" si="17">Q28-R28</f>
        <v>68.1098</v>
      </c>
      <c r="T28" s="20">
        <f t="shared" ref="T28:T34" si="18">(P28*S28)/K28</f>
        <v>4.131864421</v>
      </c>
      <c r="U28" s="20">
        <f t="shared" ref="U28:U34" si="19">T28/14</f>
        <v>0.2951331729</v>
      </c>
    </row>
    <row r="29" ht="15.75" customHeight="1">
      <c r="F29" s="8"/>
      <c r="G29" s="8"/>
      <c r="H29" s="16">
        <v>0.5375</v>
      </c>
      <c r="I29" s="16">
        <v>0.5881944444444445</v>
      </c>
      <c r="J29" s="17">
        <f t="shared" si="5"/>
        <v>73</v>
      </c>
      <c r="K29" s="10">
        <f t="shared" si="6"/>
        <v>1.216666667</v>
      </c>
      <c r="L29" s="12" t="s">
        <v>63</v>
      </c>
      <c r="N29" s="23">
        <v>0.107</v>
      </c>
      <c r="O29" s="13">
        <f t="shared" si="7"/>
        <v>0.2685989836</v>
      </c>
      <c r="P29" s="3">
        <f t="shared" si="16"/>
        <v>0.1355543521</v>
      </c>
      <c r="Q29" s="9">
        <v>68.856</v>
      </c>
      <c r="R29" s="2">
        <v>0.5418</v>
      </c>
      <c r="S29" s="2">
        <f t="shared" si="17"/>
        <v>68.3142</v>
      </c>
      <c r="T29" s="20">
        <f t="shared" si="18"/>
        <v>7.611194892</v>
      </c>
      <c r="U29" s="20">
        <f t="shared" si="19"/>
        <v>0.543656778</v>
      </c>
    </row>
    <row r="30" ht="15.75" customHeight="1">
      <c r="F30" s="8"/>
      <c r="G30" s="8"/>
      <c r="H30" s="16">
        <v>0.5319444444444444</v>
      </c>
      <c r="I30" s="16">
        <v>0.5979166666666667</v>
      </c>
      <c r="J30" s="17">
        <f t="shared" si="5"/>
        <v>95</v>
      </c>
      <c r="K30" s="10">
        <f t="shared" si="6"/>
        <v>1.583333333</v>
      </c>
      <c r="L30" s="12" t="s">
        <v>64</v>
      </c>
      <c r="N30" s="23">
        <v>0.093</v>
      </c>
      <c r="O30" s="13">
        <f t="shared" si="7"/>
        <v>0.2334552627</v>
      </c>
      <c r="P30" s="3">
        <f t="shared" si="16"/>
        <v>0.1004106312</v>
      </c>
      <c r="Q30" s="9">
        <v>68.644</v>
      </c>
      <c r="R30" s="2">
        <v>0.6289</v>
      </c>
      <c r="S30" s="2">
        <f t="shared" si="17"/>
        <v>68.0151</v>
      </c>
      <c r="T30" s="20">
        <f t="shared" si="18"/>
        <v>4.31332997</v>
      </c>
      <c r="U30" s="20">
        <f t="shared" si="19"/>
        <v>0.3080949979</v>
      </c>
      <c r="V30" s="13"/>
      <c r="W30" s="13"/>
    </row>
    <row r="31" ht="15.75" customHeight="1">
      <c r="F31" s="8"/>
      <c r="G31" s="8"/>
      <c r="H31" s="16">
        <v>0.5319444444444444</v>
      </c>
      <c r="I31" s="16">
        <v>0.5986111111111111</v>
      </c>
      <c r="J31" s="17">
        <f t="shared" si="5"/>
        <v>96</v>
      </c>
      <c r="K31" s="10">
        <f t="shared" si="6"/>
        <v>1.6</v>
      </c>
      <c r="L31" s="12" t="s">
        <v>65</v>
      </c>
      <c r="N31" s="23">
        <v>0.096</v>
      </c>
      <c r="O31" s="13">
        <f t="shared" si="7"/>
        <v>0.2409860601</v>
      </c>
      <c r="P31" s="3">
        <f t="shared" si="16"/>
        <v>0.1079414285</v>
      </c>
      <c r="Q31" s="9">
        <v>68.955</v>
      </c>
      <c r="R31" s="2">
        <v>0.4663</v>
      </c>
      <c r="S31" s="2">
        <f t="shared" si="17"/>
        <v>68.4887</v>
      </c>
      <c r="T31" s="20">
        <f t="shared" si="18"/>
        <v>4.620480071</v>
      </c>
      <c r="U31" s="20">
        <f t="shared" si="19"/>
        <v>0.3300342908</v>
      </c>
      <c r="V31" s="13"/>
      <c r="W31" s="13"/>
    </row>
    <row r="32" ht="15.75" customHeight="1">
      <c r="F32" s="8"/>
      <c r="G32" s="8"/>
      <c r="H32" s="16">
        <v>0.5361111111111111</v>
      </c>
      <c r="I32" s="16">
        <v>0.5993055555555555</v>
      </c>
      <c r="J32" s="17">
        <f t="shared" si="5"/>
        <v>91</v>
      </c>
      <c r="K32" s="10">
        <f t="shared" si="6"/>
        <v>1.516666667</v>
      </c>
      <c r="L32" s="12" t="s">
        <v>66</v>
      </c>
      <c r="N32" s="23">
        <v>0.087</v>
      </c>
      <c r="O32" s="13">
        <f t="shared" si="7"/>
        <v>0.2183936681</v>
      </c>
      <c r="P32" s="3">
        <f t="shared" si="16"/>
        <v>0.08534903649</v>
      </c>
      <c r="Q32" s="9">
        <v>68.573</v>
      </c>
      <c r="R32" s="2">
        <v>0.4666</v>
      </c>
      <c r="S32" s="2">
        <f t="shared" si="17"/>
        <v>68.1064</v>
      </c>
      <c r="T32" s="20">
        <f t="shared" si="18"/>
        <v>3.832625683</v>
      </c>
      <c r="U32" s="20">
        <f t="shared" si="19"/>
        <v>0.2737589773</v>
      </c>
      <c r="V32" s="13"/>
      <c r="W32" s="13"/>
    </row>
    <row r="33" ht="15.75" customHeight="1">
      <c r="F33" s="8"/>
      <c r="G33" s="8"/>
      <c r="H33" s="16">
        <v>0.5368055555555555</v>
      </c>
      <c r="I33" s="16">
        <v>0.6041666666666666</v>
      </c>
      <c r="J33" s="17">
        <f t="shared" si="5"/>
        <v>97</v>
      </c>
      <c r="K33" s="10">
        <f t="shared" si="6"/>
        <v>1.616666667</v>
      </c>
      <c r="L33" s="12" t="s">
        <v>67</v>
      </c>
      <c r="N33" s="24">
        <v>0.039</v>
      </c>
      <c r="O33" s="13">
        <f t="shared" si="7"/>
        <v>0.09790091067</v>
      </c>
      <c r="P33" s="3">
        <f t="shared" si="16"/>
        <v>-0.03514372091</v>
      </c>
      <c r="Q33" s="9">
        <v>68.019</v>
      </c>
      <c r="R33" s="2">
        <v>0.6303</v>
      </c>
      <c r="S33" s="2">
        <f t="shared" si="17"/>
        <v>67.3887</v>
      </c>
      <c r="T33" s="20">
        <f t="shared" si="18"/>
        <v>-1.464921442</v>
      </c>
      <c r="U33" s="20">
        <f t="shared" si="19"/>
        <v>-0.1046372459</v>
      </c>
      <c r="V33" s="13"/>
      <c r="W33" s="13"/>
    </row>
    <row r="34" ht="15.75" customHeight="1">
      <c r="F34" s="8"/>
      <c r="G34" s="8"/>
      <c r="H34" s="16">
        <v>0.5340277777777778</v>
      </c>
      <c r="I34" s="16">
        <v>0.6097222222222223</v>
      </c>
      <c r="J34" s="17">
        <f t="shared" si="5"/>
        <v>109</v>
      </c>
      <c r="K34" s="10">
        <f t="shared" si="6"/>
        <v>1.816666667</v>
      </c>
      <c r="L34" s="12" t="s">
        <v>68</v>
      </c>
      <c r="N34" s="23">
        <v>0.097</v>
      </c>
      <c r="O34" s="13">
        <f t="shared" si="7"/>
        <v>0.2434963259</v>
      </c>
      <c r="P34" s="3">
        <f t="shared" si="16"/>
        <v>0.1104516943</v>
      </c>
      <c r="Q34" s="9">
        <v>68.019</v>
      </c>
      <c r="R34" s="2">
        <v>0.6303</v>
      </c>
      <c r="S34" s="2">
        <f t="shared" si="17"/>
        <v>67.3887</v>
      </c>
      <c r="T34" s="20">
        <f t="shared" si="18"/>
        <v>4.09717216</v>
      </c>
      <c r="U34" s="20">
        <f t="shared" si="19"/>
        <v>0.2926551543</v>
      </c>
      <c r="V34" s="13"/>
      <c r="W34" s="13"/>
    </row>
    <row r="35" ht="15.75" customHeight="1">
      <c r="F35" s="8"/>
      <c r="G35" s="8"/>
      <c r="H35" s="16">
        <v>0.5381944444444444</v>
      </c>
      <c r="I35" s="16">
        <v>0.6111111111111112</v>
      </c>
      <c r="J35" s="17">
        <f t="shared" si="5"/>
        <v>105</v>
      </c>
      <c r="K35" s="10">
        <f t="shared" si="6"/>
        <v>1.75</v>
      </c>
      <c r="L35" s="12" t="s">
        <v>69</v>
      </c>
      <c r="N35" s="23">
        <v>0.053</v>
      </c>
      <c r="O35" s="13">
        <f t="shared" si="7"/>
        <v>0.1330446316</v>
      </c>
      <c r="P35" s="25"/>
      <c r="Q35" s="26">
        <v>68.533</v>
      </c>
      <c r="T35" s="22"/>
      <c r="U35" s="26"/>
      <c r="V35" s="13"/>
      <c r="W35" s="13"/>
    </row>
    <row r="36" ht="15.75" customHeight="1">
      <c r="F36" s="8"/>
      <c r="G36" s="8"/>
      <c r="P36" s="26"/>
      <c r="Q36" s="13"/>
      <c r="R36" s="13"/>
      <c r="S36" s="13"/>
      <c r="T36" s="13"/>
      <c r="U36" s="26"/>
      <c r="V36" s="13"/>
      <c r="W36" s="13"/>
    </row>
    <row r="37" ht="15.75" customHeight="1">
      <c r="F37" s="8"/>
      <c r="G37" s="8"/>
      <c r="P37" s="3"/>
    </row>
    <row r="38" ht="15.75" customHeight="1">
      <c r="F38" s="8"/>
      <c r="G38" s="8"/>
      <c r="P38" s="3"/>
    </row>
    <row r="39" ht="15.75" customHeight="1">
      <c r="F39" s="8"/>
      <c r="G39" s="8"/>
      <c r="P39" s="3"/>
    </row>
    <row r="40" ht="15.75" customHeight="1">
      <c r="F40" s="8"/>
      <c r="G40" s="8"/>
      <c r="P40" s="3"/>
    </row>
    <row r="41" ht="15.75" customHeight="1">
      <c r="F41" s="8"/>
      <c r="G41" s="8"/>
      <c r="P41" s="3"/>
    </row>
    <row r="42" ht="15.75" customHeight="1">
      <c r="F42" s="8"/>
      <c r="G42" s="8"/>
      <c r="P42" s="3"/>
    </row>
    <row r="43" ht="15.75" customHeight="1">
      <c r="F43" s="8"/>
      <c r="G43" s="8"/>
      <c r="P43" s="3"/>
    </row>
    <row r="44" ht="15.75" customHeight="1">
      <c r="F44" s="8"/>
      <c r="G44" s="8"/>
      <c r="P44" s="3"/>
    </row>
    <row r="45" ht="15.75" customHeight="1">
      <c r="F45" s="8"/>
      <c r="G45" s="8"/>
      <c r="P45" s="3"/>
    </row>
    <row r="46" ht="15.75" customHeight="1">
      <c r="F46" s="8"/>
      <c r="G46" s="8"/>
      <c r="P46" s="3"/>
    </row>
    <row r="47" ht="15.75" customHeight="1">
      <c r="F47" s="8"/>
      <c r="G47" s="8"/>
      <c r="P47" s="3"/>
    </row>
    <row r="48" ht="15.75" customHeight="1">
      <c r="F48" s="8"/>
      <c r="G48" s="8"/>
      <c r="P48" s="3"/>
    </row>
    <row r="49" ht="15.75" customHeight="1">
      <c r="F49" s="8"/>
      <c r="G49" s="8"/>
      <c r="P49" s="3"/>
    </row>
    <row r="50" ht="15.75" customHeight="1">
      <c r="F50" s="8"/>
      <c r="G50" s="8"/>
      <c r="P50" s="3"/>
    </row>
    <row r="51" ht="15.75" customHeight="1">
      <c r="F51" s="8"/>
      <c r="G51" s="8"/>
      <c r="P51" s="3"/>
    </row>
    <row r="52" ht="15.75" customHeight="1">
      <c r="F52" s="8"/>
      <c r="G52" s="8"/>
      <c r="P52" s="3"/>
    </row>
    <row r="53" ht="15.75" customHeight="1">
      <c r="F53" s="8"/>
      <c r="G53" s="8"/>
      <c r="P53" s="3"/>
    </row>
    <row r="54" ht="15.75" customHeight="1">
      <c r="F54" s="8"/>
      <c r="G54" s="8"/>
      <c r="P54" s="3"/>
    </row>
    <row r="55" ht="15.75" customHeight="1">
      <c r="F55" s="8"/>
      <c r="G55" s="8"/>
      <c r="P55" s="3"/>
    </row>
    <row r="56" ht="15.75" customHeight="1">
      <c r="F56" s="8"/>
      <c r="G56" s="8"/>
      <c r="P56" s="3"/>
    </row>
    <row r="57" ht="15.75" customHeight="1">
      <c r="F57" s="8"/>
      <c r="G57" s="8"/>
      <c r="P57" s="3"/>
    </row>
    <row r="58" ht="15.75" customHeight="1">
      <c r="F58" s="8"/>
      <c r="G58" s="8"/>
      <c r="P58" s="3"/>
    </row>
    <row r="59" ht="15.75" customHeight="1">
      <c r="F59" s="8"/>
      <c r="G59" s="8"/>
      <c r="P59" s="3"/>
    </row>
    <row r="60" ht="15.75" customHeight="1">
      <c r="F60" s="8"/>
      <c r="G60" s="8"/>
      <c r="P60" s="3"/>
    </row>
    <row r="61" ht="15.75" customHeight="1">
      <c r="F61" s="8"/>
      <c r="G61" s="8"/>
      <c r="P61" s="3"/>
    </row>
    <row r="62" ht="15.75" customHeight="1">
      <c r="F62" s="8"/>
      <c r="G62" s="8"/>
      <c r="P62" s="3"/>
    </row>
    <row r="63" ht="15.75" customHeight="1">
      <c r="F63" s="8"/>
      <c r="G63" s="8"/>
      <c r="P63" s="3"/>
    </row>
    <row r="64" ht="15.75" customHeight="1">
      <c r="F64" s="8"/>
      <c r="G64" s="8"/>
      <c r="P64" s="3"/>
    </row>
    <row r="65" ht="15.75" customHeight="1">
      <c r="F65" s="8"/>
      <c r="G65" s="8"/>
      <c r="P65" s="3"/>
    </row>
    <row r="66" ht="15.75" customHeight="1">
      <c r="F66" s="8"/>
      <c r="G66" s="8"/>
      <c r="P66" s="3"/>
    </row>
    <row r="67" ht="15.75" customHeight="1">
      <c r="F67" s="8"/>
      <c r="G67" s="8"/>
      <c r="P67" s="3"/>
    </row>
    <row r="68" ht="15.75" customHeight="1">
      <c r="F68" s="8"/>
      <c r="G68" s="8"/>
      <c r="P68" s="3"/>
    </row>
    <row r="69" ht="15.75" customHeight="1">
      <c r="F69" s="8"/>
      <c r="G69" s="8"/>
      <c r="P69" s="3"/>
    </row>
    <row r="70" ht="15.75" customHeight="1">
      <c r="F70" s="8"/>
      <c r="G70" s="8"/>
      <c r="P70" s="3"/>
    </row>
    <row r="71" ht="15.75" customHeight="1">
      <c r="F71" s="8"/>
      <c r="G71" s="8"/>
      <c r="P71" s="3"/>
    </row>
    <row r="72" ht="15.75" customHeight="1">
      <c r="F72" s="8"/>
      <c r="G72" s="8"/>
      <c r="P72" s="3"/>
    </row>
    <row r="73" ht="15.75" customHeight="1">
      <c r="F73" s="8"/>
      <c r="G73" s="8"/>
      <c r="P73" s="3"/>
    </row>
    <row r="74" ht="15.75" customHeight="1">
      <c r="F74" s="8"/>
      <c r="G74" s="8"/>
      <c r="P74" s="3"/>
    </row>
    <row r="75" ht="15.75" customHeight="1">
      <c r="F75" s="8"/>
      <c r="G75" s="8"/>
      <c r="P75" s="3"/>
    </row>
    <row r="76" ht="15.75" customHeight="1">
      <c r="F76" s="8"/>
      <c r="G76" s="8"/>
      <c r="P76" s="3"/>
    </row>
    <row r="77" ht="15.75" customHeight="1">
      <c r="F77" s="8"/>
      <c r="G77" s="8"/>
      <c r="P77" s="3"/>
    </row>
    <row r="78" ht="15.75" customHeight="1">
      <c r="F78" s="8"/>
      <c r="G78" s="8"/>
      <c r="P78" s="3"/>
    </row>
    <row r="79" ht="15.75" customHeight="1">
      <c r="F79" s="8"/>
      <c r="G79" s="8"/>
      <c r="P79" s="3"/>
    </row>
    <row r="80" ht="15.75" customHeight="1">
      <c r="F80" s="8"/>
      <c r="G80" s="8"/>
      <c r="P80" s="3"/>
    </row>
    <row r="81" ht="15.75" customHeight="1">
      <c r="F81" s="8"/>
      <c r="G81" s="8"/>
      <c r="P81" s="3"/>
    </row>
    <row r="82" ht="15.75" customHeight="1">
      <c r="F82" s="8"/>
      <c r="G82" s="8"/>
      <c r="P82" s="3"/>
    </row>
    <row r="83" ht="15.75" customHeight="1">
      <c r="F83" s="8"/>
      <c r="G83" s="8"/>
      <c r="P83" s="3"/>
    </row>
    <row r="84" ht="15.75" customHeight="1">
      <c r="F84" s="8"/>
      <c r="G84" s="8"/>
      <c r="P84" s="3"/>
    </row>
    <row r="85" ht="15.75" customHeight="1">
      <c r="F85" s="8"/>
      <c r="G85" s="8"/>
      <c r="P85" s="3"/>
    </row>
    <row r="86" ht="15.75" customHeight="1">
      <c r="F86" s="8"/>
      <c r="G86" s="8"/>
      <c r="P86" s="3"/>
    </row>
    <row r="87" ht="15.75" customHeight="1">
      <c r="F87" s="8"/>
      <c r="G87" s="8"/>
      <c r="P87" s="3"/>
    </row>
    <row r="88" ht="15.75" customHeight="1">
      <c r="F88" s="8"/>
      <c r="G88" s="8"/>
      <c r="P88" s="3"/>
    </row>
    <row r="89" ht="15.75" customHeight="1">
      <c r="F89" s="8"/>
      <c r="G89" s="8"/>
      <c r="P89" s="3"/>
    </row>
    <row r="90" ht="15.75" customHeight="1">
      <c r="F90" s="8"/>
      <c r="G90" s="8"/>
      <c r="P90" s="3"/>
    </row>
    <row r="91" ht="15.75" customHeight="1">
      <c r="F91" s="8"/>
      <c r="G91" s="8"/>
      <c r="P91" s="3"/>
    </row>
    <row r="92" ht="15.75" customHeight="1">
      <c r="F92" s="8"/>
      <c r="G92" s="8"/>
      <c r="P92" s="3"/>
    </row>
    <row r="93" ht="15.75" customHeight="1">
      <c r="F93" s="8"/>
      <c r="G93" s="8"/>
      <c r="P93" s="3"/>
    </row>
    <row r="94" ht="15.75" customHeight="1">
      <c r="F94" s="8"/>
      <c r="G94" s="8"/>
      <c r="P94" s="3"/>
    </row>
    <row r="95" ht="15.75" customHeight="1">
      <c r="F95" s="8"/>
      <c r="G95" s="8"/>
      <c r="P95" s="3"/>
    </row>
    <row r="96" ht="15.75" customHeight="1">
      <c r="F96" s="8"/>
      <c r="G96" s="8"/>
      <c r="P96" s="3"/>
    </row>
    <row r="97" ht="15.75" customHeight="1">
      <c r="F97" s="8"/>
      <c r="G97" s="8"/>
      <c r="P97" s="3"/>
    </row>
    <row r="98" ht="15.75" customHeight="1">
      <c r="F98" s="8"/>
      <c r="G98" s="8"/>
      <c r="P98" s="3"/>
    </row>
    <row r="99" ht="15.75" customHeight="1">
      <c r="F99" s="8"/>
      <c r="G99" s="8"/>
      <c r="P99" s="3"/>
    </row>
    <row r="100" ht="15.75" customHeight="1">
      <c r="F100" s="8"/>
      <c r="G100" s="8"/>
      <c r="P100" s="3"/>
    </row>
    <row r="101" ht="15.75" customHeight="1">
      <c r="F101" s="8"/>
      <c r="G101" s="8"/>
      <c r="P101" s="3"/>
    </row>
    <row r="102" ht="15.75" customHeight="1">
      <c r="F102" s="8"/>
      <c r="G102" s="8"/>
      <c r="P102" s="3"/>
    </row>
    <row r="103" ht="15.75" customHeight="1">
      <c r="F103" s="8"/>
      <c r="G103" s="8"/>
      <c r="P103" s="3"/>
    </row>
    <row r="104" ht="15.75" customHeight="1">
      <c r="F104" s="8"/>
      <c r="G104" s="8"/>
      <c r="P104" s="3"/>
    </row>
    <row r="105" ht="15.75" customHeight="1">
      <c r="F105" s="8"/>
      <c r="G105" s="8"/>
      <c r="P105" s="3"/>
    </row>
    <row r="106" ht="15.75" customHeight="1">
      <c r="F106" s="8"/>
      <c r="G106" s="8"/>
      <c r="P106" s="3"/>
    </row>
    <row r="107" ht="15.75" customHeight="1">
      <c r="F107" s="8"/>
      <c r="G107" s="8"/>
      <c r="P107" s="3"/>
    </row>
    <row r="108" ht="15.75" customHeight="1">
      <c r="F108" s="8"/>
      <c r="G108" s="8"/>
      <c r="P108" s="3"/>
    </row>
    <row r="109" ht="15.75" customHeight="1">
      <c r="F109" s="8"/>
      <c r="G109" s="8"/>
      <c r="P109" s="3"/>
    </row>
    <row r="110" ht="15.75" customHeight="1">
      <c r="F110" s="8"/>
      <c r="G110" s="8"/>
      <c r="P110" s="3"/>
    </row>
    <row r="111" ht="15.75" customHeight="1">
      <c r="F111" s="8"/>
      <c r="G111" s="8"/>
      <c r="P111" s="3"/>
    </row>
    <row r="112" ht="15.75" customHeight="1">
      <c r="F112" s="8"/>
      <c r="G112" s="8"/>
      <c r="P112" s="3"/>
    </row>
    <row r="113" ht="15.75" customHeight="1">
      <c r="F113" s="8"/>
      <c r="G113" s="8"/>
      <c r="P113" s="3"/>
    </row>
    <row r="114" ht="15.75" customHeight="1">
      <c r="F114" s="8"/>
      <c r="G114" s="8"/>
      <c r="P114" s="3"/>
    </row>
    <row r="115" ht="15.75" customHeight="1">
      <c r="F115" s="8"/>
      <c r="G115" s="8"/>
      <c r="P115" s="3"/>
    </row>
    <row r="116" ht="15.75" customHeight="1">
      <c r="F116" s="8"/>
      <c r="G116" s="8"/>
      <c r="P116" s="3"/>
    </row>
    <row r="117" ht="15.75" customHeight="1">
      <c r="F117" s="8"/>
      <c r="G117" s="8"/>
      <c r="P117" s="3"/>
    </row>
    <row r="118" ht="15.75" customHeight="1">
      <c r="F118" s="8"/>
      <c r="G118" s="8"/>
      <c r="P118" s="3"/>
    </row>
    <row r="119" ht="15.75" customHeight="1">
      <c r="F119" s="8"/>
      <c r="G119" s="8"/>
      <c r="P119" s="3"/>
    </row>
    <row r="120" ht="15.75" customHeight="1">
      <c r="F120" s="8"/>
      <c r="G120" s="8"/>
      <c r="P120" s="3"/>
    </row>
    <row r="121" ht="15.75" customHeight="1">
      <c r="F121" s="8"/>
      <c r="G121" s="8"/>
      <c r="P121" s="3"/>
    </row>
    <row r="122" ht="15.75" customHeight="1">
      <c r="F122" s="8"/>
      <c r="G122" s="8"/>
      <c r="P122" s="3"/>
    </row>
    <row r="123" ht="15.75" customHeight="1">
      <c r="F123" s="8"/>
      <c r="G123" s="8"/>
      <c r="P123" s="3"/>
    </row>
    <row r="124" ht="15.75" customHeight="1">
      <c r="F124" s="8"/>
      <c r="G124" s="8"/>
      <c r="P124" s="3"/>
    </row>
    <row r="125" ht="15.75" customHeight="1">
      <c r="F125" s="8"/>
      <c r="G125" s="8"/>
      <c r="P125" s="3"/>
    </row>
    <row r="126" ht="15.75" customHeight="1">
      <c r="F126" s="8"/>
      <c r="G126" s="8"/>
      <c r="P126" s="3"/>
    </row>
    <row r="127" ht="15.75" customHeight="1">
      <c r="F127" s="8"/>
      <c r="G127" s="8"/>
      <c r="P127" s="3"/>
    </row>
    <row r="128" ht="15.75" customHeight="1">
      <c r="F128" s="8"/>
      <c r="G128" s="8"/>
      <c r="P128" s="3"/>
    </row>
    <row r="129" ht="15.75" customHeight="1">
      <c r="F129" s="8"/>
      <c r="G129" s="8"/>
      <c r="P129" s="3"/>
    </row>
    <row r="130" ht="15.75" customHeight="1">
      <c r="F130" s="8"/>
      <c r="G130" s="8"/>
      <c r="P130" s="3"/>
    </row>
    <row r="131" ht="15.75" customHeight="1">
      <c r="F131" s="8"/>
      <c r="G131" s="8"/>
      <c r="P131" s="3"/>
    </row>
    <row r="132" ht="15.75" customHeight="1">
      <c r="F132" s="8"/>
      <c r="G132" s="8"/>
      <c r="P132" s="3"/>
    </row>
    <row r="133" ht="15.75" customHeight="1">
      <c r="F133" s="8"/>
      <c r="G133" s="8"/>
      <c r="P133" s="3"/>
    </row>
    <row r="134" ht="15.75" customHeight="1">
      <c r="F134" s="8"/>
      <c r="G134" s="8"/>
      <c r="P134" s="3"/>
    </row>
    <row r="135" ht="15.75" customHeight="1">
      <c r="F135" s="8"/>
      <c r="G135" s="8"/>
      <c r="P135" s="3"/>
    </row>
    <row r="136" ht="15.75" customHeight="1">
      <c r="F136" s="8"/>
      <c r="G136" s="8"/>
      <c r="P136" s="3"/>
    </row>
    <row r="137" ht="15.75" customHeight="1">
      <c r="F137" s="8"/>
      <c r="G137" s="8"/>
      <c r="P137" s="3"/>
    </row>
    <row r="138" ht="15.75" customHeight="1">
      <c r="F138" s="8"/>
      <c r="G138" s="8"/>
      <c r="P138" s="3"/>
    </row>
    <row r="139" ht="15.75" customHeight="1">
      <c r="F139" s="8"/>
      <c r="G139" s="8"/>
      <c r="P139" s="3"/>
    </row>
    <row r="140" ht="15.75" customHeight="1">
      <c r="F140" s="8"/>
      <c r="G140" s="8"/>
      <c r="P140" s="3"/>
    </row>
    <row r="141" ht="15.75" customHeight="1">
      <c r="F141" s="8"/>
      <c r="G141" s="8"/>
      <c r="P141" s="3"/>
    </row>
    <row r="142" ht="15.75" customHeight="1">
      <c r="F142" s="8"/>
      <c r="G142" s="8"/>
      <c r="P142" s="3"/>
    </row>
    <row r="143" ht="15.75" customHeight="1">
      <c r="F143" s="8"/>
      <c r="G143" s="8"/>
      <c r="P143" s="3"/>
    </row>
    <row r="144" ht="15.75" customHeight="1">
      <c r="F144" s="8"/>
      <c r="G144" s="8"/>
      <c r="P144" s="3"/>
    </row>
    <row r="145" ht="15.75" customHeight="1">
      <c r="F145" s="8"/>
      <c r="G145" s="8"/>
      <c r="P145" s="3"/>
    </row>
    <row r="146" ht="15.75" customHeight="1">
      <c r="F146" s="8"/>
      <c r="G146" s="8"/>
      <c r="P146" s="3"/>
    </row>
    <row r="147" ht="15.75" customHeight="1">
      <c r="F147" s="8"/>
      <c r="G147" s="8"/>
      <c r="P147" s="3"/>
    </row>
    <row r="148" ht="15.75" customHeight="1">
      <c r="F148" s="8"/>
      <c r="G148" s="8"/>
      <c r="P148" s="3"/>
    </row>
    <row r="149" ht="15.75" customHeight="1">
      <c r="F149" s="8"/>
      <c r="G149" s="8"/>
      <c r="P149" s="3"/>
    </row>
    <row r="150" ht="15.75" customHeight="1">
      <c r="F150" s="8"/>
      <c r="G150" s="8"/>
      <c r="P150" s="3"/>
    </row>
    <row r="151" ht="15.75" customHeight="1">
      <c r="F151" s="8"/>
      <c r="G151" s="8"/>
      <c r="P151" s="3"/>
    </row>
    <row r="152" ht="15.75" customHeight="1">
      <c r="F152" s="8"/>
      <c r="G152" s="8"/>
      <c r="P152" s="3"/>
    </row>
    <row r="153" ht="15.75" customHeight="1">
      <c r="F153" s="8"/>
      <c r="G153" s="8"/>
      <c r="P153" s="3"/>
    </row>
    <row r="154" ht="15.75" customHeight="1">
      <c r="F154" s="8"/>
      <c r="G154" s="8"/>
      <c r="P154" s="3"/>
    </row>
    <row r="155" ht="15.75" customHeight="1">
      <c r="F155" s="8"/>
      <c r="G155" s="8"/>
      <c r="P155" s="3"/>
    </row>
    <row r="156" ht="15.75" customHeight="1">
      <c r="F156" s="8"/>
      <c r="G156" s="8"/>
      <c r="P156" s="3"/>
    </row>
    <row r="157" ht="15.75" customHeight="1">
      <c r="F157" s="8"/>
      <c r="G157" s="8"/>
      <c r="P157" s="3"/>
    </row>
    <row r="158" ht="15.75" customHeight="1">
      <c r="F158" s="8"/>
      <c r="G158" s="8"/>
      <c r="P158" s="3"/>
    </row>
    <row r="159" ht="15.75" customHeight="1">
      <c r="F159" s="8"/>
      <c r="G159" s="8"/>
      <c r="P159" s="3"/>
    </row>
    <row r="160" ht="15.75" customHeight="1">
      <c r="F160" s="8"/>
      <c r="G160" s="8"/>
      <c r="P160" s="3"/>
    </row>
    <row r="161" ht="15.75" customHeight="1">
      <c r="F161" s="8"/>
      <c r="G161" s="8"/>
      <c r="P161" s="3"/>
    </row>
    <row r="162" ht="15.75" customHeight="1">
      <c r="F162" s="8"/>
      <c r="G162" s="8"/>
      <c r="P162" s="3"/>
    </row>
    <row r="163" ht="15.75" customHeight="1">
      <c r="F163" s="8"/>
      <c r="G163" s="8"/>
      <c r="P163" s="3"/>
    </row>
    <row r="164" ht="15.75" customHeight="1">
      <c r="F164" s="8"/>
      <c r="G164" s="8"/>
      <c r="P164" s="3"/>
    </row>
    <row r="165" ht="15.75" customHeight="1">
      <c r="F165" s="8"/>
      <c r="G165" s="8"/>
      <c r="P165" s="3"/>
    </row>
    <row r="166" ht="15.75" customHeight="1">
      <c r="F166" s="8"/>
      <c r="G166" s="8"/>
      <c r="P166" s="3"/>
    </row>
    <row r="167" ht="15.75" customHeight="1">
      <c r="F167" s="8"/>
      <c r="G167" s="8"/>
      <c r="P167" s="3"/>
    </row>
    <row r="168" ht="15.75" customHeight="1">
      <c r="F168" s="8"/>
      <c r="G168" s="8"/>
      <c r="P168" s="3"/>
    </row>
    <row r="169" ht="15.75" customHeight="1">
      <c r="F169" s="8"/>
      <c r="G169" s="8"/>
      <c r="P169" s="3"/>
    </row>
    <row r="170" ht="15.75" customHeight="1">
      <c r="F170" s="8"/>
      <c r="G170" s="8"/>
      <c r="P170" s="3"/>
    </row>
    <row r="171" ht="15.75" customHeight="1">
      <c r="F171" s="8"/>
      <c r="G171" s="8"/>
      <c r="P171" s="3"/>
    </row>
    <row r="172" ht="15.75" customHeight="1">
      <c r="F172" s="8"/>
      <c r="G172" s="8"/>
      <c r="P172" s="3"/>
    </row>
    <row r="173" ht="15.75" customHeight="1">
      <c r="F173" s="8"/>
      <c r="G173" s="8"/>
      <c r="P173" s="3"/>
    </row>
    <row r="174" ht="15.75" customHeight="1">
      <c r="F174" s="8"/>
      <c r="G174" s="8"/>
      <c r="P174" s="3"/>
    </row>
    <row r="175" ht="15.75" customHeight="1">
      <c r="F175" s="8"/>
      <c r="G175" s="8"/>
      <c r="P175" s="3"/>
    </row>
    <row r="176" ht="15.75" customHeight="1">
      <c r="F176" s="8"/>
      <c r="G176" s="8"/>
      <c r="P176" s="3"/>
    </row>
    <row r="177" ht="15.75" customHeight="1">
      <c r="F177" s="8"/>
      <c r="G177" s="8"/>
      <c r="P177" s="3"/>
    </row>
    <row r="178" ht="15.75" customHeight="1">
      <c r="F178" s="8"/>
      <c r="G178" s="8"/>
      <c r="P178" s="3"/>
    </row>
    <row r="179" ht="15.75" customHeight="1">
      <c r="F179" s="8"/>
      <c r="G179" s="8"/>
      <c r="P179" s="3"/>
    </row>
    <row r="180" ht="15.75" customHeight="1">
      <c r="F180" s="8"/>
      <c r="G180" s="8"/>
      <c r="P180" s="3"/>
    </row>
    <row r="181" ht="15.75" customHeight="1">
      <c r="F181" s="8"/>
      <c r="G181" s="8"/>
      <c r="P181" s="3"/>
    </row>
    <row r="182" ht="15.75" customHeight="1">
      <c r="F182" s="8"/>
      <c r="G182" s="8"/>
      <c r="P182" s="3"/>
    </row>
    <row r="183" ht="15.75" customHeight="1">
      <c r="F183" s="8"/>
      <c r="G183" s="8"/>
      <c r="P183" s="3"/>
    </row>
    <row r="184" ht="15.75" customHeight="1">
      <c r="F184" s="8"/>
      <c r="G184" s="8"/>
      <c r="P184" s="3"/>
    </row>
    <row r="185" ht="15.75" customHeight="1">
      <c r="F185" s="8"/>
      <c r="G185" s="8"/>
      <c r="P185" s="3"/>
    </row>
    <row r="186" ht="15.75" customHeight="1">
      <c r="F186" s="8"/>
      <c r="G186" s="8"/>
      <c r="P186" s="3"/>
    </row>
    <row r="187" ht="15.75" customHeight="1">
      <c r="F187" s="8"/>
      <c r="G187" s="8"/>
      <c r="P187" s="3"/>
    </row>
    <row r="188" ht="15.75" customHeight="1">
      <c r="F188" s="8"/>
      <c r="G188" s="8"/>
      <c r="P188" s="3"/>
    </row>
    <row r="189" ht="15.75" customHeight="1">
      <c r="F189" s="8"/>
      <c r="G189" s="8"/>
      <c r="P189" s="3"/>
    </row>
    <row r="190" ht="15.75" customHeight="1">
      <c r="F190" s="8"/>
      <c r="G190" s="8"/>
      <c r="P190" s="3"/>
    </row>
    <row r="191" ht="15.75" customHeight="1">
      <c r="F191" s="8"/>
      <c r="G191" s="8"/>
      <c r="P191" s="3"/>
    </row>
    <row r="192" ht="15.75" customHeight="1">
      <c r="F192" s="8"/>
      <c r="G192" s="8"/>
      <c r="P192" s="3"/>
    </row>
    <row r="193" ht="15.75" customHeight="1">
      <c r="F193" s="8"/>
      <c r="G193" s="8"/>
      <c r="P193" s="3"/>
    </row>
    <row r="194" ht="15.75" customHeight="1">
      <c r="F194" s="8"/>
      <c r="G194" s="8"/>
      <c r="P194" s="3"/>
    </row>
    <row r="195" ht="15.75" customHeight="1">
      <c r="F195" s="8"/>
      <c r="G195" s="8"/>
      <c r="P195" s="3"/>
    </row>
    <row r="196" ht="15.75" customHeight="1">
      <c r="F196" s="8"/>
      <c r="G196" s="8"/>
      <c r="P196" s="3"/>
    </row>
    <row r="197" ht="15.75" customHeight="1">
      <c r="F197" s="8"/>
      <c r="G197" s="8"/>
      <c r="P197" s="3"/>
    </row>
    <row r="198" ht="15.75" customHeight="1">
      <c r="F198" s="8"/>
      <c r="G198" s="8"/>
      <c r="P198" s="3"/>
    </row>
    <row r="199" ht="15.75" customHeight="1">
      <c r="F199" s="8"/>
      <c r="G199" s="8"/>
      <c r="P199" s="3"/>
    </row>
    <row r="200" ht="15.75" customHeight="1">
      <c r="F200" s="8"/>
      <c r="G200" s="8"/>
      <c r="P200" s="3"/>
    </row>
    <row r="201" ht="15.75" customHeight="1">
      <c r="F201" s="8"/>
      <c r="G201" s="8"/>
      <c r="P201" s="3"/>
    </row>
    <row r="202" ht="15.75" customHeight="1">
      <c r="F202" s="8"/>
      <c r="G202" s="8"/>
      <c r="P202" s="3"/>
    </row>
    <row r="203" ht="15.75" customHeight="1">
      <c r="F203" s="8"/>
      <c r="G203" s="8"/>
      <c r="P203" s="3"/>
    </row>
    <row r="204" ht="15.75" customHeight="1">
      <c r="F204" s="8"/>
      <c r="G204" s="8"/>
      <c r="P204" s="3"/>
    </row>
    <row r="205" ht="15.75" customHeight="1">
      <c r="F205" s="8"/>
      <c r="G205" s="8"/>
      <c r="P205" s="3"/>
    </row>
    <row r="206" ht="15.75" customHeight="1">
      <c r="F206" s="8"/>
      <c r="G206" s="8"/>
      <c r="P206" s="3"/>
    </row>
    <row r="207" ht="15.75" customHeight="1">
      <c r="F207" s="8"/>
      <c r="G207" s="8"/>
      <c r="P207" s="3"/>
    </row>
    <row r="208" ht="15.75" customHeight="1">
      <c r="F208" s="8"/>
      <c r="G208" s="8"/>
      <c r="P208" s="3"/>
    </row>
    <row r="209" ht="15.75" customHeight="1">
      <c r="F209" s="8"/>
      <c r="G209" s="8"/>
      <c r="P209" s="3"/>
    </row>
    <row r="210" ht="15.75" customHeight="1">
      <c r="F210" s="8"/>
      <c r="G210" s="8"/>
      <c r="P210" s="3"/>
    </row>
    <row r="211" ht="15.75" customHeight="1">
      <c r="F211" s="8"/>
      <c r="G211" s="8"/>
      <c r="P211" s="3"/>
    </row>
    <row r="212" ht="15.75" customHeight="1">
      <c r="F212" s="8"/>
      <c r="G212" s="8"/>
      <c r="P212" s="3"/>
    </row>
    <row r="213" ht="15.75" customHeight="1">
      <c r="F213" s="8"/>
      <c r="G213" s="8"/>
      <c r="P213" s="3"/>
    </row>
    <row r="214" ht="15.75" customHeight="1">
      <c r="F214" s="8"/>
      <c r="G214" s="8"/>
      <c r="P214" s="3"/>
    </row>
    <row r="215" ht="15.75" customHeight="1">
      <c r="F215" s="8"/>
      <c r="G215" s="8"/>
      <c r="P215" s="3"/>
    </row>
    <row r="216" ht="15.75" customHeight="1">
      <c r="F216" s="8"/>
      <c r="G216" s="8"/>
      <c r="P216" s="3"/>
    </row>
    <row r="217" ht="15.75" customHeight="1">
      <c r="F217" s="8"/>
      <c r="G217" s="8"/>
      <c r="P217" s="3"/>
    </row>
    <row r="218" ht="15.75" customHeight="1">
      <c r="F218" s="8"/>
      <c r="G218" s="8"/>
      <c r="P218" s="3"/>
    </row>
    <row r="219" ht="15.75" customHeight="1">
      <c r="F219" s="8"/>
      <c r="G219" s="8"/>
      <c r="P219" s="3"/>
    </row>
    <row r="220" ht="15.75" customHeight="1">
      <c r="F220" s="8"/>
      <c r="G220" s="8"/>
      <c r="P220" s="3"/>
    </row>
    <row r="221" ht="15.75" customHeight="1">
      <c r="F221" s="8"/>
      <c r="G221" s="8"/>
      <c r="P221" s="3"/>
    </row>
    <row r="222" ht="15.75" customHeight="1">
      <c r="F222" s="8"/>
      <c r="G222" s="8"/>
      <c r="P222" s="3"/>
    </row>
    <row r="223" ht="15.75" customHeight="1">
      <c r="F223" s="8"/>
      <c r="G223" s="8"/>
      <c r="P223" s="3"/>
    </row>
    <row r="224" ht="15.75" customHeight="1">
      <c r="F224" s="8"/>
      <c r="G224" s="8"/>
      <c r="P224" s="3"/>
    </row>
    <row r="225" ht="15.75" customHeight="1">
      <c r="F225" s="8"/>
      <c r="G225" s="8"/>
      <c r="P225" s="3"/>
    </row>
    <row r="226" ht="15.75" customHeight="1">
      <c r="F226" s="8"/>
      <c r="G226" s="8"/>
      <c r="P226" s="3"/>
    </row>
    <row r="227" ht="15.75" customHeight="1">
      <c r="F227" s="8"/>
      <c r="G227" s="8"/>
      <c r="P227" s="3"/>
    </row>
    <row r="228" ht="15.75" customHeight="1">
      <c r="F228" s="8"/>
      <c r="G228" s="8"/>
      <c r="P228" s="3"/>
    </row>
    <row r="229" ht="15.75" customHeight="1">
      <c r="F229" s="8"/>
      <c r="G229" s="8"/>
      <c r="P229" s="3"/>
    </row>
    <row r="230" ht="15.75" customHeight="1">
      <c r="F230" s="8"/>
      <c r="G230" s="8"/>
      <c r="P230" s="3"/>
    </row>
    <row r="231" ht="15.75" customHeight="1">
      <c r="F231" s="8"/>
      <c r="G231" s="8"/>
      <c r="P231" s="3"/>
    </row>
    <row r="232" ht="15.75" customHeight="1">
      <c r="F232" s="8"/>
      <c r="G232" s="8"/>
      <c r="P232" s="3"/>
    </row>
    <row r="233" ht="15.75" customHeight="1">
      <c r="F233" s="8"/>
      <c r="G233" s="8"/>
      <c r="P233" s="3"/>
    </row>
    <row r="234" ht="15.75" customHeight="1">
      <c r="F234" s="8"/>
      <c r="G234" s="8"/>
      <c r="P234" s="3"/>
    </row>
    <row r="235" ht="15.75" customHeight="1">
      <c r="F235" s="8"/>
      <c r="G235" s="8"/>
      <c r="P235" s="3"/>
    </row>
    <row r="236" ht="15.75" customHeight="1">
      <c r="F236" s="8"/>
      <c r="G236" s="8"/>
      <c r="P236" s="3"/>
    </row>
    <row r="237" ht="15.75" customHeight="1">
      <c r="F237" s="8"/>
      <c r="G237" s="8"/>
      <c r="P237" s="3"/>
    </row>
    <row r="238" ht="15.75" customHeight="1">
      <c r="F238" s="8"/>
      <c r="G238" s="8"/>
      <c r="P238" s="3"/>
    </row>
    <row r="239" ht="15.75" customHeight="1">
      <c r="F239" s="8"/>
      <c r="G239" s="8"/>
      <c r="P239" s="3"/>
    </row>
    <row r="240" ht="15.75" customHeight="1">
      <c r="F240" s="8"/>
      <c r="G240" s="8"/>
      <c r="P240" s="3"/>
    </row>
    <row r="241" ht="15.75" customHeight="1">
      <c r="F241" s="8"/>
      <c r="G241" s="8"/>
      <c r="P241" s="3"/>
    </row>
    <row r="242" ht="15.75" customHeight="1">
      <c r="F242" s="8"/>
      <c r="G242" s="8"/>
      <c r="P242" s="3"/>
    </row>
    <row r="243" ht="15.75" customHeight="1">
      <c r="F243" s="8"/>
      <c r="G243" s="8"/>
      <c r="P243" s="3"/>
    </row>
    <row r="244" ht="15.75" customHeight="1">
      <c r="F244" s="8"/>
      <c r="G244" s="8"/>
      <c r="P244" s="3"/>
    </row>
    <row r="245" ht="15.75" customHeight="1">
      <c r="F245" s="8"/>
      <c r="G245" s="8"/>
      <c r="P245" s="3"/>
    </row>
    <row r="246" ht="15.75" customHeight="1">
      <c r="F246" s="8"/>
      <c r="G246" s="8"/>
      <c r="P246" s="3"/>
    </row>
    <row r="247" ht="15.75" customHeight="1">
      <c r="F247" s="8"/>
      <c r="G247" s="8"/>
      <c r="P247" s="3"/>
    </row>
    <row r="248" ht="15.75" customHeight="1">
      <c r="F248" s="8"/>
      <c r="G248" s="8"/>
      <c r="P248" s="3"/>
    </row>
    <row r="249" ht="15.75" customHeight="1">
      <c r="F249" s="8"/>
      <c r="G249" s="8"/>
      <c r="P249" s="3"/>
    </row>
    <row r="250" ht="15.75" customHeight="1">
      <c r="F250" s="8"/>
      <c r="G250" s="8"/>
      <c r="P250" s="3"/>
    </row>
    <row r="251" ht="15.75" customHeight="1">
      <c r="F251" s="8"/>
      <c r="G251" s="8"/>
      <c r="P251" s="3"/>
    </row>
    <row r="252" ht="15.75" customHeight="1">
      <c r="F252" s="8"/>
      <c r="G252" s="8"/>
      <c r="P252" s="3"/>
    </row>
    <row r="253" ht="15.75" customHeight="1">
      <c r="F253" s="8"/>
      <c r="G253" s="8"/>
      <c r="P253" s="3"/>
    </row>
    <row r="254" ht="15.75" customHeight="1">
      <c r="F254" s="8"/>
      <c r="G254" s="8"/>
      <c r="P254" s="3"/>
    </row>
    <row r="255" ht="15.75" customHeight="1">
      <c r="F255" s="8"/>
      <c r="G255" s="8"/>
      <c r="P255" s="3"/>
    </row>
    <row r="256" ht="15.75" customHeight="1">
      <c r="F256" s="8"/>
      <c r="G256" s="8"/>
      <c r="P256" s="3"/>
    </row>
    <row r="257" ht="15.75" customHeight="1">
      <c r="F257" s="8"/>
      <c r="G257" s="8"/>
      <c r="P257" s="3"/>
    </row>
    <row r="258" ht="15.75" customHeight="1">
      <c r="F258" s="8"/>
      <c r="G258" s="8"/>
      <c r="P258" s="3"/>
    </row>
    <row r="259" ht="15.75" customHeight="1">
      <c r="F259" s="8"/>
      <c r="G259" s="8"/>
      <c r="P259" s="3"/>
    </row>
    <row r="260" ht="15.75" customHeight="1">
      <c r="F260" s="8"/>
      <c r="G260" s="8"/>
      <c r="P260" s="3"/>
    </row>
    <row r="261" ht="15.75" customHeight="1">
      <c r="F261" s="8"/>
      <c r="G261" s="8"/>
      <c r="P261" s="3"/>
    </row>
    <row r="262" ht="15.75" customHeight="1">
      <c r="F262" s="8"/>
      <c r="G262" s="8"/>
      <c r="P262" s="3"/>
    </row>
    <row r="263" ht="15.75" customHeight="1">
      <c r="F263" s="8"/>
      <c r="G263" s="8"/>
      <c r="P263" s="3"/>
    </row>
    <row r="264" ht="15.75" customHeight="1">
      <c r="F264" s="8"/>
      <c r="G264" s="8"/>
      <c r="P264" s="3"/>
    </row>
    <row r="265" ht="15.75" customHeight="1">
      <c r="F265" s="8"/>
      <c r="G265" s="8"/>
      <c r="P265" s="3"/>
    </row>
    <row r="266" ht="15.75" customHeight="1">
      <c r="F266" s="8"/>
      <c r="G266" s="8"/>
      <c r="P266" s="3"/>
    </row>
    <row r="267" ht="15.75" customHeight="1">
      <c r="F267" s="8"/>
      <c r="G267" s="8"/>
      <c r="P267" s="3"/>
    </row>
    <row r="268" ht="15.75" customHeight="1">
      <c r="F268" s="8"/>
      <c r="G268" s="8"/>
      <c r="P268" s="3"/>
    </row>
    <row r="269" ht="15.75" customHeight="1">
      <c r="F269" s="8"/>
      <c r="G269" s="8"/>
      <c r="P269" s="3"/>
    </row>
    <row r="270" ht="15.75" customHeight="1">
      <c r="F270" s="8"/>
      <c r="G270" s="8"/>
      <c r="P270" s="3"/>
    </row>
    <row r="271" ht="15.75" customHeight="1">
      <c r="F271" s="8"/>
      <c r="G271" s="8"/>
      <c r="P271" s="3"/>
    </row>
    <row r="272" ht="15.75" customHeight="1">
      <c r="F272" s="8"/>
      <c r="G272" s="8"/>
      <c r="P272" s="3"/>
    </row>
    <row r="273" ht="15.75" customHeight="1">
      <c r="F273" s="8"/>
      <c r="G273" s="8"/>
      <c r="P273" s="3"/>
    </row>
    <row r="274" ht="15.75" customHeight="1">
      <c r="F274" s="8"/>
      <c r="G274" s="8"/>
      <c r="P274" s="3"/>
    </row>
    <row r="275" ht="15.75" customHeight="1">
      <c r="F275" s="8"/>
      <c r="G275" s="8"/>
      <c r="P275" s="3"/>
    </row>
    <row r="276" ht="15.75" customHeight="1">
      <c r="F276" s="8"/>
      <c r="G276" s="8"/>
      <c r="P276" s="3"/>
    </row>
    <row r="277" ht="15.75" customHeight="1">
      <c r="F277" s="8"/>
      <c r="G277" s="8"/>
      <c r="P277" s="3"/>
    </row>
    <row r="278" ht="15.75" customHeight="1">
      <c r="F278" s="8"/>
      <c r="G278" s="8"/>
      <c r="P278" s="3"/>
    </row>
    <row r="279" ht="15.75" customHeight="1">
      <c r="F279" s="8"/>
      <c r="G279" s="8"/>
      <c r="P279" s="3"/>
    </row>
    <row r="280" ht="15.75" customHeight="1">
      <c r="F280" s="8"/>
      <c r="G280" s="8"/>
      <c r="P280" s="3"/>
    </row>
    <row r="281" ht="15.75" customHeight="1">
      <c r="F281" s="8"/>
      <c r="G281" s="8"/>
      <c r="P281" s="3"/>
    </row>
    <row r="282" ht="15.75" customHeight="1">
      <c r="F282" s="8"/>
      <c r="G282" s="8"/>
      <c r="P282" s="3"/>
    </row>
    <row r="283" ht="15.75" customHeight="1">
      <c r="F283" s="8"/>
      <c r="G283" s="8"/>
      <c r="P283" s="3"/>
    </row>
    <row r="284" ht="15.75" customHeight="1">
      <c r="F284" s="8"/>
      <c r="G284" s="8"/>
      <c r="P284" s="3"/>
    </row>
    <row r="285" ht="15.75" customHeight="1">
      <c r="F285" s="8"/>
      <c r="G285" s="8"/>
      <c r="P285" s="3"/>
    </row>
    <row r="286" ht="15.75" customHeight="1">
      <c r="F286" s="8"/>
      <c r="G286" s="8"/>
      <c r="P286" s="3"/>
    </row>
    <row r="287" ht="15.75" customHeight="1">
      <c r="F287" s="8"/>
      <c r="G287" s="8"/>
      <c r="P287" s="3"/>
    </row>
    <row r="288" ht="15.75" customHeight="1">
      <c r="F288" s="8"/>
      <c r="G288" s="8"/>
      <c r="P288" s="3"/>
    </row>
    <row r="289" ht="15.75" customHeight="1">
      <c r="F289" s="8"/>
      <c r="G289" s="8"/>
      <c r="P289" s="3"/>
    </row>
    <row r="290" ht="15.75" customHeight="1">
      <c r="F290" s="8"/>
      <c r="G290" s="8"/>
      <c r="P290" s="3"/>
    </row>
    <row r="291" ht="15.75" customHeight="1">
      <c r="F291" s="8"/>
      <c r="G291" s="8"/>
      <c r="P291" s="3"/>
    </row>
    <row r="292" ht="15.75" customHeight="1">
      <c r="F292" s="8"/>
      <c r="G292" s="8"/>
      <c r="P292" s="3"/>
    </row>
    <row r="293" ht="15.75" customHeight="1">
      <c r="F293" s="8"/>
      <c r="G293" s="8"/>
      <c r="P293" s="3"/>
    </row>
    <row r="294" ht="15.75" customHeight="1">
      <c r="F294" s="8"/>
      <c r="G294" s="8"/>
      <c r="P294" s="3"/>
    </row>
    <row r="295" ht="15.75" customHeight="1">
      <c r="F295" s="8"/>
      <c r="G295" s="8"/>
      <c r="P295" s="3"/>
    </row>
    <row r="296" ht="15.75" customHeight="1">
      <c r="F296" s="8"/>
      <c r="G296" s="8"/>
      <c r="P296" s="3"/>
    </row>
    <row r="297" ht="15.75" customHeight="1">
      <c r="F297" s="8"/>
      <c r="G297" s="8"/>
      <c r="P297" s="3"/>
    </row>
    <row r="298" ht="15.75" customHeight="1">
      <c r="F298" s="8"/>
      <c r="G298" s="8"/>
      <c r="P298" s="3"/>
    </row>
    <row r="299" ht="15.75" customHeight="1">
      <c r="F299" s="8"/>
      <c r="G299" s="8"/>
      <c r="P299" s="3"/>
    </row>
    <row r="300" ht="15.75" customHeight="1">
      <c r="F300" s="8"/>
      <c r="G300" s="8"/>
      <c r="P300" s="3"/>
    </row>
    <row r="301" ht="15.75" customHeight="1">
      <c r="F301" s="8"/>
      <c r="G301" s="8"/>
      <c r="P301" s="3"/>
    </row>
    <row r="302" ht="15.75" customHeight="1">
      <c r="F302" s="8"/>
      <c r="G302" s="8"/>
      <c r="P302" s="3"/>
    </row>
    <row r="303" ht="15.75" customHeight="1">
      <c r="F303" s="8"/>
      <c r="G303" s="8"/>
      <c r="P303" s="3"/>
    </row>
    <row r="304" ht="15.75" customHeight="1">
      <c r="F304" s="8"/>
      <c r="G304" s="8"/>
      <c r="P304" s="3"/>
    </row>
    <row r="305" ht="15.75" customHeight="1">
      <c r="F305" s="8"/>
      <c r="G305" s="8"/>
      <c r="P305" s="3"/>
    </row>
    <row r="306" ht="15.75" customHeight="1">
      <c r="F306" s="8"/>
      <c r="G306" s="8"/>
      <c r="P306" s="3"/>
    </row>
    <row r="307" ht="15.75" customHeight="1">
      <c r="F307" s="8"/>
      <c r="G307" s="8"/>
      <c r="P307" s="3"/>
    </row>
    <row r="308" ht="15.75" customHeight="1">
      <c r="F308" s="8"/>
      <c r="G308" s="8"/>
      <c r="P308" s="3"/>
    </row>
    <row r="309" ht="15.75" customHeight="1">
      <c r="F309" s="8"/>
      <c r="G309" s="8"/>
      <c r="P309" s="3"/>
    </row>
    <row r="310" ht="15.75" customHeight="1">
      <c r="F310" s="8"/>
      <c r="G310" s="8"/>
      <c r="P310" s="3"/>
    </row>
    <row r="311" ht="15.75" customHeight="1">
      <c r="F311" s="8"/>
      <c r="G311" s="8"/>
      <c r="P311" s="3"/>
    </row>
    <row r="312" ht="15.75" customHeight="1">
      <c r="F312" s="8"/>
      <c r="G312" s="8"/>
      <c r="P312" s="3"/>
    </row>
    <row r="313" ht="15.75" customHeight="1">
      <c r="F313" s="8"/>
      <c r="G313" s="8"/>
      <c r="P313" s="3"/>
    </row>
    <row r="314" ht="15.75" customHeight="1">
      <c r="F314" s="8"/>
      <c r="G314" s="8"/>
      <c r="P314" s="3"/>
    </row>
    <row r="315" ht="15.75" customHeight="1">
      <c r="F315" s="8"/>
      <c r="G315" s="8"/>
      <c r="P315" s="3"/>
    </row>
    <row r="316" ht="15.75" customHeight="1">
      <c r="F316" s="8"/>
      <c r="G316" s="8"/>
      <c r="P316" s="3"/>
    </row>
    <row r="317" ht="15.75" customHeight="1">
      <c r="F317" s="8"/>
      <c r="G317" s="8"/>
      <c r="P317" s="3"/>
    </row>
    <row r="318" ht="15.75" customHeight="1">
      <c r="F318" s="8"/>
      <c r="G318" s="8"/>
      <c r="P318" s="3"/>
    </row>
    <row r="319" ht="15.75" customHeight="1">
      <c r="F319" s="8"/>
      <c r="G319" s="8"/>
      <c r="P319" s="3"/>
    </row>
    <row r="320" ht="15.75" customHeight="1">
      <c r="F320" s="8"/>
      <c r="G320" s="8"/>
      <c r="P320" s="3"/>
    </row>
    <row r="321" ht="15.75" customHeight="1">
      <c r="F321" s="8"/>
      <c r="G321" s="8"/>
      <c r="P321" s="3"/>
    </row>
    <row r="322" ht="15.75" customHeight="1">
      <c r="F322" s="8"/>
      <c r="G322" s="8"/>
      <c r="P322" s="3"/>
    </row>
    <row r="323" ht="15.75" customHeight="1">
      <c r="F323" s="8"/>
      <c r="G323" s="8"/>
      <c r="P323" s="3"/>
    </row>
    <row r="324" ht="15.75" customHeight="1">
      <c r="F324" s="8"/>
      <c r="G324" s="8"/>
      <c r="P324" s="3"/>
    </row>
    <row r="325" ht="15.75" customHeight="1">
      <c r="F325" s="8"/>
      <c r="G325" s="8"/>
      <c r="P325" s="3"/>
    </row>
    <row r="326" ht="15.75" customHeight="1">
      <c r="F326" s="8"/>
      <c r="G326" s="8"/>
      <c r="P326" s="3"/>
    </row>
    <row r="327" ht="15.75" customHeight="1">
      <c r="F327" s="8"/>
      <c r="G327" s="8"/>
      <c r="P327" s="3"/>
    </row>
    <row r="328" ht="15.75" customHeight="1">
      <c r="F328" s="8"/>
      <c r="G328" s="8"/>
      <c r="P328" s="3"/>
    </row>
    <row r="329" ht="15.75" customHeight="1">
      <c r="F329" s="8"/>
      <c r="G329" s="8"/>
      <c r="P329" s="3"/>
    </row>
    <row r="330" ht="15.75" customHeight="1">
      <c r="F330" s="8"/>
      <c r="G330" s="8"/>
      <c r="P330" s="3"/>
    </row>
    <row r="331" ht="15.75" customHeight="1">
      <c r="F331" s="8"/>
      <c r="G331" s="8"/>
      <c r="P331" s="3"/>
    </row>
    <row r="332" ht="15.75" customHeight="1">
      <c r="F332" s="8"/>
      <c r="G332" s="8"/>
      <c r="P332" s="3"/>
    </row>
    <row r="333" ht="15.75" customHeight="1">
      <c r="F333" s="8"/>
      <c r="G333" s="8"/>
      <c r="P333" s="3"/>
    </row>
    <row r="334" ht="15.75" customHeight="1">
      <c r="F334" s="8"/>
      <c r="G334" s="8"/>
      <c r="P334" s="3"/>
    </row>
    <row r="335" ht="15.75" customHeight="1">
      <c r="F335" s="8"/>
      <c r="G335" s="8"/>
      <c r="P335" s="3"/>
    </row>
    <row r="336" ht="15.75" customHeight="1">
      <c r="F336" s="8"/>
      <c r="G336" s="8"/>
      <c r="P336" s="3"/>
    </row>
    <row r="337" ht="15.75" customHeight="1">
      <c r="F337" s="8"/>
      <c r="G337" s="8"/>
      <c r="P337" s="3"/>
    </row>
    <row r="338" ht="15.75" customHeight="1">
      <c r="F338" s="8"/>
      <c r="G338" s="8"/>
      <c r="P338" s="3"/>
    </row>
    <row r="339" ht="15.75" customHeight="1">
      <c r="F339" s="8"/>
      <c r="G339" s="8"/>
      <c r="P339" s="3"/>
    </row>
    <row r="340" ht="15.75" customHeight="1">
      <c r="F340" s="8"/>
      <c r="G340" s="8"/>
      <c r="P340" s="3"/>
    </row>
    <row r="341" ht="15.75" customHeight="1">
      <c r="F341" s="8"/>
      <c r="G341" s="8"/>
      <c r="P341" s="3"/>
    </row>
    <row r="342" ht="15.75" customHeight="1">
      <c r="F342" s="8"/>
      <c r="G342" s="8"/>
      <c r="P342" s="3"/>
    </row>
    <row r="343" ht="15.75" customHeight="1">
      <c r="F343" s="8"/>
      <c r="G343" s="8"/>
      <c r="P343" s="3"/>
    </row>
    <row r="344" ht="15.75" customHeight="1">
      <c r="F344" s="8"/>
      <c r="G344" s="8"/>
      <c r="P344" s="3"/>
    </row>
    <row r="345" ht="15.75" customHeight="1">
      <c r="F345" s="8"/>
      <c r="G345" s="8"/>
      <c r="P345" s="3"/>
    </row>
    <row r="346" ht="15.75" customHeight="1">
      <c r="F346" s="8"/>
      <c r="G346" s="8"/>
      <c r="P346" s="3"/>
    </row>
    <row r="347" ht="15.75" customHeight="1">
      <c r="F347" s="8"/>
      <c r="G347" s="8"/>
      <c r="P347" s="3"/>
    </row>
    <row r="348" ht="15.75" customHeight="1">
      <c r="F348" s="8"/>
      <c r="G348" s="8"/>
      <c r="P348" s="3"/>
    </row>
    <row r="349" ht="15.75" customHeight="1">
      <c r="F349" s="8"/>
      <c r="G349" s="8"/>
      <c r="P349" s="3"/>
    </row>
    <row r="350" ht="15.75" customHeight="1">
      <c r="F350" s="8"/>
      <c r="G350" s="8"/>
      <c r="P350" s="3"/>
    </row>
    <row r="351" ht="15.75" customHeight="1">
      <c r="F351" s="8"/>
      <c r="G351" s="8"/>
      <c r="P351" s="3"/>
    </row>
    <row r="352" ht="15.75" customHeight="1">
      <c r="F352" s="8"/>
      <c r="G352" s="8"/>
      <c r="P352" s="3"/>
    </row>
    <row r="353" ht="15.75" customHeight="1">
      <c r="F353" s="8"/>
      <c r="G353" s="8"/>
      <c r="P353" s="3"/>
    </row>
    <row r="354" ht="15.75" customHeight="1">
      <c r="F354" s="8"/>
      <c r="G354" s="8"/>
      <c r="P354" s="3"/>
    </row>
    <row r="355" ht="15.75" customHeight="1">
      <c r="F355" s="8"/>
      <c r="G355" s="8"/>
      <c r="P355" s="3"/>
    </row>
    <row r="356" ht="15.75" customHeight="1">
      <c r="F356" s="8"/>
      <c r="G356" s="8"/>
      <c r="P356" s="3"/>
    </row>
    <row r="357" ht="15.75" customHeight="1">
      <c r="F357" s="8"/>
      <c r="G357" s="8"/>
      <c r="P357" s="3"/>
    </row>
    <row r="358" ht="15.75" customHeight="1">
      <c r="F358" s="8"/>
      <c r="G358" s="8"/>
      <c r="P358" s="3"/>
    </row>
    <row r="359" ht="15.75" customHeight="1">
      <c r="F359" s="8"/>
      <c r="G359" s="8"/>
      <c r="P359" s="3"/>
    </row>
    <row r="360" ht="15.75" customHeight="1">
      <c r="F360" s="8"/>
      <c r="G360" s="8"/>
      <c r="P360" s="3"/>
    </row>
    <row r="361" ht="15.75" customHeight="1">
      <c r="F361" s="8"/>
      <c r="G361" s="8"/>
      <c r="P361" s="3"/>
    </row>
    <row r="362" ht="15.75" customHeight="1">
      <c r="F362" s="8"/>
      <c r="G362" s="8"/>
      <c r="P362" s="3"/>
    </row>
    <row r="363" ht="15.75" customHeight="1">
      <c r="F363" s="8"/>
      <c r="G363" s="8"/>
      <c r="P363" s="3"/>
    </row>
    <row r="364" ht="15.75" customHeight="1">
      <c r="F364" s="8"/>
      <c r="G364" s="8"/>
      <c r="P364" s="3"/>
    </row>
    <row r="365" ht="15.75" customHeight="1">
      <c r="F365" s="8"/>
      <c r="G365" s="8"/>
      <c r="P365" s="3"/>
    </row>
    <row r="366" ht="15.75" customHeight="1">
      <c r="F366" s="8"/>
      <c r="G366" s="8"/>
      <c r="P366" s="3"/>
    </row>
    <row r="367" ht="15.75" customHeight="1">
      <c r="F367" s="8"/>
      <c r="G367" s="8"/>
      <c r="P367" s="3"/>
    </row>
    <row r="368" ht="15.75" customHeight="1">
      <c r="F368" s="8"/>
      <c r="G368" s="8"/>
      <c r="P368" s="3"/>
    </row>
    <row r="369" ht="15.75" customHeight="1">
      <c r="F369" s="8"/>
      <c r="G369" s="8"/>
      <c r="P369" s="3"/>
    </row>
    <row r="370" ht="15.75" customHeight="1">
      <c r="F370" s="8"/>
      <c r="G370" s="8"/>
      <c r="P370" s="3"/>
    </row>
    <row r="371" ht="15.75" customHeight="1">
      <c r="F371" s="8"/>
      <c r="G371" s="8"/>
      <c r="P371" s="3"/>
    </row>
    <row r="372" ht="15.75" customHeight="1">
      <c r="F372" s="8"/>
      <c r="G372" s="8"/>
      <c r="P372" s="3"/>
    </row>
    <row r="373" ht="15.75" customHeight="1">
      <c r="F373" s="8"/>
      <c r="G373" s="8"/>
      <c r="P373" s="3"/>
    </row>
    <row r="374" ht="15.75" customHeight="1">
      <c r="F374" s="8"/>
      <c r="G374" s="8"/>
      <c r="P374" s="3"/>
    </row>
    <row r="375" ht="15.75" customHeight="1">
      <c r="F375" s="8"/>
      <c r="G375" s="8"/>
      <c r="P375" s="3"/>
    </row>
    <row r="376" ht="15.75" customHeight="1">
      <c r="F376" s="8"/>
      <c r="G376" s="8"/>
      <c r="P376" s="3"/>
    </row>
    <row r="377" ht="15.75" customHeight="1">
      <c r="F377" s="8"/>
      <c r="G377" s="8"/>
      <c r="P377" s="3"/>
    </row>
    <row r="378" ht="15.75" customHeight="1">
      <c r="F378" s="8"/>
      <c r="G378" s="8"/>
      <c r="P378" s="3"/>
    </row>
    <row r="379" ht="15.75" customHeight="1">
      <c r="F379" s="8"/>
      <c r="G379" s="8"/>
      <c r="P379" s="3"/>
    </row>
    <row r="380" ht="15.75" customHeight="1">
      <c r="F380" s="8"/>
      <c r="G380" s="8"/>
      <c r="P380" s="3"/>
    </row>
    <row r="381" ht="15.75" customHeight="1">
      <c r="F381" s="8"/>
      <c r="G381" s="8"/>
      <c r="P381" s="3"/>
    </row>
    <row r="382" ht="15.75" customHeight="1">
      <c r="F382" s="8"/>
      <c r="G382" s="8"/>
      <c r="P382" s="3"/>
    </row>
    <row r="383" ht="15.75" customHeight="1">
      <c r="F383" s="8"/>
      <c r="G383" s="8"/>
      <c r="P383" s="3"/>
    </row>
    <row r="384" ht="15.75" customHeight="1">
      <c r="F384" s="8"/>
      <c r="G384" s="8"/>
      <c r="P384" s="3"/>
    </row>
    <row r="385" ht="15.75" customHeight="1">
      <c r="F385" s="8"/>
      <c r="G385" s="8"/>
      <c r="P385" s="3"/>
    </row>
    <row r="386" ht="15.75" customHeight="1">
      <c r="F386" s="8"/>
      <c r="G386" s="8"/>
      <c r="P386" s="3"/>
    </row>
    <row r="387" ht="15.75" customHeight="1">
      <c r="F387" s="8"/>
      <c r="G387" s="8"/>
      <c r="P387" s="3"/>
    </row>
    <row r="388" ht="15.75" customHeight="1">
      <c r="F388" s="8"/>
      <c r="G388" s="8"/>
      <c r="P388" s="3"/>
    </row>
    <row r="389" ht="15.75" customHeight="1">
      <c r="F389" s="8"/>
      <c r="G389" s="8"/>
      <c r="P389" s="3"/>
    </row>
    <row r="390" ht="15.75" customHeight="1">
      <c r="F390" s="8"/>
      <c r="G390" s="8"/>
      <c r="P390" s="3"/>
    </row>
    <row r="391" ht="15.75" customHeight="1">
      <c r="F391" s="8"/>
      <c r="G391" s="8"/>
      <c r="P391" s="3"/>
    </row>
    <row r="392" ht="15.75" customHeight="1">
      <c r="F392" s="8"/>
      <c r="G392" s="8"/>
      <c r="P392" s="3"/>
    </row>
    <row r="393" ht="15.75" customHeight="1">
      <c r="F393" s="8"/>
      <c r="G393" s="8"/>
      <c r="P393" s="3"/>
    </row>
    <row r="394" ht="15.75" customHeight="1">
      <c r="F394" s="8"/>
      <c r="G394" s="8"/>
      <c r="P394" s="3"/>
    </row>
    <row r="395" ht="15.75" customHeight="1">
      <c r="F395" s="8"/>
      <c r="G395" s="8"/>
      <c r="P395" s="3"/>
    </row>
    <row r="396" ht="15.75" customHeight="1">
      <c r="F396" s="8"/>
      <c r="G396" s="8"/>
      <c r="P396" s="3"/>
    </row>
    <row r="397" ht="15.75" customHeight="1">
      <c r="F397" s="8"/>
      <c r="G397" s="8"/>
      <c r="P397" s="3"/>
    </row>
    <row r="398" ht="15.75" customHeight="1">
      <c r="F398" s="8"/>
      <c r="G398" s="8"/>
      <c r="P398" s="3"/>
    </row>
    <row r="399" ht="15.75" customHeight="1">
      <c r="F399" s="8"/>
      <c r="G399" s="8"/>
      <c r="P399" s="3"/>
    </row>
    <row r="400" ht="15.75" customHeight="1">
      <c r="F400" s="8"/>
      <c r="G400" s="8"/>
      <c r="P400" s="3"/>
    </row>
    <row r="401" ht="15.75" customHeight="1">
      <c r="F401" s="8"/>
      <c r="G401" s="8"/>
      <c r="P401" s="3"/>
    </row>
    <row r="402" ht="15.75" customHeight="1">
      <c r="F402" s="8"/>
      <c r="G402" s="8"/>
      <c r="P402" s="3"/>
    </row>
    <row r="403" ht="15.75" customHeight="1">
      <c r="F403" s="8"/>
      <c r="G403" s="8"/>
      <c r="P403" s="3"/>
    </row>
    <row r="404" ht="15.75" customHeight="1">
      <c r="F404" s="8"/>
      <c r="G404" s="8"/>
      <c r="P404" s="3"/>
    </row>
    <row r="405" ht="15.75" customHeight="1">
      <c r="F405" s="8"/>
      <c r="G405" s="8"/>
      <c r="P405" s="3"/>
    </row>
    <row r="406" ht="15.75" customHeight="1">
      <c r="F406" s="8"/>
      <c r="G406" s="8"/>
      <c r="P406" s="3"/>
    </row>
    <row r="407" ht="15.75" customHeight="1">
      <c r="F407" s="8"/>
      <c r="G407" s="8"/>
      <c r="P407" s="3"/>
    </row>
    <row r="408" ht="15.75" customHeight="1">
      <c r="F408" s="8"/>
      <c r="G408" s="8"/>
      <c r="P408" s="3"/>
    </row>
    <row r="409" ht="15.75" customHeight="1">
      <c r="F409" s="8"/>
      <c r="G409" s="8"/>
      <c r="P409" s="3"/>
    </row>
    <row r="410" ht="15.75" customHeight="1">
      <c r="F410" s="8"/>
      <c r="G410" s="8"/>
      <c r="P410" s="3"/>
    </row>
    <row r="411" ht="15.75" customHeight="1">
      <c r="F411" s="8"/>
      <c r="G411" s="8"/>
      <c r="P411" s="3"/>
    </row>
    <row r="412" ht="15.75" customHeight="1">
      <c r="F412" s="8"/>
      <c r="G412" s="8"/>
      <c r="P412" s="3"/>
    </row>
    <row r="413" ht="15.75" customHeight="1">
      <c r="F413" s="8"/>
      <c r="G413" s="8"/>
      <c r="P413" s="3"/>
    </row>
    <row r="414" ht="15.75" customHeight="1">
      <c r="F414" s="8"/>
      <c r="G414" s="8"/>
      <c r="P414" s="3"/>
    </row>
    <row r="415" ht="15.75" customHeight="1">
      <c r="F415" s="8"/>
      <c r="G415" s="8"/>
      <c r="P415" s="3"/>
    </row>
    <row r="416" ht="15.75" customHeight="1">
      <c r="F416" s="8"/>
      <c r="G416" s="8"/>
      <c r="P416" s="3"/>
    </row>
    <row r="417" ht="15.75" customHeight="1">
      <c r="F417" s="8"/>
      <c r="G417" s="8"/>
      <c r="P417" s="3"/>
    </row>
    <row r="418" ht="15.75" customHeight="1">
      <c r="F418" s="8"/>
      <c r="G418" s="8"/>
      <c r="P418" s="3"/>
    </row>
    <row r="419" ht="15.75" customHeight="1">
      <c r="F419" s="8"/>
      <c r="G419" s="8"/>
      <c r="P419" s="3"/>
    </row>
    <row r="420" ht="15.75" customHeight="1">
      <c r="F420" s="8"/>
      <c r="G420" s="8"/>
      <c r="P420" s="3"/>
    </row>
    <row r="421" ht="15.75" customHeight="1">
      <c r="F421" s="8"/>
      <c r="G421" s="8"/>
      <c r="P421" s="3"/>
    </row>
    <row r="422" ht="15.75" customHeight="1">
      <c r="F422" s="8"/>
      <c r="G422" s="8"/>
      <c r="P422" s="3"/>
    </row>
    <row r="423" ht="15.75" customHeight="1">
      <c r="F423" s="8"/>
      <c r="G423" s="8"/>
      <c r="P423" s="3"/>
    </row>
    <row r="424" ht="15.75" customHeight="1">
      <c r="F424" s="8"/>
      <c r="G424" s="8"/>
      <c r="P424" s="3"/>
    </row>
    <row r="425" ht="15.75" customHeight="1">
      <c r="F425" s="8"/>
      <c r="G425" s="8"/>
      <c r="P425" s="3"/>
    </row>
    <row r="426" ht="15.75" customHeight="1">
      <c r="F426" s="8"/>
      <c r="G426" s="8"/>
      <c r="P426" s="3"/>
    </row>
    <row r="427" ht="15.75" customHeight="1">
      <c r="F427" s="8"/>
      <c r="G427" s="8"/>
      <c r="P427" s="3"/>
    </row>
    <row r="428" ht="15.75" customHeight="1">
      <c r="F428" s="8"/>
      <c r="G428" s="8"/>
      <c r="P428" s="3"/>
    </row>
    <row r="429" ht="15.75" customHeight="1">
      <c r="F429" s="8"/>
      <c r="G429" s="8"/>
      <c r="P429" s="3"/>
    </row>
    <row r="430" ht="15.75" customHeight="1">
      <c r="F430" s="8"/>
      <c r="G430" s="8"/>
      <c r="P430" s="3"/>
    </row>
    <row r="431" ht="15.75" customHeight="1">
      <c r="F431" s="8"/>
      <c r="G431" s="8"/>
      <c r="P431" s="3"/>
    </row>
    <row r="432" ht="15.75" customHeight="1">
      <c r="F432" s="8"/>
      <c r="G432" s="8"/>
      <c r="P432" s="3"/>
    </row>
    <row r="433" ht="15.75" customHeight="1">
      <c r="F433" s="8"/>
      <c r="G433" s="8"/>
      <c r="P433" s="3"/>
    </row>
    <row r="434" ht="15.75" customHeight="1">
      <c r="F434" s="8"/>
      <c r="G434" s="8"/>
      <c r="P434" s="3"/>
    </row>
    <row r="435" ht="15.75" customHeight="1">
      <c r="F435" s="8"/>
      <c r="G435" s="8"/>
      <c r="P435" s="3"/>
    </row>
    <row r="436" ht="15.75" customHeight="1">
      <c r="F436" s="8"/>
      <c r="G436" s="8"/>
      <c r="P436" s="3"/>
    </row>
    <row r="437" ht="15.75" customHeight="1">
      <c r="F437" s="8"/>
      <c r="G437" s="8"/>
      <c r="P437" s="3"/>
    </row>
    <row r="438" ht="15.75" customHeight="1">
      <c r="F438" s="8"/>
      <c r="G438" s="8"/>
      <c r="P438" s="3"/>
    </row>
    <row r="439" ht="15.75" customHeight="1">
      <c r="F439" s="8"/>
      <c r="G439" s="8"/>
      <c r="P439" s="3"/>
    </row>
    <row r="440" ht="15.75" customHeight="1">
      <c r="F440" s="8"/>
      <c r="G440" s="8"/>
      <c r="P440" s="3"/>
    </row>
    <row r="441" ht="15.75" customHeight="1">
      <c r="F441" s="8"/>
      <c r="G441" s="8"/>
      <c r="P441" s="3"/>
    </row>
    <row r="442" ht="15.75" customHeight="1">
      <c r="F442" s="8"/>
      <c r="G442" s="8"/>
      <c r="P442" s="3"/>
    </row>
    <row r="443" ht="15.75" customHeight="1">
      <c r="F443" s="8"/>
      <c r="G443" s="8"/>
      <c r="P443" s="3"/>
    </row>
    <row r="444" ht="15.75" customHeight="1">
      <c r="F444" s="8"/>
      <c r="G444" s="8"/>
      <c r="P444" s="3"/>
    </row>
    <row r="445" ht="15.75" customHeight="1">
      <c r="F445" s="8"/>
      <c r="G445" s="8"/>
      <c r="P445" s="3"/>
    </row>
    <row r="446" ht="15.75" customHeight="1">
      <c r="F446" s="8"/>
      <c r="G446" s="8"/>
      <c r="P446" s="3"/>
    </row>
    <row r="447" ht="15.75" customHeight="1">
      <c r="F447" s="8"/>
      <c r="G447" s="8"/>
      <c r="P447" s="3"/>
    </row>
    <row r="448" ht="15.75" customHeight="1">
      <c r="F448" s="8"/>
      <c r="G448" s="8"/>
      <c r="P448" s="3"/>
    </row>
    <row r="449" ht="15.75" customHeight="1">
      <c r="F449" s="8"/>
      <c r="G449" s="8"/>
      <c r="P449" s="3"/>
    </row>
    <row r="450" ht="15.75" customHeight="1">
      <c r="F450" s="8"/>
      <c r="G450" s="8"/>
      <c r="P450" s="3"/>
    </row>
    <row r="451" ht="15.75" customHeight="1">
      <c r="F451" s="8"/>
      <c r="G451" s="8"/>
      <c r="P451" s="3"/>
    </row>
    <row r="452" ht="15.75" customHeight="1">
      <c r="F452" s="8"/>
      <c r="G452" s="8"/>
      <c r="P452" s="3"/>
    </row>
    <row r="453" ht="15.75" customHeight="1">
      <c r="F453" s="8"/>
      <c r="G453" s="8"/>
      <c r="P453" s="3"/>
    </row>
    <row r="454" ht="15.75" customHeight="1">
      <c r="F454" s="8"/>
      <c r="G454" s="8"/>
      <c r="P454" s="3"/>
    </row>
    <row r="455" ht="15.75" customHeight="1">
      <c r="F455" s="8"/>
      <c r="G455" s="8"/>
      <c r="P455" s="3"/>
    </row>
    <row r="456" ht="15.75" customHeight="1">
      <c r="F456" s="8"/>
      <c r="G456" s="8"/>
      <c r="P456" s="3"/>
    </row>
    <row r="457" ht="15.75" customHeight="1">
      <c r="F457" s="8"/>
      <c r="G457" s="8"/>
      <c r="P457" s="3"/>
    </row>
    <row r="458" ht="15.75" customHeight="1">
      <c r="F458" s="8"/>
      <c r="G458" s="8"/>
      <c r="P458" s="3"/>
    </row>
    <row r="459" ht="15.75" customHeight="1">
      <c r="F459" s="8"/>
      <c r="G459" s="8"/>
      <c r="P459" s="3"/>
    </row>
    <row r="460" ht="15.75" customHeight="1">
      <c r="F460" s="8"/>
      <c r="G460" s="8"/>
      <c r="P460" s="3"/>
    </row>
    <row r="461" ht="15.75" customHeight="1">
      <c r="F461" s="8"/>
      <c r="G461" s="8"/>
      <c r="P461" s="3"/>
    </row>
    <row r="462" ht="15.75" customHeight="1">
      <c r="F462" s="8"/>
      <c r="G462" s="8"/>
      <c r="P462" s="3"/>
    </row>
    <row r="463" ht="15.75" customHeight="1">
      <c r="F463" s="8"/>
      <c r="G463" s="8"/>
      <c r="P463" s="3"/>
    </row>
    <row r="464" ht="15.75" customHeight="1">
      <c r="F464" s="8"/>
      <c r="G464" s="8"/>
      <c r="P464" s="3"/>
    </row>
    <row r="465" ht="15.75" customHeight="1">
      <c r="F465" s="8"/>
      <c r="G465" s="8"/>
      <c r="P465" s="3"/>
    </row>
    <row r="466" ht="15.75" customHeight="1">
      <c r="F466" s="8"/>
      <c r="G466" s="8"/>
      <c r="P466" s="3"/>
    </row>
    <row r="467" ht="15.75" customHeight="1">
      <c r="F467" s="8"/>
      <c r="G467" s="8"/>
      <c r="P467" s="3"/>
    </row>
    <row r="468" ht="15.75" customHeight="1">
      <c r="F468" s="8"/>
      <c r="G468" s="8"/>
      <c r="P468" s="3"/>
    </row>
    <row r="469" ht="15.75" customHeight="1">
      <c r="F469" s="8"/>
      <c r="G469" s="8"/>
      <c r="P469" s="3"/>
    </row>
    <row r="470" ht="15.75" customHeight="1">
      <c r="F470" s="8"/>
      <c r="G470" s="8"/>
      <c r="P470" s="3"/>
    </row>
    <row r="471" ht="15.75" customHeight="1">
      <c r="F471" s="8"/>
      <c r="G471" s="8"/>
      <c r="P471" s="3"/>
    </row>
    <row r="472" ht="15.75" customHeight="1">
      <c r="F472" s="8"/>
      <c r="G472" s="8"/>
      <c r="P472" s="3"/>
    </row>
    <row r="473" ht="15.75" customHeight="1">
      <c r="F473" s="8"/>
      <c r="G473" s="8"/>
      <c r="P473" s="3"/>
    </row>
    <row r="474" ht="15.75" customHeight="1">
      <c r="F474" s="8"/>
      <c r="G474" s="8"/>
      <c r="P474" s="3"/>
    </row>
    <row r="475" ht="15.75" customHeight="1">
      <c r="F475" s="8"/>
      <c r="G475" s="8"/>
      <c r="P475" s="3"/>
    </row>
    <row r="476" ht="15.75" customHeight="1">
      <c r="F476" s="8"/>
      <c r="G476" s="8"/>
      <c r="P476" s="3"/>
    </row>
    <row r="477" ht="15.75" customHeight="1">
      <c r="F477" s="8"/>
      <c r="G477" s="8"/>
      <c r="P477" s="3"/>
    </row>
    <row r="478" ht="15.75" customHeight="1">
      <c r="F478" s="8"/>
      <c r="G478" s="8"/>
      <c r="P478" s="3"/>
    </row>
    <row r="479" ht="15.75" customHeight="1">
      <c r="F479" s="8"/>
      <c r="G479" s="8"/>
      <c r="P479" s="3"/>
    </row>
    <row r="480" ht="15.75" customHeight="1">
      <c r="F480" s="8"/>
      <c r="G480" s="8"/>
      <c r="P480" s="3"/>
    </row>
    <row r="481" ht="15.75" customHeight="1">
      <c r="F481" s="8"/>
      <c r="G481" s="8"/>
      <c r="P481" s="3"/>
    </row>
    <row r="482" ht="15.75" customHeight="1">
      <c r="F482" s="8"/>
      <c r="G482" s="8"/>
      <c r="P482" s="3"/>
    </row>
    <row r="483" ht="15.75" customHeight="1">
      <c r="F483" s="8"/>
      <c r="G483" s="8"/>
      <c r="P483" s="3"/>
    </row>
    <row r="484" ht="15.75" customHeight="1">
      <c r="F484" s="8"/>
      <c r="G484" s="8"/>
      <c r="P484" s="3"/>
    </row>
    <row r="485" ht="15.75" customHeight="1">
      <c r="F485" s="8"/>
      <c r="G485" s="8"/>
      <c r="P485" s="3"/>
    </row>
    <row r="486" ht="15.75" customHeight="1">
      <c r="F486" s="8"/>
      <c r="G486" s="8"/>
      <c r="P486" s="3"/>
    </row>
    <row r="487" ht="15.75" customHeight="1">
      <c r="F487" s="8"/>
      <c r="G487" s="8"/>
      <c r="P487" s="3"/>
    </row>
    <row r="488" ht="15.75" customHeight="1">
      <c r="F488" s="8"/>
      <c r="G488" s="8"/>
      <c r="P488" s="3"/>
    </row>
    <row r="489" ht="15.75" customHeight="1">
      <c r="F489" s="8"/>
      <c r="G489" s="8"/>
      <c r="P489" s="3"/>
    </row>
    <row r="490" ht="15.75" customHeight="1">
      <c r="F490" s="8"/>
      <c r="G490" s="8"/>
      <c r="P490" s="3"/>
    </row>
    <row r="491" ht="15.75" customHeight="1">
      <c r="F491" s="8"/>
      <c r="G491" s="8"/>
      <c r="P491" s="3"/>
    </row>
    <row r="492" ht="15.75" customHeight="1">
      <c r="F492" s="8"/>
      <c r="G492" s="8"/>
      <c r="P492" s="3"/>
    </row>
    <row r="493" ht="15.75" customHeight="1">
      <c r="F493" s="8"/>
      <c r="G493" s="8"/>
      <c r="P493" s="3"/>
    </row>
    <row r="494" ht="15.75" customHeight="1">
      <c r="F494" s="8"/>
      <c r="G494" s="8"/>
      <c r="P494" s="3"/>
    </row>
    <row r="495" ht="15.75" customHeight="1">
      <c r="F495" s="8"/>
      <c r="G495" s="8"/>
      <c r="P495" s="3"/>
    </row>
    <row r="496" ht="15.75" customHeight="1">
      <c r="F496" s="8"/>
      <c r="G496" s="8"/>
      <c r="P496" s="3"/>
    </row>
    <row r="497" ht="15.75" customHeight="1">
      <c r="F497" s="8"/>
      <c r="G497" s="8"/>
      <c r="P497" s="3"/>
    </row>
    <row r="498" ht="15.75" customHeight="1">
      <c r="F498" s="8"/>
      <c r="G498" s="8"/>
      <c r="P498" s="3"/>
    </row>
    <row r="499" ht="15.75" customHeight="1">
      <c r="F499" s="8"/>
      <c r="G499" s="8"/>
      <c r="P499" s="3"/>
    </row>
    <row r="500" ht="15.75" customHeight="1">
      <c r="F500" s="8"/>
      <c r="G500" s="8"/>
      <c r="P500" s="3"/>
    </row>
    <row r="501" ht="15.75" customHeight="1">
      <c r="F501" s="8"/>
      <c r="G501" s="8"/>
      <c r="P501" s="3"/>
    </row>
    <row r="502" ht="15.75" customHeight="1">
      <c r="F502" s="8"/>
      <c r="G502" s="8"/>
      <c r="P502" s="3"/>
    </row>
    <row r="503" ht="15.75" customHeight="1">
      <c r="F503" s="8"/>
      <c r="G503" s="8"/>
      <c r="P503" s="3"/>
    </row>
    <row r="504" ht="15.75" customHeight="1">
      <c r="F504" s="8"/>
      <c r="G504" s="8"/>
      <c r="P504" s="3"/>
    </row>
    <row r="505" ht="15.75" customHeight="1">
      <c r="F505" s="8"/>
      <c r="G505" s="8"/>
      <c r="P505" s="3"/>
    </row>
    <row r="506" ht="15.75" customHeight="1">
      <c r="F506" s="8"/>
      <c r="G506" s="8"/>
      <c r="P506" s="3"/>
    </row>
    <row r="507" ht="15.75" customHeight="1">
      <c r="F507" s="8"/>
      <c r="G507" s="8"/>
      <c r="P507" s="3"/>
    </row>
    <row r="508" ht="15.75" customHeight="1">
      <c r="F508" s="8"/>
      <c r="G508" s="8"/>
      <c r="P508" s="3"/>
    </row>
    <row r="509" ht="15.75" customHeight="1">
      <c r="F509" s="8"/>
      <c r="G509" s="8"/>
      <c r="P509" s="3"/>
    </row>
    <row r="510" ht="15.75" customHeight="1">
      <c r="F510" s="8"/>
      <c r="G510" s="8"/>
      <c r="P510" s="3"/>
    </row>
    <row r="511" ht="15.75" customHeight="1">
      <c r="F511" s="8"/>
      <c r="G511" s="8"/>
      <c r="P511" s="3"/>
    </row>
    <row r="512" ht="15.75" customHeight="1">
      <c r="F512" s="8"/>
      <c r="G512" s="8"/>
      <c r="P512" s="3"/>
    </row>
    <row r="513" ht="15.75" customHeight="1">
      <c r="F513" s="8"/>
      <c r="G513" s="8"/>
      <c r="P513" s="3"/>
    </row>
    <row r="514" ht="15.75" customHeight="1">
      <c r="F514" s="8"/>
      <c r="G514" s="8"/>
      <c r="P514" s="3"/>
    </row>
    <row r="515" ht="15.75" customHeight="1">
      <c r="F515" s="8"/>
      <c r="G515" s="8"/>
      <c r="P515" s="3"/>
    </row>
    <row r="516" ht="15.75" customHeight="1">
      <c r="F516" s="8"/>
      <c r="G516" s="8"/>
      <c r="P516" s="3"/>
    </row>
    <row r="517" ht="15.75" customHeight="1">
      <c r="F517" s="8"/>
      <c r="G517" s="8"/>
      <c r="P517" s="3"/>
    </row>
    <row r="518" ht="15.75" customHeight="1">
      <c r="F518" s="8"/>
      <c r="G518" s="8"/>
      <c r="P518" s="3"/>
    </row>
    <row r="519" ht="15.75" customHeight="1">
      <c r="F519" s="8"/>
      <c r="G519" s="8"/>
      <c r="P519" s="3"/>
    </row>
    <row r="520" ht="15.75" customHeight="1">
      <c r="F520" s="8"/>
      <c r="G520" s="8"/>
      <c r="P520" s="3"/>
    </row>
    <row r="521" ht="15.75" customHeight="1">
      <c r="F521" s="8"/>
      <c r="G521" s="8"/>
      <c r="P521" s="3"/>
    </row>
    <row r="522" ht="15.75" customHeight="1">
      <c r="F522" s="8"/>
      <c r="G522" s="8"/>
      <c r="P522" s="3"/>
    </row>
    <row r="523" ht="15.75" customHeight="1">
      <c r="F523" s="8"/>
      <c r="G523" s="8"/>
      <c r="P523" s="3"/>
    </row>
    <row r="524" ht="15.75" customHeight="1">
      <c r="F524" s="8"/>
      <c r="G524" s="8"/>
      <c r="P524" s="3"/>
    </row>
    <row r="525" ht="15.75" customHeight="1">
      <c r="F525" s="8"/>
      <c r="G525" s="8"/>
      <c r="P525" s="3"/>
    </row>
    <row r="526" ht="15.75" customHeight="1">
      <c r="F526" s="8"/>
      <c r="G526" s="8"/>
      <c r="P526" s="3"/>
    </row>
    <row r="527" ht="15.75" customHeight="1">
      <c r="F527" s="8"/>
      <c r="G527" s="8"/>
      <c r="P527" s="3"/>
    </row>
    <row r="528" ht="15.75" customHeight="1">
      <c r="F528" s="8"/>
      <c r="G528" s="8"/>
      <c r="P528" s="3"/>
    </row>
    <row r="529" ht="15.75" customHeight="1">
      <c r="F529" s="8"/>
      <c r="G529" s="8"/>
      <c r="P529" s="3"/>
    </row>
    <row r="530" ht="15.75" customHeight="1">
      <c r="F530" s="8"/>
      <c r="G530" s="8"/>
      <c r="P530" s="3"/>
    </row>
    <row r="531" ht="15.75" customHeight="1">
      <c r="F531" s="8"/>
      <c r="G531" s="8"/>
      <c r="P531" s="3"/>
    </row>
    <row r="532" ht="15.75" customHeight="1">
      <c r="F532" s="8"/>
      <c r="G532" s="8"/>
      <c r="P532" s="3"/>
    </row>
    <row r="533" ht="15.75" customHeight="1">
      <c r="F533" s="8"/>
      <c r="G533" s="8"/>
      <c r="P533" s="3"/>
    </row>
    <row r="534" ht="15.75" customHeight="1">
      <c r="F534" s="8"/>
      <c r="G534" s="8"/>
      <c r="P534" s="3"/>
    </row>
    <row r="535" ht="15.75" customHeight="1">
      <c r="F535" s="8"/>
      <c r="G535" s="8"/>
      <c r="P535" s="3"/>
    </row>
    <row r="536" ht="15.75" customHeight="1">
      <c r="F536" s="8"/>
      <c r="G536" s="8"/>
      <c r="P536" s="3"/>
    </row>
    <row r="537" ht="15.75" customHeight="1">
      <c r="F537" s="8"/>
      <c r="G537" s="8"/>
      <c r="P537" s="3"/>
    </row>
    <row r="538" ht="15.75" customHeight="1">
      <c r="F538" s="8"/>
      <c r="G538" s="8"/>
      <c r="P538" s="3"/>
    </row>
    <row r="539" ht="15.75" customHeight="1">
      <c r="F539" s="8"/>
      <c r="G539" s="8"/>
      <c r="P539" s="3"/>
    </row>
    <row r="540" ht="15.75" customHeight="1">
      <c r="F540" s="8"/>
      <c r="G540" s="8"/>
      <c r="P540" s="3"/>
    </row>
    <row r="541" ht="15.75" customHeight="1">
      <c r="F541" s="8"/>
      <c r="G541" s="8"/>
      <c r="P541" s="3"/>
    </row>
    <row r="542" ht="15.75" customHeight="1">
      <c r="F542" s="8"/>
      <c r="G542" s="8"/>
      <c r="P542" s="3"/>
    </row>
    <row r="543" ht="15.75" customHeight="1">
      <c r="F543" s="8"/>
      <c r="G543" s="8"/>
      <c r="P543" s="3"/>
    </row>
    <row r="544" ht="15.75" customHeight="1">
      <c r="F544" s="8"/>
      <c r="G544" s="8"/>
      <c r="P544" s="3"/>
    </row>
    <row r="545" ht="15.75" customHeight="1">
      <c r="F545" s="8"/>
      <c r="G545" s="8"/>
      <c r="P545" s="3"/>
    </row>
    <row r="546" ht="15.75" customHeight="1">
      <c r="F546" s="8"/>
      <c r="G546" s="8"/>
      <c r="P546" s="3"/>
    </row>
    <row r="547" ht="15.75" customHeight="1">
      <c r="F547" s="8"/>
      <c r="G547" s="8"/>
      <c r="P547" s="3"/>
    </row>
    <row r="548" ht="15.75" customHeight="1">
      <c r="F548" s="8"/>
      <c r="G548" s="8"/>
      <c r="P548" s="3"/>
    </row>
    <row r="549" ht="15.75" customHeight="1">
      <c r="F549" s="8"/>
      <c r="G549" s="8"/>
      <c r="P549" s="3"/>
    </row>
    <row r="550" ht="15.75" customHeight="1">
      <c r="F550" s="8"/>
      <c r="G550" s="8"/>
      <c r="P550" s="3"/>
    </row>
    <row r="551" ht="15.75" customHeight="1">
      <c r="F551" s="8"/>
      <c r="G551" s="8"/>
      <c r="P551" s="3"/>
    </row>
    <row r="552" ht="15.75" customHeight="1">
      <c r="F552" s="8"/>
      <c r="G552" s="8"/>
      <c r="P552" s="3"/>
    </row>
    <row r="553" ht="15.75" customHeight="1">
      <c r="F553" s="8"/>
      <c r="G553" s="8"/>
      <c r="P553" s="3"/>
    </row>
    <row r="554" ht="15.75" customHeight="1">
      <c r="F554" s="8"/>
      <c r="G554" s="8"/>
      <c r="P554" s="3"/>
    </row>
    <row r="555" ht="15.75" customHeight="1">
      <c r="F555" s="8"/>
      <c r="G555" s="8"/>
      <c r="P555" s="3"/>
    </row>
    <row r="556" ht="15.75" customHeight="1">
      <c r="F556" s="8"/>
      <c r="G556" s="8"/>
      <c r="P556" s="3"/>
    </row>
    <row r="557" ht="15.75" customHeight="1">
      <c r="F557" s="8"/>
      <c r="G557" s="8"/>
      <c r="P557" s="3"/>
    </row>
    <row r="558" ht="15.75" customHeight="1">
      <c r="F558" s="8"/>
      <c r="G558" s="8"/>
      <c r="P558" s="3"/>
    </row>
    <row r="559" ht="15.75" customHeight="1">
      <c r="F559" s="8"/>
      <c r="G559" s="8"/>
      <c r="P559" s="3"/>
    </row>
    <row r="560" ht="15.75" customHeight="1">
      <c r="F560" s="8"/>
      <c r="G560" s="8"/>
      <c r="P560" s="3"/>
    </row>
    <row r="561" ht="15.75" customHeight="1">
      <c r="F561" s="8"/>
      <c r="G561" s="8"/>
      <c r="P561" s="3"/>
    </row>
    <row r="562" ht="15.75" customHeight="1">
      <c r="F562" s="8"/>
      <c r="G562" s="8"/>
      <c r="P562" s="3"/>
    </row>
    <row r="563" ht="15.75" customHeight="1">
      <c r="F563" s="8"/>
      <c r="G563" s="8"/>
      <c r="P563" s="3"/>
    </row>
    <row r="564" ht="15.75" customHeight="1">
      <c r="F564" s="8"/>
      <c r="G564" s="8"/>
      <c r="P564" s="3"/>
    </row>
    <row r="565" ht="15.75" customHeight="1">
      <c r="F565" s="8"/>
      <c r="G565" s="8"/>
      <c r="P565" s="3"/>
    </row>
    <row r="566" ht="15.75" customHeight="1">
      <c r="F566" s="8"/>
      <c r="G566" s="8"/>
      <c r="P566" s="3"/>
    </row>
    <row r="567" ht="15.75" customHeight="1">
      <c r="F567" s="8"/>
      <c r="G567" s="8"/>
      <c r="P567" s="3"/>
    </row>
    <row r="568" ht="15.75" customHeight="1">
      <c r="F568" s="8"/>
      <c r="G568" s="8"/>
      <c r="P568" s="3"/>
    </row>
    <row r="569" ht="15.75" customHeight="1">
      <c r="F569" s="8"/>
      <c r="G569" s="8"/>
      <c r="P569" s="3"/>
    </row>
    <row r="570" ht="15.75" customHeight="1">
      <c r="F570" s="8"/>
      <c r="G570" s="8"/>
      <c r="P570" s="3"/>
    </row>
    <row r="571" ht="15.75" customHeight="1">
      <c r="F571" s="8"/>
      <c r="G571" s="8"/>
      <c r="P571" s="3"/>
    </row>
    <row r="572" ht="15.75" customHeight="1">
      <c r="F572" s="8"/>
      <c r="G572" s="8"/>
      <c r="P572" s="3"/>
    </row>
    <row r="573" ht="15.75" customHeight="1">
      <c r="F573" s="8"/>
      <c r="G573" s="8"/>
      <c r="P573" s="3"/>
    </row>
    <row r="574" ht="15.75" customHeight="1">
      <c r="F574" s="8"/>
      <c r="G574" s="8"/>
      <c r="P574" s="3"/>
    </row>
    <row r="575" ht="15.75" customHeight="1">
      <c r="F575" s="8"/>
      <c r="G575" s="8"/>
      <c r="P575" s="3"/>
    </row>
    <row r="576" ht="15.75" customHeight="1">
      <c r="F576" s="8"/>
      <c r="G576" s="8"/>
      <c r="P576" s="3"/>
    </row>
    <row r="577" ht="15.75" customHeight="1">
      <c r="F577" s="8"/>
      <c r="G577" s="8"/>
      <c r="P577" s="3"/>
    </row>
    <row r="578" ht="15.75" customHeight="1">
      <c r="F578" s="8"/>
      <c r="G578" s="8"/>
      <c r="P578" s="3"/>
    </row>
    <row r="579" ht="15.75" customHeight="1">
      <c r="F579" s="8"/>
      <c r="G579" s="8"/>
      <c r="P579" s="3"/>
    </row>
    <row r="580" ht="15.75" customHeight="1">
      <c r="F580" s="8"/>
      <c r="G580" s="8"/>
      <c r="P580" s="3"/>
    </row>
    <row r="581" ht="15.75" customHeight="1">
      <c r="F581" s="8"/>
      <c r="G581" s="8"/>
      <c r="P581" s="3"/>
    </row>
    <row r="582" ht="15.75" customHeight="1">
      <c r="F582" s="8"/>
      <c r="G582" s="8"/>
      <c r="P582" s="3"/>
    </row>
    <row r="583" ht="15.75" customHeight="1">
      <c r="F583" s="8"/>
      <c r="G583" s="8"/>
      <c r="P583" s="3"/>
    </row>
    <row r="584" ht="15.75" customHeight="1">
      <c r="F584" s="8"/>
      <c r="G584" s="8"/>
      <c r="P584" s="3"/>
    </row>
    <row r="585" ht="15.75" customHeight="1">
      <c r="F585" s="8"/>
      <c r="G585" s="8"/>
      <c r="P585" s="3"/>
    </row>
    <row r="586" ht="15.75" customHeight="1">
      <c r="F586" s="8"/>
      <c r="G586" s="8"/>
      <c r="P586" s="3"/>
    </row>
    <row r="587" ht="15.75" customHeight="1">
      <c r="F587" s="8"/>
      <c r="G587" s="8"/>
      <c r="P587" s="3"/>
    </row>
    <row r="588" ht="15.75" customHeight="1">
      <c r="F588" s="8"/>
      <c r="G588" s="8"/>
      <c r="P588" s="3"/>
    </row>
    <row r="589" ht="15.75" customHeight="1">
      <c r="F589" s="8"/>
      <c r="G589" s="8"/>
      <c r="P589" s="3"/>
    </row>
    <row r="590" ht="15.75" customHeight="1">
      <c r="F590" s="8"/>
      <c r="G590" s="8"/>
      <c r="P590" s="3"/>
    </row>
    <row r="591" ht="15.75" customHeight="1">
      <c r="F591" s="8"/>
      <c r="G591" s="8"/>
      <c r="P591" s="3"/>
    </row>
    <row r="592" ht="15.75" customHeight="1">
      <c r="F592" s="8"/>
      <c r="G592" s="8"/>
      <c r="P592" s="3"/>
    </row>
    <row r="593" ht="15.75" customHeight="1">
      <c r="F593" s="8"/>
      <c r="G593" s="8"/>
      <c r="P593" s="3"/>
    </row>
    <row r="594" ht="15.75" customHeight="1">
      <c r="F594" s="8"/>
      <c r="G594" s="8"/>
      <c r="P594" s="3"/>
    </row>
    <row r="595" ht="15.75" customHeight="1">
      <c r="F595" s="8"/>
      <c r="G595" s="8"/>
      <c r="P595" s="3"/>
    </row>
    <row r="596" ht="15.75" customHeight="1">
      <c r="F596" s="8"/>
      <c r="G596" s="8"/>
      <c r="P596" s="3"/>
    </row>
    <row r="597" ht="15.75" customHeight="1">
      <c r="F597" s="8"/>
      <c r="G597" s="8"/>
      <c r="P597" s="3"/>
    </row>
    <row r="598" ht="15.75" customHeight="1">
      <c r="F598" s="8"/>
      <c r="G598" s="8"/>
      <c r="P598" s="3"/>
    </row>
    <row r="599" ht="15.75" customHeight="1">
      <c r="F599" s="8"/>
      <c r="G599" s="8"/>
      <c r="P599" s="3"/>
    </row>
    <row r="600" ht="15.75" customHeight="1">
      <c r="F600" s="8"/>
      <c r="G600" s="8"/>
      <c r="P600" s="3"/>
    </row>
    <row r="601" ht="15.75" customHeight="1">
      <c r="F601" s="8"/>
      <c r="G601" s="8"/>
      <c r="P601" s="3"/>
    </row>
    <row r="602" ht="15.75" customHeight="1">
      <c r="F602" s="8"/>
      <c r="G602" s="8"/>
      <c r="P602" s="3"/>
    </row>
    <row r="603" ht="15.75" customHeight="1">
      <c r="F603" s="8"/>
      <c r="G603" s="8"/>
      <c r="P603" s="3"/>
    </row>
    <row r="604" ht="15.75" customHeight="1">
      <c r="F604" s="8"/>
      <c r="G604" s="8"/>
      <c r="P604" s="3"/>
    </row>
    <row r="605" ht="15.75" customHeight="1">
      <c r="F605" s="8"/>
      <c r="G605" s="8"/>
      <c r="P605" s="3"/>
    </row>
    <row r="606" ht="15.75" customHeight="1">
      <c r="F606" s="8"/>
      <c r="G606" s="8"/>
      <c r="P606" s="3"/>
    </row>
    <row r="607" ht="15.75" customHeight="1">
      <c r="F607" s="8"/>
      <c r="G607" s="8"/>
      <c r="P607" s="3"/>
    </row>
    <row r="608" ht="15.75" customHeight="1">
      <c r="F608" s="8"/>
      <c r="G608" s="8"/>
      <c r="P608" s="3"/>
    </row>
    <row r="609" ht="15.75" customHeight="1">
      <c r="F609" s="8"/>
      <c r="G609" s="8"/>
      <c r="P609" s="3"/>
    </row>
    <row r="610" ht="15.75" customHeight="1">
      <c r="F610" s="8"/>
      <c r="G610" s="8"/>
      <c r="P610" s="3"/>
    </row>
    <row r="611" ht="15.75" customHeight="1">
      <c r="F611" s="8"/>
      <c r="G611" s="8"/>
      <c r="P611" s="3"/>
    </row>
    <row r="612" ht="15.75" customHeight="1">
      <c r="F612" s="8"/>
      <c r="G612" s="8"/>
      <c r="P612" s="3"/>
    </row>
    <row r="613" ht="15.75" customHeight="1">
      <c r="F613" s="8"/>
      <c r="G613" s="8"/>
      <c r="P613" s="3"/>
    </row>
    <row r="614" ht="15.75" customHeight="1">
      <c r="F614" s="8"/>
      <c r="G614" s="8"/>
      <c r="P614" s="3"/>
    </row>
    <row r="615" ht="15.75" customHeight="1">
      <c r="F615" s="8"/>
      <c r="G615" s="8"/>
      <c r="P615" s="3"/>
    </row>
    <row r="616" ht="15.75" customHeight="1">
      <c r="F616" s="8"/>
      <c r="G616" s="8"/>
      <c r="P616" s="3"/>
    </row>
    <row r="617" ht="15.75" customHeight="1">
      <c r="F617" s="8"/>
      <c r="G617" s="8"/>
      <c r="P617" s="3"/>
    </row>
    <row r="618" ht="15.75" customHeight="1">
      <c r="F618" s="8"/>
      <c r="G618" s="8"/>
      <c r="P618" s="3"/>
    </row>
    <row r="619" ht="15.75" customHeight="1">
      <c r="F619" s="8"/>
      <c r="G619" s="8"/>
      <c r="P619" s="3"/>
    </row>
    <row r="620" ht="15.75" customHeight="1">
      <c r="F620" s="8"/>
      <c r="G620" s="8"/>
      <c r="P620" s="3"/>
    </row>
    <row r="621" ht="15.75" customHeight="1">
      <c r="F621" s="8"/>
      <c r="G621" s="8"/>
      <c r="P621" s="3"/>
    </row>
    <row r="622" ht="15.75" customHeight="1">
      <c r="F622" s="8"/>
      <c r="G622" s="8"/>
      <c r="P622" s="3"/>
    </row>
    <row r="623" ht="15.75" customHeight="1">
      <c r="F623" s="8"/>
      <c r="G623" s="8"/>
      <c r="P623" s="3"/>
    </row>
    <row r="624" ht="15.75" customHeight="1">
      <c r="F624" s="8"/>
      <c r="G624" s="8"/>
      <c r="P624" s="3"/>
    </row>
    <row r="625" ht="15.75" customHeight="1">
      <c r="F625" s="8"/>
      <c r="G625" s="8"/>
      <c r="P625" s="3"/>
    </row>
    <row r="626" ht="15.75" customHeight="1">
      <c r="F626" s="8"/>
      <c r="G626" s="8"/>
      <c r="P626" s="3"/>
    </row>
    <row r="627" ht="15.75" customHeight="1">
      <c r="F627" s="8"/>
      <c r="G627" s="8"/>
      <c r="P627" s="3"/>
    </row>
    <row r="628" ht="15.75" customHeight="1">
      <c r="F628" s="8"/>
      <c r="G628" s="8"/>
      <c r="P628" s="3"/>
    </row>
    <row r="629" ht="15.75" customHeight="1">
      <c r="F629" s="8"/>
      <c r="G629" s="8"/>
      <c r="P629" s="3"/>
    </row>
    <row r="630" ht="15.75" customHeight="1">
      <c r="F630" s="8"/>
      <c r="G630" s="8"/>
      <c r="P630" s="3"/>
    </row>
    <row r="631" ht="15.75" customHeight="1">
      <c r="F631" s="8"/>
      <c r="G631" s="8"/>
      <c r="P631" s="3"/>
    </row>
    <row r="632" ht="15.75" customHeight="1">
      <c r="F632" s="8"/>
      <c r="G632" s="8"/>
      <c r="P632" s="3"/>
    </row>
    <row r="633" ht="15.75" customHeight="1">
      <c r="F633" s="8"/>
      <c r="G633" s="8"/>
      <c r="P633" s="3"/>
    </row>
    <row r="634" ht="15.75" customHeight="1">
      <c r="F634" s="8"/>
      <c r="G634" s="8"/>
      <c r="P634" s="3"/>
    </row>
    <row r="635" ht="15.75" customHeight="1">
      <c r="F635" s="8"/>
      <c r="G635" s="8"/>
      <c r="P635" s="3"/>
    </row>
    <row r="636" ht="15.75" customHeight="1">
      <c r="F636" s="8"/>
      <c r="G636" s="8"/>
      <c r="P636" s="3"/>
    </row>
    <row r="637" ht="15.75" customHeight="1">
      <c r="F637" s="8"/>
      <c r="G637" s="8"/>
      <c r="P637" s="3"/>
    </row>
    <row r="638" ht="15.75" customHeight="1">
      <c r="F638" s="8"/>
      <c r="G638" s="8"/>
      <c r="P638" s="3"/>
    </row>
    <row r="639" ht="15.75" customHeight="1">
      <c r="F639" s="8"/>
      <c r="G639" s="8"/>
      <c r="P639" s="3"/>
    </row>
    <row r="640" ht="15.75" customHeight="1">
      <c r="F640" s="8"/>
      <c r="G640" s="8"/>
      <c r="P640" s="3"/>
    </row>
    <row r="641" ht="15.75" customHeight="1">
      <c r="F641" s="8"/>
      <c r="G641" s="8"/>
      <c r="P641" s="3"/>
    </row>
    <row r="642" ht="15.75" customHeight="1">
      <c r="F642" s="8"/>
      <c r="G642" s="8"/>
      <c r="P642" s="3"/>
    </row>
    <row r="643" ht="15.75" customHeight="1">
      <c r="F643" s="8"/>
      <c r="G643" s="8"/>
      <c r="P643" s="3"/>
    </row>
    <row r="644" ht="15.75" customHeight="1">
      <c r="F644" s="8"/>
      <c r="G644" s="8"/>
      <c r="P644" s="3"/>
    </row>
    <row r="645" ht="15.75" customHeight="1">
      <c r="F645" s="8"/>
      <c r="G645" s="8"/>
      <c r="P645" s="3"/>
    </row>
    <row r="646" ht="15.75" customHeight="1">
      <c r="F646" s="8"/>
      <c r="G646" s="8"/>
      <c r="P646" s="3"/>
    </row>
    <row r="647" ht="15.75" customHeight="1">
      <c r="F647" s="8"/>
      <c r="G647" s="8"/>
      <c r="P647" s="3"/>
    </row>
    <row r="648" ht="15.75" customHeight="1">
      <c r="F648" s="8"/>
      <c r="G648" s="8"/>
      <c r="P648" s="3"/>
    </row>
    <row r="649" ht="15.75" customHeight="1">
      <c r="F649" s="8"/>
      <c r="G649" s="8"/>
      <c r="P649" s="3"/>
    </row>
    <row r="650" ht="15.75" customHeight="1">
      <c r="F650" s="8"/>
      <c r="G650" s="8"/>
      <c r="P650" s="3"/>
    </row>
    <row r="651" ht="15.75" customHeight="1">
      <c r="F651" s="8"/>
      <c r="G651" s="8"/>
      <c r="P651" s="3"/>
    </row>
    <row r="652" ht="15.75" customHeight="1">
      <c r="F652" s="8"/>
      <c r="G652" s="8"/>
      <c r="P652" s="3"/>
    </row>
    <row r="653" ht="15.75" customHeight="1">
      <c r="F653" s="8"/>
      <c r="G653" s="8"/>
      <c r="P653" s="3"/>
    </row>
    <row r="654" ht="15.75" customHeight="1">
      <c r="F654" s="8"/>
      <c r="G654" s="8"/>
      <c r="P654" s="3"/>
    </row>
    <row r="655" ht="15.75" customHeight="1">
      <c r="F655" s="8"/>
      <c r="G655" s="8"/>
      <c r="P655" s="3"/>
    </row>
    <row r="656" ht="15.75" customHeight="1">
      <c r="F656" s="8"/>
      <c r="G656" s="8"/>
      <c r="P656" s="3"/>
    </row>
    <row r="657" ht="15.75" customHeight="1">
      <c r="F657" s="8"/>
      <c r="G657" s="8"/>
      <c r="P657" s="3"/>
    </row>
    <row r="658" ht="15.75" customHeight="1">
      <c r="F658" s="8"/>
      <c r="G658" s="8"/>
      <c r="P658" s="3"/>
    </row>
    <row r="659" ht="15.75" customHeight="1">
      <c r="F659" s="8"/>
      <c r="G659" s="8"/>
      <c r="P659" s="3"/>
    </row>
    <row r="660" ht="15.75" customHeight="1">
      <c r="F660" s="8"/>
      <c r="G660" s="8"/>
      <c r="P660" s="3"/>
    </row>
    <row r="661" ht="15.75" customHeight="1">
      <c r="F661" s="8"/>
      <c r="G661" s="8"/>
      <c r="P661" s="3"/>
    </row>
    <row r="662" ht="15.75" customHeight="1">
      <c r="F662" s="8"/>
      <c r="G662" s="8"/>
      <c r="P662" s="3"/>
    </row>
    <row r="663" ht="15.75" customHeight="1">
      <c r="F663" s="8"/>
      <c r="G663" s="8"/>
      <c r="P663" s="3"/>
    </row>
    <row r="664" ht="15.75" customHeight="1">
      <c r="F664" s="8"/>
      <c r="G664" s="8"/>
      <c r="P664" s="3"/>
    </row>
    <row r="665" ht="15.75" customHeight="1">
      <c r="F665" s="8"/>
      <c r="G665" s="8"/>
      <c r="P665" s="3"/>
    </row>
    <row r="666" ht="15.75" customHeight="1">
      <c r="F666" s="8"/>
      <c r="G666" s="8"/>
      <c r="P666" s="3"/>
    </row>
    <row r="667" ht="15.75" customHeight="1">
      <c r="F667" s="8"/>
      <c r="G667" s="8"/>
      <c r="P667" s="3"/>
    </row>
    <row r="668" ht="15.75" customHeight="1">
      <c r="F668" s="8"/>
      <c r="G668" s="8"/>
      <c r="P668" s="3"/>
    </row>
    <row r="669" ht="15.75" customHeight="1">
      <c r="F669" s="8"/>
      <c r="G669" s="8"/>
      <c r="P669" s="3"/>
    </row>
    <row r="670" ht="15.75" customHeight="1">
      <c r="F670" s="8"/>
      <c r="G670" s="8"/>
      <c r="P670" s="3"/>
    </row>
    <row r="671" ht="15.75" customHeight="1">
      <c r="F671" s="8"/>
      <c r="G671" s="8"/>
      <c r="P671" s="3"/>
    </row>
    <row r="672" ht="15.75" customHeight="1">
      <c r="F672" s="8"/>
      <c r="G672" s="8"/>
      <c r="P672" s="3"/>
    </row>
    <row r="673" ht="15.75" customHeight="1">
      <c r="F673" s="8"/>
      <c r="G673" s="8"/>
      <c r="P673" s="3"/>
    </row>
    <row r="674" ht="15.75" customHeight="1">
      <c r="F674" s="8"/>
      <c r="G674" s="8"/>
      <c r="P674" s="3"/>
    </row>
    <row r="675" ht="15.75" customHeight="1">
      <c r="F675" s="8"/>
      <c r="G675" s="8"/>
      <c r="P675" s="3"/>
    </row>
    <row r="676" ht="15.75" customHeight="1">
      <c r="F676" s="8"/>
      <c r="G676" s="8"/>
      <c r="P676" s="3"/>
    </row>
    <row r="677" ht="15.75" customHeight="1">
      <c r="F677" s="8"/>
      <c r="G677" s="8"/>
      <c r="P677" s="3"/>
    </row>
    <row r="678" ht="15.75" customHeight="1">
      <c r="F678" s="8"/>
      <c r="G678" s="8"/>
      <c r="P678" s="3"/>
    </row>
    <row r="679" ht="15.75" customHeight="1">
      <c r="F679" s="8"/>
      <c r="G679" s="8"/>
      <c r="P679" s="3"/>
    </row>
    <row r="680" ht="15.75" customHeight="1">
      <c r="F680" s="8"/>
      <c r="G680" s="8"/>
      <c r="P680" s="3"/>
    </row>
    <row r="681" ht="15.75" customHeight="1">
      <c r="F681" s="8"/>
      <c r="G681" s="8"/>
      <c r="P681" s="3"/>
    </row>
    <row r="682" ht="15.75" customHeight="1">
      <c r="F682" s="8"/>
      <c r="G682" s="8"/>
      <c r="P682" s="3"/>
    </row>
    <row r="683" ht="15.75" customHeight="1">
      <c r="F683" s="8"/>
      <c r="G683" s="8"/>
      <c r="P683" s="3"/>
    </row>
    <row r="684" ht="15.75" customHeight="1">
      <c r="F684" s="8"/>
      <c r="G684" s="8"/>
      <c r="P684" s="3"/>
    </row>
    <row r="685" ht="15.75" customHeight="1">
      <c r="F685" s="8"/>
      <c r="G685" s="8"/>
      <c r="P685" s="3"/>
    </row>
    <row r="686" ht="15.75" customHeight="1">
      <c r="F686" s="8"/>
      <c r="G686" s="8"/>
      <c r="P686" s="3"/>
    </row>
    <row r="687" ht="15.75" customHeight="1">
      <c r="F687" s="8"/>
      <c r="G687" s="8"/>
      <c r="P687" s="3"/>
    </row>
    <row r="688" ht="15.75" customHeight="1">
      <c r="F688" s="8"/>
      <c r="G688" s="8"/>
      <c r="P688" s="3"/>
    </row>
    <row r="689" ht="15.75" customHeight="1">
      <c r="F689" s="8"/>
      <c r="G689" s="8"/>
      <c r="P689" s="3"/>
    </row>
    <row r="690" ht="15.75" customHeight="1">
      <c r="F690" s="8"/>
      <c r="G690" s="8"/>
      <c r="P690" s="3"/>
    </row>
    <row r="691" ht="15.75" customHeight="1">
      <c r="F691" s="8"/>
      <c r="G691" s="8"/>
      <c r="P691" s="3"/>
    </row>
    <row r="692" ht="15.75" customHeight="1">
      <c r="F692" s="8"/>
      <c r="G692" s="8"/>
      <c r="P692" s="3"/>
    </row>
    <row r="693" ht="15.75" customHeight="1">
      <c r="F693" s="8"/>
      <c r="G693" s="8"/>
      <c r="P693" s="3"/>
    </row>
    <row r="694" ht="15.75" customHeight="1">
      <c r="F694" s="8"/>
      <c r="G694" s="8"/>
      <c r="P694" s="3"/>
    </row>
    <row r="695" ht="15.75" customHeight="1">
      <c r="F695" s="8"/>
      <c r="G695" s="8"/>
      <c r="P695" s="3"/>
    </row>
    <row r="696" ht="15.75" customHeight="1">
      <c r="F696" s="8"/>
      <c r="G696" s="8"/>
      <c r="P696" s="3"/>
    </row>
    <row r="697" ht="15.75" customHeight="1">
      <c r="F697" s="8"/>
      <c r="G697" s="8"/>
      <c r="P697" s="3"/>
    </row>
    <row r="698" ht="15.75" customHeight="1">
      <c r="F698" s="8"/>
      <c r="G698" s="8"/>
      <c r="P698" s="3"/>
    </row>
    <row r="699" ht="15.75" customHeight="1">
      <c r="F699" s="8"/>
      <c r="G699" s="8"/>
      <c r="P699" s="3"/>
    </row>
    <row r="700" ht="15.75" customHeight="1">
      <c r="F700" s="8"/>
      <c r="G700" s="8"/>
      <c r="P700" s="3"/>
    </row>
    <row r="701" ht="15.75" customHeight="1">
      <c r="F701" s="8"/>
      <c r="G701" s="8"/>
      <c r="P701" s="3"/>
    </row>
    <row r="702" ht="15.75" customHeight="1">
      <c r="F702" s="8"/>
      <c r="G702" s="8"/>
      <c r="P702" s="3"/>
    </row>
    <row r="703" ht="15.75" customHeight="1">
      <c r="F703" s="8"/>
      <c r="G703" s="8"/>
      <c r="P703" s="3"/>
    </row>
    <row r="704" ht="15.75" customHeight="1">
      <c r="F704" s="8"/>
      <c r="G704" s="8"/>
      <c r="P704" s="3"/>
    </row>
    <row r="705" ht="15.75" customHeight="1">
      <c r="F705" s="8"/>
      <c r="G705" s="8"/>
      <c r="P705" s="3"/>
    </row>
    <row r="706" ht="15.75" customHeight="1">
      <c r="F706" s="8"/>
      <c r="G706" s="8"/>
      <c r="P706" s="3"/>
    </row>
    <row r="707" ht="15.75" customHeight="1">
      <c r="F707" s="8"/>
      <c r="G707" s="8"/>
      <c r="P707" s="3"/>
    </row>
    <row r="708" ht="15.75" customHeight="1">
      <c r="F708" s="8"/>
      <c r="G708" s="8"/>
      <c r="P708" s="3"/>
    </row>
    <row r="709" ht="15.75" customHeight="1">
      <c r="F709" s="8"/>
      <c r="G709" s="8"/>
      <c r="P709" s="3"/>
    </row>
    <row r="710" ht="15.75" customHeight="1">
      <c r="F710" s="8"/>
      <c r="G710" s="8"/>
      <c r="P710" s="3"/>
    </row>
    <row r="711" ht="15.75" customHeight="1">
      <c r="F711" s="8"/>
      <c r="G711" s="8"/>
      <c r="P711" s="3"/>
    </row>
    <row r="712" ht="15.75" customHeight="1">
      <c r="F712" s="8"/>
      <c r="G712" s="8"/>
      <c r="P712" s="3"/>
    </row>
    <row r="713" ht="15.75" customHeight="1">
      <c r="F713" s="8"/>
      <c r="G713" s="8"/>
      <c r="P713" s="3"/>
    </row>
    <row r="714" ht="15.75" customHeight="1">
      <c r="F714" s="8"/>
      <c r="G714" s="8"/>
      <c r="P714" s="3"/>
    </row>
    <row r="715" ht="15.75" customHeight="1">
      <c r="F715" s="8"/>
      <c r="G715" s="8"/>
      <c r="P715" s="3"/>
    </row>
    <row r="716" ht="15.75" customHeight="1">
      <c r="F716" s="8"/>
      <c r="G716" s="8"/>
      <c r="P716" s="3"/>
    </row>
    <row r="717" ht="15.75" customHeight="1">
      <c r="F717" s="8"/>
      <c r="G717" s="8"/>
      <c r="P717" s="3"/>
    </row>
    <row r="718" ht="15.75" customHeight="1">
      <c r="F718" s="8"/>
      <c r="G718" s="8"/>
      <c r="P718" s="3"/>
    </row>
    <row r="719" ht="15.75" customHeight="1">
      <c r="F719" s="8"/>
      <c r="G719" s="8"/>
      <c r="P719" s="3"/>
    </row>
    <row r="720" ht="15.75" customHeight="1">
      <c r="F720" s="8"/>
      <c r="G720" s="8"/>
      <c r="P720" s="3"/>
    </row>
    <row r="721" ht="15.75" customHeight="1">
      <c r="F721" s="8"/>
      <c r="G721" s="8"/>
      <c r="P721" s="3"/>
    </row>
    <row r="722" ht="15.75" customHeight="1">
      <c r="F722" s="8"/>
      <c r="G722" s="8"/>
      <c r="P722" s="3"/>
    </row>
    <row r="723" ht="15.75" customHeight="1">
      <c r="F723" s="8"/>
      <c r="G723" s="8"/>
      <c r="P723" s="3"/>
    </row>
    <row r="724" ht="15.75" customHeight="1">
      <c r="F724" s="8"/>
      <c r="G724" s="8"/>
      <c r="P724" s="3"/>
    </row>
    <row r="725" ht="15.75" customHeight="1">
      <c r="F725" s="8"/>
      <c r="G725" s="8"/>
      <c r="P725" s="3"/>
    </row>
    <row r="726" ht="15.75" customHeight="1">
      <c r="F726" s="8"/>
      <c r="G726" s="8"/>
      <c r="P726" s="3"/>
    </row>
    <row r="727" ht="15.75" customHeight="1">
      <c r="F727" s="8"/>
      <c r="G727" s="8"/>
      <c r="P727" s="3"/>
    </row>
    <row r="728" ht="15.75" customHeight="1">
      <c r="F728" s="8"/>
      <c r="G728" s="8"/>
      <c r="P728" s="3"/>
    </row>
    <row r="729" ht="15.75" customHeight="1">
      <c r="F729" s="8"/>
      <c r="G729" s="8"/>
      <c r="P729" s="3"/>
    </row>
    <row r="730" ht="15.75" customHeight="1">
      <c r="F730" s="8"/>
      <c r="G730" s="8"/>
      <c r="P730" s="3"/>
    </row>
    <row r="731" ht="15.75" customHeight="1">
      <c r="F731" s="8"/>
      <c r="G731" s="8"/>
      <c r="P731" s="3"/>
    </row>
    <row r="732" ht="15.75" customHeight="1">
      <c r="F732" s="8"/>
      <c r="G732" s="8"/>
      <c r="P732" s="3"/>
    </row>
    <row r="733" ht="15.75" customHeight="1">
      <c r="F733" s="8"/>
      <c r="G733" s="8"/>
      <c r="P733" s="3"/>
    </row>
    <row r="734" ht="15.75" customHeight="1">
      <c r="F734" s="8"/>
      <c r="G734" s="8"/>
      <c r="P734" s="3"/>
    </row>
    <row r="735" ht="15.75" customHeight="1">
      <c r="F735" s="8"/>
      <c r="G735" s="8"/>
      <c r="P735" s="3"/>
    </row>
    <row r="736" ht="15.75" customHeight="1">
      <c r="F736" s="8"/>
      <c r="G736" s="8"/>
      <c r="P736" s="3"/>
    </row>
    <row r="737" ht="15.75" customHeight="1">
      <c r="F737" s="8"/>
      <c r="G737" s="8"/>
      <c r="P737" s="3"/>
    </row>
    <row r="738" ht="15.75" customHeight="1">
      <c r="F738" s="8"/>
      <c r="G738" s="8"/>
      <c r="P738" s="3"/>
    </row>
    <row r="739" ht="15.75" customHeight="1">
      <c r="F739" s="8"/>
      <c r="G739" s="8"/>
      <c r="P739" s="3"/>
    </row>
    <row r="740" ht="15.75" customHeight="1">
      <c r="F740" s="8"/>
      <c r="G740" s="8"/>
      <c r="P740" s="3"/>
    </row>
    <row r="741" ht="15.75" customHeight="1">
      <c r="F741" s="8"/>
      <c r="G741" s="8"/>
      <c r="P741" s="3"/>
    </row>
    <row r="742" ht="15.75" customHeight="1">
      <c r="F742" s="8"/>
      <c r="G742" s="8"/>
      <c r="P742" s="3"/>
    </row>
    <row r="743" ht="15.75" customHeight="1">
      <c r="F743" s="8"/>
      <c r="G743" s="8"/>
      <c r="P743" s="3"/>
    </row>
    <row r="744" ht="15.75" customHeight="1">
      <c r="F744" s="8"/>
      <c r="G744" s="8"/>
      <c r="P744" s="3"/>
    </row>
    <row r="745" ht="15.75" customHeight="1">
      <c r="F745" s="8"/>
      <c r="G745" s="8"/>
      <c r="P745" s="3"/>
    </row>
    <row r="746" ht="15.75" customHeight="1">
      <c r="F746" s="8"/>
      <c r="G746" s="8"/>
      <c r="P746" s="3"/>
    </row>
    <row r="747" ht="15.75" customHeight="1">
      <c r="F747" s="8"/>
      <c r="G747" s="8"/>
      <c r="P747" s="3"/>
    </row>
    <row r="748" ht="15.75" customHeight="1">
      <c r="F748" s="8"/>
      <c r="G748" s="8"/>
      <c r="P748" s="3"/>
    </row>
    <row r="749" ht="15.75" customHeight="1">
      <c r="F749" s="8"/>
      <c r="G749" s="8"/>
      <c r="P749" s="3"/>
    </row>
    <row r="750" ht="15.75" customHeight="1">
      <c r="F750" s="8"/>
      <c r="G750" s="8"/>
      <c r="P750" s="3"/>
    </row>
    <row r="751" ht="15.75" customHeight="1">
      <c r="F751" s="8"/>
      <c r="G751" s="8"/>
      <c r="P751" s="3"/>
    </row>
    <row r="752" ht="15.75" customHeight="1">
      <c r="F752" s="8"/>
      <c r="G752" s="8"/>
      <c r="P752" s="3"/>
    </row>
    <row r="753" ht="15.75" customHeight="1">
      <c r="F753" s="8"/>
      <c r="G753" s="8"/>
      <c r="P753" s="3"/>
    </row>
    <row r="754" ht="15.75" customHeight="1">
      <c r="F754" s="8"/>
      <c r="G754" s="8"/>
      <c r="P754" s="3"/>
    </row>
    <row r="755" ht="15.75" customHeight="1">
      <c r="F755" s="8"/>
      <c r="G755" s="8"/>
      <c r="P755" s="3"/>
    </row>
    <row r="756" ht="15.75" customHeight="1">
      <c r="F756" s="8"/>
      <c r="G756" s="8"/>
      <c r="P756" s="3"/>
    </row>
    <row r="757" ht="15.75" customHeight="1">
      <c r="F757" s="8"/>
      <c r="G757" s="8"/>
      <c r="P757" s="3"/>
    </row>
    <row r="758" ht="15.75" customHeight="1">
      <c r="F758" s="8"/>
      <c r="G758" s="8"/>
      <c r="P758" s="3"/>
    </row>
    <row r="759" ht="15.75" customHeight="1">
      <c r="F759" s="8"/>
      <c r="G759" s="8"/>
      <c r="P759" s="3"/>
    </row>
    <row r="760" ht="15.75" customHeight="1">
      <c r="F760" s="8"/>
      <c r="G760" s="8"/>
      <c r="P760" s="3"/>
    </row>
    <row r="761" ht="15.75" customHeight="1">
      <c r="F761" s="8"/>
      <c r="G761" s="8"/>
      <c r="P761" s="3"/>
    </row>
    <row r="762" ht="15.75" customHeight="1">
      <c r="F762" s="8"/>
      <c r="G762" s="8"/>
      <c r="P762" s="3"/>
    </row>
    <row r="763" ht="15.75" customHeight="1">
      <c r="F763" s="8"/>
      <c r="G763" s="8"/>
      <c r="P763" s="3"/>
    </row>
    <row r="764" ht="15.75" customHeight="1">
      <c r="F764" s="8"/>
      <c r="G764" s="8"/>
      <c r="P764" s="3"/>
    </row>
    <row r="765" ht="15.75" customHeight="1">
      <c r="F765" s="8"/>
      <c r="G765" s="8"/>
      <c r="P765" s="3"/>
    </row>
    <row r="766" ht="15.75" customHeight="1">
      <c r="F766" s="8"/>
      <c r="G766" s="8"/>
      <c r="P766" s="3"/>
    </row>
    <row r="767" ht="15.75" customHeight="1">
      <c r="F767" s="8"/>
      <c r="G767" s="8"/>
      <c r="P767" s="3"/>
    </row>
    <row r="768" ht="15.75" customHeight="1">
      <c r="F768" s="8"/>
      <c r="G768" s="8"/>
      <c r="P768" s="3"/>
    </row>
    <row r="769" ht="15.75" customHeight="1">
      <c r="F769" s="8"/>
      <c r="G769" s="8"/>
      <c r="P769" s="3"/>
    </row>
    <row r="770" ht="15.75" customHeight="1">
      <c r="F770" s="8"/>
      <c r="G770" s="8"/>
      <c r="P770" s="3"/>
    </row>
    <row r="771" ht="15.75" customHeight="1">
      <c r="F771" s="8"/>
      <c r="G771" s="8"/>
      <c r="P771" s="3"/>
    </row>
    <row r="772" ht="15.75" customHeight="1">
      <c r="F772" s="8"/>
      <c r="G772" s="8"/>
      <c r="P772" s="3"/>
    </row>
    <row r="773" ht="15.75" customHeight="1">
      <c r="F773" s="8"/>
      <c r="G773" s="8"/>
      <c r="P773" s="3"/>
    </row>
    <row r="774" ht="15.75" customHeight="1">
      <c r="F774" s="8"/>
      <c r="G774" s="8"/>
      <c r="P774" s="3"/>
    </row>
    <row r="775" ht="15.75" customHeight="1">
      <c r="F775" s="8"/>
      <c r="G775" s="8"/>
      <c r="P775" s="3"/>
    </row>
    <row r="776" ht="15.75" customHeight="1">
      <c r="F776" s="8"/>
      <c r="G776" s="8"/>
      <c r="P776" s="3"/>
    </row>
    <row r="777" ht="15.75" customHeight="1">
      <c r="F777" s="8"/>
      <c r="G777" s="8"/>
      <c r="P777" s="3"/>
    </row>
    <row r="778" ht="15.75" customHeight="1">
      <c r="F778" s="8"/>
      <c r="G778" s="8"/>
      <c r="P778" s="3"/>
    </row>
    <row r="779" ht="15.75" customHeight="1">
      <c r="F779" s="8"/>
      <c r="G779" s="8"/>
      <c r="P779" s="3"/>
    </row>
    <row r="780" ht="15.75" customHeight="1">
      <c r="F780" s="8"/>
      <c r="G780" s="8"/>
      <c r="P780" s="3"/>
    </row>
    <row r="781" ht="15.75" customHeight="1">
      <c r="F781" s="8"/>
      <c r="G781" s="8"/>
      <c r="P781" s="3"/>
    </row>
    <row r="782" ht="15.75" customHeight="1">
      <c r="F782" s="8"/>
      <c r="G782" s="8"/>
      <c r="P782" s="3"/>
    </row>
    <row r="783" ht="15.75" customHeight="1">
      <c r="F783" s="8"/>
      <c r="G783" s="8"/>
      <c r="P783" s="3"/>
    </row>
    <row r="784" ht="15.75" customHeight="1">
      <c r="F784" s="8"/>
      <c r="G784" s="8"/>
      <c r="P784" s="3"/>
    </row>
    <row r="785" ht="15.75" customHeight="1">
      <c r="F785" s="8"/>
      <c r="G785" s="8"/>
      <c r="P785" s="3"/>
    </row>
    <row r="786" ht="15.75" customHeight="1">
      <c r="F786" s="8"/>
      <c r="G786" s="8"/>
      <c r="P786" s="3"/>
    </row>
    <row r="787" ht="15.75" customHeight="1">
      <c r="F787" s="8"/>
      <c r="G787" s="8"/>
      <c r="P787" s="3"/>
    </row>
    <row r="788" ht="15.75" customHeight="1">
      <c r="F788" s="8"/>
      <c r="G788" s="8"/>
      <c r="P788" s="3"/>
    </row>
    <row r="789" ht="15.75" customHeight="1">
      <c r="F789" s="8"/>
      <c r="G789" s="8"/>
      <c r="P789" s="3"/>
    </row>
    <row r="790" ht="15.75" customHeight="1">
      <c r="F790" s="8"/>
      <c r="G790" s="8"/>
      <c r="P790" s="3"/>
    </row>
    <row r="791" ht="15.75" customHeight="1">
      <c r="F791" s="8"/>
      <c r="G791" s="8"/>
      <c r="P791" s="3"/>
    </row>
    <row r="792" ht="15.75" customHeight="1">
      <c r="F792" s="8"/>
      <c r="G792" s="8"/>
      <c r="P792" s="3"/>
    </row>
    <row r="793" ht="15.75" customHeight="1">
      <c r="F793" s="8"/>
      <c r="G793" s="8"/>
      <c r="P793" s="3"/>
    </row>
    <row r="794" ht="15.75" customHeight="1">
      <c r="F794" s="8"/>
      <c r="G794" s="8"/>
      <c r="P794" s="3"/>
    </row>
    <row r="795" ht="15.75" customHeight="1">
      <c r="F795" s="8"/>
      <c r="G795" s="8"/>
      <c r="P795" s="3"/>
    </row>
    <row r="796" ht="15.75" customHeight="1">
      <c r="F796" s="8"/>
      <c r="G796" s="8"/>
      <c r="P796" s="3"/>
    </row>
    <row r="797" ht="15.75" customHeight="1">
      <c r="F797" s="8"/>
      <c r="G797" s="8"/>
      <c r="P797" s="3"/>
    </row>
    <row r="798" ht="15.75" customHeight="1">
      <c r="F798" s="8"/>
      <c r="G798" s="8"/>
      <c r="P798" s="3"/>
    </row>
    <row r="799" ht="15.75" customHeight="1">
      <c r="F799" s="8"/>
      <c r="G799" s="8"/>
      <c r="P799" s="3"/>
    </row>
    <row r="800" ht="15.75" customHeight="1">
      <c r="F800" s="8"/>
      <c r="G800" s="8"/>
      <c r="P800" s="3"/>
    </row>
    <row r="801" ht="15.75" customHeight="1">
      <c r="F801" s="8"/>
      <c r="G801" s="8"/>
      <c r="P801" s="3"/>
    </row>
    <row r="802" ht="15.75" customHeight="1">
      <c r="F802" s="8"/>
      <c r="G802" s="8"/>
      <c r="P802" s="3"/>
    </row>
    <row r="803" ht="15.75" customHeight="1">
      <c r="F803" s="8"/>
      <c r="G803" s="8"/>
      <c r="P803" s="3"/>
    </row>
    <row r="804" ht="15.75" customHeight="1">
      <c r="F804" s="8"/>
      <c r="G804" s="8"/>
      <c r="P804" s="3"/>
    </row>
    <row r="805" ht="15.75" customHeight="1">
      <c r="F805" s="8"/>
      <c r="G805" s="8"/>
      <c r="P805" s="3"/>
    </row>
    <row r="806" ht="15.75" customHeight="1">
      <c r="F806" s="8"/>
      <c r="G806" s="8"/>
      <c r="P806" s="3"/>
    </row>
    <row r="807" ht="15.75" customHeight="1">
      <c r="F807" s="8"/>
      <c r="G807" s="8"/>
      <c r="P807" s="3"/>
    </row>
    <row r="808" ht="15.75" customHeight="1">
      <c r="F808" s="8"/>
      <c r="G808" s="8"/>
      <c r="P808" s="3"/>
    </row>
    <row r="809" ht="15.75" customHeight="1">
      <c r="F809" s="8"/>
      <c r="G809" s="8"/>
      <c r="P809" s="3"/>
    </row>
    <row r="810" ht="15.75" customHeight="1">
      <c r="F810" s="8"/>
      <c r="G810" s="8"/>
      <c r="P810" s="3"/>
    </row>
    <row r="811" ht="15.75" customHeight="1">
      <c r="F811" s="8"/>
      <c r="G811" s="8"/>
      <c r="P811" s="3"/>
    </row>
    <row r="812" ht="15.75" customHeight="1">
      <c r="F812" s="8"/>
      <c r="G812" s="8"/>
      <c r="P812" s="3"/>
    </row>
    <row r="813" ht="15.75" customHeight="1">
      <c r="F813" s="8"/>
      <c r="G813" s="8"/>
      <c r="P813" s="3"/>
    </row>
    <row r="814" ht="15.75" customHeight="1">
      <c r="F814" s="8"/>
      <c r="G814" s="8"/>
      <c r="P814" s="3"/>
    </row>
    <row r="815" ht="15.75" customHeight="1">
      <c r="F815" s="8"/>
      <c r="G815" s="8"/>
      <c r="P815" s="3"/>
    </row>
    <row r="816" ht="15.75" customHeight="1">
      <c r="F816" s="8"/>
      <c r="G816" s="8"/>
      <c r="P816" s="3"/>
    </row>
    <row r="817" ht="15.75" customHeight="1">
      <c r="F817" s="8"/>
      <c r="G817" s="8"/>
      <c r="P817" s="3"/>
    </row>
    <row r="818" ht="15.75" customHeight="1">
      <c r="F818" s="8"/>
      <c r="G818" s="8"/>
      <c r="P818" s="3"/>
    </row>
    <row r="819" ht="15.75" customHeight="1">
      <c r="F819" s="8"/>
      <c r="G819" s="8"/>
      <c r="P819" s="3"/>
    </row>
    <row r="820" ht="15.75" customHeight="1">
      <c r="F820" s="8"/>
      <c r="G820" s="8"/>
      <c r="P820" s="3"/>
    </row>
    <row r="821" ht="15.75" customHeight="1">
      <c r="F821" s="8"/>
      <c r="G821" s="8"/>
      <c r="P821" s="3"/>
    </row>
    <row r="822" ht="15.75" customHeight="1">
      <c r="F822" s="8"/>
      <c r="G822" s="8"/>
      <c r="P822" s="3"/>
    </row>
    <row r="823" ht="15.75" customHeight="1">
      <c r="F823" s="8"/>
      <c r="G823" s="8"/>
      <c r="P823" s="3"/>
    </row>
    <row r="824" ht="15.75" customHeight="1">
      <c r="F824" s="8"/>
      <c r="G824" s="8"/>
      <c r="P824" s="3"/>
    </row>
    <row r="825" ht="15.75" customHeight="1">
      <c r="F825" s="8"/>
      <c r="G825" s="8"/>
      <c r="P825" s="3"/>
    </row>
    <row r="826" ht="15.75" customHeight="1">
      <c r="F826" s="8"/>
      <c r="G826" s="8"/>
      <c r="P826" s="3"/>
    </row>
    <row r="827" ht="15.75" customHeight="1">
      <c r="F827" s="8"/>
      <c r="G827" s="8"/>
      <c r="P827" s="3"/>
    </row>
    <row r="828" ht="15.75" customHeight="1">
      <c r="F828" s="8"/>
      <c r="G828" s="8"/>
      <c r="P828" s="3"/>
    </row>
    <row r="829" ht="15.75" customHeight="1">
      <c r="F829" s="8"/>
      <c r="G829" s="8"/>
      <c r="P829" s="3"/>
    </row>
    <row r="830" ht="15.75" customHeight="1">
      <c r="F830" s="8"/>
      <c r="G830" s="8"/>
      <c r="P830" s="3"/>
    </row>
    <row r="831" ht="15.75" customHeight="1">
      <c r="F831" s="8"/>
      <c r="G831" s="8"/>
      <c r="P831" s="3"/>
    </row>
    <row r="832" ht="15.75" customHeight="1">
      <c r="F832" s="8"/>
      <c r="G832" s="8"/>
      <c r="P832" s="3"/>
    </row>
    <row r="833" ht="15.75" customHeight="1">
      <c r="F833" s="8"/>
      <c r="G833" s="8"/>
      <c r="P833" s="3"/>
    </row>
    <row r="834" ht="15.75" customHeight="1">
      <c r="F834" s="8"/>
      <c r="G834" s="8"/>
      <c r="P834" s="3"/>
    </row>
    <row r="835" ht="15.75" customHeight="1">
      <c r="F835" s="8"/>
      <c r="G835" s="8"/>
      <c r="P835" s="3"/>
    </row>
    <row r="836" ht="15.75" customHeight="1">
      <c r="F836" s="8"/>
      <c r="G836" s="8"/>
      <c r="P836" s="3"/>
    </row>
    <row r="837" ht="15.75" customHeight="1">
      <c r="F837" s="8"/>
      <c r="G837" s="8"/>
      <c r="P837" s="3"/>
    </row>
    <row r="838" ht="15.75" customHeight="1">
      <c r="F838" s="8"/>
      <c r="G838" s="8"/>
      <c r="P838" s="3"/>
    </row>
    <row r="839" ht="15.75" customHeight="1">
      <c r="F839" s="8"/>
      <c r="G839" s="8"/>
      <c r="P839" s="3"/>
    </row>
    <row r="840" ht="15.75" customHeight="1">
      <c r="F840" s="8"/>
      <c r="G840" s="8"/>
      <c r="P840" s="3"/>
    </row>
    <row r="841" ht="15.75" customHeight="1">
      <c r="F841" s="8"/>
      <c r="G841" s="8"/>
      <c r="P841" s="3"/>
    </row>
    <row r="842" ht="15.75" customHeight="1">
      <c r="F842" s="8"/>
      <c r="G842" s="8"/>
      <c r="P842" s="3"/>
    </row>
    <row r="843" ht="15.75" customHeight="1">
      <c r="F843" s="8"/>
      <c r="G843" s="8"/>
      <c r="P843" s="3"/>
    </row>
    <row r="844" ht="15.75" customHeight="1">
      <c r="F844" s="8"/>
      <c r="G844" s="8"/>
      <c r="P844" s="3"/>
    </row>
    <row r="845" ht="15.75" customHeight="1">
      <c r="F845" s="8"/>
      <c r="G845" s="8"/>
      <c r="P845" s="3"/>
    </row>
    <row r="846" ht="15.75" customHeight="1">
      <c r="F846" s="8"/>
      <c r="G846" s="8"/>
      <c r="P846" s="3"/>
    </row>
    <row r="847" ht="15.75" customHeight="1">
      <c r="F847" s="8"/>
      <c r="G847" s="8"/>
      <c r="P847" s="3"/>
    </row>
    <row r="848" ht="15.75" customHeight="1">
      <c r="F848" s="8"/>
      <c r="G848" s="8"/>
      <c r="P848" s="3"/>
    </row>
    <row r="849" ht="15.75" customHeight="1">
      <c r="F849" s="8"/>
      <c r="G849" s="8"/>
      <c r="P849" s="3"/>
    </row>
    <row r="850" ht="15.75" customHeight="1">
      <c r="F850" s="8"/>
      <c r="G850" s="8"/>
      <c r="P850" s="3"/>
    </row>
    <row r="851" ht="15.75" customHeight="1">
      <c r="F851" s="8"/>
      <c r="G851" s="8"/>
      <c r="P851" s="3"/>
    </row>
    <row r="852" ht="15.75" customHeight="1">
      <c r="F852" s="8"/>
      <c r="G852" s="8"/>
      <c r="P852" s="3"/>
    </row>
    <row r="853" ht="15.75" customHeight="1">
      <c r="F853" s="8"/>
      <c r="G853" s="8"/>
      <c r="P853" s="3"/>
    </row>
    <row r="854" ht="15.75" customHeight="1">
      <c r="F854" s="8"/>
      <c r="G854" s="8"/>
      <c r="P854" s="3"/>
    </row>
    <row r="855" ht="15.75" customHeight="1">
      <c r="F855" s="8"/>
      <c r="G855" s="8"/>
      <c r="P855" s="3"/>
    </row>
    <row r="856" ht="15.75" customHeight="1">
      <c r="F856" s="8"/>
      <c r="G856" s="8"/>
      <c r="P856" s="3"/>
    </row>
    <row r="857" ht="15.75" customHeight="1">
      <c r="F857" s="8"/>
      <c r="G857" s="8"/>
      <c r="P857" s="3"/>
    </row>
    <row r="858" ht="15.75" customHeight="1">
      <c r="F858" s="8"/>
      <c r="G858" s="8"/>
      <c r="P858" s="3"/>
    </row>
    <row r="859" ht="15.75" customHeight="1">
      <c r="F859" s="8"/>
      <c r="G859" s="8"/>
      <c r="P859" s="3"/>
    </row>
    <row r="860" ht="15.75" customHeight="1">
      <c r="F860" s="8"/>
      <c r="G860" s="8"/>
      <c r="P860" s="3"/>
    </row>
    <row r="861" ht="15.75" customHeight="1">
      <c r="F861" s="8"/>
      <c r="G861" s="8"/>
      <c r="P861" s="3"/>
    </row>
    <row r="862" ht="15.75" customHeight="1">
      <c r="F862" s="8"/>
      <c r="G862" s="8"/>
      <c r="P862" s="3"/>
    </row>
    <row r="863" ht="15.75" customHeight="1">
      <c r="F863" s="8"/>
      <c r="G863" s="8"/>
      <c r="P863" s="3"/>
    </row>
    <row r="864" ht="15.75" customHeight="1">
      <c r="F864" s="8"/>
      <c r="G864" s="8"/>
      <c r="P864" s="3"/>
    </row>
    <row r="865" ht="15.75" customHeight="1">
      <c r="F865" s="8"/>
      <c r="G865" s="8"/>
      <c r="P865" s="3"/>
    </row>
    <row r="866" ht="15.75" customHeight="1">
      <c r="F866" s="8"/>
      <c r="G866" s="8"/>
      <c r="P866" s="3"/>
    </row>
    <row r="867" ht="15.75" customHeight="1">
      <c r="F867" s="8"/>
      <c r="G867" s="8"/>
      <c r="P867" s="3"/>
    </row>
    <row r="868" ht="15.75" customHeight="1">
      <c r="F868" s="8"/>
      <c r="G868" s="8"/>
      <c r="P868" s="3"/>
    </row>
    <row r="869" ht="15.75" customHeight="1">
      <c r="F869" s="8"/>
      <c r="G869" s="8"/>
      <c r="P869" s="3"/>
    </row>
    <row r="870" ht="15.75" customHeight="1">
      <c r="F870" s="8"/>
      <c r="G870" s="8"/>
      <c r="P870" s="3"/>
    </row>
    <row r="871" ht="15.75" customHeight="1">
      <c r="F871" s="8"/>
      <c r="G871" s="8"/>
      <c r="P871" s="3"/>
    </row>
    <row r="872" ht="15.75" customHeight="1">
      <c r="F872" s="8"/>
      <c r="G872" s="8"/>
      <c r="P872" s="3"/>
    </row>
    <row r="873" ht="15.75" customHeight="1">
      <c r="F873" s="8"/>
      <c r="G873" s="8"/>
      <c r="P873" s="3"/>
    </row>
    <row r="874" ht="15.75" customHeight="1">
      <c r="F874" s="8"/>
      <c r="G874" s="8"/>
      <c r="P874" s="3"/>
    </row>
    <row r="875" ht="15.75" customHeight="1">
      <c r="F875" s="8"/>
      <c r="G875" s="8"/>
      <c r="P875" s="3"/>
    </row>
    <row r="876" ht="15.75" customHeight="1">
      <c r="F876" s="8"/>
      <c r="G876" s="8"/>
      <c r="P876" s="3"/>
    </row>
    <row r="877" ht="15.75" customHeight="1">
      <c r="F877" s="8"/>
      <c r="G877" s="8"/>
      <c r="P877" s="3"/>
    </row>
    <row r="878" ht="15.75" customHeight="1">
      <c r="F878" s="8"/>
      <c r="G878" s="8"/>
      <c r="P878" s="3"/>
    </row>
    <row r="879" ht="15.75" customHeight="1">
      <c r="F879" s="8"/>
      <c r="G879" s="8"/>
      <c r="P879" s="3"/>
    </row>
    <row r="880" ht="15.75" customHeight="1">
      <c r="F880" s="8"/>
      <c r="G880" s="8"/>
      <c r="P880" s="3"/>
    </row>
    <row r="881" ht="15.75" customHeight="1">
      <c r="F881" s="8"/>
      <c r="G881" s="8"/>
      <c r="P881" s="3"/>
    </row>
    <row r="882" ht="15.75" customHeight="1">
      <c r="F882" s="8"/>
      <c r="G882" s="8"/>
      <c r="P882" s="3"/>
    </row>
    <row r="883" ht="15.75" customHeight="1">
      <c r="F883" s="8"/>
      <c r="G883" s="8"/>
      <c r="P883" s="3"/>
    </row>
    <row r="884" ht="15.75" customHeight="1">
      <c r="F884" s="8"/>
      <c r="G884" s="8"/>
      <c r="P884" s="3"/>
    </row>
    <row r="885" ht="15.75" customHeight="1">
      <c r="F885" s="8"/>
      <c r="G885" s="8"/>
      <c r="P885" s="3"/>
    </row>
    <row r="886" ht="15.75" customHeight="1">
      <c r="F886" s="8"/>
      <c r="G886" s="8"/>
      <c r="P886" s="3"/>
    </row>
    <row r="887" ht="15.75" customHeight="1">
      <c r="F887" s="8"/>
      <c r="G887" s="8"/>
      <c r="P887" s="3"/>
    </row>
    <row r="888" ht="15.75" customHeight="1">
      <c r="F888" s="8"/>
      <c r="G888" s="8"/>
      <c r="P888" s="3"/>
    </row>
    <row r="889" ht="15.75" customHeight="1">
      <c r="F889" s="8"/>
      <c r="G889" s="8"/>
      <c r="P889" s="3"/>
    </row>
    <row r="890" ht="15.75" customHeight="1">
      <c r="F890" s="8"/>
      <c r="G890" s="8"/>
      <c r="P890" s="3"/>
    </row>
    <row r="891" ht="15.75" customHeight="1">
      <c r="F891" s="8"/>
      <c r="G891" s="8"/>
      <c r="P891" s="3"/>
    </row>
    <row r="892" ht="15.75" customHeight="1">
      <c r="F892" s="8"/>
      <c r="G892" s="8"/>
      <c r="P892" s="3"/>
    </row>
    <row r="893" ht="15.75" customHeight="1">
      <c r="F893" s="8"/>
      <c r="G893" s="8"/>
      <c r="P893" s="3"/>
    </row>
    <row r="894" ht="15.75" customHeight="1">
      <c r="F894" s="8"/>
      <c r="G894" s="8"/>
      <c r="P894" s="3"/>
    </row>
    <row r="895" ht="15.75" customHeight="1">
      <c r="F895" s="8"/>
      <c r="G895" s="8"/>
      <c r="P895" s="3"/>
    </row>
    <row r="896" ht="15.75" customHeight="1">
      <c r="F896" s="8"/>
      <c r="G896" s="8"/>
      <c r="P896" s="3"/>
    </row>
    <row r="897" ht="15.75" customHeight="1">
      <c r="F897" s="8"/>
      <c r="G897" s="8"/>
      <c r="P897" s="3"/>
    </row>
    <row r="898" ht="15.75" customHeight="1">
      <c r="F898" s="8"/>
      <c r="G898" s="8"/>
      <c r="P898" s="3"/>
    </row>
    <row r="899" ht="15.75" customHeight="1">
      <c r="F899" s="8"/>
      <c r="G899" s="8"/>
      <c r="P899" s="3"/>
    </row>
    <row r="900" ht="15.75" customHeight="1">
      <c r="F900" s="8"/>
      <c r="G900" s="8"/>
      <c r="P900" s="3"/>
    </row>
    <row r="901" ht="15.75" customHeight="1">
      <c r="F901" s="8"/>
      <c r="G901" s="8"/>
      <c r="P901" s="3"/>
    </row>
    <row r="902" ht="15.75" customHeight="1">
      <c r="F902" s="8"/>
      <c r="G902" s="8"/>
      <c r="P902" s="3"/>
    </row>
    <row r="903" ht="15.75" customHeight="1">
      <c r="F903" s="8"/>
      <c r="G903" s="8"/>
      <c r="P903" s="3"/>
    </row>
    <row r="904" ht="15.75" customHeight="1">
      <c r="F904" s="8"/>
      <c r="G904" s="8"/>
      <c r="P904" s="3"/>
    </row>
    <row r="905" ht="15.75" customHeight="1">
      <c r="F905" s="8"/>
      <c r="G905" s="8"/>
      <c r="P905" s="3"/>
    </row>
    <row r="906" ht="15.75" customHeight="1">
      <c r="F906" s="8"/>
      <c r="G906" s="8"/>
      <c r="P906" s="3"/>
    </row>
    <row r="907" ht="15.75" customHeight="1">
      <c r="F907" s="8"/>
      <c r="G907" s="8"/>
      <c r="P907" s="3"/>
    </row>
    <row r="908" ht="15.75" customHeight="1">
      <c r="F908" s="8"/>
      <c r="G908" s="8"/>
      <c r="P908" s="3"/>
    </row>
    <row r="909" ht="15.75" customHeight="1">
      <c r="F909" s="8"/>
      <c r="G909" s="8"/>
      <c r="P909" s="3"/>
    </row>
    <row r="910" ht="15.75" customHeight="1">
      <c r="F910" s="8"/>
      <c r="G910" s="8"/>
      <c r="P910" s="3"/>
    </row>
    <row r="911" ht="15.75" customHeight="1">
      <c r="F911" s="8"/>
      <c r="G911" s="8"/>
      <c r="P911" s="3"/>
    </row>
    <row r="912" ht="15.75" customHeight="1">
      <c r="F912" s="8"/>
      <c r="G912" s="8"/>
      <c r="P912" s="3"/>
    </row>
    <row r="913" ht="15.75" customHeight="1">
      <c r="F913" s="8"/>
      <c r="G913" s="8"/>
      <c r="P913" s="3"/>
    </row>
    <row r="914" ht="15.75" customHeight="1">
      <c r="F914" s="8"/>
      <c r="G914" s="8"/>
      <c r="P914" s="3"/>
    </row>
    <row r="915" ht="15.75" customHeight="1">
      <c r="F915" s="8"/>
      <c r="G915" s="8"/>
      <c r="P915" s="3"/>
    </row>
    <row r="916" ht="15.75" customHeight="1">
      <c r="F916" s="8"/>
      <c r="G916" s="8"/>
      <c r="P916" s="3"/>
    </row>
    <row r="917" ht="15.75" customHeight="1">
      <c r="F917" s="8"/>
      <c r="G917" s="8"/>
      <c r="P917" s="3"/>
    </row>
    <row r="918" ht="15.75" customHeight="1">
      <c r="F918" s="8"/>
      <c r="G918" s="8"/>
      <c r="P918" s="3"/>
    </row>
    <row r="919" ht="15.75" customHeight="1">
      <c r="F919" s="8"/>
      <c r="G919" s="8"/>
      <c r="P919" s="3"/>
    </row>
    <row r="920" ht="15.75" customHeight="1">
      <c r="F920" s="8"/>
      <c r="G920" s="8"/>
      <c r="P920" s="3"/>
    </row>
    <row r="921" ht="15.75" customHeight="1">
      <c r="F921" s="8"/>
      <c r="G921" s="8"/>
      <c r="P921" s="3"/>
    </row>
    <row r="922" ht="15.75" customHeight="1">
      <c r="F922" s="8"/>
      <c r="G922" s="8"/>
      <c r="P922" s="3"/>
    </row>
    <row r="923" ht="15.75" customHeight="1">
      <c r="F923" s="8"/>
      <c r="G923" s="8"/>
      <c r="P923" s="3"/>
    </row>
    <row r="924" ht="15.75" customHeight="1">
      <c r="F924" s="8"/>
      <c r="G924" s="8"/>
      <c r="P924" s="3"/>
    </row>
    <row r="925" ht="15.75" customHeight="1">
      <c r="F925" s="8"/>
      <c r="G925" s="8"/>
      <c r="P925" s="3"/>
    </row>
    <row r="926" ht="15.75" customHeight="1">
      <c r="F926" s="8"/>
      <c r="G926" s="8"/>
      <c r="P926" s="3"/>
    </row>
    <row r="927" ht="15.75" customHeight="1">
      <c r="F927" s="8"/>
      <c r="G927" s="8"/>
      <c r="P927" s="3"/>
    </row>
    <row r="928" ht="15.75" customHeight="1">
      <c r="F928" s="8"/>
      <c r="G928" s="8"/>
      <c r="P928" s="3"/>
    </row>
    <row r="929" ht="15.75" customHeight="1">
      <c r="F929" s="8"/>
      <c r="G929" s="8"/>
      <c r="P929" s="3"/>
    </row>
    <row r="930" ht="15.75" customHeight="1">
      <c r="F930" s="8"/>
      <c r="G930" s="8"/>
      <c r="P930" s="3"/>
    </row>
    <row r="931" ht="15.75" customHeight="1">
      <c r="F931" s="8"/>
      <c r="G931" s="8"/>
      <c r="P931" s="3"/>
    </row>
    <row r="932" ht="15.75" customHeight="1">
      <c r="F932" s="8"/>
      <c r="G932" s="8"/>
      <c r="P932" s="3"/>
    </row>
    <row r="933" ht="15.75" customHeight="1">
      <c r="F933" s="8"/>
      <c r="G933" s="8"/>
      <c r="P933" s="3"/>
    </row>
    <row r="934" ht="15.75" customHeight="1">
      <c r="F934" s="8"/>
      <c r="G934" s="8"/>
      <c r="P934" s="3"/>
    </row>
    <row r="935" ht="15.75" customHeight="1">
      <c r="F935" s="8"/>
      <c r="G935" s="8"/>
      <c r="P935" s="3"/>
    </row>
    <row r="936" ht="15.75" customHeight="1">
      <c r="F936" s="8"/>
      <c r="G936" s="8"/>
      <c r="P936" s="3"/>
    </row>
    <row r="937" ht="15.75" customHeight="1">
      <c r="F937" s="8"/>
      <c r="G937" s="8"/>
      <c r="P937" s="3"/>
    </row>
    <row r="938" ht="15.75" customHeight="1">
      <c r="F938" s="8"/>
      <c r="G938" s="8"/>
      <c r="P938" s="3"/>
    </row>
    <row r="939" ht="15.75" customHeight="1">
      <c r="F939" s="8"/>
      <c r="G939" s="8"/>
      <c r="P939" s="3"/>
    </row>
    <row r="940" ht="15.75" customHeight="1">
      <c r="F940" s="8"/>
      <c r="G940" s="8"/>
      <c r="P940" s="3"/>
    </row>
    <row r="941" ht="15.75" customHeight="1">
      <c r="F941" s="8"/>
      <c r="G941" s="8"/>
      <c r="P941" s="3"/>
    </row>
    <row r="942" ht="15.75" customHeight="1">
      <c r="F942" s="8"/>
      <c r="G942" s="8"/>
      <c r="P942" s="3"/>
    </row>
    <row r="943" ht="15.75" customHeight="1">
      <c r="F943" s="8"/>
      <c r="G943" s="8"/>
      <c r="P943" s="3"/>
    </row>
    <row r="944" ht="15.75" customHeight="1">
      <c r="F944" s="8"/>
      <c r="G944" s="8"/>
      <c r="P944" s="3"/>
    </row>
    <row r="945" ht="15.75" customHeight="1">
      <c r="F945" s="8"/>
      <c r="G945" s="8"/>
      <c r="P945" s="3"/>
    </row>
    <row r="946" ht="15.75" customHeight="1">
      <c r="F946" s="8"/>
      <c r="G946" s="8"/>
      <c r="P946" s="3"/>
    </row>
    <row r="947" ht="15.75" customHeight="1">
      <c r="F947" s="8"/>
      <c r="G947" s="8"/>
      <c r="P947" s="3"/>
    </row>
    <row r="948" ht="15.75" customHeight="1">
      <c r="F948" s="8"/>
      <c r="G948" s="8"/>
      <c r="P948" s="3"/>
    </row>
    <row r="949" ht="15.75" customHeight="1">
      <c r="F949" s="8"/>
      <c r="G949" s="8"/>
      <c r="P949" s="3"/>
    </row>
    <row r="950" ht="15.75" customHeight="1">
      <c r="F950" s="8"/>
      <c r="G950" s="8"/>
      <c r="P950" s="3"/>
    </row>
    <row r="951" ht="15.75" customHeight="1">
      <c r="F951" s="8"/>
      <c r="G951" s="8"/>
      <c r="P951" s="3"/>
    </row>
    <row r="952" ht="15.75" customHeight="1">
      <c r="F952" s="8"/>
      <c r="G952" s="8"/>
      <c r="P952" s="3"/>
    </row>
    <row r="953" ht="15.75" customHeight="1">
      <c r="F953" s="8"/>
      <c r="G953" s="8"/>
      <c r="P953" s="3"/>
    </row>
    <row r="954" ht="15.75" customHeight="1">
      <c r="F954" s="8"/>
      <c r="G954" s="8"/>
      <c r="P954" s="3"/>
    </row>
    <row r="955" ht="15.75" customHeight="1">
      <c r="F955" s="8"/>
      <c r="G955" s="8"/>
      <c r="P955" s="3"/>
    </row>
    <row r="956" ht="15.75" customHeight="1">
      <c r="F956" s="8"/>
      <c r="G956" s="8"/>
      <c r="P956" s="3"/>
    </row>
    <row r="957" ht="15.75" customHeight="1">
      <c r="F957" s="8"/>
      <c r="G957" s="8"/>
      <c r="P957" s="3"/>
    </row>
    <row r="958" ht="15.75" customHeight="1">
      <c r="F958" s="8"/>
      <c r="G958" s="8"/>
      <c r="P958" s="3"/>
    </row>
    <row r="959" ht="15.75" customHeight="1">
      <c r="F959" s="8"/>
      <c r="G959" s="8"/>
      <c r="P959" s="3"/>
    </row>
    <row r="960" ht="15.75" customHeight="1">
      <c r="F960" s="8"/>
      <c r="G960" s="8"/>
      <c r="P960" s="3"/>
    </row>
    <row r="961" ht="15.75" customHeight="1">
      <c r="F961" s="8"/>
      <c r="G961" s="8"/>
      <c r="P961" s="3"/>
    </row>
    <row r="962" ht="15.75" customHeight="1">
      <c r="F962" s="8"/>
      <c r="G962" s="8"/>
      <c r="P962" s="3"/>
    </row>
    <row r="963" ht="15.75" customHeight="1">
      <c r="F963" s="8"/>
      <c r="G963" s="8"/>
      <c r="P963" s="3"/>
    </row>
    <row r="964" ht="15.75" customHeight="1">
      <c r="F964" s="8"/>
      <c r="G964" s="8"/>
      <c r="P964" s="3"/>
    </row>
    <row r="965" ht="15.75" customHeight="1">
      <c r="F965" s="8"/>
      <c r="G965" s="8"/>
      <c r="P965" s="3"/>
    </row>
    <row r="966" ht="15.75" customHeight="1">
      <c r="F966" s="8"/>
      <c r="G966" s="8"/>
      <c r="P966" s="3"/>
    </row>
    <row r="967" ht="15.75" customHeight="1">
      <c r="F967" s="8"/>
      <c r="G967" s="8"/>
      <c r="P967" s="3"/>
    </row>
    <row r="968" ht="15.75" customHeight="1">
      <c r="F968" s="8"/>
      <c r="G968" s="8"/>
      <c r="P968" s="3"/>
    </row>
    <row r="969" ht="15.75" customHeight="1">
      <c r="F969" s="8"/>
      <c r="G969" s="8"/>
      <c r="P969" s="3"/>
    </row>
    <row r="970" ht="15.75" customHeight="1">
      <c r="F970" s="8"/>
      <c r="G970" s="8"/>
      <c r="P970" s="3"/>
    </row>
    <row r="971" ht="15.75" customHeight="1">
      <c r="F971" s="8"/>
      <c r="G971" s="8"/>
      <c r="P971" s="3"/>
    </row>
    <row r="972" ht="15.75" customHeight="1">
      <c r="F972" s="8"/>
      <c r="G972" s="8"/>
      <c r="P972" s="3"/>
    </row>
    <row r="973" ht="15.75" customHeight="1">
      <c r="F973" s="8"/>
      <c r="G973" s="8"/>
      <c r="P973" s="3"/>
    </row>
    <row r="974" ht="15.75" customHeight="1">
      <c r="F974" s="8"/>
      <c r="G974" s="8"/>
      <c r="P974" s="3"/>
    </row>
    <row r="975" ht="15.75" customHeight="1">
      <c r="F975" s="8"/>
      <c r="G975" s="8"/>
      <c r="P975" s="3"/>
    </row>
    <row r="976" ht="15.75" customHeight="1">
      <c r="F976" s="8"/>
      <c r="G976" s="8"/>
      <c r="P976" s="3"/>
    </row>
    <row r="977" ht="15.75" customHeight="1">
      <c r="F977" s="8"/>
      <c r="G977" s="8"/>
      <c r="P977" s="3"/>
    </row>
    <row r="978" ht="15.75" customHeight="1">
      <c r="F978" s="8"/>
      <c r="G978" s="8"/>
      <c r="P978" s="3"/>
    </row>
    <row r="979" ht="15.75" customHeight="1">
      <c r="F979" s="8"/>
      <c r="G979" s="8"/>
      <c r="P979" s="3"/>
    </row>
    <row r="980" ht="15.75" customHeight="1">
      <c r="F980" s="8"/>
      <c r="G980" s="8"/>
      <c r="P980" s="3"/>
    </row>
    <row r="981" ht="15.75" customHeight="1">
      <c r="F981" s="8"/>
      <c r="G981" s="8"/>
      <c r="P981" s="3"/>
    </row>
    <row r="982" ht="15.75" customHeight="1">
      <c r="F982" s="8"/>
      <c r="G982" s="8"/>
      <c r="P982" s="3"/>
    </row>
    <row r="983" ht="15.75" customHeight="1">
      <c r="F983" s="8"/>
      <c r="G983" s="8"/>
      <c r="P983" s="3"/>
    </row>
    <row r="984" ht="15.75" customHeight="1">
      <c r="F984" s="8"/>
      <c r="G984" s="8"/>
      <c r="P984" s="3"/>
    </row>
    <row r="985" ht="15.75" customHeight="1">
      <c r="F985" s="8"/>
      <c r="G985" s="8"/>
      <c r="P985" s="3"/>
    </row>
    <row r="986" ht="15.75" customHeight="1">
      <c r="F986" s="8"/>
      <c r="G986" s="8"/>
      <c r="P986" s="3"/>
    </row>
    <row r="987" ht="15.75" customHeight="1">
      <c r="F987" s="8"/>
      <c r="G987" s="8"/>
      <c r="P987" s="3"/>
    </row>
    <row r="988" ht="15.75" customHeight="1">
      <c r="F988" s="8"/>
      <c r="G988" s="8"/>
      <c r="P988" s="3"/>
    </row>
    <row r="989" ht="15.75" customHeight="1">
      <c r="F989" s="8"/>
      <c r="G989" s="8"/>
      <c r="P989" s="3"/>
    </row>
    <row r="990" ht="15.75" customHeight="1">
      <c r="F990" s="8"/>
      <c r="G990" s="8"/>
      <c r="P990" s="3"/>
    </row>
    <row r="991" ht="15.75" customHeight="1">
      <c r="F991" s="8"/>
      <c r="G991" s="8"/>
      <c r="P991" s="3"/>
    </row>
    <row r="992" ht="15.75" customHeight="1">
      <c r="F992" s="8"/>
      <c r="G992" s="8"/>
      <c r="P992" s="3"/>
    </row>
    <row r="993" ht="15.75" customHeight="1">
      <c r="F993" s="8"/>
      <c r="G993" s="8"/>
      <c r="P993" s="3"/>
    </row>
    <row r="994" ht="15.75" customHeight="1">
      <c r="F994" s="8"/>
      <c r="G994" s="8"/>
      <c r="P994" s="3"/>
    </row>
    <row r="995" ht="15.75" customHeight="1">
      <c r="F995" s="8"/>
      <c r="G995" s="8"/>
      <c r="P995" s="3"/>
    </row>
    <row r="996" ht="15.75" customHeight="1">
      <c r="F996" s="8"/>
      <c r="G996" s="8"/>
      <c r="P996" s="3"/>
    </row>
    <row r="997" ht="15.75" customHeight="1">
      <c r="F997" s="8"/>
      <c r="G997" s="8"/>
      <c r="P997" s="3"/>
    </row>
    <row r="998" ht="15.75" customHeight="1">
      <c r="F998" s="8"/>
      <c r="G998" s="8"/>
      <c r="P998" s="3"/>
    </row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2019-07-29T14:32:43Z</dcterms:created>
  <dc:creator>specuser</dc:creator>
</cp:coreProperties>
</file>