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Survival_Size\raw_data\"/>
    </mc:Choice>
  </mc:AlternateContent>
  <bookViews>
    <workbookView xWindow="1176" yWindow="0" windowWidth="21864" windowHeight="9780" firstSheet="4" activeTab="10"/>
  </bookViews>
  <sheets>
    <sheet name="12.20.21" sheetId="1" r:id="rId1"/>
    <sheet name="1.24.22" sheetId="2" r:id="rId2"/>
    <sheet name="Sheet1" sheetId="4" r:id="rId3"/>
    <sheet name="2.28.22" sheetId="6" r:id="rId4"/>
    <sheet name="Sheet4" sheetId="7" r:id="rId5"/>
    <sheet name="Culled_grouip_1_ 3.16.22 " sheetId="8" r:id="rId6"/>
    <sheet name="playing with culled numbers" sheetId="10" r:id="rId7"/>
    <sheet name="3.28.22" sheetId="9" r:id="rId8"/>
    <sheet name="dead_sizes" sheetId="3" r:id="rId9"/>
    <sheet name="4.25.22" sheetId="11" r:id="rId10"/>
    <sheet name="6.9.22" sheetId="12" r:id="rId11"/>
    <sheet name="Sheet2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L8" i="12" l="1"/>
  <c r="K8" i="12"/>
  <c r="J8" i="12"/>
  <c r="I8" i="12"/>
  <c r="G8" i="12"/>
  <c r="F8" i="12"/>
  <c r="E8" i="12"/>
  <c r="D8" i="12"/>
  <c r="B8" i="12"/>
  <c r="L7" i="12"/>
  <c r="K7" i="12"/>
  <c r="J7" i="12"/>
  <c r="I7" i="12"/>
  <c r="G7" i="12"/>
  <c r="F7" i="12"/>
  <c r="E7" i="12"/>
  <c r="D7" i="12"/>
  <c r="B7" i="12"/>
  <c r="L4" i="12"/>
  <c r="K4" i="12"/>
  <c r="J4" i="12"/>
  <c r="I4" i="12"/>
  <c r="G4" i="12"/>
  <c r="F4" i="12"/>
  <c r="E4" i="12"/>
  <c r="D4" i="12"/>
  <c r="B4" i="12"/>
  <c r="L3" i="12"/>
  <c r="K3" i="12"/>
  <c r="J3" i="12"/>
  <c r="I3" i="12"/>
  <c r="G3" i="12"/>
  <c r="F3" i="12"/>
  <c r="E3" i="12"/>
  <c r="D3" i="12"/>
  <c r="V6" i="11" l="1"/>
  <c r="U6" i="11"/>
  <c r="L6" i="11"/>
  <c r="T6" i="11"/>
  <c r="S6" i="11"/>
  <c r="R6" i="11"/>
  <c r="Q6" i="11"/>
  <c r="I6" i="11"/>
  <c r="J6" i="11"/>
  <c r="K6" i="11"/>
  <c r="H6" i="11"/>
  <c r="T8" i="11"/>
  <c r="S8" i="11"/>
  <c r="R8" i="11"/>
  <c r="Q8" i="11"/>
  <c r="P8" i="11"/>
  <c r="O8" i="11"/>
  <c r="N8" i="11"/>
  <c r="M8" i="11"/>
  <c r="K8" i="11"/>
  <c r="J8" i="11"/>
  <c r="I8" i="11"/>
  <c r="H8" i="11"/>
  <c r="G8" i="11"/>
  <c r="F8" i="11"/>
  <c r="E8" i="11"/>
  <c r="D8" i="11"/>
  <c r="B8" i="11"/>
  <c r="T7" i="11"/>
  <c r="S7" i="11"/>
  <c r="R7" i="11"/>
  <c r="Q7" i="11"/>
  <c r="P7" i="11"/>
  <c r="O7" i="11"/>
  <c r="N7" i="11"/>
  <c r="M7" i="11"/>
  <c r="K7" i="11"/>
  <c r="J7" i="11"/>
  <c r="I7" i="11"/>
  <c r="H7" i="11"/>
  <c r="G7" i="11"/>
  <c r="F7" i="11"/>
  <c r="E7" i="11"/>
  <c r="D7" i="11"/>
  <c r="B7" i="11"/>
  <c r="T4" i="11"/>
  <c r="S4" i="11"/>
  <c r="R4" i="11"/>
  <c r="Q4" i="11"/>
  <c r="P4" i="11"/>
  <c r="O4" i="11"/>
  <c r="N4" i="11"/>
  <c r="M4" i="11"/>
  <c r="K4" i="11"/>
  <c r="J4" i="11"/>
  <c r="I4" i="11"/>
  <c r="H4" i="11"/>
  <c r="G4" i="11"/>
  <c r="F4" i="11"/>
  <c r="E4" i="11"/>
  <c r="D4" i="11"/>
  <c r="B4" i="11"/>
  <c r="T3" i="11"/>
  <c r="S3" i="11"/>
  <c r="R3" i="11"/>
  <c r="Q3" i="11"/>
  <c r="P3" i="11"/>
  <c r="O3" i="11"/>
  <c r="N3" i="11"/>
  <c r="M3" i="11"/>
  <c r="K3" i="11"/>
  <c r="J3" i="11"/>
  <c r="I3" i="11"/>
  <c r="H3" i="11"/>
  <c r="G3" i="11"/>
  <c r="F3" i="11"/>
  <c r="E3" i="11"/>
  <c r="D3" i="11"/>
  <c r="B3" i="11"/>
  <c r="T2" i="10" l="1"/>
  <c r="AH2" i="10"/>
  <c r="AF2" i="10"/>
  <c r="AD2" i="10"/>
  <c r="AB2" i="10"/>
  <c r="Z2" i="10"/>
  <c r="X2" i="10"/>
  <c r="V2" i="10"/>
  <c r="R2" i="10"/>
  <c r="P2" i="10"/>
  <c r="N2" i="10"/>
  <c r="L2" i="10"/>
  <c r="J2" i="10"/>
  <c r="H2" i="10"/>
  <c r="F2" i="10"/>
  <c r="D2" i="10"/>
  <c r="B2" i="10"/>
  <c r="AH1" i="10"/>
  <c r="AF1" i="10"/>
  <c r="AD1" i="10"/>
  <c r="AB1" i="10"/>
  <c r="Z1" i="10"/>
  <c r="X1" i="10"/>
  <c r="V1" i="10"/>
  <c r="T1" i="10"/>
  <c r="R1" i="10"/>
  <c r="P1" i="10"/>
  <c r="N1" i="10"/>
  <c r="L1" i="10"/>
  <c r="J1" i="10"/>
  <c r="H1" i="10"/>
  <c r="F1" i="10"/>
  <c r="D1" i="10"/>
  <c r="B1" i="10"/>
  <c r="D13" i="6"/>
  <c r="T6" i="9"/>
  <c r="S6" i="9"/>
  <c r="R6" i="9"/>
  <c r="Q6" i="9"/>
  <c r="P6" i="9"/>
  <c r="O6" i="9"/>
  <c r="N6" i="9"/>
  <c r="M6" i="9"/>
  <c r="E6" i="9"/>
  <c r="F6" i="9"/>
  <c r="G6" i="9"/>
  <c r="H6" i="9"/>
  <c r="I6" i="9"/>
  <c r="J6" i="9"/>
  <c r="K6" i="9"/>
  <c r="D6" i="9"/>
  <c r="D7" i="9" l="1"/>
  <c r="T8" i="9"/>
  <c r="S8" i="9"/>
  <c r="R8" i="9"/>
  <c r="Q8" i="9"/>
  <c r="P8" i="9"/>
  <c r="O8" i="9"/>
  <c r="N8" i="9"/>
  <c r="M8" i="9"/>
  <c r="K8" i="9"/>
  <c r="J8" i="9"/>
  <c r="I8" i="9"/>
  <c r="H8" i="9"/>
  <c r="G8" i="9"/>
  <c r="F8" i="9"/>
  <c r="E8" i="9"/>
  <c r="D8" i="9"/>
  <c r="B8" i="9"/>
  <c r="T7" i="9"/>
  <c r="S7" i="9"/>
  <c r="R7" i="9"/>
  <c r="Q7" i="9"/>
  <c r="P7" i="9"/>
  <c r="O7" i="9"/>
  <c r="N7" i="9"/>
  <c r="M7" i="9"/>
  <c r="K7" i="9"/>
  <c r="J7" i="9"/>
  <c r="I7" i="9"/>
  <c r="H7" i="9"/>
  <c r="G7" i="9"/>
  <c r="F7" i="9"/>
  <c r="E7" i="9"/>
  <c r="B7" i="9"/>
  <c r="T4" i="9"/>
  <c r="S4" i="9"/>
  <c r="R4" i="9"/>
  <c r="Q4" i="9"/>
  <c r="P4" i="9"/>
  <c r="O4" i="9"/>
  <c r="N4" i="9"/>
  <c r="M4" i="9"/>
  <c r="K4" i="9"/>
  <c r="J4" i="9"/>
  <c r="I4" i="9"/>
  <c r="H4" i="9"/>
  <c r="G4" i="9"/>
  <c r="F4" i="9"/>
  <c r="E4" i="9"/>
  <c r="D4" i="9"/>
  <c r="B4" i="9"/>
  <c r="T3" i="9"/>
  <c r="S3" i="9"/>
  <c r="R3" i="9"/>
  <c r="Q3" i="9"/>
  <c r="P3" i="9"/>
  <c r="O3" i="9"/>
  <c r="N3" i="9"/>
  <c r="M3" i="9"/>
  <c r="K3" i="9"/>
  <c r="J3" i="9"/>
  <c r="I3" i="9"/>
  <c r="H3" i="9"/>
  <c r="G3" i="9"/>
  <c r="F3" i="9"/>
  <c r="E3" i="9"/>
  <c r="D3" i="9"/>
  <c r="B3" i="9"/>
  <c r="T2" i="8" l="1"/>
  <c r="S2" i="8"/>
  <c r="R2" i="8"/>
  <c r="Q2" i="8"/>
  <c r="P2" i="8"/>
  <c r="O2" i="8"/>
  <c r="N2" i="8"/>
  <c r="M2" i="8"/>
  <c r="K2" i="8"/>
  <c r="J2" i="8"/>
  <c r="I2" i="8"/>
  <c r="H2" i="8"/>
  <c r="G2" i="8"/>
  <c r="F2" i="8"/>
  <c r="E2" i="8"/>
  <c r="D2" i="8"/>
  <c r="B2" i="8"/>
  <c r="T1" i="8"/>
  <c r="S1" i="8"/>
  <c r="R1" i="8"/>
  <c r="Q1" i="8"/>
  <c r="P1" i="8"/>
  <c r="O1" i="8"/>
  <c r="N1" i="8"/>
  <c r="M1" i="8"/>
  <c r="K1" i="8"/>
  <c r="J1" i="8"/>
  <c r="I1" i="8"/>
  <c r="H1" i="8"/>
  <c r="G1" i="8"/>
  <c r="F1" i="8"/>
  <c r="E1" i="8"/>
  <c r="D1" i="8"/>
  <c r="B1" i="8"/>
  <c r="L11" i="6" l="1"/>
  <c r="U11" i="6"/>
  <c r="U12" i="6"/>
  <c r="L12" i="6"/>
  <c r="H12" i="7"/>
  <c r="H13" i="7"/>
  <c r="J13" i="7"/>
  <c r="I13" i="7"/>
  <c r="J12" i="7"/>
  <c r="I12" i="7"/>
  <c r="J11" i="7"/>
  <c r="I11" i="7"/>
  <c r="H11" i="7"/>
  <c r="J10" i="7"/>
  <c r="I10" i="7"/>
  <c r="H10" i="7"/>
  <c r="J9" i="7"/>
  <c r="I9" i="7"/>
  <c r="H9" i="7"/>
  <c r="N13" i="6"/>
  <c r="N14" i="6"/>
  <c r="P13" i="6"/>
  <c r="P14" i="6"/>
  <c r="S13" i="6"/>
  <c r="S14" i="6"/>
  <c r="D9" i="6"/>
  <c r="E9" i="6"/>
  <c r="F9" i="6"/>
  <c r="G9" i="6"/>
  <c r="H9" i="6"/>
  <c r="I9" i="6"/>
  <c r="J9" i="6"/>
  <c r="K9" i="6"/>
  <c r="M9" i="6"/>
  <c r="N9" i="6"/>
  <c r="O9" i="6"/>
  <c r="P9" i="6"/>
  <c r="Q9" i="6"/>
  <c r="R9" i="6"/>
  <c r="S9" i="6"/>
  <c r="T9" i="6"/>
  <c r="D10" i="6"/>
  <c r="E10" i="6"/>
  <c r="F10" i="6"/>
  <c r="G10" i="6"/>
  <c r="H10" i="6"/>
  <c r="I10" i="6"/>
  <c r="J10" i="6"/>
  <c r="K10" i="6"/>
  <c r="M10" i="6"/>
  <c r="N10" i="6"/>
  <c r="O10" i="6"/>
  <c r="P10" i="6"/>
  <c r="Q10" i="6"/>
  <c r="R10" i="6"/>
  <c r="S10" i="6"/>
  <c r="T10" i="6"/>
  <c r="B9" i="6"/>
  <c r="B10" i="6"/>
  <c r="T14" i="6"/>
  <c r="R14" i="6"/>
  <c r="Q14" i="6"/>
  <c r="O14" i="6"/>
  <c r="M14" i="6"/>
  <c r="K14" i="6"/>
  <c r="J14" i="6"/>
  <c r="I14" i="6"/>
  <c r="H14" i="6"/>
  <c r="G14" i="6"/>
  <c r="F14" i="6"/>
  <c r="E14" i="6"/>
  <c r="D14" i="6"/>
  <c r="B14" i="6"/>
  <c r="T13" i="6"/>
  <c r="R13" i="6"/>
  <c r="Q13" i="6"/>
  <c r="O13" i="6"/>
  <c r="M13" i="6"/>
  <c r="K13" i="6"/>
  <c r="J13" i="6"/>
  <c r="I13" i="6"/>
  <c r="H13" i="6"/>
  <c r="G13" i="6"/>
  <c r="F13" i="6"/>
  <c r="E13" i="6"/>
  <c r="B13" i="6"/>
  <c r="K4" i="6"/>
  <c r="J4" i="6"/>
  <c r="I4" i="6"/>
  <c r="H4" i="6"/>
  <c r="G4" i="6"/>
  <c r="F4" i="6"/>
  <c r="E4" i="6"/>
  <c r="D4" i="6"/>
  <c r="B4" i="6"/>
  <c r="K3" i="6"/>
  <c r="J3" i="6"/>
  <c r="I3" i="6"/>
  <c r="H3" i="6"/>
  <c r="G3" i="6"/>
  <c r="F3" i="6"/>
  <c r="E3" i="6"/>
  <c r="D3" i="6"/>
  <c r="B3" i="6"/>
  <c r="G3" i="2" l="1"/>
  <c r="D1" i="3" l="1"/>
  <c r="D4" i="3"/>
  <c r="D5" i="3"/>
  <c r="D3" i="3"/>
  <c r="D2" i="3"/>
  <c r="E13" i="4"/>
  <c r="D13" i="4"/>
  <c r="C13" i="4"/>
  <c r="E12" i="4"/>
  <c r="D12" i="4"/>
  <c r="C12" i="4"/>
  <c r="D10" i="4"/>
  <c r="E10" i="4"/>
  <c r="D11" i="4"/>
  <c r="E11" i="4"/>
  <c r="E9" i="4"/>
  <c r="D9" i="4"/>
  <c r="C10" i="4"/>
  <c r="C11" i="4"/>
  <c r="C9" i="4"/>
  <c r="H11" i="2" l="1"/>
  <c r="D3" i="2"/>
  <c r="E3" i="2"/>
  <c r="F3" i="2"/>
  <c r="H3" i="2"/>
  <c r="I3" i="2"/>
  <c r="J3" i="2"/>
  <c r="D4" i="2"/>
  <c r="E4" i="2"/>
  <c r="F4" i="2"/>
  <c r="G4" i="2"/>
  <c r="H4" i="2"/>
  <c r="I4" i="2"/>
  <c r="J4" i="2"/>
  <c r="C4" i="2"/>
  <c r="C3" i="2"/>
  <c r="B4" i="2"/>
  <c r="B3" i="2"/>
  <c r="G11" i="2"/>
  <c r="I11" i="2"/>
  <c r="J11" i="2"/>
  <c r="P11" i="2"/>
  <c r="Q11" i="2"/>
  <c r="R11" i="2"/>
  <c r="S11" i="2"/>
  <c r="P12" i="2"/>
  <c r="Q12" i="2"/>
  <c r="R12" i="2"/>
  <c r="S12" i="2"/>
  <c r="G12" i="2"/>
  <c r="H12" i="2"/>
  <c r="I12" i="2"/>
  <c r="J12" i="2"/>
  <c r="O12" i="2"/>
  <c r="N12" i="2"/>
  <c r="M12" i="2"/>
  <c r="L12" i="2"/>
  <c r="F12" i="2"/>
  <c r="E12" i="2"/>
  <c r="D12" i="2"/>
  <c r="C12" i="2"/>
  <c r="B12" i="2"/>
  <c r="O11" i="2"/>
  <c r="N11" i="2"/>
  <c r="M11" i="2"/>
  <c r="L11" i="2"/>
  <c r="F11" i="2"/>
  <c r="E11" i="2"/>
  <c r="D11" i="2"/>
  <c r="C11" i="2"/>
  <c r="B11" i="2"/>
  <c r="C6" i="1" l="1"/>
  <c r="C5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B6" i="1"/>
  <c r="B5" i="1"/>
</calcChain>
</file>

<file path=xl/sharedStrings.xml><?xml version="1.0" encoding="utf-8"?>
<sst xmlns="http://schemas.openxmlformats.org/spreadsheetml/2006/main" count="275" uniqueCount="55">
  <si>
    <t>7.5A</t>
  </si>
  <si>
    <t>7.5B</t>
  </si>
  <si>
    <t>7.5C</t>
  </si>
  <si>
    <t>7.5D</t>
  </si>
  <si>
    <t>8A</t>
  </si>
  <si>
    <t>8B</t>
  </si>
  <si>
    <t>8C</t>
  </si>
  <si>
    <t>8D</t>
  </si>
  <si>
    <t># dead</t>
  </si>
  <si>
    <t>accidentally killed</t>
  </si>
  <si>
    <t>through the new mesh</t>
  </si>
  <si>
    <t># live</t>
  </si>
  <si>
    <t>Mean Length</t>
  </si>
  <si>
    <t>7.5 E</t>
  </si>
  <si>
    <t>7.5 F</t>
  </si>
  <si>
    <t>7.5 G</t>
  </si>
  <si>
    <t>7.5 H</t>
  </si>
  <si>
    <t>8 E</t>
  </si>
  <si>
    <t>8 F</t>
  </si>
  <si>
    <t>8 G</t>
  </si>
  <si>
    <t>8 H</t>
  </si>
  <si>
    <t>Rep Split from</t>
  </si>
  <si>
    <t>A</t>
  </si>
  <si>
    <t>B</t>
  </si>
  <si>
    <t>C</t>
  </si>
  <si>
    <t>D</t>
  </si>
  <si>
    <t>Biovolume</t>
  </si>
  <si>
    <t>Pre Splitting</t>
  </si>
  <si>
    <t>dead scallops</t>
  </si>
  <si>
    <t>Treament</t>
  </si>
  <si>
    <t>Count</t>
  </si>
  <si>
    <t>Mean Length (mm)</t>
  </si>
  <si>
    <t>Biovolume (g)</t>
  </si>
  <si>
    <t>Max</t>
  </si>
  <si>
    <t>Minimum (mm)</t>
  </si>
  <si>
    <t>Max (mm)</t>
  </si>
  <si>
    <t>Ave</t>
  </si>
  <si>
    <t>SD</t>
  </si>
  <si>
    <t>%&gt; 15 mm</t>
  </si>
  <si>
    <t>#</t>
  </si>
  <si>
    <t>Date</t>
  </si>
  <si>
    <t>Length (mm)</t>
  </si>
  <si>
    <t>Notes</t>
  </si>
  <si>
    <t>pH / Replicate</t>
  </si>
  <si>
    <t>.</t>
  </si>
  <si>
    <t>Biovolume - pre sampling</t>
  </si>
  <si>
    <t>Biovolume - post sampling</t>
  </si>
  <si>
    <t>Min</t>
  </si>
  <si>
    <t>removed from 7.5A</t>
  </si>
  <si>
    <t>246.722.38</t>
  </si>
  <si>
    <t>8C alive but crushec</t>
  </si>
  <si>
    <t>plus those pulled for depuration</t>
  </si>
  <si>
    <t># moved over to get to 40 per bin</t>
  </si>
  <si>
    <t>remaing</t>
  </si>
  <si>
    <t>&lt;- extras moved to min-o-cool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</si>
</sst>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1" fillId="0" borderId="0" xfId="0" applyNumberFormat="1" applyFont="1"/>
    <xf numFmtId="0" fontId="1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/>
    <xf numFmtId="0" fontId="1" fillId="0" borderId="6" xfId="0" applyFont="1" applyFill="1" applyBorder="1"/>
    <xf numFmtId="0" fontId="1" fillId="0" borderId="7" xfId="0" applyFont="1" applyFill="1" applyBorder="1"/>
    <xf numFmtId="164" fontId="0" fillId="0" borderId="0" xfId="0" applyNumberFormat="1"/>
    <xf numFmtId="164" fontId="0" fillId="0" borderId="13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14" xfId="0" applyNumberFormat="1" applyBorder="1"/>
    <xf numFmtId="9" fontId="0" fillId="0" borderId="0" xfId="1" applyFont="1"/>
    <xf numFmtId="0" fontId="4" fillId="0" borderId="15" xfId="0" applyFont="1" applyBorder="1" applyAlignment="1">
      <alignment wrapText="1"/>
    </xf>
    <xf numFmtId="0" fontId="4" fillId="0" borderId="16" xfId="0" applyFont="1" applyFill="1" applyBorder="1" applyAlignment="1">
      <alignment wrapText="1"/>
    </xf>
    <xf numFmtId="0" fontId="0" fillId="4" borderId="0" xfId="0" applyFill="1"/>
    <xf numFmtId="0" fontId="0" fillId="0" borderId="0" xfId="0" applyFill="1"/>
    <xf numFmtId="0" fontId="0" fillId="4" borderId="1" xfId="0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5" xfId="0" applyBorder="1" applyAlignment="1">
      <alignment horizontal="right" wrapText="1"/>
    </xf>
    <xf numFmtId="0" fontId="0" fillId="5" borderId="15" xfId="0" applyFill="1" applyBorder="1" applyAlignment="1">
      <alignment horizontal="right" wrapText="1"/>
    </xf>
    <xf numFmtId="0" fontId="0" fillId="0" borderId="15" xfId="0" applyBorder="1" applyAlignment="1">
      <alignment wrapText="1"/>
    </xf>
    <xf numFmtId="0" fontId="0" fillId="0" borderId="0" xfId="0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1"/>
  <sheetViews>
    <sheetView workbookViewId="0">
      <selection activeCell="P8" sqref="P8:P16"/>
    </sheetView>
  </sheetViews>
  <sheetFormatPr defaultRowHeight="14.4" x14ac:dyDescent="0.3"/>
  <cols>
    <col min="1" max="1" width="20" customWidth="1"/>
    <col min="2" max="10" width="8.6640625" style="2"/>
  </cols>
  <sheetData>
    <row r="1" spans="1:23" x14ac:dyDescent="0.3">
      <c r="A1" s="1">
        <v>44551</v>
      </c>
    </row>
    <row r="2" spans="1:23" x14ac:dyDescent="0.3">
      <c r="A2" s="1" t="s">
        <v>8</v>
      </c>
      <c r="C2" s="2">
        <v>3</v>
      </c>
      <c r="D2" s="2">
        <v>2</v>
      </c>
      <c r="E2" s="2">
        <v>10</v>
      </c>
      <c r="F2" s="2">
        <v>11</v>
      </c>
      <c r="G2" s="2">
        <v>4</v>
      </c>
      <c r="H2" s="2">
        <v>2</v>
      </c>
      <c r="I2" s="2">
        <v>4</v>
      </c>
      <c r="J2" s="2">
        <v>3</v>
      </c>
    </row>
    <row r="3" spans="1:23" x14ac:dyDescent="0.3">
      <c r="A3" s="1" t="s">
        <v>9</v>
      </c>
      <c r="J3" s="2">
        <v>2</v>
      </c>
    </row>
    <row r="4" spans="1:23" x14ac:dyDescent="0.3">
      <c r="A4" s="1" t="s">
        <v>10</v>
      </c>
      <c r="I4" s="2">
        <v>22</v>
      </c>
      <c r="J4" s="2">
        <v>15</v>
      </c>
    </row>
    <row r="5" spans="1:23" x14ac:dyDescent="0.3">
      <c r="A5" s="4" t="s">
        <v>11</v>
      </c>
      <c r="B5" s="5">
        <f>COUNT(B8:B300)</f>
        <v>16</v>
      </c>
      <c r="C5" s="5">
        <f t="shared" ref="C5:J5" si="0">COUNT(C8:C300)</f>
        <v>228</v>
      </c>
      <c r="D5" s="5">
        <f t="shared" si="0"/>
        <v>218</v>
      </c>
      <c r="E5" s="5">
        <f t="shared" si="0"/>
        <v>212</v>
      </c>
      <c r="F5" s="5">
        <f t="shared" si="0"/>
        <v>219</v>
      </c>
      <c r="G5" s="5">
        <f t="shared" si="0"/>
        <v>227</v>
      </c>
      <c r="H5" s="5">
        <f t="shared" si="0"/>
        <v>234</v>
      </c>
      <c r="I5" s="5">
        <f t="shared" si="0"/>
        <v>216</v>
      </c>
      <c r="J5" s="5">
        <f t="shared" si="0"/>
        <v>218</v>
      </c>
    </row>
    <row r="6" spans="1:23" x14ac:dyDescent="0.3">
      <c r="A6" s="4" t="s">
        <v>12</v>
      </c>
      <c r="B6" s="5">
        <f>AVERAGE(B8:B300)</f>
        <v>17.337500000000002</v>
      </c>
      <c r="C6" s="5">
        <f>AVERAGE(C8:C300)</f>
        <v>10.142631578947361</v>
      </c>
      <c r="D6" s="5">
        <f t="shared" ref="D6:J6" si="1">AVERAGE(D8:D300)</f>
        <v>9.8714220183486212</v>
      </c>
      <c r="E6" s="5">
        <f t="shared" si="1"/>
        <v>10.226698113207547</v>
      </c>
      <c r="F6" s="5">
        <f t="shared" si="1"/>
        <v>10.267031963470322</v>
      </c>
      <c r="G6" s="5">
        <f t="shared" si="1"/>
        <v>10.434669603524227</v>
      </c>
      <c r="H6" s="5">
        <f t="shared" si="1"/>
        <v>10.493589743589736</v>
      </c>
      <c r="I6" s="5">
        <f t="shared" si="1"/>
        <v>10.126203703703707</v>
      </c>
      <c r="J6" s="5">
        <f t="shared" si="1"/>
        <v>9.9525688073394516</v>
      </c>
      <c r="O6">
        <v>227</v>
      </c>
      <c r="P6">
        <v>234</v>
      </c>
      <c r="Q6">
        <v>216</v>
      </c>
      <c r="R6">
        <v>218</v>
      </c>
      <c r="S6">
        <v>228</v>
      </c>
      <c r="T6">
        <v>218</v>
      </c>
      <c r="U6">
        <v>212</v>
      </c>
      <c r="V6">
        <v>219</v>
      </c>
      <c r="W6">
        <v>16</v>
      </c>
    </row>
    <row r="7" spans="1:23" x14ac:dyDescent="0.3">
      <c r="B7" s="3">
        <v>7</v>
      </c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</row>
    <row r="8" spans="1:23" x14ac:dyDescent="0.3">
      <c r="B8" s="2">
        <v>17.5</v>
      </c>
      <c r="C8" s="2">
        <v>23.31</v>
      </c>
      <c r="D8" s="2">
        <v>29.57</v>
      </c>
      <c r="E8" s="2">
        <v>28.6</v>
      </c>
      <c r="F8" s="2">
        <v>23.23</v>
      </c>
      <c r="G8" s="2">
        <v>28.66</v>
      </c>
      <c r="H8" s="2">
        <v>18.91</v>
      </c>
      <c r="I8" s="2">
        <v>14.88</v>
      </c>
      <c r="J8" s="2">
        <v>18.34</v>
      </c>
      <c r="P8">
        <v>227</v>
      </c>
    </row>
    <row r="9" spans="1:23" x14ac:dyDescent="0.3">
      <c r="B9" s="2">
        <v>19.2</v>
      </c>
      <c r="C9" s="2">
        <v>26.7</v>
      </c>
      <c r="D9" s="2">
        <v>16.28</v>
      </c>
      <c r="E9" s="2">
        <v>28.42</v>
      </c>
      <c r="F9" s="2">
        <v>18.82</v>
      </c>
      <c r="G9" s="2">
        <v>20.71</v>
      </c>
      <c r="H9" s="2">
        <v>22.59</v>
      </c>
      <c r="I9" s="2">
        <v>23.11</v>
      </c>
      <c r="J9" s="2">
        <v>13.89</v>
      </c>
      <c r="P9">
        <v>234</v>
      </c>
    </row>
    <row r="10" spans="1:23" x14ac:dyDescent="0.3">
      <c r="B10" s="2">
        <v>14.9</v>
      </c>
      <c r="C10" s="2">
        <v>21.18</v>
      </c>
      <c r="D10" s="2">
        <v>17.36</v>
      </c>
      <c r="E10" s="2">
        <v>28.37</v>
      </c>
      <c r="F10" s="2">
        <v>16.25</v>
      </c>
      <c r="G10" s="2">
        <v>23.15</v>
      </c>
      <c r="H10" s="2">
        <v>17.649999999999999</v>
      </c>
      <c r="I10" s="2">
        <v>9.2100000000000009</v>
      </c>
      <c r="J10" s="2">
        <v>10.14</v>
      </c>
      <c r="P10">
        <v>216</v>
      </c>
    </row>
    <row r="11" spans="1:23" x14ac:dyDescent="0.3">
      <c r="B11" s="2">
        <v>12.3</v>
      </c>
      <c r="C11" s="2">
        <v>16.809999999999999</v>
      </c>
      <c r="D11" s="2">
        <v>28.37</v>
      </c>
      <c r="E11" s="2">
        <v>26.66</v>
      </c>
      <c r="F11" s="2">
        <v>15.33</v>
      </c>
      <c r="G11" s="2">
        <v>23.42</v>
      </c>
      <c r="H11" s="2">
        <v>15.16</v>
      </c>
      <c r="I11" s="2">
        <v>14.11</v>
      </c>
      <c r="J11" s="2">
        <v>5.88</v>
      </c>
      <c r="P11">
        <v>218</v>
      </c>
    </row>
    <row r="12" spans="1:23" x14ac:dyDescent="0.3">
      <c r="B12" s="2">
        <v>5.9</v>
      </c>
      <c r="C12" s="2">
        <v>6.78</v>
      </c>
      <c r="D12" s="2">
        <v>24.07</v>
      </c>
      <c r="E12" s="2">
        <v>26.39</v>
      </c>
      <c r="F12" s="2">
        <v>26.89</v>
      </c>
      <c r="G12" s="2">
        <v>15.8</v>
      </c>
      <c r="H12" s="2">
        <v>22.54</v>
      </c>
      <c r="I12" s="2">
        <v>7.63</v>
      </c>
      <c r="J12" s="2">
        <v>8.0299999999999994</v>
      </c>
      <c r="P12">
        <v>228</v>
      </c>
    </row>
    <row r="13" spans="1:23" x14ac:dyDescent="0.3">
      <c r="B13" s="2">
        <v>11.8</v>
      </c>
      <c r="C13" s="2">
        <v>10.54</v>
      </c>
      <c r="D13" s="2">
        <v>31.02</v>
      </c>
      <c r="E13" s="2">
        <v>27.38</v>
      </c>
      <c r="F13" s="2">
        <v>25.51</v>
      </c>
      <c r="G13" s="2">
        <v>15.3</v>
      </c>
      <c r="H13" s="2">
        <v>13.95</v>
      </c>
      <c r="I13" s="2">
        <v>10.65</v>
      </c>
      <c r="J13" s="2">
        <v>22.15</v>
      </c>
      <c r="P13">
        <v>218</v>
      </c>
    </row>
    <row r="14" spans="1:23" x14ac:dyDescent="0.3">
      <c r="B14" s="2">
        <v>18.399999999999999</v>
      </c>
      <c r="C14" s="2">
        <v>13.91</v>
      </c>
      <c r="D14" s="2">
        <v>28.9</v>
      </c>
      <c r="E14" s="2">
        <v>23.56</v>
      </c>
      <c r="F14" s="2">
        <v>23.65</v>
      </c>
      <c r="G14" s="2">
        <v>18.91</v>
      </c>
      <c r="H14" s="2">
        <v>15.62</v>
      </c>
      <c r="I14" s="2">
        <v>24.38</v>
      </c>
      <c r="J14" s="2">
        <v>10.74</v>
      </c>
      <c r="P14">
        <v>212</v>
      </c>
    </row>
    <row r="15" spans="1:23" x14ac:dyDescent="0.3">
      <c r="B15" s="2">
        <v>21.4</v>
      </c>
      <c r="C15" s="2">
        <v>6.84</v>
      </c>
      <c r="D15" s="2">
        <v>7.6</v>
      </c>
      <c r="E15" s="2">
        <v>32.270000000000003</v>
      </c>
      <c r="F15" s="2">
        <v>25.12</v>
      </c>
      <c r="G15" s="2">
        <v>10.58</v>
      </c>
      <c r="H15" s="2">
        <v>12.66</v>
      </c>
      <c r="I15" s="2">
        <v>16.18</v>
      </c>
      <c r="J15" s="2">
        <v>9.9700000000000006</v>
      </c>
      <c r="P15">
        <v>219</v>
      </c>
    </row>
    <row r="16" spans="1:23" x14ac:dyDescent="0.3">
      <c r="B16" s="2">
        <v>18</v>
      </c>
      <c r="C16" s="2">
        <v>6.56</v>
      </c>
      <c r="D16" s="2">
        <v>23.42</v>
      </c>
      <c r="E16" s="2">
        <v>28.51</v>
      </c>
      <c r="F16" s="2">
        <v>21.87</v>
      </c>
      <c r="G16" s="2">
        <v>17.87</v>
      </c>
      <c r="H16" s="2">
        <v>19.82</v>
      </c>
      <c r="I16" s="2">
        <v>11.51</v>
      </c>
      <c r="J16" s="2">
        <v>9.69</v>
      </c>
      <c r="P16">
        <v>16</v>
      </c>
    </row>
    <row r="17" spans="2:10" x14ac:dyDescent="0.3">
      <c r="B17" s="2">
        <v>23.9</v>
      </c>
      <c r="C17" s="2">
        <v>18.48</v>
      </c>
      <c r="D17" s="2">
        <v>16.559999999999999</v>
      </c>
      <c r="E17" s="2">
        <v>21.76</v>
      </c>
      <c r="F17" s="2">
        <v>19.41</v>
      </c>
      <c r="G17" s="2">
        <v>18.059999999999999</v>
      </c>
      <c r="H17" s="2">
        <v>13.31</v>
      </c>
      <c r="I17" s="2">
        <v>7.14</v>
      </c>
      <c r="J17" s="2">
        <v>4.8499999999999996</v>
      </c>
    </row>
    <row r="18" spans="2:10" x14ac:dyDescent="0.3">
      <c r="B18" s="2">
        <v>28.1</v>
      </c>
      <c r="C18" s="2">
        <v>21.25</v>
      </c>
      <c r="D18" s="2">
        <v>14.99</v>
      </c>
      <c r="E18" s="2">
        <v>20.350000000000001</v>
      </c>
      <c r="F18" s="2">
        <v>18.399999999999999</v>
      </c>
      <c r="G18" s="2">
        <v>15.96</v>
      </c>
      <c r="H18" s="2">
        <v>15.45</v>
      </c>
      <c r="I18" s="2">
        <v>5.0599999999999996</v>
      </c>
      <c r="J18" s="2">
        <v>9.4499999999999993</v>
      </c>
    </row>
    <row r="19" spans="2:10" x14ac:dyDescent="0.3">
      <c r="B19" s="2">
        <v>16.7</v>
      </c>
      <c r="C19" s="2">
        <v>23.87</v>
      </c>
      <c r="D19" s="2">
        <v>14.76</v>
      </c>
      <c r="E19" s="2">
        <v>22.31</v>
      </c>
      <c r="F19" s="2">
        <v>18.04</v>
      </c>
      <c r="G19" s="2">
        <v>10.86</v>
      </c>
      <c r="H19" s="2">
        <v>15.96</v>
      </c>
      <c r="I19" s="2">
        <v>17.27</v>
      </c>
      <c r="J19" s="2">
        <v>7.32</v>
      </c>
    </row>
    <row r="20" spans="2:10" x14ac:dyDescent="0.3">
      <c r="B20" s="2">
        <v>26.6</v>
      </c>
      <c r="C20" s="2">
        <v>10.83</v>
      </c>
      <c r="D20" s="2">
        <v>12.66</v>
      </c>
      <c r="E20" s="2">
        <v>16.66</v>
      </c>
      <c r="F20" s="2">
        <v>25.24</v>
      </c>
      <c r="G20" s="2">
        <v>21.14</v>
      </c>
      <c r="H20" s="2">
        <v>17.670000000000002</v>
      </c>
      <c r="I20" s="2">
        <v>4.87</v>
      </c>
      <c r="J20" s="2">
        <v>6.13</v>
      </c>
    </row>
    <row r="21" spans="2:10" x14ac:dyDescent="0.3">
      <c r="B21" s="2">
        <v>20.5</v>
      </c>
      <c r="C21" s="2">
        <v>15.58</v>
      </c>
      <c r="D21" s="2">
        <v>12.42</v>
      </c>
      <c r="E21" s="2">
        <v>22.24</v>
      </c>
      <c r="F21" s="2">
        <v>22.71</v>
      </c>
      <c r="G21" s="2">
        <v>12.39</v>
      </c>
      <c r="H21" s="2">
        <v>18.260000000000002</v>
      </c>
      <c r="I21" s="2">
        <v>12.36</v>
      </c>
      <c r="J21" s="2">
        <v>6.01</v>
      </c>
    </row>
    <row r="22" spans="2:10" x14ac:dyDescent="0.3">
      <c r="B22" s="2">
        <v>10.1</v>
      </c>
      <c r="C22" s="2">
        <v>10.49</v>
      </c>
      <c r="D22" s="2">
        <v>18.46</v>
      </c>
      <c r="E22" s="2">
        <v>23</v>
      </c>
      <c r="F22" s="2">
        <v>13.37</v>
      </c>
      <c r="G22" s="2">
        <v>14.86</v>
      </c>
      <c r="H22" s="2">
        <v>23.21</v>
      </c>
      <c r="I22" s="2">
        <v>7.8</v>
      </c>
      <c r="J22" s="2">
        <v>3.15</v>
      </c>
    </row>
    <row r="23" spans="2:10" x14ac:dyDescent="0.3">
      <c r="B23" s="2">
        <v>12.1</v>
      </c>
      <c r="C23" s="2">
        <v>13.78</v>
      </c>
      <c r="D23" s="2">
        <v>16.010000000000002</v>
      </c>
      <c r="E23" s="2">
        <v>13.78</v>
      </c>
      <c r="F23" s="2">
        <v>15</v>
      </c>
      <c r="G23" s="2">
        <v>15.63</v>
      </c>
      <c r="H23" s="2">
        <v>19.760000000000002</v>
      </c>
      <c r="I23" s="2">
        <v>8.42</v>
      </c>
      <c r="J23" s="2">
        <v>7.03</v>
      </c>
    </row>
    <row r="24" spans="2:10" x14ac:dyDescent="0.3">
      <c r="C24" s="2">
        <v>7.72</v>
      </c>
      <c r="D24" s="2">
        <v>11.37</v>
      </c>
      <c r="E24" s="2">
        <v>14.5</v>
      </c>
      <c r="F24" s="2">
        <v>16.75</v>
      </c>
      <c r="G24" s="2">
        <v>13.56</v>
      </c>
      <c r="H24" s="2">
        <v>15.48</v>
      </c>
      <c r="I24" s="2">
        <v>13.06</v>
      </c>
      <c r="J24" s="2">
        <v>12.78</v>
      </c>
    </row>
    <row r="25" spans="2:10" x14ac:dyDescent="0.3">
      <c r="C25" s="2">
        <v>5.36</v>
      </c>
      <c r="D25" s="2">
        <v>12</v>
      </c>
      <c r="E25" s="2">
        <v>13.37</v>
      </c>
      <c r="F25" s="2">
        <v>12.92</v>
      </c>
      <c r="G25" s="2">
        <v>17.649999999999999</v>
      </c>
      <c r="H25" s="2">
        <v>14.38</v>
      </c>
      <c r="I25" s="2">
        <v>6.54</v>
      </c>
      <c r="J25" s="2">
        <v>8.08</v>
      </c>
    </row>
    <row r="26" spans="2:10" x14ac:dyDescent="0.3">
      <c r="C26" s="2">
        <v>13.34</v>
      </c>
      <c r="D26" s="2">
        <v>16.3</v>
      </c>
      <c r="E26" s="2">
        <v>15.64</v>
      </c>
      <c r="F26" s="2">
        <v>15.69</v>
      </c>
      <c r="G26" s="2">
        <v>18.920000000000002</v>
      </c>
      <c r="H26" s="2">
        <v>19.89</v>
      </c>
      <c r="I26" s="2">
        <v>33.44</v>
      </c>
      <c r="J26" s="2">
        <v>6.54</v>
      </c>
    </row>
    <row r="27" spans="2:10" x14ac:dyDescent="0.3">
      <c r="C27" s="2">
        <v>9.5399999999999991</v>
      </c>
      <c r="D27" s="2">
        <v>13.62</v>
      </c>
      <c r="E27" s="2">
        <v>10.73</v>
      </c>
      <c r="F27" s="2">
        <v>20.399999999999999</v>
      </c>
      <c r="G27" s="2">
        <v>15.53</v>
      </c>
      <c r="H27" s="2">
        <v>18.690000000000001</v>
      </c>
      <c r="I27" s="2">
        <v>9.92</v>
      </c>
      <c r="J27" s="2">
        <v>10.199999999999999</v>
      </c>
    </row>
    <row r="28" spans="2:10" x14ac:dyDescent="0.3">
      <c r="C28" s="2">
        <v>8.75</v>
      </c>
      <c r="D28" s="2">
        <v>12.24</v>
      </c>
      <c r="E28" s="2">
        <v>13.47</v>
      </c>
      <c r="F28" s="2">
        <v>17.12</v>
      </c>
      <c r="G28" s="2">
        <v>17.71</v>
      </c>
      <c r="H28" s="2">
        <v>16.04</v>
      </c>
      <c r="I28" s="2">
        <v>10.65</v>
      </c>
      <c r="J28" s="2">
        <v>16.489999999999998</v>
      </c>
    </row>
    <row r="29" spans="2:10" x14ac:dyDescent="0.3">
      <c r="C29" s="2">
        <v>7.96</v>
      </c>
      <c r="D29" s="2">
        <v>13.73</v>
      </c>
      <c r="E29" s="2">
        <v>10.7</v>
      </c>
      <c r="F29" s="2">
        <v>14.82</v>
      </c>
      <c r="G29" s="2">
        <v>27.26</v>
      </c>
      <c r="H29" s="2">
        <v>13.25</v>
      </c>
      <c r="I29" s="2">
        <v>7.81</v>
      </c>
      <c r="J29" s="2">
        <v>12.97</v>
      </c>
    </row>
    <row r="30" spans="2:10" x14ac:dyDescent="0.3">
      <c r="C30" s="2">
        <v>24.08</v>
      </c>
      <c r="D30" s="2">
        <v>15.99</v>
      </c>
      <c r="E30" s="2">
        <v>12.69</v>
      </c>
      <c r="F30" s="2">
        <v>15.87</v>
      </c>
      <c r="G30" s="2">
        <v>17.25</v>
      </c>
      <c r="H30" s="2">
        <v>13.5</v>
      </c>
      <c r="I30" s="2">
        <v>4.75</v>
      </c>
      <c r="J30" s="2">
        <v>10.86</v>
      </c>
    </row>
    <row r="31" spans="2:10" x14ac:dyDescent="0.3">
      <c r="C31" s="2">
        <v>15.85</v>
      </c>
      <c r="D31" s="2">
        <v>19.22</v>
      </c>
      <c r="E31" s="2">
        <v>21.64</v>
      </c>
      <c r="F31" s="2">
        <v>16.399999999999999</v>
      </c>
      <c r="G31" s="2">
        <v>13.23</v>
      </c>
      <c r="H31" s="2">
        <v>13.65</v>
      </c>
      <c r="I31" s="2">
        <v>10.19</v>
      </c>
      <c r="J31" s="2">
        <v>12.27</v>
      </c>
    </row>
    <row r="32" spans="2:10" x14ac:dyDescent="0.3">
      <c r="C32" s="2">
        <v>6.68</v>
      </c>
      <c r="D32" s="2">
        <v>18</v>
      </c>
      <c r="E32" s="2">
        <v>13.68</v>
      </c>
      <c r="F32" s="2">
        <v>17.7</v>
      </c>
      <c r="G32" s="2">
        <v>16.77</v>
      </c>
      <c r="H32" s="2">
        <v>12.31</v>
      </c>
      <c r="I32" s="2">
        <v>5.73</v>
      </c>
      <c r="J32" s="2">
        <v>10.88</v>
      </c>
    </row>
    <row r="33" spans="3:10" x14ac:dyDescent="0.3">
      <c r="C33" s="2">
        <v>3.63</v>
      </c>
      <c r="D33" s="2">
        <v>11.45</v>
      </c>
      <c r="E33" s="2">
        <v>12.94</v>
      </c>
      <c r="F33" s="2">
        <v>15.01</v>
      </c>
      <c r="G33" s="2">
        <v>17.55</v>
      </c>
      <c r="H33" s="2">
        <v>12.21</v>
      </c>
      <c r="I33" s="2">
        <v>9.9</v>
      </c>
      <c r="J33" s="2">
        <v>10.53</v>
      </c>
    </row>
    <row r="34" spans="3:10" x14ac:dyDescent="0.3">
      <c r="C34" s="2">
        <v>14.4</v>
      </c>
      <c r="D34" s="2">
        <v>11.63</v>
      </c>
      <c r="E34" s="2">
        <v>14.45</v>
      </c>
      <c r="F34" s="2">
        <v>14.69</v>
      </c>
      <c r="G34" s="2">
        <v>18.16</v>
      </c>
      <c r="H34" s="2">
        <v>24.81</v>
      </c>
      <c r="I34" s="2">
        <v>5.15</v>
      </c>
      <c r="J34" s="2">
        <v>5</v>
      </c>
    </row>
    <row r="35" spans="3:10" x14ac:dyDescent="0.3">
      <c r="C35" s="2">
        <v>13.66</v>
      </c>
      <c r="D35" s="2">
        <v>9.83</v>
      </c>
      <c r="E35" s="2">
        <v>19.77</v>
      </c>
      <c r="F35" s="2">
        <v>13.51</v>
      </c>
      <c r="G35" s="2">
        <v>19.16</v>
      </c>
      <c r="H35" s="2">
        <v>11.08</v>
      </c>
      <c r="I35" s="2">
        <v>8.26</v>
      </c>
      <c r="J35" s="2">
        <v>16.22</v>
      </c>
    </row>
    <row r="36" spans="3:10" x14ac:dyDescent="0.3">
      <c r="C36" s="2">
        <v>7.54</v>
      </c>
      <c r="D36" s="2">
        <v>11.97</v>
      </c>
      <c r="E36" s="2">
        <v>13.62</v>
      </c>
      <c r="F36" s="2">
        <v>14.41</v>
      </c>
      <c r="G36" s="2">
        <v>20.03</v>
      </c>
      <c r="H36" s="2">
        <v>16.87</v>
      </c>
      <c r="I36" s="2">
        <v>9.3000000000000007</v>
      </c>
      <c r="J36" s="2">
        <v>11.06</v>
      </c>
    </row>
    <row r="37" spans="3:10" x14ac:dyDescent="0.3">
      <c r="C37" s="2">
        <v>5.56</v>
      </c>
      <c r="D37" s="2">
        <v>8.93</v>
      </c>
      <c r="E37" s="2">
        <v>15.44</v>
      </c>
      <c r="F37" s="2">
        <v>16.23</v>
      </c>
      <c r="G37" s="2">
        <v>19.670000000000002</v>
      </c>
      <c r="H37" s="2">
        <v>13.18</v>
      </c>
      <c r="I37" s="2">
        <v>6.21</v>
      </c>
      <c r="J37" s="2">
        <v>11.22</v>
      </c>
    </row>
    <row r="38" spans="3:10" x14ac:dyDescent="0.3">
      <c r="C38" s="2">
        <v>5.31</v>
      </c>
      <c r="D38" s="2">
        <v>13.32</v>
      </c>
      <c r="E38" s="2">
        <v>17.309999999999999</v>
      </c>
      <c r="F38" s="2">
        <v>14.01</v>
      </c>
      <c r="G38" s="2">
        <v>21.29</v>
      </c>
      <c r="H38" s="2">
        <v>16.010000000000002</v>
      </c>
      <c r="I38" s="2">
        <v>15.13</v>
      </c>
      <c r="J38" s="2">
        <v>21.7</v>
      </c>
    </row>
    <row r="39" spans="3:10" x14ac:dyDescent="0.3">
      <c r="C39" s="2">
        <v>5.04</v>
      </c>
      <c r="D39" s="2">
        <v>27.96</v>
      </c>
      <c r="E39" s="2">
        <v>15.11</v>
      </c>
      <c r="F39" s="2">
        <v>11.86</v>
      </c>
      <c r="G39" s="2">
        <v>20.149999999999999</v>
      </c>
      <c r="H39" s="2">
        <v>15.49</v>
      </c>
      <c r="I39" s="2">
        <v>6.96</v>
      </c>
      <c r="J39" s="2">
        <v>7.68</v>
      </c>
    </row>
    <row r="40" spans="3:10" x14ac:dyDescent="0.3">
      <c r="C40" s="2">
        <v>7.56</v>
      </c>
      <c r="D40" s="2">
        <v>9.57</v>
      </c>
      <c r="E40" s="2">
        <v>14.19</v>
      </c>
      <c r="F40" s="2">
        <v>15.17</v>
      </c>
      <c r="G40" s="2">
        <v>27.14</v>
      </c>
      <c r="H40" s="2">
        <v>15.27</v>
      </c>
      <c r="I40" s="2">
        <v>3.01</v>
      </c>
      <c r="J40" s="2">
        <v>6.54</v>
      </c>
    </row>
    <row r="41" spans="3:10" x14ac:dyDescent="0.3">
      <c r="C41" s="2">
        <v>10.42</v>
      </c>
      <c r="D41" s="2">
        <v>14.94</v>
      </c>
      <c r="E41" s="2">
        <v>13.64</v>
      </c>
      <c r="F41" s="2">
        <v>10.56</v>
      </c>
      <c r="G41" s="2">
        <v>20.36</v>
      </c>
      <c r="H41" s="2">
        <v>12.73</v>
      </c>
      <c r="I41" s="2">
        <v>8.43</v>
      </c>
      <c r="J41" s="2">
        <v>5.81</v>
      </c>
    </row>
    <row r="42" spans="3:10" x14ac:dyDescent="0.3">
      <c r="C42" s="2">
        <v>12.89</v>
      </c>
      <c r="D42" s="2">
        <v>12.51</v>
      </c>
      <c r="E42" s="2">
        <v>17.62</v>
      </c>
      <c r="F42" s="2">
        <v>14.28</v>
      </c>
      <c r="G42" s="2">
        <v>20.64</v>
      </c>
      <c r="H42" s="2">
        <v>14.61</v>
      </c>
      <c r="I42" s="2">
        <v>6.69</v>
      </c>
      <c r="J42" s="2">
        <v>8.6</v>
      </c>
    </row>
    <row r="43" spans="3:10" x14ac:dyDescent="0.3">
      <c r="C43" s="2">
        <v>15.45</v>
      </c>
      <c r="D43" s="2">
        <v>18.62</v>
      </c>
      <c r="E43" s="2">
        <v>13.66</v>
      </c>
      <c r="F43" s="2">
        <v>15.54</v>
      </c>
      <c r="G43" s="2">
        <v>14.76</v>
      </c>
      <c r="H43" s="2">
        <v>12.38</v>
      </c>
      <c r="I43" s="2">
        <v>5.76</v>
      </c>
      <c r="J43" s="2">
        <v>8.51</v>
      </c>
    </row>
    <row r="44" spans="3:10" x14ac:dyDescent="0.3">
      <c r="C44" s="2">
        <v>9.11</v>
      </c>
      <c r="D44" s="2">
        <v>25.05</v>
      </c>
      <c r="E44" s="2">
        <v>12.85</v>
      </c>
      <c r="F44" s="2">
        <v>15.55</v>
      </c>
      <c r="G44" s="2">
        <v>14.57</v>
      </c>
      <c r="H44" s="2">
        <v>11.07</v>
      </c>
      <c r="I44" s="2">
        <v>5.72</v>
      </c>
      <c r="J44" s="2">
        <v>14.37</v>
      </c>
    </row>
    <row r="45" spans="3:10" x14ac:dyDescent="0.3">
      <c r="C45" s="2">
        <v>11.88</v>
      </c>
      <c r="D45" s="2">
        <v>22.36</v>
      </c>
      <c r="E45" s="2">
        <v>16.34</v>
      </c>
      <c r="F45" s="2">
        <v>19.11</v>
      </c>
      <c r="G45" s="2">
        <v>14.01</v>
      </c>
      <c r="H45" s="2">
        <v>13.52</v>
      </c>
      <c r="I45" s="2">
        <v>4.91</v>
      </c>
      <c r="J45" s="2">
        <v>22.44</v>
      </c>
    </row>
    <row r="46" spans="3:10" x14ac:dyDescent="0.3">
      <c r="C46" s="2">
        <v>16.93</v>
      </c>
      <c r="D46" s="2">
        <v>18.649999999999999</v>
      </c>
      <c r="E46" s="2">
        <v>11.41</v>
      </c>
      <c r="F46" s="2">
        <v>13.87</v>
      </c>
      <c r="G46" s="2">
        <v>14.07</v>
      </c>
      <c r="H46" s="2">
        <v>14.38</v>
      </c>
      <c r="I46" s="2">
        <v>4.8099999999999996</v>
      </c>
      <c r="J46" s="2">
        <v>10.63</v>
      </c>
    </row>
    <row r="47" spans="3:10" x14ac:dyDescent="0.3">
      <c r="C47" s="2">
        <v>11.86</v>
      </c>
      <c r="D47" s="2">
        <v>17.399999999999999</v>
      </c>
      <c r="E47" s="2">
        <v>15.74</v>
      </c>
      <c r="F47" s="2">
        <v>10.77</v>
      </c>
      <c r="G47" s="2">
        <v>10.039999999999999</v>
      </c>
      <c r="H47" s="2">
        <v>13.98</v>
      </c>
      <c r="I47" s="2">
        <v>4.7</v>
      </c>
      <c r="J47" s="2">
        <v>15.78</v>
      </c>
    </row>
    <row r="48" spans="3:10" x14ac:dyDescent="0.3">
      <c r="C48" s="2">
        <v>18.79</v>
      </c>
      <c r="D48" s="2">
        <v>16.78</v>
      </c>
      <c r="E48" s="2">
        <v>15.51</v>
      </c>
      <c r="F48" s="2">
        <v>14.67</v>
      </c>
      <c r="G48" s="2">
        <v>10.56</v>
      </c>
      <c r="H48" s="2">
        <v>12.93</v>
      </c>
      <c r="I48" s="2">
        <v>16.079999999999998</v>
      </c>
      <c r="J48" s="2">
        <v>4.99</v>
      </c>
    </row>
    <row r="49" spans="3:10" x14ac:dyDescent="0.3">
      <c r="C49" s="2">
        <v>13.92</v>
      </c>
      <c r="D49" s="2">
        <v>15.24</v>
      </c>
      <c r="E49" s="2">
        <v>12.33</v>
      </c>
      <c r="F49" s="2">
        <v>9.58</v>
      </c>
      <c r="G49" s="2">
        <v>10.99</v>
      </c>
      <c r="H49" s="2">
        <v>13.96</v>
      </c>
      <c r="I49" s="2">
        <v>12.54</v>
      </c>
      <c r="J49" s="2">
        <v>11.22</v>
      </c>
    </row>
    <row r="50" spans="3:10" x14ac:dyDescent="0.3">
      <c r="C50" s="2">
        <v>12.41</v>
      </c>
      <c r="D50" s="2">
        <v>16.36</v>
      </c>
      <c r="E50" s="2">
        <v>12.16</v>
      </c>
      <c r="F50" s="2">
        <v>11.49</v>
      </c>
      <c r="G50" s="2">
        <v>10.56</v>
      </c>
      <c r="H50" s="2">
        <v>12.92</v>
      </c>
      <c r="I50" s="2">
        <v>3.02</v>
      </c>
      <c r="J50" s="2">
        <v>8.7799999999999994</v>
      </c>
    </row>
    <row r="51" spans="3:10" x14ac:dyDescent="0.3">
      <c r="C51" s="2">
        <v>10.029999999999999</v>
      </c>
      <c r="D51" s="2">
        <v>10.199999999999999</v>
      </c>
      <c r="E51" s="2">
        <v>17.73</v>
      </c>
      <c r="F51" s="2">
        <v>15.94</v>
      </c>
      <c r="G51" s="2">
        <v>10.55</v>
      </c>
      <c r="H51" s="2">
        <v>10.07</v>
      </c>
      <c r="I51" s="2">
        <v>4.0599999999999996</v>
      </c>
      <c r="J51" s="2">
        <v>8.94</v>
      </c>
    </row>
    <row r="52" spans="3:10" x14ac:dyDescent="0.3">
      <c r="C52" s="2">
        <v>12.27</v>
      </c>
      <c r="D52" s="2">
        <v>12.66</v>
      </c>
      <c r="E52" s="2">
        <v>13.4</v>
      </c>
      <c r="F52" s="2">
        <v>16.059999999999999</v>
      </c>
      <c r="G52" s="2">
        <v>10.34</v>
      </c>
      <c r="H52" s="2">
        <v>14.03</v>
      </c>
      <c r="I52" s="2">
        <v>5.5</v>
      </c>
      <c r="J52" s="2">
        <v>7</v>
      </c>
    </row>
    <row r="53" spans="3:10" x14ac:dyDescent="0.3">
      <c r="C53" s="2">
        <v>10.11</v>
      </c>
      <c r="D53" s="2">
        <v>13.34</v>
      </c>
      <c r="E53" s="2">
        <v>13.98</v>
      </c>
      <c r="F53" s="2">
        <v>11.1</v>
      </c>
      <c r="G53" s="2">
        <v>10.69</v>
      </c>
      <c r="H53" s="2">
        <v>10.73</v>
      </c>
      <c r="I53" s="2">
        <v>15.54</v>
      </c>
      <c r="J53" s="2">
        <v>6.28</v>
      </c>
    </row>
    <row r="54" spans="3:10" x14ac:dyDescent="0.3">
      <c r="C54" s="2">
        <v>7.86</v>
      </c>
      <c r="D54" s="2">
        <v>10.51</v>
      </c>
      <c r="E54" s="2">
        <v>15.53</v>
      </c>
      <c r="F54" s="2">
        <v>14.23</v>
      </c>
      <c r="G54" s="2">
        <v>16.059999999999999</v>
      </c>
      <c r="H54" s="2">
        <v>21.87</v>
      </c>
      <c r="I54" s="2">
        <v>5.08</v>
      </c>
      <c r="J54" s="2">
        <v>6.82</v>
      </c>
    </row>
    <row r="55" spans="3:10" x14ac:dyDescent="0.3">
      <c r="C55" s="2">
        <v>21.12</v>
      </c>
      <c r="D55" s="2">
        <v>10.94</v>
      </c>
      <c r="E55" s="2">
        <v>11.8</v>
      </c>
      <c r="F55" s="2">
        <v>12.68</v>
      </c>
      <c r="G55" s="2">
        <v>12.22</v>
      </c>
      <c r="H55" s="2">
        <v>15.55</v>
      </c>
      <c r="I55" s="2">
        <v>6.98</v>
      </c>
      <c r="J55" s="2">
        <v>12.28</v>
      </c>
    </row>
    <row r="56" spans="3:10" x14ac:dyDescent="0.3">
      <c r="C56" s="2">
        <v>13.14</v>
      </c>
      <c r="D56" s="2">
        <v>13.02</v>
      </c>
      <c r="E56" s="2">
        <v>11.19</v>
      </c>
      <c r="F56" s="2">
        <v>11.59</v>
      </c>
      <c r="G56" s="2">
        <v>13.01</v>
      </c>
      <c r="H56" s="2">
        <v>12.66</v>
      </c>
      <c r="I56" s="2">
        <v>5.05</v>
      </c>
      <c r="J56" s="2">
        <v>13.17</v>
      </c>
    </row>
    <row r="57" spans="3:10" x14ac:dyDescent="0.3">
      <c r="C57" s="2">
        <v>12.99</v>
      </c>
      <c r="D57" s="2">
        <v>12.34</v>
      </c>
      <c r="E57" s="2">
        <v>11.17</v>
      </c>
      <c r="F57" s="2">
        <v>14.61</v>
      </c>
      <c r="G57" s="2">
        <v>12.65</v>
      </c>
      <c r="H57" s="2">
        <v>19.61</v>
      </c>
      <c r="I57" s="2">
        <v>4.7300000000000004</v>
      </c>
      <c r="J57" s="2">
        <v>17.02</v>
      </c>
    </row>
    <row r="58" spans="3:10" x14ac:dyDescent="0.3">
      <c r="C58" s="2">
        <v>6.39</v>
      </c>
      <c r="D58" s="2">
        <v>17.3</v>
      </c>
      <c r="E58" s="2">
        <v>12.64</v>
      </c>
      <c r="F58" s="2">
        <v>10.39</v>
      </c>
      <c r="G58" s="2">
        <v>13.66</v>
      </c>
      <c r="H58" s="2">
        <v>15.59</v>
      </c>
      <c r="I58" s="2">
        <v>6.87</v>
      </c>
      <c r="J58" s="2">
        <v>13.79</v>
      </c>
    </row>
    <row r="59" spans="3:10" x14ac:dyDescent="0.3">
      <c r="C59" s="2">
        <v>7.13</v>
      </c>
      <c r="D59" s="2">
        <v>15.15</v>
      </c>
      <c r="E59" s="2">
        <v>10.19</v>
      </c>
      <c r="F59" s="2">
        <v>10.33</v>
      </c>
      <c r="G59" s="2">
        <v>13.49</v>
      </c>
      <c r="H59" s="2">
        <v>12.03</v>
      </c>
      <c r="I59" s="2">
        <v>11.11</v>
      </c>
      <c r="J59" s="2">
        <v>10.3</v>
      </c>
    </row>
    <row r="60" spans="3:10" x14ac:dyDescent="0.3">
      <c r="C60" s="2">
        <v>6.77</v>
      </c>
      <c r="D60" s="2">
        <v>17.41</v>
      </c>
      <c r="E60" s="2">
        <v>8.3000000000000007</v>
      </c>
      <c r="F60" s="2">
        <v>8.5</v>
      </c>
      <c r="G60" s="2">
        <v>9.5299999999999994</v>
      </c>
      <c r="H60" s="2">
        <v>12.31</v>
      </c>
      <c r="I60" s="2">
        <v>4.4000000000000004</v>
      </c>
      <c r="J60" s="2">
        <v>17.09</v>
      </c>
    </row>
    <row r="61" spans="3:10" x14ac:dyDescent="0.3">
      <c r="C61" s="2">
        <v>3.48</v>
      </c>
      <c r="D61" s="2">
        <v>12.7</v>
      </c>
      <c r="E61" s="2">
        <v>13.94</v>
      </c>
      <c r="F61" s="2">
        <v>10.15</v>
      </c>
      <c r="G61" s="2">
        <v>9.15</v>
      </c>
      <c r="H61" s="2">
        <v>15.3</v>
      </c>
      <c r="I61" s="2">
        <v>2.38</v>
      </c>
      <c r="J61" s="2">
        <v>9.69</v>
      </c>
    </row>
    <row r="62" spans="3:10" x14ac:dyDescent="0.3">
      <c r="C62" s="2">
        <v>4.5599999999999996</v>
      </c>
      <c r="D62" s="2">
        <v>9.77</v>
      </c>
      <c r="E62" s="2">
        <v>13.57</v>
      </c>
      <c r="F62" s="2">
        <v>15.83</v>
      </c>
      <c r="G62" s="2">
        <v>13.32</v>
      </c>
      <c r="H62" s="2">
        <v>14.68</v>
      </c>
      <c r="I62" s="2">
        <v>23.1</v>
      </c>
      <c r="J62" s="2">
        <v>10.86</v>
      </c>
    </row>
    <row r="63" spans="3:10" x14ac:dyDescent="0.3">
      <c r="C63" s="2">
        <v>4.26</v>
      </c>
      <c r="D63" s="2">
        <v>13.21</v>
      </c>
      <c r="E63" s="2">
        <v>11.36</v>
      </c>
      <c r="F63" s="2">
        <v>15.03</v>
      </c>
      <c r="G63" s="2">
        <v>12.6</v>
      </c>
      <c r="H63" s="2">
        <v>12.58</v>
      </c>
      <c r="I63" s="2">
        <v>11.19</v>
      </c>
      <c r="J63" s="2">
        <v>7.62</v>
      </c>
    </row>
    <row r="64" spans="3:10" x14ac:dyDescent="0.3">
      <c r="C64" s="2">
        <v>6.73</v>
      </c>
      <c r="D64" s="2">
        <v>11.1</v>
      </c>
      <c r="E64" s="2">
        <v>9.0500000000000007</v>
      </c>
      <c r="F64" s="2">
        <v>13.7</v>
      </c>
      <c r="G64" s="2">
        <v>7.97</v>
      </c>
      <c r="H64" s="2">
        <v>16.02</v>
      </c>
      <c r="I64" s="2">
        <v>10.51</v>
      </c>
      <c r="J64" s="2">
        <v>9.84</v>
      </c>
    </row>
    <row r="65" spans="3:10" x14ac:dyDescent="0.3">
      <c r="C65" s="2">
        <v>5.76</v>
      </c>
      <c r="D65" s="2">
        <v>9.1999999999999993</v>
      </c>
      <c r="E65" s="2">
        <v>9.02</v>
      </c>
      <c r="F65" s="2">
        <v>10.92</v>
      </c>
      <c r="G65" s="2">
        <v>9.74</v>
      </c>
      <c r="H65" s="2">
        <v>17.09</v>
      </c>
      <c r="I65" s="2">
        <v>7.03</v>
      </c>
      <c r="J65" s="2">
        <v>3.55</v>
      </c>
    </row>
    <row r="66" spans="3:10" x14ac:dyDescent="0.3">
      <c r="C66" s="2">
        <v>15.9</v>
      </c>
      <c r="D66" s="2">
        <v>10.69</v>
      </c>
      <c r="E66" s="2">
        <v>7.26</v>
      </c>
      <c r="F66" s="2">
        <v>12.51</v>
      </c>
      <c r="G66" s="2">
        <v>12.26</v>
      </c>
      <c r="H66" s="2">
        <v>17.690000000000001</v>
      </c>
      <c r="I66" s="2">
        <v>8.44</v>
      </c>
      <c r="J66" s="2">
        <v>8.89</v>
      </c>
    </row>
    <row r="67" spans="3:10" x14ac:dyDescent="0.3">
      <c r="C67" s="2">
        <v>7.81</v>
      </c>
      <c r="D67" s="2">
        <v>13.84</v>
      </c>
      <c r="E67" s="2">
        <v>11.46</v>
      </c>
      <c r="F67" s="2">
        <v>11.96</v>
      </c>
      <c r="G67" s="2">
        <v>17.309999999999999</v>
      </c>
      <c r="H67" s="2">
        <v>19.16</v>
      </c>
      <c r="I67" s="2">
        <v>9.1199999999999992</v>
      </c>
      <c r="J67" s="2">
        <v>9.9499999999999993</v>
      </c>
    </row>
    <row r="68" spans="3:10" x14ac:dyDescent="0.3">
      <c r="C68" s="2">
        <v>5.49</v>
      </c>
      <c r="D68" s="2">
        <v>13.68</v>
      </c>
      <c r="E68" s="2">
        <v>20.9</v>
      </c>
      <c r="F68" s="2">
        <v>9.18</v>
      </c>
      <c r="G68" s="2">
        <v>11.31</v>
      </c>
      <c r="H68" s="2">
        <v>21.61</v>
      </c>
      <c r="I68" s="2">
        <v>8.7799999999999994</v>
      </c>
      <c r="J68" s="2">
        <v>6.46</v>
      </c>
    </row>
    <row r="69" spans="3:10" x14ac:dyDescent="0.3">
      <c r="C69" s="2">
        <v>5.15</v>
      </c>
      <c r="D69" s="2">
        <v>13.3</v>
      </c>
      <c r="E69" s="2">
        <v>13.59</v>
      </c>
      <c r="F69" s="2">
        <v>14.56</v>
      </c>
      <c r="G69" s="2">
        <v>11.76</v>
      </c>
      <c r="H69" s="2">
        <v>18.8</v>
      </c>
      <c r="I69" s="2">
        <v>8.67</v>
      </c>
      <c r="J69" s="2">
        <v>9.51</v>
      </c>
    </row>
    <row r="70" spans="3:10" x14ac:dyDescent="0.3">
      <c r="C70" s="2">
        <v>10.85</v>
      </c>
      <c r="D70" s="2">
        <v>7.38</v>
      </c>
      <c r="E70" s="2">
        <v>7.96</v>
      </c>
      <c r="F70" s="2">
        <v>13.87</v>
      </c>
      <c r="G70" s="2">
        <v>10.29</v>
      </c>
      <c r="H70" s="2">
        <v>17.510000000000002</v>
      </c>
      <c r="I70" s="2">
        <v>4.62</v>
      </c>
      <c r="J70" s="2">
        <v>9.77</v>
      </c>
    </row>
    <row r="71" spans="3:10" x14ac:dyDescent="0.3">
      <c r="C71" s="2">
        <v>11.84</v>
      </c>
      <c r="D71" s="2">
        <v>10.94</v>
      </c>
      <c r="E71" s="2">
        <v>8.81</v>
      </c>
      <c r="F71" s="2">
        <v>15.52</v>
      </c>
      <c r="G71" s="2">
        <v>13.71</v>
      </c>
      <c r="H71" s="2">
        <v>13.53</v>
      </c>
      <c r="I71" s="2">
        <v>4.8</v>
      </c>
      <c r="J71" s="2">
        <v>7.13</v>
      </c>
    </row>
    <row r="72" spans="3:10" x14ac:dyDescent="0.3">
      <c r="C72" s="2">
        <v>3.93</v>
      </c>
      <c r="D72" s="2">
        <v>9.58</v>
      </c>
      <c r="E72" s="2">
        <v>14.01</v>
      </c>
      <c r="F72" s="2">
        <v>11.78</v>
      </c>
      <c r="G72" s="2">
        <v>9.86</v>
      </c>
      <c r="H72" s="2">
        <v>12.19</v>
      </c>
      <c r="I72" s="2">
        <v>4.07</v>
      </c>
      <c r="J72" s="2">
        <v>6.02</v>
      </c>
    </row>
    <row r="73" spans="3:10" x14ac:dyDescent="0.3">
      <c r="C73" s="2">
        <v>9.92</v>
      </c>
      <c r="D73" s="2">
        <v>9.17</v>
      </c>
      <c r="E73" s="2">
        <v>10.59</v>
      </c>
      <c r="F73" s="2">
        <v>11.91</v>
      </c>
      <c r="G73" s="2">
        <v>10.6</v>
      </c>
      <c r="H73" s="2">
        <v>11.69</v>
      </c>
      <c r="I73" s="2">
        <v>3</v>
      </c>
      <c r="J73" s="2">
        <v>6.36</v>
      </c>
    </row>
    <row r="74" spans="3:10" x14ac:dyDescent="0.3">
      <c r="C74" s="2">
        <v>3.81</v>
      </c>
      <c r="D74" s="2">
        <v>16.760000000000002</v>
      </c>
      <c r="E74" s="2">
        <v>10.69</v>
      </c>
      <c r="F74" s="2">
        <v>9.58</v>
      </c>
      <c r="G74" s="2">
        <v>10.24</v>
      </c>
      <c r="H74" s="2">
        <v>9.76</v>
      </c>
      <c r="I74" s="2">
        <v>3.25</v>
      </c>
      <c r="J74" s="2">
        <v>7.75</v>
      </c>
    </row>
    <row r="75" spans="3:10" x14ac:dyDescent="0.3">
      <c r="C75" s="2">
        <v>16.690000000000001</v>
      </c>
      <c r="D75" s="2">
        <v>15.95</v>
      </c>
      <c r="E75" s="2">
        <v>8.9700000000000006</v>
      </c>
      <c r="F75" s="2">
        <v>10.39</v>
      </c>
      <c r="G75" s="2">
        <v>18.14</v>
      </c>
      <c r="H75" s="2">
        <v>12.88</v>
      </c>
      <c r="I75" s="2">
        <v>4.26</v>
      </c>
      <c r="J75" s="2">
        <v>7.57</v>
      </c>
    </row>
    <row r="76" spans="3:10" x14ac:dyDescent="0.3">
      <c r="C76" s="2">
        <v>6.16</v>
      </c>
      <c r="D76" s="2">
        <v>10.79</v>
      </c>
      <c r="E76" s="2">
        <v>14.64</v>
      </c>
      <c r="F76" s="2">
        <v>12.66</v>
      </c>
      <c r="G76" s="2">
        <v>13.83</v>
      </c>
      <c r="H76" s="2">
        <v>11.96</v>
      </c>
      <c r="I76" s="2">
        <v>4.49</v>
      </c>
      <c r="J76" s="2">
        <v>21.81</v>
      </c>
    </row>
    <row r="77" spans="3:10" x14ac:dyDescent="0.3">
      <c r="C77" s="2">
        <v>6.86</v>
      </c>
      <c r="D77" s="2">
        <v>13.29</v>
      </c>
      <c r="E77" s="2">
        <v>9.48</v>
      </c>
      <c r="F77" s="2">
        <v>16.329999999999998</v>
      </c>
      <c r="G77" s="2">
        <v>21.27</v>
      </c>
      <c r="H77" s="2">
        <v>13.45</v>
      </c>
      <c r="I77" s="2">
        <v>14.43</v>
      </c>
      <c r="J77" s="2">
        <v>13.37</v>
      </c>
    </row>
    <row r="78" spans="3:10" x14ac:dyDescent="0.3">
      <c r="C78" s="2">
        <v>13.26</v>
      </c>
      <c r="D78" s="2">
        <v>15.81</v>
      </c>
      <c r="E78" s="2">
        <v>10.65</v>
      </c>
      <c r="F78" s="2">
        <v>14.64</v>
      </c>
      <c r="G78" s="2">
        <v>13.37</v>
      </c>
      <c r="H78" s="2">
        <v>11.34</v>
      </c>
      <c r="I78" s="2">
        <v>6.89</v>
      </c>
      <c r="J78" s="2">
        <v>17.38</v>
      </c>
    </row>
    <row r="79" spans="3:10" x14ac:dyDescent="0.3">
      <c r="C79" s="2">
        <v>9.14</v>
      </c>
      <c r="D79" s="2">
        <v>12.48</v>
      </c>
      <c r="E79" s="2">
        <v>11.05</v>
      </c>
      <c r="F79" s="2">
        <v>15.55</v>
      </c>
      <c r="G79" s="2">
        <v>12.24</v>
      </c>
      <c r="H79" s="2">
        <v>13.7</v>
      </c>
      <c r="I79" s="2">
        <v>5.94</v>
      </c>
      <c r="J79" s="2">
        <v>8.0299999999999994</v>
      </c>
    </row>
    <row r="80" spans="3:10" x14ac:dyDescent="0.3">
      <c r="C80" s="2">
        <v>3.75</v>
      </c>
      <c r="D80" s="2">
        <v>12.77</v>
      </c>
      <c r="E80" s="2">
        <v>9.84</v>
      </c>
      <c r="F80" s="2">
        <v>16.63</v>
      </c>
      <c r="G80" s="2">
        <v>10.35</v>
      </c>
      <c r="H80" s="2">
        <v>14.44</v>
      </c>
      <c r="I80" s="2">
        <v>4.25</v>
      </c>
      <c r="J80" s="2">
        <v>15.51</v>
      </c>
    </row>
    <row r="81" spans="3:10" x14ac:dyDescent="0.3">
      <c r="C81" s="2">
        <v>4.9400000000000004</v>
      </c>
      <c r="D81" s="2">
        <v>11.09</v>
      </c>
      <c r="E81" s="2">
        <v>14.2</v>
      </c>
      <c r="F81" s="2">
        <v>17.63</v>
      </c>
      <c r="G81" s="2">
        <v>12.74</v>
      </c>
      <c r="H81" s="2">
        <v>14.74</v>
      </c>
      <c r="I81" s="2">
        <v>3.86</v>
      </c>
      <c r="J81" s="2">
        <v>15.19</v>
      </c>
    </row>
    <row r="82" spans="3:10" x14ac:dyDescent="0.3">
      <c r="C82" s="2">
        <v>3.43</v>
      </c>
      <c r="D82" s="2">
        <v>7.97</v>
      </c>
      <c r="E82" s="2">
        <v>8.35</v>
      </c>
      <c r="F82" s="2">
        <v>8.75</v>
      </c>
      <c r="G82" s="2">
        <v>9.06</v>
      </c>
      <c r="H82" s="2">
        <v>13.31</v>
      </c>
      <c r="I82" s="2">
        <v>17.84</v>
      </c>
      <c r="J82" s="2">
        <v>18.62</v>
      </c>
    </row>
    <row r="83" spans="3:10" x14ac:dyDescent="0.3">
      <c r="C83" s="2">
        <v>4.3</v>
      </c>
      <c r="D83" s="2">
        <v>10.220000000000001</v>
      </c>
      <c r="E83" s="2">
        <v>10.57</v>
      </c>
      <c r="F83" s="2">
        <v>11.74</v>
      </c>
      <c r="G83" s="2">
        <v>12.29</v>
      </c>
      <c r="H83" s="2">
        <v>13.81</v>
      </c>
      <c r="I83" s="2">
        <v>3.04</v>
      </c>
      <c r="J83" s="2">
        <v>10.24</v>
      </c>
    </row>
    <row r="84" spans="3:10" x14ac:dyDescent="0.3">
      <c r="C84" s="2">
        <v>14.71</v>
      </c>
      <c r="D84" s="2">
        <v>8.2899999999999991</v>
      </c>
      <c r="E84" s="2">
        <v>15.61</v>
      </c>
      <c r="F84" s="2">
        <v>11.45</v>
      </c>
      <c r="G84" s="2">
        <v>13.43</v>
      </c>
      <c r="H84" s="2">
        <v>11.64</v>
      </c>
      <c r="I84" s="2">
        <v>14.96</v>
      </c>
      <c r="J84" s="2">
        <v>4.46</v>
      </c>
    </row>
    <row r="85" spans="3:10" x14ac:dyDescent="0.3">
      <c r="C85" s="2">
        <v>27.68</v>
      </c>
      <c r="D85" s="2">
        <v>9.35</v>
      </c>
      <c r="E85" s="2">
        <v>15.03</v>
      </c>
      <c r="F85" s="2">
        <v>9.84</v>
      </c>
      <c r="G85" s="2">
        <v>11.03</v>
      </c>
      <c r="H85" s="2">
        <v>15.42</v>
      </c>
      <c r="I85" s="2">
        <v>12.39</v>
      </c>
      <c r="J85" s="2">
        <v>20.3</v>
      </c>
    </row>
    <row r="86" spans="3:10" x14ac:dyDescent="0.3">
      <c r="C86" s="2">
        <v>24.57</v>
      </c>
      <c r="D86" s="2">
        <v>7.12</v>
      </c>
      <c r="E86" s="2">
        <v>15.88</v>
      </c>
      <c r="F86" s="2">
        <v>11.27</v>
      </c>
      <c r="G86" s="2">
        <v>8.73</v>
      </c>
      <c r="H86" s="2">
        <v>9.5399999999999991</v>
      </c>
      <c r="I86" s="2">
        <v>13.21</v>
      </c>
      <c r="J86" s="2">
        <v>5.13</v>
      </c>
    </row>
    <row r="87" spans="3:10" x14ac:dyDescent="0.3">
      <c r="C87" s="2">
        <v>7.68</v>
      </c>
      <c r="D87" s="2">
        <v>9.2200000000000006</v>
      </c>
      <c r="E87" s="2">
        <v>9.56</v>
      </c>
      <c r="F87" s="2">
        <v>10.81</v>
      </c>
      <c r="G87" s="2">
        <v>14.28</v>
      </c>
      <c r="H87" s="2">
        <v>13.64</v>
      </c>
      <c r="I87" s="2">
        <v>15.48</v>
      </c>
      <c r="J87" s="2">
        <v>7.65</v>
      </c>
    </row>
    <row r="88" spans="3:10" x14ac:dyDescent="0.3">
      <c r="C88" s="2">
        <v>10.78</v>
      </c>
      <c r="D88" s="2">
        <v>12.08</v>
      </c>
      <c r="E88" s="2">
        <v>5.97</v>
      </c>
      <c r="F88" s="2">
        <v>10.66</v>
      </c>
      <c r="G88" s="2">
        <v>16.13</v>
      </c>
      <c r="H88" s="2">
        <v>12.47</v>
      </c>
      <c r="I88" s="2">
        <v>6.49</v>
      </c>
      <c r="J88" s="2">
        <v>18.37</v>
      </c>
    </row>
    <row r="89" spans="3:10" x14ac:dyDescent="0.3">
      <c r="C89" s="2">
        <v>7.58</v>
      </c>
      <c r="D89" s="2">
        <v>8.86</v>
      </c>
      <c r="E89" s="2">
        <v>13.79</v>
      </c>
      <c r="F89" s="2">
        <v>11.81</v>
      </c>
      <c r="G89" s="2">
        <v>13.71</v>
      </c>
      <c r="H89" s="2">
        <v>10.33</v>
      </c>
      <c r="I89" s="2">
        <v>8.9700000000000006</v>
      </c>
      <c r="J89" s="2">
        <v>8.34</v>
      </c>
    </row>
    <row r="90" spans="3:10" x14ac:dyDescent="0.3">
      <c r="C90" s="2">
        <v>4.63</v>
      </c>
      <c r="D90" s="2">
        <v>11.13</v>
      </c>
      <c r="E90" s="2">
        <v>9.26</v>
      </c>
      <c r="F90" s="2">
        <v>13.25</v>
      </c>
      <c r="G90" s="2">
        <v>11.4</v>
      </c>
      <c r="H90" s="2">
        <v>13.2</v>
      </c>
      <c r="I90" s="2">
        <v>12.31</v>
      </c>
      <c r="J90" s="2">
        <v>11.95</v>
      </c>
    </row>
    <row r="91" spans="3:10" x14ac:dyDescent="0.3">
      <c r="C91" s="2">
        <v>9.4499999999999993</v>
      </c>
      <c r="D91" s="2">
        <v>10.79</v>
      </c>
      <c r="E91" s="2">
        <v>12.22</v>
      </c>
      <c r="F91" s="2">
        <v>13.21</v>
      </c>
      <c r="G91" s="2">
        <v>9.01</v>
      </c>
      <c r="H91" s="2">
        <v>10.35</v>
      </c>
      <c r="I91" s="2">
        <v>22.27</v>
      </c>
      <c r="J91" s="2">
        <v>11.68</v>
      </c>
    </row>
    <row r="92" spans="3:10" x14ac:dyDescent="0.3">
      <c r="C92" s="2">
        <v>10.71</v>
      </c>
      <c r="D92" s="2">
        <v>11.66</v>
      </c>
      <c r="E92" s="2">
        <v>10.49</v>
      </c>
      <c r="F92" s="2">
        <v>10.27</v>
      </c>
      <c r="G92" s="2">
        <v>11.95</v>
      </c>
      <c r="H92" s="2">
        <v>15.07</v>
      </c>
      <c r="I92" s="2">
        <v>13.37</v>
      </c>
      <c r="J92" s="2">
        <v>7.15</v>
      </c>
    </row>
    <row r="93" spans="3:10" x14ac:dyDescent="0.3">
      <c r="C93" s="2">
        <v>13.56</v>
      </c>
      <c r="D93" s="2">
        <v>11.23</v>
      </c>
      <c r="E93" s="2">
        <v>10.23</v>
      </c>
      <c r="F93" s="2">
        <v>11.76</v>
      </c>
      <c r="G93" s="2">
        <v>16.420000000000002</v>
      </c>
      <c r="H93" s="2">
        <v>7.22</v>
      </c>
      <c r="I93" s="2">
        <v>5.14</v>
      </c>
      <c r="J93" s="2">
        <v>8.83</v>
      </c>
    </row>
    <row r="94" spans="3:10" x14ac:dyDescent="0.3">
      <c r="C94" s="2">
        <v>14.35</v>
      </c>
      <c r="D94" s="2">
        <v>11.48</v>
      </c>
      <c r="E94" s="2">
        <v>6.27</v>
      </c>
      <c r="F94" s="2">
        <v>11.02</v>
      </c>
      <c r="G94" s="2">
        <v>10.45</v>
      </c>
      <c r="H94" s="2">
        <v>11.84</v>
      </c>
      <c r="I94" s="2">
        <v>17.34</v>
      </c>
      <c r="J94" s="2">
        <v>8.49</v>
      </c>
    </row>
    <row r="95" spans="3:10" x14ac:dyDescent="0.3">
      <c r="C95" s="2">
        <v>12.57</v>
      </c>
      <c r="D95" s="2">
        <v>11.38</v>
      </c>
      <c r="E95" s="2">
        <v>13.14</v>
      </c>
      <c r="F95" s="2">
        <v>10.39</v>
      </c>
      <c r="G95" s="2">
        <v>11.34</v>
      </c>
      <c r="H95" s="2">
        <v>10.67</v>
      </c>
      <c r="I95" s="2">
        <v>4.07</v>
      </c>
      <c r="J95" s="2">
        <v>10.81</v>
      </c>
    </row>
    <row r="96" spans="3:10" x14ac:dyDescent="0.3">
      <c r="C96" s="2">
        <v>4.25</v>
      </c>
      <c r="D96" s="2">
        <v>12.26</v>
      </c>
      <c r="E96" s="2">
        <v>11.19</v>
      </c>
      <c r="F96" s="2">
        <v>10.51</v>
      </c>
      <c r="G96" s="2">
        <v>9.11</v>
      </c>
      <c r="H96" s="2">
        <v>11.2</v>
      </c>
      <c r="I96" s="2">
        <v>18.64</v>
      </c>
      <c r="J96" s="2">
        <v>7.51</v>
      </c>
    </row>
    <row r="97" spans="3:10" x14ac:dyDescent="0.3">
      <c r="C97" s="2">
        <v>5.6</v>
      </c>
      <c r="D97" s="2">
        <v>11.31</v>
      </c>
      <c r="E97" s="2">
        <v>11.13</v>
      </c>
      <c r="F97" s="2">
        <v>9.6199999999999992</v>
      </c>
      <c r="G97" s="2">
        <v>11.08</v>
      </c>
      <c r="H97" s="2">
        <v>13.81</v>
      </c>
      <c r="I97" s="2">
        <v>6.46</v>
      </c>
      <c r="J97" s="2">
        <v>4.08</v>
      </c>
    </row>
    <row r="98" spans="3:10" x14ac:dyDescent="0.3">
      <c r="C98" s="2">
        <v>8.69</v>
      </c>
      <c r="D98" s="2">
        <v>10.55</v>
      </c>
      <c r="E98" s="2">
        <v>10.08</v>
      </c>
      <c r="F98" s="2">
        <v>11.72</v>
      </c>
      <c r="G98" s="2">
        <v>10.98</v>
      </c>
      <c r="H98" s="2">
        <v>11.33</v>
      </c>
      <c r="I98" s="2">
        <v>11.93</v>
      </c>
      <c r="J98" s="2">
        <v>4.0599999999999996</v>
      </c>
    </row>
    <row r="99" spans="3:10" x14ac:dyDescent="0.3">
      <c r="C99" s="2">
        <v>8.24</v>
      </c>
      <c r="D99" s="2">
        <v>11.48</v>
      </c>
      <c r="E99" s="2">
        <v>9.2100000000000009</v>
      </c>
      <c r="F99" s="2">
        <v>5.82</v>
      </c>
      <c r="G99" s="2">
        <v>10.119999999999999</v>
      </c>
      <c r="H99" s="2">
        <v>14.96</v>
      </c>
      <c r="I99" s="2">
        <v>6.16</v>
      </c>
      <c r="J99" s="2">
        <v>9.4700000000000006</v>
      </c>
    </row>
    <row r="100" spans="3:10" x14ac:dyDescent="0.3">
      <c r="C100" s="2">
        <v>4.4400000000000004</v>
      </c>
      <c r="D100" s="2">
        <v>9.6999999999999993</v>
      </c>
      <c r="E100" s="2">
        <v>8.84</v>
      </c>
      <c r="F100" s="2">
        <v>8.0500000000000007</v>
      </c>
      <c r="G100" s="2">
        <v>12.59</v>
      </c>
      <c r="H100" s="2">
        <v>10.09</v>
      </c>
      <c r="I100" s="2">
        <v>11.86</v>
      </c>
      <c r="J100" s="2">
        <v>3.2</v>
      </c>
    </row>
    <row r="101" spans="3:10" x14ac:dyDescent="0.3">
      <c r="C101" s="2">
        <v>4.3</v>
      </c>
      <c r="D101" s="2">
        <v>10</v>
      </c>
      <c r="E101" s="2">
        <v>10.58</v>
      </c>
      <c r="F101" s="2">
        <v>11.17</v>
      </c>
      <c r="G101" s="2">
        <v>14.83</v>
      </c>
      <c r="H101" s="2">
        <v>14.59</v>
      </c>
      <c r="I101" s="2">
        <v>12.24</v>
      </c>
      <c r="J101" s="2">
        <v>11.02</v>
      </c>
    </row>
    <row r="102" spans="3:10" x14ac:dyDescent="0.3">
      <c r="C102" s="2">
        <v>5.23</v>
      </c>
      <c r="D102" s="2">
        <v>9.6199999999999992</v>
      </c>
      <c r="E102" s="2">
        <v>8.23</v>
      </c>
      <c r="F102" s="2">
        <v>9.9700000000000006</v>
      </c>
      <c r="G102" s="2">
        <v>10.39</v>
      </c>
      <c r="H102" s="2">
        <v>13.01</v>
      </c>
      <c r="I102" s="2">
        <v>16.329999999999998</v>
      </c>
      <c r="J102" s="2">
        <v>17.53</v>
      </c>
    </row>
    <row r="103" spans="3:10" x14ac:dyDescent="0.3">
      <c r="C103" s="2">
        <v>4.3499999999999996</v>
      </c>
      <c r="D103" s="2">
        <v>11.02</v>
      </c>
      <c r="E103" s="2">
        <v>5.92</v>
      </c>
      <c r="F103" s="2">
        <v>8.6</v>
      </c>
      <c r="G103" s="2">
        <v>12.68</v>
      </c>
      <c r="H103" s="2">
        <v>15.69</v>
      </c>
      <c r="I103" s="2">
        <v>10.68</v>
      </c>
      <c r="J103" s="2">
        <v>6.76</v>
      </c>
    </row>
    <row r="104" spans="3:10" x14ac:dyDescent="0.3">
      <c r="C104" s="2">
        <v>11.53</v>
      </c>
      <c r="D104" s="2">
        <v>9.35</v>
      </c>
      <c r="E104" s="2">
        <v>9.7899999999999991</v>
      </c>
      <c r="F104" s="2">
        <v>8.67</v>
      </c>
      <c r="G104" s="2">
        <v>7.42</v>
      </c>
      <c r="H104" s="2">
        <v>15.71</v>
      </c>
      <c r="I104" s="2">
        <v>10.24</v>
      </c>
      <c r="J104" s="2">
        <v>6.29</v>
      </c>
    </row>
    <row r="105" spans="3:10" x14ac:dyDescent="0.3">
      <c r="C105" s="2">
        <v>7.6</v>
      </c>
      <c r="D105" s="2">
        <v>8.98</v>
      </c>
      <c r="E105" s="2">
        <v>9.2799999999999994</v>
      </c>
      <c r="F105" s="2">
        <v>8.36</v>
      </c>
      <c r="G105" s="2">
        <v>8.19</v>
      </c>
      <c r="H105" s="2">
        <v>14.42</v>
      </c>
      <c r="I105" s="2">
        <v>13.42</v>
      </c>
      <c r="J105" s="2">
        <v>7.63</v>
      </c>
    </row>
    <row r="106" spans="3:10" x14ac:dyDescent="0.3">
      <c r="C106" s="2">
        <v>7.46</v>
      </c>
      <c r="D106" s="2">
        <v>12.06</v>
      </c>
      <c r="E106" s="2">
        <v>8.68</v>
      </c>
      <c r="F106" s="2">
        <v>9.6</v>
      </c>
      <c r="G106" s="2">
        <v>12.8</v>
      </c>
      <c r="H106" s="2">
        <v>13.23</v>
      </c>
      <c r="I106" s="2">
        <v>13.6</v>
      </c>
      <c r="J106" s="2">
        <v>7.28</v>
      </c>
    </row>
    <row r="107" spans="3:10" x14ac:dyDescent="0.3">
      <c r="C107" s="2">
        <v>6.55</v>
      </c>
      <c r="D107" s="2">
        <v>11.41</v>
      </c>
      <c r="E107" s="2">
        <v>10.01</v>
      </c>
      <c r="F107" s="2">
        <v>10.220000000000001</v>
      </c>
      <c r="G107" s="2">
        <v>9.7200000000000006</v>
      </c>
      <c r="H107" s="2">
        <v>11.05</v>
      </c>
      <c r="I107" s="2">
        <v>13.79</v>
      </c>
      <c r="J107" s="2">
        <v>21.13</v>
      </c>
    </row>
    <row r="108" spans="3:10" x14ac:dyDescent="0.3">
      <c r="C108" s="2">
        <v>18.309999999999999</v>
      </c>
      <c r="D108" s="2">
        <v>10.130000000000001</v>
      </c>
      <c r="E108" s="2">
        <v>9.0299999999999994</v>
      </c>
      <c r="F108" s="2">
        <v>8.2799999999999994</v>
      </c>
      <c r="G108" s="2">
        <v>11.13</v>
      </c>
      <c r="H108" s="2">
        <v>13.07</v>
      </c>
      <c r="I108" s="2">
        <v>25.23</v>
      </c>
      <c r="J108" s="2">
        <v>13.36</v>
      </c>
    </row>
    <row r="109" spans="3:10" x14ac:dyDescent="0.3">
      <c r="C109" s="2">
        <v>17.309999999999999</v>
      </c>
      <c r="D109" s="2">
        <v>8.52</v>
      </c>
      <c r="E109" s="2">
        <v>8.8000000000000007</v>
      </c>
      <c r="F109" s="2">
        <v>7.99</v>
      </c>
      <c r="G109" s="2">
        <v>10.18</v>
      </c>
      <c r="H109" s="2">
        <v>13.14</v>
      </c>
      <c r="I109" s="2">
        <v>9.74</v>
      </c>
      <c r="J109" s="2">
        <v>12.49</v>
      </c>
    </row>
    <row r="110" spans="3:10" x14ac:dyDescent="0.3">
      <c r="C110" s="2">
        <v>12.75</v>
      </c>
      <c r="D110" s="2">
        <v>8.6</v>
      </c>
      <c r="E110" s="2">
        <v>11.19</v>
      </c>
      <c r="F110" s="2">
        <v>9.06</v>
      </c>
      <c r="G110" s="2">
        <v>12.66</v>
      </c>
      <c r="H110" s="2">
        <v>13.2</v>
      </c>
      <c r="I110" s="2">
        <v>10.19</v>
      </c>
      <c r="J110" s="2">
        <v>13.63</v>
      </c>
    </row>
    <row r="111" spans="3:10" x14ac:dyDescent="0.3">
      <c r="C111" s="2">
        <v>14.53</v>
      </c>
      <c r="D111" s="2">
        <v>8.1</v>
      </c>
      <c r="E111" s="2">
        <v>9.48</v>
      </c>
      <c r="F111" s="2">
        <v>6.56</v>
      </c>
      <c r="G111" s="2">
        <v>7.8</v>
      </c>
      <c r="H111" s="2">
        <v>12.03</v>
      </c>
      <c r="I111" s="2">
        <v>12.29</v>
      </c>
      <c r="J111" s="2">
        <v>6.58</v>
      </c>
    </row>
    <row r="112" spans="3:10" x14ac:dyDescent="0.3">
      <c r="C112" s="2">
        <v>10.31</v>
      </c>
      <c r="D112" s="2">
        <v>10.86</v>
      </c>
      <c r="E112" s="2">
        <v>11.09</v>
      </c>
      <c r="F112" s="2">
        <v>8.58</v>
      </c>
      <c r="G112" s="2">
        <v>9.98</v>
      </c>
      <c r="H112" s="2">
        <v>11.47</v>
      </c>
      <c r="I112" s="2">
        <v>23.87</v>
      </c>
      <c r="J112" s="2">
        <v>7.61</v>
      </c>
    </row>
    <row r="113" spans="3:10" x14ac:dyDescent="0.3">
      <c r="C113" s="2">
        <v>8.6199999999999992</v>
      </c>
      <c r="D113" s="2">
        <v>7.97</v>
      </c>
      <c r="E113" s="2">
        <v>9.24</v>
      </c>
      <c r="F113" s="2">
        <v>8.06</v>
      </c>
      <c r="G113" s="2">
        <v>12.48</v>
      </c>
      <c r="H113" s="2">
        <v>9.6999999999999993</v>
      </c>
      <c r="I113" s="2">
        <v>26.61</v>
      </c>
      <c r="J113" s="2">
        <v>5.92</v>
      </c>
    </row>
    <row r="114" spans="3:10" x14ac:dyDescent="0.3">
      <c r="C114" s="2">
        <v>8.85</v>
      </c>
      <c r="D114" s="2">
        <v>9.81</v>
      </c>
      <c r="E114" s="2">
        <v>11.28</v>
      </c>
      <c r="F114" s="2">
        <v>10.24</v>
      </c>
      <c r="G114" s="2">
        <v>9.6199999999999992</v>
      </c>
      <c r="H114" s="2">
        <v>10.19</v>
      </c>
      <c r="I114" s="2">
        <v>4.42</v>
      </c>
      <c r="J114" s="2">
        <v>7.99</v>
      </c>
    </row>
    <row r="115" spans="3:10" x14ac:dyDescent="0.3">
      <c r="C115" s="2">
        <v>10.19</v>
      </c>
      <c r="D115" s="2">
        <v>9.1</v>
      </c>
      <c r="E115" s="2">
        <v>10.62</v>
      </c>
      <c r="F115" s="2">
        <v>9.9</v>
      </c>
      <c r="G115" s="2">
        <v>9.34</v>
      </c>
      <c r="H115" s="2">
        <v>10.3</v>
      </c>
      <c r="I115" s="2">
        <v>9.24</v>
      </c>
      <c r="J115" s="2">
        <v>9</v>
      </c>
    </row>
    <row r="116" spans="3:10" x14ac:dyDescent="0.3">
      <c r="C116" s="2">
        <v>16.739999999999998</v>
      </c>
      <c r="D116" s="2">
        <v>9.57</v>
      </c>
      <c r="E116" s="2">
        <v>7.41</v>
      </c>
      <c r="F116" s="2">
        <v>10.11</v>
      </c>
      <c r="G116" s="2">
        <v>6.9</v>
      </c>
      <c r="H116" s="2">
        <v>12.99</v>
      </c>
      <c r="I116" s="2">
        <v>7.49</v>
      </c>
      <c r="J116" s="2">
        <v>6.79</v>
      </c>
    </row>
    <row r="117" spans="3:10" x14ac:dyDescent="0.3">
      <c r="C117" s="2">
        <v>10.43</v>
      </c>
      <c r="D117" s="2">
        <v>9.7100000000000009</v>
      </c>
      <c r="E117" s="2">
        <v>10.58</v>
      </c>
      <c r="F117" s="2">
        <v>6.93</v>
      </c>
      <c r="G117" s="2">
        <v>8.4700000000000006</v>
      </c>
      <c r="H117" s="2">
        <v>10.93</v>
      </c>
      <c r="I117" s="2">
        <v>5.44</v>
      </c>
      <c r="J117" s="2">
        <v>5.56</v>
      </c>
    </row>
    <row r="118" spans="3:10" x14ac:dyDescent="0.3">
      <c r="C118" s="2">
        <v>17.350000000000001</v>
      </c>
      <c r="D118" s="2">
        <v>4.6399999999999997</v>
      </c>
      <c r="E118" s="2">
        <v>8.82</v>
      </c>
      <c r="F118" s="2">
        <v>8.44</v>
      </c>
      <c r="G118" s="2">
        <v>7.71</v>
      </c>
      <c r="H118" s="2">
        <v>12.55</v>
      </c>
      <c r="I118" s="2">
        <v>25.32</v>
      </c>
      <c r="J118" s="2">
        <v>6.04</v>
      </c>
    </row>
    <row r="119" spans="3:10" x14ac:dyDescent="0.3">
      <c r="C119" s="2">
        <v>19.54</v>
      </c>
      <c r="D119" s="2">
        <v>9.61</v>
      </c>
      <c r="E119" s="2">
        <v>9.3699999999999992</v>
      </c>
      <c r="F119" s="2">
        <v>11.25</v>
      </c>
      <c r="G119" s="2">
        <v>10.55</v>
      </c>
      <c r="H119" s="2">
        <v>10.9</v>
      </c>
      <c r="I119" s="2">
        <v>12.96</v>
      </c>
      <c r="J119" s="2">
        <v>5.23</v>
      </c>
    </row>
    <row r="120" spans="3:10" x14ac:dyDescent="0.3">
      <c r="C120" s="2">
        <v>14.91</v>
      </c>
      <c r="D120" s="2">
        <v>10.33</v>
      </c>
      <c r="E120" s="2">
        <v>8.51</v>
      </c>
      <c r="F120" s="2">
        <v>12.34</v>
      </c>
      <c r="G120" s="2">
        <v>12.03</v>
      </c>
      <c r="H120" s="2">
        <v>9.74</v>
      </c>
      <c r="I120" s="2">
        <v>12.27</v>
      </c>
      <c r="J120" s="2">
        <v>21.38</v>
      </c>
    </row>
    <row r="121" spans="3:10" x14ac:dyDescent="0.3">
      <c r="C121" s="2">
        <v>15.6</v>
      </c>
      <c r="D121" s="2">
        <v>8.02</v>
      </c>
      <c r="E121" s="2">
        <v>7.88</v>
      </c>
      <c r="F121" s="2">
        <v>9.4600000000000009</v>
      </c>
      <c r="G121" s="2">
        <v>13.41</v>
      </c>
      <c r="H121" s="2">
        <v>11.05</v>
      </c>
      <c r="I121" s="2">
        <v>5.36</v>
      </c>
      <c r="J121" s="2">
        <v>9.48</v>
      </c>
    </row>
    <row r="122" spans="3:10" x14ac:dyDescent="0.3">
      <c r="C122" s="2">
        <v>16.25</v>
      </c>
      <c r="D122" s="2">
        <v>9.14</v>
      </c>
      <c r="E122" s="2">
        <v>10.54</v>
      </c>
      <c r="F122" s="2">
        <v>7.92</v>
      </c>
      <c r="G122" s="2">
        <v>14.06</v>
      </c>
      <c r="H122" s="2">
        <v>9.5</v>
      </c>
      <c r="I122" s="2">
        <v>7.74</v>
      </c>
      <c r="J122" s="2">
        <v>13.12</v>
      </c>
    </row>
    <row r="123" spans="3:10" x14ac:dyDescent="0.3">
      <c r="C123" s="2">
        <v>11.77</v>
      </c>
      <c r="D123" s="2">
        <v>8.9</v>
      </c>
      <c r="E123" s="2">
        <v>10.67</v>
      </c>
      <c r="F123" s="2">
        <v>9.98</v>
      </c>
      <c r="G123" s="2">
        <v>10.71</v>
      </c>
      <c r="H123" s="2">
        <v>9.18</v>
      </c>
      <c r="I123" s="2">
        <v>9.15</v>
      </c>
      <c r="J123" s="2">
        <v>20.41</v>
      </c>
    </row>
    <row r="124" spans="3:10" x14ac:dyDescent="0.3">
      <c r="C124" s="2">
        <v>9.74</v>
      </c>
      <c r="D124" s="2">
        <v>9.86</v>
      </c>
      <c r="E124" s="2">
        <v>9.56</v>
      </c>
      <c r="F124" s="2">
        <v>8.6</v>
      </c>
      <c r="G124" s="2">
        <v>8.31</v>
      </c>
      <c r="H124" s="2">
        <v>9.52</v>
      </c>
      <c r="I124" s="2">
        <v>8.2799999999999994</v>
      </c>
      <c r="J124" s="2">
        <v>11.52</v>
      </c>
    </row>
    <row r="125" spans="3:10" x14ac:dyDescent="0.3">
      <c r="C125" s="2">
        <v>9.2799999999999994</v>
      </c>
      <c r="D125" s="2">
        <v>10.11</v>
      </c>
      <c r="E125" s="2">
        <v>8.75</v>
      </c>
      <c r="F125" s="2">
        <v>9.1</v>
      </c>
      <c r="G125" s="2">
        <v>10.49</v>
      </c>
      <c r="H125" s="2">
        <v>8.6</v>
      </c>
      <c r="I125" s="2">
        <v>14.74</v>
      </c>
      <c r="J125" s="2">
        <v>4.25</v>
      </c>
    </row>
    <row r="126" spans="3:10" x14ac:dyDescent="0.3">
      <c r="C126" s="2">
        <v>6.11</v>
      </c>
      <c r="D126" s="2">
        <v>7.78</v>
      </c>
      <c r="E126" s="2">
        <v>9.09</v>
      </c>
      <c r="F126" s="2">
        <v>8.01</v>
      </c>
      <c r="G126" s="2">
        <v>9.76</v>
      </c>
      <c r="H126" s="2">
        <v>10.64</v>
      </c>
      <c r="I126" s="2">
        <v>6.6</v>
      </c>
      <c r="J126" s="2">
        <v>13.17</v>
      </c>
    </row>
    <row r="127" spans="3:10" x14ac:dyDescent="0.3">
      <c r="C127" s="2">
        <v>3.95</v>
      </c>
      <c r="D127" s="2">
        <v>10.06</v>
      </c>
      <c r="E127" s="2">
        <v>8.59</v>
      </c>
      <c r="F127" s="2">
        <v>7.68</v>
      </c>
      <c r="G127" s="2">
        <v>8.91</v>
      </c>
      <c r="H127" s="2">
        <v>10.36</v>
      </c>
      <c r="I127" s="2">
        <v>8.8000000000000007</v>
      </c>
      <c r="J127" s="2">
        <v>11.18</v>
      </c>
    </row>
    <row r="128" spans="3:10" x14ac:dyDescent="0.3">
      <c r="C128" s="2">
        <v>4.41</v>
      </c>
      <c r="D128" s="2">
        <v>8.82</v>
      </c>
      <c r="E128" s="2">
        <v>9.2899999999999991</v>
      </c>
      <c r="F128" s="2">
        <v>7.22</v>
      </c>
      <c r="G128" s="2">
        <v>8.8699999999999992</v>
      </c>
      <c r="H128" s="2">
        <v>10.28</v>
      </c>
      <c r="I128" s="2">
        <v>9.39</v>
      </c>
      <c r="J128" s="2">
        <v>4.51</v>
      </c>
    </row>
    <row r="129" spans="3:10" x14ac:dyDescent="0.3">
      <c r="C129" s="2">
        <v>11.55</v>
      </c>
      <c r="D129" s="2">
        <v>7.95</v>
      </c>
      <c r="E129" s="2">
        <v>9.9499999999999993</v>
      </c>
      <c r="F129" s="2">
        <v>10.51</v>
      </c>
      <c r="G129" s="2">
        <v>9.94</v>
      </c>
      <c r="H129" s="2">
        <v>9.51</v>
      </c>
      <c r="I129" s="2">
        <v>13.9</v>
      </c>
      <c r="J129" s="2">
        <v>6.12</v>
      </c>
    </row>
    <row r="130" spans="3:10" x14ac:dyDescent="0.3">
      <c r="C130" s="2">
        <v>4.72</v>
      </c>
      <c r="D130" s="2">
        <v>9.19</v>
      </c>
      <c r="E130" s="2">
        <v>8.2100000000000009</v>
      </c>
      <c r="F130" s="2">
        <v>12.1</v>
      </c>
      <c r="G130" s="2">
        <v>8.9600000000000009</v>
      </c>
      <c r="H130" s="2">
        <v>9.43</v>
      </c>
      <c r="I130" s="2">
        <v>6.23</v>
      </c>
      <c r="J130" s="2">
        <v>8.99</v>
      </c>
    </row>
    <row r="131" spans="3:10" x14ac:dyDescent="0.3">
      <c r="C131" s="2">
        <v>8.83</v>
      </c>
      <c r="D131" s="2">
        <v>6.52</v>
      </c>
      <c r="E131" s="2">
        <v>6.75</v>
      </c>
      <c r="F131" s="2">
        <v>10.86</v>
      </c>
      <c r="G131" s="2">
        <v>10.29</v>
      </c>
      <c r="H131" s="2">
        <v>10.37</v>
      </c>
      <c r="I131" s="2">
        <v>11.05</v>
      </c>
      <c r="J131" s="2">
        <v>7.05</v>
      </c>
    </row>
    <row r="132" spans="3:10" x14ac:dyDescent="0.3">
      <c r="C132" s="2">
        <v>7.95</v>
      </c>
      <c r="D132" s="2">
        <v>8</v>
      </c>
      <c r="E132" s="2">
        <v>7.36</v>
      </c>
      <c r="F132" s="2">
        <v>9.27</v>
      </c>
      <c r="G132" s="2">
        <v>9.1300000000000008</v>
      </c>
      <c r="H132" s="2">
        <v>9.3000000000000007</v>
      </c>
      <c r="I132" s="2">
        <v>8.15</v>
      </c>
      <c r="J132" s="2">
        <v>7.95</v>
      </c>
    </row>
    <row r="133" spans="3:10" x14ac:dyDescent="0.3">
      <c r="C133" s="2">
        <v>10.37</v>
      </c>
      <c r="D133" s="2">
        <v>7.3</v>
      </c>
      <c r="E133" s="2">
        <v>10.94</v>
      </c>
      <c r="F133" s="2">
        <v>8.41</v>
      </c>
      <c r="G133" s="2">
        <v>10.58</v>
      </c>
      <c r="H133" s="2">
        <v>9.65</v>
      </c>
      <c r="I133" s="2">
        <v>8.0399999999999991</v>
      </c>
      <c r="J133" s="2">
        <v>7.57</v>
      </c>
    </row>
    <row r="134" spans="3:10" x14ac:dyDescent="0.3">
      <c r="C134" s="2">
        <v>12.07</v>
      </c>
      <c r="D134" s="2">
        <v>7.2</v>
      </c>
      <c r="E134" s="2">
        <v>6.66</v>
      </c>
      <c r="F134" s="2">
        <v>8.56</v>
      </c>
      <c r="G134" s="2">
        <v>11.16</v>
      </c>
      <c r="H134" s="2">
        <v>10.44</v>
      </c>
      <c r="I134" s="2">
        <v>13.65</v>
      </c>
      <c r="J134" s="2">
        <v>15.32</v>
      </c>
    </row>
    <row r="135" spans="3:10" x14ac:dyDescent="0.3">
      <c r="C135" s="2">
        <v>13.92</v>
      </c>
      <c r="D135" s="2">
        <v>7.54</v>
      </c>
      <c r="E135" s="2">
        <v>8.9</v>
      </c>
      <c r="F135" s="2">
        <v>6.79</v>
      </c>
      <c r="G135" s="2">
        <v>8.9700000000000006</v>
      </c>
      <c r="H135" s="2">
        <v>7.53</v>
      </c>
      <c r="I135" s="2">
        <v>8.51</v>
      </c>
      <c r="J135" s="2">
        <v>9.15</v>
      </c>
    </row>
    <row r="136" spans="3:10" x14ac:dyDescent="0.3">
      <c r="C136" s="2">
        <v>9.08</v>
      </c>
      <c r="D136" s="2">
        <v>6.67</v>
      </c>
      <c r="E136" s="2">
        <v>8.5500000000000007</v>
      </c>
      <c r="F136" s="2">
        <v>7.48</v>
      </c>
      <c r="G136" s="2">
        <v>11.22</v>
      </c>
      <c r="H136" s="2">
        <v>8.43</v>
      </c>
      <c r="I136" s="2">
        <v>27.19</v>
      </c>
      <c r="J136" s="2">
        <v>10.75</v>
      </c>
    </row>
    <row r="137" spans="3:10" x14ac:dyDescent="0.3">
      <c r="C137" s="2">
        <v>15.49</v>
      </c>
      <c r="D137" s="2">
        <v>7.93</v>
      </c>
      <c r="E137" s="2">
        <v>8.19</v>
      </c>
      <c r="F137" s="2">
        <v>7.33</v>
      </c>
      <c r="G137" s="2">
        <v>9.1199999999999992</v>
      </c>
      <c r="H137" s="2">
        <v>6.81</v>
      </c>
      <c r="I137" s="2">
        <v>7.85</v>
      </c>
      <c r="J137" s="2">
        <v>3.57</v>
      </c>
    </row>
    <row r="138" spans="3:10" x14ac:dyDescent="0.3">
      <c r="C138" s="2">
        <v>10.35</v>
      </c>
      <c r="D138" s="2">
        <v>9.0399999999999991</v>
      </c>
      <c r="E138" s="2">
        <v>6.56</v>
      </c>
      <c r="F138" s="2">
        <v>6.98</v>
      </c>
      <c r="G138" s="2">
        <v>8.7899999999999991</v>
      </c>
      <c r="H138" s="2">
        <v>8.2200000000000006</v>
      </c>
      <c r="I138" s="2">
        <v>7.95</v>
      </c>
      <c r="J138" s="2">
        <v>13.35</v>
      </c>
    </row>
    <row r="139" spans="3:10" x14ac:dyDescent="0.3">
      <c r="C139" s="2">
        <v>7.95</v>
      </c>
      <c r="D139" s="2">
        <v>7.42</v>
      </c>
      <c r="E139" s="2">
        <v>8.3699999999999992</v>
      </c>
      <c r="F139" s="2">
        <v>11.28</v>
      </c>
      <c r="G139" s="2">
        <v>8.64</v>
      </c>
      <c r="H139" s="2">
        <v>6.4</v>
      </c>
      <c r="I139" s="2">
        <v>6.75</v>
      </c>
      <c r="J139" s="2">
        <v>3.76</v>
      </c>
    </row>
    <row r="140" spans="3:10" x14ac:dyDescent="0.3">
      <c r="C140" s="2">
        <v>9.1</v>
      </c>
      <c r="D140" s="2">
        <v>8.59</v>
      </c>
      <c r="E140" s="2">
        <v>8.73</v>
      </c>
      <c r="F140" s="2">
        <v>9.6</v>
      </c>
      <c r="G140" s="2">
        <v>7.57</v>
      </c>
      <c r="H140" s="2">
        <v>9.3800000000000008</v>
      </c>
      <c r="I140" s="2">
        <v>20.260000000000002</v>
      </c>
      <c r="J140" s="2">
        <v>13.42</v>
      </c>
    </row>
    <row r="141" spans="3:10" x14ac:dyDescent="0.3">
      <c r="C141" s="2">
        <v>6.84</v>
      </c>
      <c r="D141" s="2">
        <v>8.26</v>
      </c>
      <c r="E141" s="2">
        <v>8.25</v>
      </c>
      <c r="F141" s="2">
        <v>8.3699999999999992</v>
      </c>
      <c r="G141" s="2">
        <v>8.33</v>
      </c>
      <c r="H141" s="2">
        <v>9.83</v>
      </c>
      <c r="I141" s="2">
        <v>10.6</v>
      </c>
      <c r="J141" s="2">
        <v>14.76</v>
      </c>
    </row>
    <row r="142" spans="3:10" x14ac:dyDescent="0.3">
      <c r="C142" s="2">
        <v>6.08</v>
      </c>
      <c r="D142" s="2">
        <v>6.54</v>
      </c>
      <c r="E142" s="2">
        <v>8.9600000000000009</v>
      </c>
      <c r="F142" s="2">
        <v>8.74</v>
      </c>
      <c r="G142" s="2">
        <v>8.5299999999999994</v>
      </c>
      <c r="H142" s="2">
        <v>7.89</v>
      </c>
      <c r="I142" s="2">
        <v>4.99</v>
      </c>
      <c r="J142" s="2">
        <v>13.75</v>
      </c>
    </row>
    <row r="143" spans="3:10" x14ac:dyDescent="0.3">
      <c r="C143" s="2">
        <v>4.58</v>
      </c>
      <c r="D143" s="2">
        <v>8.06</v>
      </c>
      <c r="E143" s="2">
        <v>8.5399999999999991</v>
      </c>
      <c r="F143" s="2">
        <v>8.41</v>
      </c>
      <c r="G143" s="2">
        <v>9.52</v>
      </c>
      <c r="H143" s="2">
        <v>9.9700000000000006</v>
      </c>
      <c r="I143" s="2">
        <v>11.82</v>
      </c>
      <c r="J143" s="2">
        <v>5.0199999999999996</v>
      </c>
    </row>
    <row r="144" spans="3:10" x14ac:dyDescent="0.3">
      <c r="C144" s="2">
        <v>9.51</v>
      </c>
      <c r="D144" s="2">
        <v>5.79</v>
      </c>
      <c r="E144" s="2">
        <v>6.63</v>
      </c>
      <c r="F144" s="2">
        <v>11.27</v>
      </c>
      <c r="G144" s="2">
        <v>9.7899999999999991</v>
      </c>
      <c r="H144" s="2">
        <v>9.23</v>
      </c>
      <c r="I144" s="2">
        <v>12.3</v>
      </c>
      <c r="J144" s="2">
        <v>3.57</v>
      </c>
    </row>
    <row r="145" spans="3:10" x14ac:dyDescent="0.3">
      <c r="C145" s="2">
        <v>4.4800000000000004</v>
      </c>
      <c r="D145" s="2">
        <v>9.82</v>
      </c>
      <c r="E145" s="2">
        <v>8.17</v>
      </c>
      <c r="F145" s="2">
        <v>9.81</v>
      </c>
      <c r="G145" s="2">
        <v>15.11</v>
      </c>
      <c r="H145" s="2">
        <v>9.23</v>
      </c>
      <c r="I145" s="2">
        <v>5.04</v>
      </c>
      <c r="J145" s="2">
        <v>6.13</v>
      </c>
    </row>
    <row r="146" spans="3:10" x14ac:dyDescent="0.3">
      <c r="C146" s="2">
        <v>8.57</v>
      </c>
      <c r="D146" s="2">
        <v>8.31</v>
      </c>
      <c r="E146" s="2">
        <v>6.64</v>
      </c>
      <c r="F146" s="2">
        <v>10.29</v>
      </c>
      <c r="G146" s="2">
        <v>10.29</v>
      </c>
      <c r="H146" s="2">
        <v>7.95</v>
      </c>
      <c r="I146" s="2">
        <v>18.47</v>
      </c>
      <c r="J146" s="2">
        <v>10.61</v>
      </c>
    </row>
    <row r="147" spans="3:10" x14ac:dyDescent="0.3">
      <c r="C147" s="2">
        <v>9.9700000000000006</v>
      </c>
      <c r="D147" s="2">
        <v>7.43</v>
      </c>
      <c r="E147" s="2">
        <v>7.86</v>
      </c>
      <c r="F147" s="2">
        <v>8.93</v>
      </c>
      <c r="G147" s="2">
        <v>10.35</v>
      </c>
      <c r="H147" s="2">
        <v>9.23</v>
      </c>
      <c r="I147" s="2">
        <v>6.95</v>
      </c>
      <c r="J147" s="2">
        <v>7.84</v>
      </c>
    </row>
    <row r="148" spans="3:10" x14ac:dyDescent="0.3">
      <c r="C148" s="2">
        <v>7.84</v>
      </c>
      <c r="D148" s="2">
        <v>7.24</v>
      </c>
      <c r="E148" s="2">
        <v>7.12</v>
      </c>
      <c r="F148" s="2">
        <v>9.39</v>
      </c>
      <c r="G148" s="2">
        <v>12.37</v>
      </c>
      <c r="H148" s="2">
        <v>8.39</v>
      </c>
      <c r="I148" s="2">
        <v>9.6</v>
      </c>
      <c r="J148" s="2">
        <v>9.35</v>
      </c>
    </row>
    <row r="149" spans="3:10" x14ac:dyDescent="0.3">
      <c r="C149" s="2">
        <v>18.54</v>
      </c>
      <c r="D149" s="2">
        <v>8.09</v>
      </c>
      <c r="E149" s="2">
        <v>6.92</v>
      </c>
      <c r="F149" s="2">
        <v>8.14</v>
      </c>
      <c r="G149" s="2">
        <v>8.4600000000000009</v>
      </c>
      <c r="H149" s="2">
        <v>7.28</v>
      </c>
      <c r="I149" s="2">
        <v>17.079999999999998</v>
      </c>
      <c r="J149" s="2">
        <v>9.9</v>
      </c>
    </row>
    <row r="150" spans="3:10" x14ac:dyDescent="0.3">
      <c r="C150" s="2">
        <v>11.13</v>
      </c>
      <c r="D150" s="2">
        <v>7.24</v>
      </c>
      <c r="E150" s="2">
        <v>6.34</v>
      </c>
      <c r="F150" s="2">
        <v>11.14</v>
      </c>
      <c r="G150" s="2">
        <v>9</v>
      </c>
      <c r="H150" s="2">
        <v>7.77</v>
      </c>
      <c r="I150" s="2">
        <v>15.38</v>
      </c>
      <c r="J150" s="2">
        <v>15.72</v>
      </c>
    </row>
    <row r="151" spans="3:10" x14ac:dyDescent="0.3">
      <c r="C151" s="2">
        <v>9.9600000000000009</v>
      </c>
      <c r="D151" s="2">
        <v>8.58</v>
      </c>
      <c r="E151" s="2">
        <v>7.04</v>
      </c>
      <c r="F151" s="2">
        <v>8.5299999999999994</v>
      </c>
      <c r="G151" s="2">
        <v>8.8000000000000007</v>
      </c>
      <c r="H151" s="2">
        <v>10.78</v>
      </c>
      <c r="I151" s="2">
        <v>11.7</v>
      </c>
      <c r="J151" s="2">
        <v>11.03</v>
      </c>
    </row>
    <row r="152" spans="3:10" x14ac:dyDescent="0.3">
      <c r="C152" s="2">
        <v>16.940000000000001</v>
      </c>
      <c r="D152" s="2">
        <v>8.66</v>
      </c>
      <c r="E152" s="2">
        <v>10.8</v>
      </c>
      <c r="F152" s="2">
        <v>7.96</v>
      </c>
      <c r="G152" s="2">
        <v>8.81</v>
      </c>
      <c r="H152" s="2">
        <v>7.34</v>
      </c>
      <c r="I152" s="2">
        <v>7.78</v>
      </c>
      <c r="J152" s="2">
        <v>10.15</v>
      </c>
    </row>
    <row r="153" spans="3:10" x14ac:dyDescent="0.3">
      <c r="C153" s="2">
        <v>12.54</v>
      </c>
      <c r="D153" s="2">
        <v>8.39</v>
      </c>
      <c r="E153" s="2">
        <v>10.33</v>
      </c>
      <c r="F153" s="2">
        <v>8.15</v>
      </c>
      <c r="G153" s="2">
        <v>8.3699999999999992</v>
      </c>
      <c r="H153" s="2">
        <v>7.71</v>
      </c>
      <c r="I153" s="2">
        <v>6.51</v>
      </c>
      <c r="J153" s="2">
        <v>6.76</v>
      </c>
    </row>
    <row r="154" spans="3:10" x14ac:dyDescent="0.3">
      <c r="C154" s="2">
        <v>13.97</v>
      </c>
      <c r="D154" s="2">
        <v>4.54</v>
      </c>
      <c r="E154" s="2">
        <v>7.35</v>
      </c>
      <c r="F154" s="2">
        <v>8.26</v>
      </c>
      <c r="G154" s="2">
        <v>7.43</v>
      </c>
      <c r="H154" s="2">
        <v>7.01</v>
      </c>
      <c r="I154" s="2">
        <v>8.84</v>
      </c>
      <c r="J154" s="2">
        <v>11.89</v>
      </c>
    </row>
    <row r="155" spans="3:10" x14ac:dyDescent="0.3">
      <c r="C155" s="2">
        <v>6.2</v>
      </c>
      <c r="D155" s="2">
        <v>7.44</v>
      </c>
      <c r="E155" s="2">
        <v>8.5399999999999991</v>
      </c>
      <c r="F155" s="2">
        <v>7.63</v>
      </c>
      <c r="G155" s="2">
        <v>8.73</v>
      </c>
      <c r="H155" s="2">
        <v>9.2200000000000006</v>
      </c>
      <c r="I155" s="2">
        <v>5.77</v>
      </c>
      <c r="J155" s="2">
        <v>3.55</v>
      </c>
    </row>
    <row r="156" spans="3:10" x14ac:dyDescent="0.3">
      <c r="C156" s="2">
        <v>4.09</v>
      </c>
      <c r="D156" s="2">
        <v>8.6</v>
      </c>
      <c r="E156" s="2">
        <v>7.25</v>
      </c>
      <c r="F156" s="2">
        <v>7.19</v>
      </c>
      <c r="G156" s="2">
        <v>9.6</v>
      </c>
      <c r="H156" s="2">
        <v>9.0500000000000007</v>
      </c>
      <c r="I156" s="2">
        <v>15.58</v>
      </c>
      <c r="J156" s="2">
        <v>8</v>
      </c>
    </row>
    <row r="157" spans="3:10" x14ac:dyDescent="0.3">
      <c r="C157" s="2">
        <v>11.28</v>
      </c>
      <c r="D157" s="2">
        <v>7.97</v>
      </c>
      <c r="E157" s="2">
        <v>9.01</v>
      </c>
      <c r="F157" s="2">
        <v>7.62</v>
      </c>
      <c r="G157" s="2">
        <v>7.66</v>
      </c>
      <c r="H157" s="2">
        <v>8.35</v>
      </c>
      <c r="I157" s="2">
        <v>15.31</v>
      </c>
      <c r="J157" s="2">
        <v>25.38</v>
      </c>
    </row>
    <row r="158" spans="3:10" x14ac:dyDescent="0.3">
      <c r="C158" s="2">
        <v>16.36</v>
      </c>
      <c r="D158" s="2">
        <v>7.7</v>
      </c>
      <c r="E158" s="2">
        <v>7.79</v>
      </c>
      <c r="F158" s="2">
        <v>6.25</v>
      </c>
      <c r="G158" s="2">
        <v>7.23</v>
      </c>
      <c r="H158" s="2">
        <v>8.6199999999999992</v>
      </c>
      <c r="I158" s="2">
        <v>5.14</v>
      </c>
      <c r="J158" s="2">
        <v>14.06</v>
      </c>
    </row>
    <row r="159" spans="3:10" x14ac:dyDescent="0.3">
      <c r="C159" s="2">
        <v>15.04</v>
      </c>
      <c r="D159" s="2">
        <v>6.9</v>
      </c>
      <c r="E159" s="2">
        <v>6.16</v>
      </c>
      <c r="F159" s="2">
        <v>7.92</v>
      </c>
      <c r="G159" s="2">
        <v>9.81</v>
      </c>
      <c r="H159" s="2">
        <v>12.02</v>
      </c>
      <c r="I159" s="2">
        <v>8.6199999999999992</v>
      </c>
      <c r="J159" s="2">
        <v>14.72</v>
      </c>
    </row>
    <row r="160" spans="3:10" x14ac:dyDescent="0.3">
      <c r="C160" s="2">
        <v>8.59</v>
      </c>
      <c r="D160" s="2">
        <v>6.55</v>
      </c>
      <c r="E160" s="2">
        <v>7.63</v>
      </c>
      <c r="F160" s="2">
        <v>5.95</v>
      </c>
      <c r="G160" s="2">
        <v>7.2</v>
      </c>
      <c r="H160" s="2">
        <v>9.09</v>
      </c>
      <c r="I160" s="2">
        <v>9.43</v>
      </c>
      <c r="J160" s="2">
        <v>13.44</v>
      </c>
    </row>
    <row r="161" spans="3:10" x14ac:dyDescent="0.3">
      <c r="C161" s="2">
        <v>12.45</v>
      </c>
      <c r="D161" s="2">
        <v>6.85</v>
      </c>
      <c r="E161" s="2">
        <v>7.13</v>
      </c>
      <c r="F161" s="2">
        <v>8.06</v>
      </c>
      <c r="G161" s="2">
        <v>7.54</v>
      </c>
      <c r="H161" s="2">
        <v>10.96</v>
      </c>
      <c r="I161" s="2">
        <v>4.25</v>
      </c>
      <c r="J161" s="2">
        <v>11.76</v>
      </c>
    </row>
    <row r="162" spans="3:10" x14ac:dyDescent="0.3">
      <c r="C162" s="2">
        <v>13.5</v>
      </c>
      <c r="D162" s="2">
        <v>7.88</v>
      </c>
      <c r="E162" s="2">
        <v>7.11</v>
      </c>
      <c r="F162" s="2">
        <v>6.74</v>
      </c>
      <c r="G162" s="2">
        <v>8.1300000000000008</v>
      </c>
      <c r="H162" s="2">
        <v>8.69</v>
      </c>
      <c r="I162" s="2">
        <v>11</v>
      </c>
      <c r="J162" s="2">
        <v>12.01</v>
      </c>
    </row>
    <row r="163" spans="3:10" x14ac:dyDescent="0.3">
      <c r="C163" s="2">
        <v>14.35</v>
      </c>
      <c r="D163" s="2">
        <v>8.08</v>
      </c>
      <c r="E163" s="2">
        <v>7.84</v>
      </c>
      <c r="F163" s="2">
        <v>7.22</v>
      </c>
      <c r="G163" s="2">
        <v>7.46</v>
      </c>
      <c r="H163" s="2">
        <v>11.55</v>
      </c>
      <c r="I163" s="2">
        <v>9.84</v>
      </c>
      <c r="J163" s="2">
        <v>12.04</v>
      </c>
    </row>
    <row r="164" spans="3:10" x14ac:dyDescent="0.3">
      <c r="C164" s="2">
        <v>7.5</v>
      </c>
      <c r="D164" s="2">
        <v>6.92</v>
      </c>
      <c r="E164" s="2">
        <v>7.49</v>
      </c>
      <c r="F164" s="2">
        <v>8.1999999999999993</v>
      </c>
      <c r="G164" s="2">
        <v>5.4</v>
      </c>
      <c r="H164" s="2">
        <v>8.42</v>
      </c>
      <c r="I164" s="2">
        <v>5.74</v>
      </c>
      <c r="J164" s="2">
        <v>7.6</v>
      </c>
    </row>
    <row r="165" spans="3:10" x14ac:dyDescent="0.3">
      <c r="C165" s="2">
        <v>7.01</v>
      </c>
      <c r="D165" s="2">
        <v>7.18</v>
      </c>
      <c r="E165" s="2">
        <v>7.27</v>
      </c>
      <c r="F165" s="2">
        <v>12.71</v>
      </c>
      <c r="G165" s="2">
        <v>6.6</v>
      </c>
      <c r="H165" s="2">
        <v>6.32</v>
      </c>
      <c r="I165" s="2">
        <v>9.2200000000000006</v>
      </c>
      <c r="J165" s="2">
        <v>5.58</v>
      </c>
    </row>
    <row r="166" spans="3:10" x14ac:dyDescent="0.3">
      <c r="C166" s="2">
        <v>11.87</v>
      </c>
      <c r="D166" s="2">
        <v>7.37</v>
      </c>
      <c r="E166" s="2">
        <v>6.29</v>
      </c>
      <c r="F166" s="2">
        <v>8.0500000000000007</v>
      </c>
      <c r="G166" s="2">
        <v>7.85</v>
      </c>
      <c r="H166" s="2">
        <v>8.08</v>
      </c>
      <c r="I166" s="2">
        <v>6.6</v>
      </c>
      <c r="J166" s="2">
        <v>5.41</v>
      </c>
    </row>
    <row r="167" spans="3:10" x14ac:dyDescent="0.3">
      <c r="C167" s="2">
        <v>8.49</v>
      </c>
      <c r="D167" s="2">
        <v>6.27</v>
      </c>
      <c r="E167" s="2">
        <v>8.8699999999999992</v>
      </c>
      <c r="F167" s="2">
        <v>6.53</v>
      </c>
      <c r="G167" s="2">
        <v>7.35</v>
      </c>
      <c r="H167" s="2">
        <v>6.38</v>
      </c>
      <c r="I167" s="2">
        <v>6.93</v>
      </c>
      <c r="J167" s="2">
        <v>13.78</v>
      </c>
    </row>
    <row r="168" spans="3:10" x14ac:dyDescent="0.3">
      <c r="C168" s="2">
        <v>12.38</v>
      </c>
      <c r="D168" s="2">
        <v>6.05</v>
      </c>
      <c r="E168" s="2">
        <v>6.39</v>
      </c>
      <c r="F168" s="2">
        <v>6.1</v>
      </c>
      <c r="G168" s="2">
        <v>6.71</v>
      </c>
      <c r="H168" s="2">
        <v>7.93</v>
      </c>
      <c r="I168" s="2">
        <v>7.65</v>
      </c>
      <c r="J168" s="2">
        <v>18.55</v>
      </c>
    </row>
    <row r="169" spans="3:10" x14ac:dyDescent="0.3">
      <c r="C169" s="2">
        <v>12.75</v>
      </c>
      <c r="D169" s="2">
        <v>5.63</v>
      </c>
      <c r="E169" s="2">
        <v>6.23</v>
      </c>
      <c r="F169" s="2">
        <v>8.7100000000000009</v>
      </c>
      <c r="G169" s="2">
        <v>7.81</v>
      </c>
      <c r="H169" s="2">
        <v>6.11</v>
      </c>
      <c r="I169" s="2">
        <v>10.33</v>
      </c>
      <c r="J169" s="2">
        <v>4.9400000000000004</v>
      </c>
    </row>
    <row r="170" spans="3:10" x14ac:dyDescent="0.3">
      <c r="C170" s="2">
        <v>9.9700000000000006</v>
      </c>
      <c r="D170" s="2">
        <v>5.29</v>
      </c>
      <c r="E170" s="2">
        <v>8.1</v>
      </c>
      <c r="F170" s="2">
        <v>7.55</v>
      </c>
      <c r="G170" s="2">
        <v>6.73</v>
      </c>
      <c r="H170" s="2">
        <v>9.06</v>
      </c>
      <c r="I170" s="2">
        <v>10.67</v>
      </c>
      <c r="J170" s="2">
        <v>2.94</v>
      </c>
    </row>
    <row r="171" spans="3:10" x14ac:dyDescent="0.3">
      <c r="C171" s="2">
        <v>9.9</v>
      </c>
      <c r="D171" s="2">
        <v>6.83</v>
      </c>
      <c r="E171" s="2">
        <v>6.86</v>
      </c>
      <c r="F171" s="2">
        <v>7.16</v>
      </c>
      <c r="G171" s="2">
        <v>5.96</v>
      </c>
      <c r="H171" s="2">
        <v>9.4700000000000006</v>
      </c>
      <c r="I171" s="2">
        <v>12.45</v>
      </c>
      <c r="J171" s="2">
        <v>8.18</v>
      </c>
    </row>
    <row r="172" spans="3:10" x14ac:dyDescent="0.3">
      <c r="C172" s="2">
        <v>8.86</v>
      </c>
      <c r="D172" s="2">
        <v>6.85</v>
      </c>
      <c r="E172" s="2">
        <v>6.24</v>
      </c>
      <c r="F172" s="2">
        <v>9.93</v>
      </c>
      <c r="G172" s="2">
        <v>7.4</v>
      </c>
      <c r="H172" s="2">
        <v>8.24</v>
      </c>
      <c r="I172" s="2">
        <v>9.86</v>
      </c>
      <c r="J172" s="2">
        <v>6.07</v>
      </c>
    </row>
    <row r="173" spans="3:10" x14ac:dyDescent="0.3">
      <c r="C173" s="2">
        <v>7.19</v>
      </c>
      <c r="D173" s="2">
        <v>5.71</v>
      </c>
      <c r="E173" s="2">
        <v>5.55</v>
      </c>
      <c r="F173" s="2">
        <v>9.26</v>
      </c>
      <c r="G173" s="2">
        <v>6.72</v>
      </c>
      <c r="H173" s="2">
        <v>6.22</v>
      </c>
      <c r="I173" s="2">
        <v>21.17</v>
      </c>
      <c r="J173" s="2">
        <v>5.7</v>
      </c>
    </row>
    <row r="174" spans="3:10" x14ac:dyDescent="0.3">
      <c r="C174" s="2">
        <v>9.57</v>
      </c>
      <c r="D174" s="2">
        <v>6.57</v>
      </c>
      <c r="E174" s="2">
        <v>6.39</v>
      </c>
      <c r="F174" s="2">
        <v>7.19</v>
      </c>
      <c r="G174" s="2">
        <v>8.6199999999999992</v>
      </c>
      <c r="H174" s="2">
        <v>5.29</v>
      </c>
      <c r="I174" s="2">
        <v>10.94</v>
      </c>
      <c r="J174" s="2">
        <v>12.27</v>
      </c>
    </row>
    <row r="175" spans="3:10" x14ac:dyDescent="0.3">
      <c r="C175" s="2">
        <v>13.05</v>
      </c>
      <c r="D175" s="2">
        <v>6.12</v>
      </c>
      <c r="E175" s="2">
        <v>4.2300000000000004</v>
      </c>
      <c r="F175" s="2">
        <v>7.92</v>
      </c>
      <c r="G175" s="2">
        <v>6.73</v>
      </c>
      <c r="H175" s="2">
        <v>5.72</v>
      </c>
      <c r="I175" s="2">
        <v>6.38</v>
      </c>
      <c r="J175" s="2">
        <v>3.18</v>
      </c>
    </row>
    <row r="176" spans="3:10" x14ac:dyDescent="0.3">
      <c r="C176" s="2">
        <v>10.53</v>
      </c>
      <c r="D176" s="2">
        <v>6.86</v>
      </c>
      <c r="E176" s="2">
        <v>5.1100000000000003</v>
      </c>
      <c r="F176" s="2">
        <v>6.2</v>
      </c>
      <c r="G176" s="2">
        <v>6.51</v>
      </c>
      <c r="H176" s="2">
        <v>4.78</v>
      </c>
      <c r="I176" s="2">
        <v>21.89</v>
      </c>
      <c r="J176" s="2">
        <v>9.82</v>
      </c>
    </row>
    <row r="177" spans="3:10" x14ac:dyDescent="0.3">
      <c r="C177" s="2">
        <v>5.8</v>
      </c>
      <c r="D177" s="2">
        <v>5.65</v>
      </c>
      <c r="E177" s="2">
        <v>7.76</v>
      </c>
      <c r="F177" s="2">
        <v>5.97</v>
      </c>
      <c r="G177" s="2">
        <v>7.51</v>
      </c>
      <c r="H177" s="2">
        <v>8.86</v>
      </c>
      <c r="I177" s="2">
        <v>9.93</v>
      </c>
      <c r="J177" s="2">
        <v>6.22</v>
      </c>
    </row>
    <row r="178" spans="3:10" x14ac:dyDescent="0.3">
      <c r="C178" s="2">
        <v>6.47</v>
      </c>
      <c r="D178" s="2">
        <v>7.4</v>
      </c>
      <c r="E178" s="2">
        <v>4.53</v>
      </c>
      <c r="F178" s="2">
        <v>7.25</v>
      </c>
      <c r="G178" s="2">
        <v>8.89</v>
      </c>
      <c r="H178" s="2">
        <v>9.11</v>
      </c>
      <c r="I178" s="2">
        <v>10.95</v>
      </c>
      <c r="J178" s="2">
        <v>11.46</v>
      </c>
    </row>
    <row r="179" spans="3:10" x14ac:dyDescent="0.3">
      <c r="C179" s="2">
        <v>6.12</v>
      </c>
      <c r="D179" s="2">
        <v>6.58</v>
      </c>
      <c r="E179" s="2">
        <v>6.58</v>
      </c>
      <c r="F179" s="2">
        <v>5.35</v>
      </c>
      <c r="G179" s="2">
        <v>8.23</v>
      </c>
      <c r="H179" s="2">
        <v>8.5500000000000007</v>
      </c>
      <c r="I179" s="2">
        <v>11.77</v>
      </c>
      <c r="J179" s="2">
        <v>11.53</v>
      </c>
    </row>
    <row r="180" spans="3:10" x14ac:dyDescent="0.3">
      <c r="C180" s="2">
        <v>5.83</v>
      </c>
      <c r="D180" s="2">
        <v>6.23</v>
      </c>
      <c r="E180" s="2">
        <v>4.57</v>
      </c>
      <c r="F180" s="2">
        <v>6.44</v>
      </c>
      <c r="G180" s="2">
        <v>6.77</v>
      </c>
      <c r="H180" s="2">
        <v>15.62</v>
      </c>
      <c r="I180" s="2">
        <v>3.37</v>
      </c>
      <c r="J180" s="2">
        <v>7.23</v>
      </c>
    </row>
    <row r="181" spans="3:10" x14ac:dyDescent="0.3">
      <c r="C181" s="2">
        <v>12.82</v>
      </c>
      <c r="D181" s="2">
        <v>6.39</v>
      </c>
      <c r="E181" s="2">
        <v>4.7300000000000004</v>
      </c>
      <c r="F181" s="2">
        <v>7.58</v>
      </c>
      <c r="G181" s="2">
        <v>7.4</v>
      </c>
      <c r="H181" s="2">
        <v>8.27</v>
      </c>
      <c r="I181" s="2">
        <v>9.65</v>
      </c>
      <c r="J181" s="2">
        <v>8.2100000000000009</v>
      </c>
    </row>
    <row r="182" spans="3:10" x14ac:dyDescent="0.3">
      <c r="C182" s="2">
        <v>9.44</v>
      </c>
      <c r="D182" s="2">
        <v>5.82</v>
      </c>
      <c r="E182" s="2">
        <v>7.88</v>
      </c>
      <c r="F182" s="2">
        <v>7.56</v>
      </c>
      <c r="G182" s="2">
        <v>8.67</v>
      </c>
      <c r="H182" s="2">
        <v>9.19</v>
      </c>
      <c r="I182" s="2">
        <v>11.78</v>
      </c>
      <c r="J182" s="2">
        <v>6.42</v>
      </c>
    </row>
    <row r="183" spans="3:10" x14ac:dyDescent="0.3">
      <c r="C183" s="2">
        <v>12.18</v>
      </c>
      <c r="D183" s="2">
        <v>5.54</v>
      </c>
      <c r="E183" s="2">
        <v>5.35</v>
      </c>
      <c r="F183" s="2">
        <v>7.96</v>
      </c>
      <c r="G183" s="2">
        <v>6.7</v>
      </c>
      <c r="H183" s="2">
        <v>6.76</v>
      </c>
      <c r="I183" s="2">
        <v>7.73</v>
      </c>
      <c r="J183" s="2">
        <v>4.74</v>
      </c>
    </row>
    <row r="184" spans="3:10" x14ac:dyDescent="0.3">
      <c r="C184" s="2">
        <v>5.82</v>
      </c>
      <c r="D184" s="2">
        <v>5.39</v>
      </c>
      <c r="E184" s="2">
        <v>6.1</v>
      </c>
      <c r="F184" s="2">
        <v>5.23</v>
      </c>
      <c r="G184" s="2">
        <v>7.5</v>
      </c>
      <c r="H184" s="2">
        <v>7.02</v>
      </c>
      <c r="I184" s="2">
        <v>5.75</v>
      </c>
      <c r="J184" s="2">
        <v>5.29</v>
      </c>
    </row>
    <row r="185" spans="3:10" x14ac:dyDescent="0.3">
      <c r="C185" s="2">
        <v>17.53</v>
      </c>
      <c r="D185" s="2">
        <v>5.35</v>
      </c>
      <c r="E185" s="2">
        <v>4.05</v>
      </c>
      <c r="F185" s="2">
        <v>6.82</v>
      </c>
      <c r="G185" s="2">
        <v>5.59</v>
      </c>
      <c r="H185" s="2">
        <v>5.97</v>
      </c>
      <c r="I185" s="2">
        <v>3.32</v>
      </c>
      <c r="J185" s="2">
        <v>2.96</v>
      </c>
    </row>
    <row r="186" spans="3:10" x14ac:dyDescent="0.3">
      <c r="C186" s="2">
        <v>3.7</v>
      </c>
      <c r="D186" s="2">
        <v>6.26</v>
      </c>
      <c r="E186" s="2">
        <v>4.46</v>
      </c>
      <c r="F186" s="2">
        <v>6.17</v>
      </c>
      <c r="G186" s="2">
        <v>6.67</v>
      </c>
      <c r="H186" s="2">
        <v>3.86</v>
      </c>
      <c r="I186" s="2">
        <v>9.8800000000000008</v>
      </c>
      <c r="J186" s="2">
        <v>20.02</v>
      </c>
    </row>
    <row r="187" spans="3:10" x14ac:dyDescent="0.3">
      <c r="C187" s="2">
        <v>3.26</v>
      </c>
      <c r="D187" s="2">
        <v>6.23</v>
      </c>
      <c r="E187" s="2">
        <v>5.67</v>
      </c>
      <c r="F187" s="2">
        <v>6.68</v>
      </c>
      <c r="G187" s="2">
        <v>7.98</v>
      </c>
      <c r="H187" s="2">
        <v>6.22</v>
      </c>
      <c r="I187" s="2">
        <v>13.85</v>
      </c>
      <c r="J187" s="2">
        <v>14.05</v>
      </c>
    </row>
    <row r="188" spans="3:10" x14ac:dyDescent="0.3">
      <c r="C188" s="2">
        <v>20.77</v>
      </c>
      <c r="D188" s="2">
        <v>5.71</v>
      </c>
      <c r="E188" s="2">
        <v>5.42</v>
      </c>
      <c r="F188" s="2">
        <v>5.52</v>
      </c>
      <c r="G188" s="2">
        <v>8.27</v>
      </c>
      <c r="H188" s="2">
        <v>8.6300000000000008</v>
      </c>
      <c r="I188" s="2">
        <v>24.94</v>
      </c>
      <c r="J188" s="2">
        <v>14.15</v>
      </c>
    </row>
    <row r="189" spans="3:10" x14ac:dyDescent="0.3">
      <c r="C189" s="2">
        <v>7.45</v>
      </c>
      <c r="D189" s="2">
        <v>6.21</v>
      </c>
      <c r="E189" s="2">
        <v>5.22</v>
      </c>
      <c r="F189" s="2">
        <v>4.99</v>
      </c>
      <c r="G189" s="2">
        <v>5.68</v>
      </c>
      <c r="H189" s="2">
        <v>6.79</v>
      </c>
      <c r="I189" s="2">
        <v>14.81</v>
      </c>
      <c r="J189" s="2">
        <v>13.22</v>
      </c>
    </row>
    <row r="190" spans="3:10" x14ac:dyDescent="0.3">
      <c r="C190" s="2">
        <v>15.17</v>
      </c>
      <c r="D190" s="2">
        <v>5.19</v>
      </c>
      <c r="E190" s="2">
        <v>3.93</v>
      </c>
      <c r="F190" s="2">
        <v>5.19</v>
      </c>
      <c r="G190" s="2">
        <v>5.45</v>
      </c>
      <c r="H190" s="2">
        <v>4.3899999999999997</v>
      </c>
      <c r="I190" s="2">
        <v>7.56</v>
      </c>
      <c r="J190" s="2">
        <v>6.76</v>
      </c>
    </row>
    <row r="191" spans="3:10" x14ac:dyDescent="0.3">
      <c r="C191" s="2">
        <v>8.8000000000000007</v>
      </c>
      <c r="D191" s="2">
        <v>5.65</v>
      </c>
      <c r="E191" s="2">
        <v>3.47</v>
      </c>
      <c r="F191" s="2">
        <v>4.51</v>
      </c>
      <c r="G191" s="2">
        <v>6.13</v>
      </c>
      <c r="H191" s="2">
        <v>5.85</v>
      </c>
      <c r="I191" s="2">
        <v>6.91</v>
      </c>
      <c r="J191" s="2">
        <v>14.26</v>
      </c>
    </row>
    <row r="192" spans="3:10" x14ac:dyDescent="0.3">
      <c r="C192" s="2">
        <v>19.02</v>
      </c>
      <c r="D192" s="2">
        <v>5.34</v>
      </c>
      <c r="E192" s="2">
        <v>4.68</v>
      </c>
      <c r="F192" s="2">
        <v>5.32</v>
      </c>
      <c r="G192" s="2">
        <v>5.12</v>
      </c>
      <c r="H192" s="2">
        <v>8.25</v>
      </c>
      <c r="I192" s="2">
        <v>6.34</v>
      </c>
      <c r="J192" s="2">
        <v>12.13</v>
      </c>
    </row>
    <row r="193" spans="3:10" x14ac:dyDescent="0.3">
      <c r="C193" s="2">
        <v>10.08</v>
      </c>
      <c r="D193" s="2">
        <v>5.14</v>
      </c>
      <c r="E193" s="2">
        <v>4.0999999999999996</v>
      </c>
      <c r="F193" s="2">
        <v>4.3600000000000003</v>
      </c>
      <c r="G193" s="2">
        <v>5.57</v>
      </c>
      <c r="H193" s="2">
        <v>6.44</v>
      </c>
      <c r="I193" s="2">
        <v>3.78</v>
      </c>
      <c r="J193" s="2">
        <v>13.84</v>
      </c>
    </row>
    <row r="194" spans="3:10" x14ac:dyDescent="0.3">
      <c r="C194" s="2">
        <v>11.62</v>
      </c>
      <c r="D194" s="2">
        <v>6.23</v>
      </c>
      <c r="E194" s="2">
        <v>4.75</v>
      </c>
      <c r="F194" s="2">
        <v>6.37</v>
      </c>
      <c r="G194" s="2">
        <v>5.18</v>
      </c>
      <c r="H194" s="2">
        <v>5.33</v>
      </c>
      <c r="I194" s="2">
        <v>10.23</v>
      </c>
      <c r="J194" s="2">
        <v>6</v>
      </c>
    </row>
    <row r="195" spans="3:10" x14ac:dyDescent="0.3">
      <c r="C195" s="2">
        <v>5.09</v>
      </c>
      <c r="D195" s="2">
        <v>5.68</v>
      </c>
      <c r="E195" s="2">
        <v>4.09</v>
      </c>
      <c r="F195" s="2">
        <v>4.51</v>
      </c>
      <c r="G195" s="2">
        <v>6.71</v>
      </c>
      <c r="H195" s="2">
        <v>5.18</v>
      </c>
      <c r="I195" s="2">
        <v>10.7</v>
      </c>
      <c r="J195" s="2">
        <v>7.55</v>
      </c>
    </row>
    <row r="196" spans="3:10" x14ac:dyDescent="0.3">
      <c r="C196" s="2">
        <v>14.26</v>
      </c>
      <c r="D196" s="2">
        <v>5.18</v>
      </c>
      <c r="E196" s="2">
        <v>3.4</v>
      </c>
      <c r="F196" s="2">
        <v>5.0999999999999996</v>
      </c>
      <c r="G196" s="2">
        <v>5.44</v>
      </c>
      <c r="H196" s="2">
        <v>6.34</v>
      </c>
      <c r="I196" s="2">
        <v>15.92</v>
      </c>
      <c r="J196" s="2">
        <v>8.32</v>
      </c>
    </row>
    <row r="197" spans="3:10" x14ac:dyDescent="0.3">
      <c r="C197" s="2">
        <v>4.8099999999999996</v>
      </c>
      <c r="D197" s="2">
        <v>4.2699999999999996</v>
      </c>
      <c r="E197" s="2">
        <v>3.76</v>
      </c>
      <c r="F197" s="2">
        <v>5.88</v>
      </c>
      <c r="G197" s="2">
        <v>5.64</v>
      </c>
      <c r="H197" s="2">
        <v>5.41</v>
      </c>
      <c r="I197" s="2">
        <v>16.3</v>
      </c>
      <c r="J197" s="2">
        <v>7.26</v>
      </c>
    </row>
    <row r="198" spans="3:10" x14ac:dyDescent="0.3">
      <c r="C198" s="2">
        <v>7.44</v>
      </c>
      <c r="D198" s="2">
        <v>3.85</v>
      </c>
      <c r="E198" s="2">
        <v>4.5</v>
      </c>
      <c r="F198" s="2">
        <v>5.42</v>
      </c>
      <c r="G198" s="2">
        <v>9.07</v>
      </c>
      <c r="H198" s="2">
        <v>7.33</v>
      </c>
      <c r="I198" s="2">
        <v>13.89</v>
      </c>
      <c r="J198" s="2">
        <v>7.97</v>
      </c>
    </row>
    <row r="199" spans="3:10" x14ac:dyDescent="0.3">
      <c r="C199" s="2">
        <v>7.33</v>
      </c>
      <c r="D199" s="2">
        <v>5.17</v>
      </c>
      <c r="E199" s="2">
        <v>4.28</v>
      </c>
      <c r="F199" s="2">
        <v>6.01</v>
      </c>
      <c r="G199" s="2">
        <v>6.47</v>
      </c>
      <c r="H199" s="2">
        <v>6.75</v>
      </c>
      <c r="I199" s="2">
        <v>14.54</v>
      </c>
      <c r="J199" s="2">
        <v>6.56</v>
      </c>
    </row>
    <row r="200" spans="3:10" x14ac:dyDescent="0.3">
      <c r="C200" s="2">
        <v>9.24</v>
      </c>
      <c r="D200" s="2">
        <v>3.76</v>
      </c>
      <c r="E200" s="2">
        <v>3.7</v>
      </c>
      <c r="F200" s="2">
        <v>5.04</v>
      </c>
      <c r="G200" s="2">
        <v>6.36</v>
      </c>
      <c r="H200" s="2">
        <v>6.15</v>
      </c>
      <c r="I200" s="2">
        <v>12.41</v>
      </c>
      <c r="J200" s="2">
        <v>6.24</v>
      </c>
    </row>
    <row r="201" spans="3:10" x14ac:dyDescent="0.3">
      <c r="C201" s="2">
        <v>10</v>
      </c>
      <c r="D201" s="2">
        <v>4.3600000000000003</v>
      </c>
      <c r="E201" s="2">
        <v>3.82</v>
      </c>
      <c r="F201" s="2">
        <v>4.84</v>
      </c>
      <c r="G201" s="2">
        <v>6.1</v>
      </c>
      <c r="H201" s="2">
        <v>5.54</v>
      </c>
      <c r="I201" s="2">
        <v>15.62</v>
      </c>
      <c r="J201" s="2">
        <v>5.67</v>
      </c>
    </row>
    <row r="202" spans="3:10" x14ac:dyDescent="0.3">
      <c r="C202" s="2">
        <v>11.82</v>
      </c>
      <c r="D202" s="2">
        <v>3.95</v>
      </c>
      <c r="E202" s="2">
        <v>4.2300000000000004</v>
      </c>
      <c r="F202" s="2">
        <v>4.12</v>
      </c>
      <c r="G202" s="2">
        <v>4.8099999999999996</v>
      </c>
      <c r="H202" s="2">
        <v>7.02</v>
      </c>
      <c r="I202" s="2">
        <v>5.14</v>
      </c>
      <c r="J202" s="2">
        <v>12.49</v>
      </c>
    </row>
    <row r="203" spans="3:10" x14ac:dyDescent="0.3">
      <c r="C203" s="2">
        <v>6.09</v>
      </c>
      <c r="D203" s="2">
        <v>3.96</v>
      </c>
      <c r="E203" s="2">
        <v>4.6100000000000003</v>
      </c>
      <c r="F203" s="2">
        <v>7.34</v>
      </c>
      <c r="G203" s="2">
        <v>5.37</v>
      </c>
      <c r="H203" s="2">
        <v>5.88</v>
      </c>
      <c r="I203" s="2">
        <v>10.14</v>
      </c>
      <c r="J203" s="2">
        <v>12.73</v>
      </c>
    </row>
    <row r="204" spans="3:10" x14ac:dyDescent="0.3">
      <c r="C204" s="2">
        <v>7.33</v>
      </c>
      <c r="D204" s="2">
        <v>4.55</v>
      </c>
      <c r="E204" s="2">
        <v>4.1900000000000004</v>
      </c>
      <c r="F204" s="2">
        <v>5.41</v>
      </c>
      <c r="G204" s="2">
        <v>6.63</v>
      </c>
      <c r="H204" s="2">
        <v>5.91</v>
      </c>
      <c r="I204" s="2">
        <v>14.28</v>
      </c>
      <c r="J204" s="2">
        <v>12.14</v>
      </c>
    </row>
    <row r="205" spans="3:10" x14ac:dyDescent="0.3">
      <c r="C205" s="2">
        <v>6</v>
      </c>
      <c r="D205" s="2">
        <v>3.98</v>
      </c>
      <c r="E205" s="2">
        <v>4.34</v>
      </c>
      <c r="F205" s="2">
        <v>4.37</v>
      </c>
      <c r="G205" s="2">
        <v>5.55</v>
      </c>
      <c r="H205" s="2">
        <v>4.62</v>
      </c>
      <c r="I205" s="2">
        <v>6.53</v>
      </c>
      <c r="J205" s="2">
        <v>9.68</v>
      </c>
    </row>
    <row r="206" spans="3:10" x14ac:dyDescent="0.3">
      <c r="C206" s="2">
        <v>9.5</v>
      </c>
      <c r="D206" s="2">
        <v>4.83</v>
      </c>
      <c r="E206" s="2">
        <v>5.09</v>
      </c>
      <c r="F206" s="2">
        <v>6.32</v>
      </c>
      <c r="G206" s="2">
        <v>5.58</v>
      </c>
      <c r="H206" s="2">
        <v>5.88</v>
      </c>
      <c r="I206" s="2">
        <v>7.26</v>
      </c>
      <c r="J206" s="2">
        <v>7.89</v>
      </c>
    </row>
    <row r="207" spans="3:10" x14ac:dyDescent="0.3">
      <c r="C207" s="2">
        <v>9.02</v>
      </c>
      <c r="D207" s="2">
        <v>3.96</v>
      </c>
      <c r="E207" s="2">
        <v>3.42</v>
      </c>
      <c r="F207" s="2">
        <v>3.65</v>
      </c>
      <c r="G207" s="2">
        <v>3.73</v>
      </c>
      <c r="H207" s="2">
        <v>5.35</v>
      </c>
      <c r="I207" s="2">
        <v>4.3099999999999996</v>
      </c>
      <c r="J207" s="2">
        <v>9.93</v>
      </c>
    </row>
    <row r="208" spans="3:10" x14ac:dyDescent="0.3">
      <c r="C208" s="2">
        <v>4.3600000000000003</v>
      </c>
      <c r="D208" s="2">
        <v>4.1900000000000004</v>
      </c>
      <c r="E208" s="2">
        <v>3.37</v>
      </c>
      <c r="F208" s="2">
        <v>4.84</v>
      </c>
      <c r="G208" s="2">
        <v>5.21</v>
      </c>
      <c r="H208" s="2">
        <v>5.85</v>
      </c>
      <c r="I208" s="2">
        <v>4.62</v>
      </c>
      <c r="J208" s="2">
        <v>11.9</v>
      </c>
    </row>
    <row r="209" spans="3:10" x14ac:dyDescent="0.3">
      <c r="C209" s="2">
        <v>5.0599999999999996</v>
      </c>
      <c r="D209" s="2">
        <v>3.93</v>
      </c>
      <c r="E209" s="2">
        <v>2.92</v>
      </c>
      <c r="F209" s="2">
        <v>3.54</v>
      </c>
      <c r="G209" s="2">
        <v>4.3</v>
      </c>
      <c r="H209" s="2">
        <v>6.65</v>
      </c>
      <c r="I209" s="2">
        <v>16.18</v>
      </c>
      <c r="J209" s="2">
        <v>3.17</v>
      </c>
    </row>
    <row r="210" spans="3:10" x14ac:dyDescent="0.3">
      <c r="C210" s="2">
        <v>7.18</v>
      </c>
      <c r="D210" s="2">
        <v>2.9</v>
      </c>
      <c r="E210" s="2">
        <v>3.55</v>
      </c>
      <c r="F210" s="2">
        <v>4.34</v>
      </c>
      <c r="G210" s="2">
        <v>6.09</v>
      </c>
      <c r="H210" s="2">
        <v>5.56</v>
      </c>
      <c r="I210" s="2">
        <v>6.47</v>
      </c>
      <c r="J210" s="2">
        <v>10.92</v>
      </c>
    </row>
    <row r="211" spans="3:10" x14ac:dyDescent="0.3">
      <c r="C211" s="2">
        <v>23.97</v>
      </c>
      <c r="D211" s="2">
        <v>3.7</v>
      </c>
      <c r="E211" s="2">
        <v>4.16</v>
      </c>
      <c r="F211" s="2">
        <v>4.76</v>
      </c>
      <c r="G211" s="2">
        <v>4.63</v>
      </c>
      <c r="H211" s="2">
        <v>3.99</v>
      </c>
      <c r="I211" s="2">
        <v>15.3</v>
      </c>
      <c r="J211" s="2">
        <v>5.45</v>
      </c>
    </row>
    <row r="212" spans="3:10" x14ac:dyDescent="0.3">
      <c r="C212" s="2">
        <v>14.51</v>
      </c>
      <c r="D212" s="2">
        <v>3.41</v>
      </c>
      <c r="E212" s="2">
        <v>3.69</v>
      </c>
      <c r="F212" s="2">
        <v>5.12</v>
      </c>
      <c r="G212" s="2">
        <v>6.05</v>
      </c>
      <c r="H212" s="2">
        <v>4.12</v>
      </c>
      <c r="I212" s="2">
        <v>11.4</v>
      </c>
      <c r="J212" s="2">
        <v>6.52</v>
      </c>
    </row>
    <row r="213" spans="3:10" x14ac:dyDescent="0.3">
      <c r="C213" s="2">
        <v>9.33</v>
      </c>
      <c r="D213" s="2">
        <v>3.96</v>
      </c>
      <c r="E213" s="2">
        <v>3.41</v>
      </c>
      <c r="F213" s="2">
        <v>5.9</v>
      </c>
      <c r="G213" s="2">
        <v>4.41</v>
      </c>
      <c r="H213" s="2">
        <v>6.46</v>
      </c>
      <c r="I213" s="2">
        <v>7.02</v>
      </c>
      <c r="J213" s="2">
        <v>7.88</v>
      </c>
    </row>
    <row r="214" spans="3:10" x14ac:dyDescent="0.3">
      <c r="C214" s="2">
        <v>13.19</v>
      </c>
      <c r="D214" s="2">
        <v>4.78</v>
      </c>
      <c r="E214" s="2">
        <v>3.76</v>
      </c>
      <c r="F214" s="2">
        <v>5</v>
      </c>
      <c r="G214" s="2">
        <v>4.4400000000000004</v>
      </c>
      <c r="H214" s="2">
        <v>5.79</v>
      </c>
      <c r="I214" s="2">
        <v>11.28</v>
      </c>
      <c r="J214" s="2">
        <v>7.5</v>
      </c>
    </row>
    <row r="215" spans="3:10" x14ac:dyDescent="0.3">
      <c r="C215" s="2">
        <v>16.21</v>
      </c>
      <c r="D215" s="2">
        <v>3.89</v>
      </c>
      <c r="E215" s="2">
        <v>3.44</v>
      </c>
      <c r="F215" s="2">
        <v>4.29</v>
      </c>
      <c r="G215" s="2">
        <v>3.62</v>
      </c>
      <c r="H215" s="2">
        <v>5.35</v>
      </c>
      <c r="I215" s="2">
        <v>11.71</v>
      </c>
      <c r="J215" s="2">
        <v>7.47</v>
      </c>
    </row>
    <row r="216" spans="3:10" x14ac:dyDescent="0.3">
      <c r="C216" s="2">
        <v>9.0299999999999994</v>
      </c>
      <c r="D216" s="2">
        <v>3.61</v>
      </c>
      <c r="E216" s="2">
        <v>3.39</v>
      </c>
      <c r="F216" s="2">
        <v>3.99</v>
      </c>
      <c r="G216" s="2">
        <v>4.4400000000000004</v>
      </c>
      <c r="H216" s="2">
        <v>5.5</v>
      </c>
      <c r="I216" s="2">
        <v>7.39</v>
      </c>
      <c r="J216" s="2">
        <v>16.3</v>
      </c>
    </row>
    <row r="217" spans="3:10" x14ac:dyDescent="0.3">
      <c r="C217" s="2">
        <v>7.55</v>
      </c>
      <c r="D217" s="2">
        <v>3.98</v>
      </c>
      <c r="E217" s="2">
        <v>2.78</v>
      </c>
      <c r="F217" s="2">
        <v>3.52</v>
      </c>
      <c r="G217" s="2">
        <v>3.78</v>
      </c>
      <c r="H217" s="2">
        <v>5.12</v>
      </c>
      <c r="I217" s="2">
        <v>7.05</v>
      </c>
      <c r="J217" s="2">
        <v>10.85</v>
      </c>
    </row>
    <row r="218" spans="3:10" x14ac:dyDescent="0.3">
      <c r="C218" s="2">
        <v>8.48</v>
      </c>
      <c r="D218" s="2">
        <v>3.39</v>
      </c>
      <c r="E218" s="2">
        <v>3.6</v>
      </c>
      <c r="F218" s="2">
        <v>3.28</v>
      </c>
      <c r="G218" s="2">
        <v>5.25</v>
      </c>
      <c r="H218" s="2">
        <v>5.3</v>
      </c>
      <c r="I218" s="2">
        <v>4.28</v>
      </c>
      <c r="J218" s="2">
        <v>15.1</v>
      </c>
    </row>
    <row r="219" spans="3:10" x14ac:dyDescent="0.3">
      <c r="C219" s="2">
        <v>6.1</v>
      </c>
      <c r="D219" s="2">
        <v>3.37</v>
      </c>
      <c r="E219" s="2">
        <v>2.87</v>
      </c>
      <c r="F219" s="2">
        <v>3.48</v>
      </c>
      <c r="G219" s="2">
        <v>4.18</v>
      </c>
      <c r="H219" s="2">
        <v>4.92</v>
      </c>
      <c r="I219" s="2">
        <v>6.62</v>
      </c>
      <c r="J219" s="2">
        <v>10.28</v>
      </c>
    </row>
    <row r="220" spans="3:10" x14ac:dyDescent="0.3">
      <c r="C220" s="2">
        <v>5.15</v>
      </c>
      <c r="D220" s="2">
        <v>3.38</v>
      </c>
      <c r="F220" s="2">
        <v>3.12</v>
      </c>
      <c r="G220" s="2">
        <v>4.93</v>
      </c>
      <c r="H220" s="2">
        <v>4.8499999999999996</v>
      </c>
      <c r="I220" s="2">
        <v>5.82</v>
      </c>
      <c r="J220" s="2">
        <v>7.83</v>
      </c>
    </row>
    <row r="221" spans="3:10" x14ac:dyDescent="0.3">
      <c r="C221" s="2">
        <v>9.17</v>
      </c>
      <c r="D221" s="2">
        <v>3.25</v>
      </c>
      <c r="F221" s="2">
        <v>3.18</v>
      </c>
      <c r="G221" s="2">
        <v>4.71</v>
      </c>
      <c r="H221" s="2">
        <v>4.6399999999999997</v>
      </c>
      <c r="I221" s="2">
        <v>5.85</v>
      </c>
      <c r="J221" s="2">
        <v>15.91</v>
      </c>
    </row>
    <row r="222" spans="3:10" x14ac:dyDescent="0.3">
      <c r="C222" s="2">
        <v>5.9</v>
      </c>
      <c r="D222" s="2">
        <v>4.1399999999999997</v>
      </c>
      <c r="F222" s="2">
        <v>5.08</v>
      </c>
      <c r="G222" s="2">
        <v>3.95</v>
      </c>
      <c r="H222" s="2">
        <v>4.33</v>
      </c>
      <c r="I222" s="2">
        <v>7.91</v>
      </c>
      <c r="J222" s="2">
        <v>8.49</v>
      </c>
    </row>
    <row r="223" spans="3:10" x14ac:dyDescent="0.3">
      <c r="C223" s="2">
        <v>6.91</v>
      </c>
      <c r="D223" s="2">
        <v>3</v>
      </c>
      <c r="F223" s="2">
        <v>4.16</v>
      </c>
      <c r="G223" s="2">
        <v>3.61</v>
      </c>
      <c r="H223" s="2">
        <v>3.96</v>
      </c>
      <c r="I223" s="2">
        <v>4.4000000000000004</v>
      </c>
      <c r="J223" s="2">
        <v>4.7699999999999996</v>
      </c>
    </row>
    <row r="224" spans="3:10" x14ac:dyDescent="0.3">
      <c r="C224" s="2">
        <v>4.83</v>
      </c>
      <c r="D224" s="2">
        <v>2.4300000000000002</v>
      </c>
      <c r="F224" s="2">
        <v>3.11</v>
      </c>
      <c r="G224" s="2">
        <v>4.13</v>
      </c>
      <c r="H224" s="2">
        <v>5.0199999999999996</v>
      </c>
      <c r="J224" s="2">
        <v>11.45</v>
      </c>
    </row>
    <row r="225" spans="3:10" x14ac:dyDescent="0.3">
      <c r="C225" s="2">
        <v>11.18</v>
      </c>
      <c r="D225" s="2">
        <v>2.91</v>
      </c>
      <c r="F225" s="2">
        <v>3.72</v>
      </c>
      <c r="G225" s="2">
        <v>4.04</v>
      </c>
      <c r="H225" s="2">
        <v>4.01</v>
      </c>
      <c r="J225" s="2">
        <v>5.42</v>
      </c>
    </row>
    <row r="226" spans="3:10" x14ac:dyDescent="0.3">
      <c r="C226" s="2">
        <v>10.11</v>
      </c>
      <c r="F226" s="2">
        <v>3.29</v>
      </c>
      <c r="G226" s="2">
        <v>3.74</v>
      </c>
      <c r="H226" s="2">
        <v>4.24</v>
      </c>
    </row>
    <row r="227" spans="3:10" x14ac:dyDescent="0.3">
      <c r="C227" s="2">
        <v>10.06</v>
      </c>
      <c r="G227" s="2">
        <v>3.65</v>
      </c>
      <c r="H227" s="2">
        <v>4.6100000000000003</v>
      </c>
    </row>
    <row r="228" spans="3:10" x14ac:dyDescent="0.3">
      <c r="C228" s="2">
        <v>4.63</v>
      </c>
      <c r="G228" s="2">
        <v>2.99</v>
      </c>
      <c r="H228" s="2">
        <v>3.91</v>
      </c>
    </row>
    <row r="229" spans="3:10" x14ac:dyDescent="0.3">
      <c r="C229" s="2">
        <v>4.63</v>
      </c>
      <c r="G229" s="2">
        <v>3.15</v>
      </c>
      <c r="H229" s="2">
        <v>3.3</v>
      </c>
    </row>
    <row r="230" spans="3:10" x14ac:dyDescent="0.3">
      <c r="C230" s="2">
        <v>3.61</v>
      </c>
      <c r="G230" s="2">
        <v>3.63</v>
      </c>
      <c r="H230" s="2">
        <v>3.7</v>
      </c>
    </row>
    <row r="231" spans="3:10" x14ac:dyDescent="0.3">
      <c r="C231" s="2">
        <v>3.56</v>
      </c>
      <c r="G231" s="2">
        <v>2.96</v>
      </c>
      <c r="H231" s="2">
        <v>3.64</v>
      </c>
    </row>
    <row r="232" spans="3:10" x14ac:dyDescent="0.3">
      <c r="C232" s="2">
        <v>3.02</v>
      </c>
      <c r="G232" s="2">
        <v>3.24</v>
      </c>
      <c r="H232" s="2">
        <v>3.97</v>
      </c>
    </row>
    <row r="233" spans="3:10" x14ac:dyDescent="0.3">
      <c r="C233" s="2">
        <v>3.72</v>
      </c>
      <c r="G233" s="2">
        <v>3.6</v>
      </c>
      <c r="H233" s="2">
        <v>3.43</v>
      </c>
    </row>
    <row r="234" spans="3:10" x14ac:dyDescent="0.3">
      <c r="C234" s="2">
        <v>3.18</v>
      </c>
      <c r="G234" s="2">
        <v>4.2300000000000004</v>
      </c>
      <c r="H234" s="2">
        <v>4.4400000000000004</v>
      </c>
    </row>
    <row r="235" spans="3:10" x14ac:dyDescent="0.3">
      <c r="C235" s="2">
        <v>2.98</v>
      </c>
      <c r="H235" s="2">
        <v>3.46</v>
      </c>
    </row>
    <row r="236" spans="3:10" x14ac:dyDescent="0.3">
      <c r="H236" s="2">
        <v>3.93</v>
      </c>
    </row>
    <row r="237" spans="3:10" x14ac:dyDescent="0.3">
      <c r="H237" s="2">
        <v>3.26</v>
      </c>
    </row>
    <row r="238" spans="3:10" x14ac:dyDescent="0.3">
      <c r="H238" s="2">
        <v>2.92</v>
      </c>
    </row>
    <row r="239" spans="3:10" x14ac:dyDescent="0.3">
      <c r="H239" s="2">
        <v>3.62</v>
      </c>
    </row>
    <row r="240" spans="3:10" x14ac:dyDescent="0.3">
      <c r="H240" s="2">
        <v>3.33</v>
      </c>
    </row>
    <row r="241" spans="8:8" x14ac:dyDescent="0.3">
      <c r="H241" s="2">
        <v>2.58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Normal="100" workbookViewId="0">
      <selection activeCell="A9" sqref="A9:XFD9"/>
    </sheetView>
  </sheetViews>
  <sheetFormatPr defaultRowHeight="14.4" x14ac:dyDescent="0.3"/>
  <cols>
    <col min="1" max="1" width="15.109375" customWidth="1"/>
    <col min="2" max="2" width="9.44140625" bestFit="1" customWidth="1"/>
  </cols>
  <sheetData>
    <row r="1" spans="1:23" x14ac:dyDescent="0.3">
      <c r="B1" s="1">
        <v>44676</v>
      </c>
    </row>
    <row r="2" spans="1:23" x14ac:dyDescent="0.3">
      <c r="A2" s="1"/>
      <c r="B2" s="2"/>
      <c r="C2" s="2"/>
      <c r="D2" s="2"/>
      <c r="E2" s="2"/>
      <c r="F2" s="2"/>
      <c r="G2" s="2"/>
      <c r="L2" s="2"/>
      <c r="M2" s="2"/>
      <c r="N2" s="2"/>
      <c r="O2" s="2"/>
      <c r="P2" s="2"/>
    </row>
    <row r="3" spans="1:23" x14ac:dyDescent="0.3">
      <c r="A3" s="1" t="s">
        <v>47</v>
      </c>
      <c r="B3" s="2">
        <f>MIN(B10:B180)</f>
        <v>0</v>
      </c>
      <c r="C3" s="2"/>
      <c r="D3" s="2">
        <f>MIN(D10:D180)</f>
        <v>19.02</v>
      </c>
      <c r="E3" s="2">
        <f>MIN(E10:E180)</f>
        <v>27.11</v>
      </c>
      <c r="F3" s="2">
        <f>MIN(F10:F180)</f>
        <v>25.07</v>
      </c>
      <c r="G3" s="2">
        <f>MIN(G10:G179)</f>
        <v>13.58</v>
      </c>
      <c r="H3" s="2">
        <f>MIN(H10:H180)</f>
        <v>10.84</v>
      </c>
      <c r="I3" s="2">
        <f>MIN(I10:I180)</f>
        <v>10.96</v>
      </c>
      <c r="J3" s="2">
        <f>MIN(J10:J180)</f>
        <v>25.11</v>
      </c>
      <c r="K3" s="2">
        <f>MIN(K10:K180)</f>
        <v>15.76</v>
      </c>
      <c r="L3" s="2"/>
      <c r="M3" s="2">
        <f t="shared" ref="M3:T3" si="0">MIN(M10:M180)</f>
        <v>18.690000000000001</v>
      </c>
      <c r="N3" s="2">
        <f t="shared" si="0"/>
        <v>22.26</v>
      </c>
      <c r="O3" s="2">
        <f t="shared" si="0"/>
        <v>10.25</v>
      </c>
      <c r="P3" s="2">
        <f t="shared" si="0"/>
        <v>24.58</v>
      </c>
      <c r="Q3" s="2">
        <f t="shared" si="0"/>
        <v>21.03</v>
      </c>
      <c r="R3" s="2">
        <f t="shared" si="0"/>
        <v>19.12</v>
      </c>
      <c r="S3" s="2">
        <f t="shared" si="0"/>
        <v>14.38</v>
      </c>
      <c r="T3" s="2">
        <f t="shared" si="0"/>
        <v>26.11</v>
      </c>
    </row>
    <row r="4" spans="1:23" x14ac:dyDescent="0.3">
      <c r="A4" s="1" t="s">
        <v>33</v>
      </c>
      <c r="B4" s="2">
        <f>MAX(B10:B321)</f>
        <v>0</v>
      </c>
      <c r="C4" s="2"/>
      <c r="D4" s="2">
        <f>MAX(D10:D321)</f>
        <v>43.76</v>
      </c>
      <c r="E4" s="2">
        <f>MAX(E10:E321)</f>
        <v>42.35</v>
      </c>
      <c r="F4" s="2">
        <f>MAX(F10:F321)</f>
        <v>42.26</v>
      </c>
      <c r="G4" s="2">
        <f>MAX(G10:G320)</f>
        <v>44.16</v>
      </c>
      <c r="H4" s="2">
        <f>MAX(H10:H321)</f>
        <v>43.22</v>
      </c>
      <c r="I4" s="2">
        <f>MAX(I10:I321)</f>
        <v>45.57</v>
      </c>
      <c r="J4" s="2">
        <f>MAX(J10:J321)</f>
        <v>44.29</v>
      </c>
      <c r="K4" s="2">
        <f>MAX(K10:K321)</f>
        <v>40.6</v>
      </c>
      <c r="L4" s="2"/>
      <c r="M4" s="2">
        <f t="shared" ref="M4:T4" si="1">MAX(M10:M321)</f>
        <v>45.23</v>
      </c>
      <c r="N4" s="2">
        <f t="shared" si="1"/>
        <v>41.55</v>
      </c>
      <c r="O4" s="2">
        <f t="shared" si="1"/>
        <v>47.04</v>
      </c>
      <c r="P4" s="2">
        <f t="shared" si="1"/>
        <v>47.91</v>
      </c>
      <c r="Q4" s="2">
        <f t="shared" si="1"/>
        <v>44.12</v>
      </c>
      <c r="R4" s="2">
        <f t="shared" si="1"/>
        <v>43.32</v>
      </c>
      <c r="S4" s="2">
        <f t="shared" si="1"/>
        <v>48.55</v>
      </c>
      <c r="T4" s="2">
        <f t="shared" si="1"/>
        <v>46.27</v>
      </c>
    </row>
    <row r="5" spans="1:23" x14ac:dyDescent="0.3">
      <c r="A5" s="6"/>
      <c r="B5" s="7"/>
      <c r="C5" s="7"/>
      <c r="D5" s="3" t="s">
        <v>13</v>
      </c>
      <c r="E5" s="3" t="s">
        <v>14</v>
      </c>
      <c r="F5" s="3" t="s">
        <v>15</v>
      </c>
      <c r="G5" s="3" t="s">
        <v>16</v>
      </c>
      <c r="H5" s="58" t="s">
        <v>53</v>
      </c>
      <c r="I5" s="58"/>
      <c r="J5" s="58"/>
      <c r="K5" s="58"/>
      <c r="L5" s="46"/>
      <c r="M5" s="3" t="s">
        <v>17</v>
      </c>
      <c r="N5" s="3" t="s">
        <v>18</v>
      </c>
      <c r="O5" s="3" t="s">
        <v>19</v>
      </c>
      <c r="P5" s="3" t="s">
        <v>20</v>
      </c>
      <c r="Q5" s="58" t="s">
        <v>53</v>
      </c>
      <c r="R5" s="58"/>
      <c r="S5" s="58"/>
      <c r="T5" s="58"/>
      <c r="U5" s="46"/>
    </row>
    <row r="6" spans="1:23" x14ac:dyDescent="0.3">
      <c r="A6" s="6" t="s">
        <v>52</v>
      </c>
      <c r="B6" s="3"/>
      <c r="C6" s="3"/>
      <c r="D6" s="46">
        <v>1</v>
      </c>
      <c r="E6" s="46">
        <v>5</v>
      </c>
      <c r="F6" s="46">
        <v>6</v>
      </c>
      <c r="G6" s="46">
        <v>2</v>
      </c>
      <c r="H6" s="3">
        <f>H7-D6</f>
        <v>33</v>
      </c>
      <c r="I6" s="3">
        <f t="shared" ref="I6:K6" si="2">I7-E6</f>
        <v>29</v>
      </c>
      <c r="J6" s="3">
        <f t="shared" si="2"/>
        <v>30</v>
      </c>
      <c r="K6" s="3">
        <f t="shared" si="2"/>
        <v>34</v>
      </c>
      <c r="L6" s="57">
        <f>SUM(H6:K6)</f>
        <v>126</v>
      </c>
      <c r="M6" s="46">
        <v>7</v>
      </c>
      <c r="N6" s="46">
        <v>-3</v>
      </c>
      <c r="O6" s="46">
        <v>5</v>
      </c>
      <c r="P6" s="46">
        <v>10</v>
      </c>
      <c r="Q6" s="3">
        <f>Q7-M6</f>
        <v>32</v>
      </c>
      <c r="R6" s="3">
        <f t="shared" ref="R6" si="3">R7-N6</f>
        <v>41</v>
      </c>
      <c r="S6" s="3">
        <f t="shared" ref="S6" si="4">S7-O6</f>
        <v>32</v>
      </c>
      <c r="T6" s="3">
        <f t="shared" ref="T6" si="5">T7-P6</f>
        <v>36</v>
      </c>
      <c r="U6" s="46">
        <f>SUM(Q6:T6)</f>
        <v>141</v>
      </c>
      <c r="V6" s="56">
        <f>U6-10</f>
        <v>131</v>
      </c>
      <c r="W6" t="s">
        <v>54</v>
      </c>
    </row>
    <row r="7" spans="1:23" x14ac:dyDescent="0.3">
      <c r="A7" s="4" t="s">
        <v>11</v>
      </c>
      <c r="B7" s="5">
        <f>COUNT(B10:B302)</f>
        <v>0</v>
      </c>
      <c r="C7" s="5"/>
      <c r="D7" s="54">
        <f>COUNT(D10:D302)</f>
        <v>39</v>
      </c>
      <c r="E7" s="54">
        <f>COUNT(E10:E302)</f>
        <v>35</v>
      </c>
      <c r="F7" s="54">
        <f>COUNT(F10:F302)</f>
        <v>34</v>
      </c>
      <c r="G7" s="54">
        <f>COUNT(G10:G300)</f>
        <v>38</v>
      </c>
      <c r="H7" s="5">
        <f>COUNT(H10:H302)</f>
        <v>34</v>
      </c>
      <c r="I7" s="5">
        <f>COUNT(I10:I302)</f>
        <v>34</v>
      </c>
      <c r="J7" s="5">
        <f>COUNT(J10:J302)</f>
        <v>36</v>
      </c>
      <c r="K7" s="5">
        <f>COUNT(K10:K292)</f>
        <v>36</v>
      </c>
      <c r="L7" s="5"/>
      <c r="M7" s="54">
        <f>COUNT(M10:M302)</f>
        <v>33</v>
      </c>
      <c r="N7" s="54">
        <f>COUNT(N10:N302)</f>
        <v>43</v>
      </c>
      <c r="O7" s="54">
        <f>COUNT(O10:O302)</f>
        <v>35</v>
      </c>
      <c r="P7" s="54">
        <f t="shared" ref="P7" si="6">COUNT(P10:P302)</f>
        <v>30</v>
      </c>
      <c r="Q7" s="5">
        <f>COUNT(Q10:Q302)</f>
        <v>39</v>
      </c>
      <c r="R7" s="5">
        <f>COUNT(R10:R302)</f>
        <v>38</v>
      </c>
      <c r="S7" s="5">
        <f>COUNT(S10:S302)</f>
        <v>37</v>
      </c>
      <c r="T7" s="5">
        <f>COUNT(T10:T302)</f>
        <v>46</v>
      </c>
      <c r="U7" s="47"/>
    </row>
    <row r="8" spans="1:23" x14ac:dyDescent="0.3">
      <c r="A8" s="4" t="s">
        <v>12</v>
      </c>
      <c r="B8" s="5" t="e">
        <f>AVERAGE(B10:B302)</f>
        <v>#DIV/0!</v>
      </c>
      <c r="C8" s="5"/>
      <c r="D8" s="5">
        <f>AVERAGE(D10:D302)</f>
        <v>34.009743589743586</v>
      </c>
      <c r="E8" s="5">
        <f>AVERAGE(E10:E302)</f>
        <v>35.164571428571421</v>
      </c>
      <c r="F8" s="5">
        <f>AVERAGE(F10:F302)</f>
        <v>34.260294117647064</v>
      </c>
      <c r="G8" s="5">
        <f>AVERAGE(G10:G300)</f>
        <v>33.032105263157888</v>
      </c>
      <c r="H8" s="5">
        <f t="shared" ref="H8:J8" si="7">AVERAGE(H10:H302)</f>
        <v>32.741176470588236</v>
      </c>
      <c r="I8" s="5">
        <f t="shared" si="7"/>
        <v>30.165882352941171</v>
      </c>
      <c r="J8" s="5">
        <f t="shared" si="7"/>
        <v>31.583888888888893</v>
      </c>
      <c r="K8" s="5">
        <f>AVERAGE(K10:K292)</f>
        <v>33.793888888888887</v>
      </c>
      <c r="L8" s="5"/>
      <c r="M8" s="5">
        <f>AVERAGE(M10:M302)</f>
        <v>36.875757575757575</v>
      </c>
      <c r="N8" s="5">
        <f>AVERAGE(N10:N302)</f>
        <v>36.698139534883715</v>
      </c>
      <c r="O8" s="5">
        <f>AVERAGE(O10:O302)</f>
        <v>35.558285714285724</v>
      </c>
      <c r="P8" s="5">
        <f t="shared" ref="P8" si="8">AVERAGE(P10:P302)</f>
        <v>36.556333333333328</v>
      </c>
      <c r="Q8" s="5">
        <f>AVERAGE(Q10:Q302)</f>
        <v>36.468461538461533</v>
      </c>
      <c r="R8" s="5">
        <f>AVERAGE(R10:R302)</f>
        <v>35.215789473684211</v>
      </c>
      <c r="S8" s="5">
        <f>AVERAGE(S10:S302)</f>
        <v>32.638108108108106</v>
      </c>
      <c r="T8" s="5">
        <f>AVERAGE(T10:T302)</f>
        <v>37.667826086956509</v>
      </c>
    </row>
    <row r="9" spans="1:23" x14ac:dyDescent="0.3">
      <c r="B9" s="3">
        <v>7</v>
      </c>
      <c r="C9" s="3"/>
      <c r="D9" s="3" t="s">
        <v>0</v>
      </c>
      <c r="E9" s="3" t="s">
        <v>1</v>
      </c>
      <c r="F9" s="3" t="s">
        <v>2</v>
      </c>
      <c r="G9" s="3" t="s">
        <v>3</v>
      </c>
      <c r="H9" s="3" t="s">
        <v>13</v>
      </c>
      <c r="I9" s="3" t="s">
        <v>14</v>
      </c>
      <c r="J9" s="3" t="s">
        <v>15</v>
      </c>
      <c r="K9" s="3" t="s">
        <v>16</v>
      </c>
      <c r="L9" s="3"/>
      <c r="M9" s="3" t="s">
        <v>4</v>
      </c>
      <c r="N9" s="3" t="s">
        <v>5</v>
      </c>
      <c r="O9" s="3" t="s">
        <v>6</v>
      </c>
      <c r="P9" s="3" t="s">
        <v>7</v>
      </c>
      <c r="Q9" s="3" t="s">
        <v>17</v>
      </c>
      <c r="R9" s="3" t="s">
        <v>18</v>
      </c>
      <c r="S9" s="3" t="s">
        <v>19</v>
      </c>
      <c r="T9" s="3" t="s">
        <v>20</v>
      </c>
    </row>
    <row r="10" spans="1:23" x14ac:dyDescent="0.3">
      <c r="D10">
        <v>37.89</v>
      </c>
      <c r="E10">
        <v>32.75</v>
      </c>
      <c r="F10">
        <v>40.39</v>
      </c>
      <c r="G10">
        <v>44.16</v>
      </c>
      <c r="H10">
        <v>37.200000000000003</v>
      </c>
      <c r="I10">
        <v>10.96</v>
      </c>
      <c r="J10">
        <v>29.04</v>
      </c>
      <c r="K10">
        <v>34.49</v>
      </c>
      <c r="M10">
        <v>36.47</v>
      </c>
      <c r="N10">
        <v>35.85</v>
      </c>
      <c r="O10">
        <v>37.04</v>
      </c>
      <c r="P10">
        <v>41.81</v>
      </c>
      <c r="Q10">
        <v>33.840000000000003</v>
      </c>
      <c r="R10">
        <v>40.409999999999997</v>
      </c>
      <c r="S10">
        <v>40.61</v>
      </c>
      <c r="T10">
        <v>44</v>
      </c>
    </row>
    <row r="11" spans="1:23" x14ac:dyDescent="0.3">
      <c r="D11">
        <v>38.799999999999997</v>
      </c>
      <c r="E11">
        <v>27.11</v>
      </c>
      <c r="F11">
        <v>37</v>
      </c>
      <c r="G11">
        <v>35.9</v>
      </c>
      <c r="H11">
        <v>27.37</v>
      </c>
      <c r="I11">
        <v>37.799999999999997</v>
      </c>
      <c r="J11">
        <v>34.909999999999997</v>
      </c>
      <c r="K11">
        <v>29.91</v>
      </c>
      <c r="M11">
        <v>39.32</v>
      </c>
      <c r="N11">
        <v>38.24</v>
      </c>
      <c r="O11">
        <v>37.049999999999997</v>
      </c>
      <c r="P11">
        <v>33.78</v>
      </c>
      <c r="Q11">
        <v>40.270000000000003</v>
      </c>
      <c r="R11">
        <v>32.86</v>
      </c>
      <c r="S11">
        <v>37.11</v>
      </c>
      <c r="T11">
        <v>46.27</v>
      </c>
    </row>
    <row r="12" spans="1:23" x14ac:dyDescent="0.3">
      <c r="D12">
        <v>43.4</v>
      </c>
      <c r="E12">
        <v>33</v>
      </c>
      <c r="F12">
        <v>37.33</v>
      </c>
      <c r="G12">
        <v>40.479999999999997</v>
      </c>
      <c r="H12">
        <v>29.43</v>
      </c>
      <c r="I12">
        <v>29.38</v>
      </c>
      <c r="J12">
        <v>33.950000000000003</v>
      </c>
      <c r="K12">
        <v>33.020000000000003</v>
      </c>
      <c r="M12">
        <v>34.33</v>
      </c>
      <c r="N12">
        <v>28.56</v>
      </c>
      <c r="O12">
        <v>36.729999999999997</v>
      </c>
      <c r="P12">
        <v>30.13</v>
      </c>
      <c r="Q12">
        <v>39.270000000000003</v>
      </c>
      <c r="R12">
        <v>42.4</v>
      </c>
      <c r="S12">
        <v>21.33</v>
      </c>
      <c r="T12">
        <v>33.89</v>
      </c>
    </row>
    <row r="13" spans="1:23" x14ac:dyDescent="0.3">
      <c r="D13">
        <v>33.22</v>
      </c>
      <c r="E13">
        <v>37.020000000000003</v>
      </c>
      <c r="F13">
        <v>40.78</v>
      </c>
      <c r="G13">
        <v>39.380000000000003</v>
      </c>
      <c r="H13">
        <v>27.42</v>
      </c>
      <c r="I13">
        <v>29.54</v>
      </c>
      <c r="J13">
        <v>36.18</v>
      </c>
      <c r="K13">
        <v>32.65</v>
      </c>
      <c r="M13">
        <v>40.11</v>
      </c>
      <c r="N13">
        <v>36.28</v>
      </c>
      <c r="O13">
        <v>39.33</v>
      </c>
      <c r="P13">
        <v>40.71</v>
      </c>
      <c r="Q13">
        <v>36.729999999999997</v>
      </c>
      <c r="R13">
        <v>38.08</v>
      </c>
      <c r="S13">
        <v>36.33</v>
      </c>
      <c r="T13">
        <v>35.64</v>
      </c>
    </row>
    <row r="14" spans="1:23" x14ac:dyDescent="0.3">
      <c r="D14">
        <v>38.26</v>
      </c>
      <c r="E14">
        <v>38.65</v>
      </c>
      <c r="F14">
        <v>32.26</v>
      </c>
      <c r="G14">
        <v>35.64</v>
      </c>
      <c r="H14">
        <v>43.22</v>
      </c>
      <c r="I14">
        <v>29.44</v>
      </c>
      <c r="J14">
        <v>33.520000000000003</v>
      </c>
      <c r="K14">
        <v>33.07</v>
      </c>
      <c r="M14">
        <v>35.729999999999997</v>
      </c>
      <c r="N14">
        <v>38.520000000000003</v>
      </c>
      <c r="O14">
        <v>32.24</v>
      </c>
      <c r="P14">
        <v>36.729999999999997</v>
      </c>
      <c r="Q14">
        <v>34.479999999999997</v>
      </c>
      <c r="R14">
        <v>39.43</v>
      </c>
      <c r="S14">
        <v>48.55</v>
      </c>
      <c r="T14">
        <v>32.049999999999997</v>
      </c>
    </row>
    <row r="15" spans="1:23" x14ac:dyDescent="0.3">
      <c r="D15">
        <v>38.24</v>
      </c>
      <c r="E15">
        <v>37.92</v>
      </c>
      <c r="F15">
        <v>33.42</v>
      </c>
      <c r="G15">
        <v>20.73</v>
      </c>
      <c r="H15">
        <v>37.6</v>
      </c>
      <c r="I15">
        <v>27.52</v>
      </c>
      <c r="J15">
        <v>32.590000000000003</v>
      </c>
      <c r="K15">
        <v>36.49</v>
      </c>
      <c r="M15">
        <v>41.9</v>
      </c>
      <c r="N15">
        <v>37.78</v>
      </c>
      <c r="O15">
        <v>37.03</v>
      </c>
      <c r="P15">
        <v>40.04</v>
      </c>
      <c r="Q15">
        <v>34.71</v>
      </c>
      <c r="R15">
        <v>39.04</v>
      </c>
      <c r="S15">
        <v>44.82</v>
      </c>
      <c r="T15">
        <v>35.56</v>
      </c>
    </row>
    <row r="16" spans="1:23" x14ac:dyDescent="0.3">
      <c r="D16">
        <v>39.75</v>
      </c>
      <c r="E16">
        <v>37.26</v>
      </c>
      <c r="F16">
        <v>34.97</v>
      </c>
      <c r="G16">
        <v>40.68</v>
      </c>
      <c r="H16">
        <v>42.24</v>
      </c>
      <c r="I16">
        <v>25.97</v>
      </c>
      <c r="J16">
        <v>37.75</v>
      </c>
      <c r="K16">
        <v>37.049999999999997</v>
      </c>
      <c r="M16">
        <v>43.64</v>
      </c>
      <c r="N16">
        <v>34.950000000000003</v>
      </c>
      <c r="O16">
        <v>39.409999999999997</v>
      </c>
      <c r="P16">
        <v>31</v>
      </c>
      <c r="Q16">
        <v>39.99</v>
      </c>
      <c r="R16">
        <v>40.31</v>
      </c>
      <c r="S16">
        <v>23.9</v>
      </c>
      <c r="T16">
        <v>36.549999999999997</v>
      </c>
    </row>
    <row r="17" spans="4:20" x14ac:dyDescent="0.3">
      <c r="D17">
        <v>27.63</v>
      </c>
      <c r="E17">
        <v>41.79</v>
      </c>
      <c r="F17">
        <v>36.619999999999997</v>
      </c>
      <c r="G17">
        <v>25.75</v>
      </c>
      <c r="H17">
        <v>41.98</v>
      </c>
      <c r="I17">
        <v>32.96</v>
      </c>
      <c r="J17">
        <v>32.020000000000003</v>
      </c>
      <c r="K17">
        <v>37.22</v>
      </c>
      <c r="M17">
        <v>33.24</v>
      </c>
      <c r="N17">
        <v>34.950000000000003</v>
      </c>
      <c r="O17">
        <v>38.229999999999997</v>
      </c>
      <c r="P17">
        <v>41.33</v>
      </c>
      <c r="Q17">
        <v>33.54</v>
      </c>
      <c r="R17">
        <v>38.03</v>
      </c>
      <c r="S17">
        <v>42.21</v>
      </c>
      <c r="T17">
        <v>37.76</v>
      </c>
    </row>
    <row r="18" spans="4:20" x14ac:dyDescent="0.3">
      <c r="D18">
        <v>21.61</v>
      </c>
      <c r="E18">
        <v>35.29</v>
      </c>
      <c r="F18">
        <v>34.700000000000003</v>
      </c>
      <c r="G18">
        <v>22.85</v>
      </c>
      <c r="H18">
        <v>29.66</v>
      </c>
      <c r="I18">
        <v>34.67</v>
      </c>
      <c r="J18">
        <v>28.01</v>
      </c>
      <c r="K18">
        <v>30.02</v>
      </c>
      <c r="M18">
        <v>33.200000000000003</v>
      </c>
      <c r="N18">
        <v>36.39</v>
      </c>
      <c r="O18">
        <v>33.619999999999997</v>
      </c>
      <c r="P18">
        <v>38.58</v>
      </c>
      <c r="Q18">
        <v>40.44</v>
      </c>
      <c r="R18">
        <v>36.64</v>
      </c>
      <c r="S18">
        <v>35.29</v>
      </c>
      <c r="T18">
        <v>42.66</v>
      </c>
    </row>
    <row r="19" spans="4:20" x14ac:dyDescent="0.3">
      <c r="D19">
        <v>31.54</v>
      </c>
      <c r="E19">
        <v>31.84</v>
      </c>
      <c r="F19">
        <v>28.83</v>
      </c>
      <c r="G19">
        <v>31.81</v>
      </c>
      <c r="H19">
        <v>36.65</v>
      </c>
      <c r="I19">
        <v>45.57</v>
      </c>
      <c r="J19">
        <v>25.92</v>
      </c>
      <c r="K19">
        <v>33.42</v>
      </c>
      <c r="M19">
        <v>29.01</v>
      </c>
      <c r="N19">
        <v>37.81</v>
      </c>
      <c r="O19">
        <v>35.68</v>
      </c>
      <c r="P19">
        <v>39.49</v>
      </c>
      <c r="Q19">
        <v>35.299999999999997</v>
      </c>
      <c r="R19">
        <v>22.76</v>
      </c>
      <c r="S19">
        <v>41.97</v>
      </c>
      <c r="T19">
        <v>43.77</v>
      </c>
    </row>
    <row r="20" spans="4:20" x14ac:dyDescent="0.3">
      <c r="D20">
        <v>34.19</v>
      </c>
      <c r="E20">
        <v>27.87</v>
      </c>
      <c r="F20">
        <v>34.909999999999997</v>
      </c>
      <c r="G20">
        <v>35.03</v>
      </c>
      <c r="H20">
        <v>25.65</v>
      </c>
      <c r="I20">
        <v>34.869999999999997</v>
      </c>
      <c r="J20">
        <v>26.34</v>
      </c>
      <c r="K20">
        <v>34.83</v>
      </c>
      <c r="M20">
        <v>35.51</v>
      </c>
      <c r="N20">
        <v>39.380000000000003</v>
      </c>
      <c r="O20">
        <v>41.44</v>
      </c>
      <c r="P20">
        <v>38.68</v>
      </c>
      <c r="Q20">
        <v>33.65</v>
      </c>
      <c r="R20">
        <v>28.04</v>
      </c>
      <c r="S20">
        <v>35.04</v>
      </c>
      <c r="T20">
        <v>36.31</v>
      </c>
    </row>
    <row r="21" spans="4:20" x14ac:dyDescent="0.3">
      <c r="D21">
        <v>31.2</v>
      </c>
      <c r="E21">
        <v>37.700000000000003</v>
      </c>
      <c r="F21">
        <v>41.24</v>
      </c>
      <c r="G21">
        <v>41.86</v>
      </c>
      <c r="H21">
        <v>35.619999999999997</v>
      </c>
      <c r="I21">
        <v>28.41</v>
      </c>
      <c r="J21">
        <v>26.66</v>
      </c>
      <c r="K21">
        <v>24.17</v>
      </c>
      <c r="M21">
        <v>38.04</v>
      </c>
      <c r="N21">
        <v>39.75</v>
      </c>
      <c r="O21">
        <v>15.93</v>
      </c>
      <c r="P21">
        <v>24.58</v>
      </c>
      <c r="Q21">
        <v>40.65</v>
      </c>
      <c r="R21">
        <v>33.89</v>
      </c>
      <c r="S21">
        <v>23.2</v>
      </c>
      <c r="T21">
        <v>38.33</v>
      </c>
    </row>
    <row r="22" spans="4:20" x14ac:dyDescent="0.3">
      <c r="D22">
        <v>22.34</v>
      </c>
      <c r="E22">
        <v>40.31</v>
      </c>
      <c r="F22">
        <v>25.78</v>
      </c>
      <c r="G22">
        <v>30.17</v>
      </c>
      <c r="H22">
        <v>24.12</v>
      </c>
      <c r="I22">
        <v>31.98</v>
      </c>
      <c r="J22">
        <v>34.21</v>
      </c>
      <c r="K22">
        <v>32.5</v>
      </c>
      <c r="M22">
        <v>39.94</v>
      </c>
      <c r="N22">
        <v>39.979999999999997</v>
      </c>
      <c r="O22">
        <v>36.04</v>
      </c>
      <c r="P22">
        <v>33.1</v>
      </c>
      <c r="Q22">
        <v>30.8</v>
      </c>
      <c r="R22">
        <v>19.12</v>
      </c>
      <c r="S22">
        <v>40.85</v>
      </c>
      <c r="T22">
        <v>32.36</v>
      </c>
    </row>
    <row r="23" spans="4:20" x14ac:dyDescent="0.3">
      <c r="D23">
        <v>19.02</v>
      </c>
      <c r="E23">
        <v>39.909999999999997</v>
      </c>
      <c r="F23">
        <v>39.92</v>
      </c>
      <c r="G23">
        <v>38.270000000000003</v>
      </c>
      <c r="H23">
        <v>26.9</v>
      </c>
      <c r="I23">
        <v>38.49</v>
      </c>
      <c r="J23">
        <v>38.1</v>
      </c>
      <c r="K23">
        <v>34.01</v>
      </c>
      <c r="M23">
        <v>34.299999999999997</v>
      </c>
      <c r="N23">
        <v>39.25</v>
      </c>
      <c r="O23">
        <v>38.79</v>
      </c>
      <c r="P23">
        <v>35.69</v>
      </c>
      <c r="Q23">
        <v>31.64</v>
      </c>
      <c r="R23">
        <v>37.229999999999997</v>
      </c>
      <c r="S23">
        <v>24.03</v>
      </c>
      <c r="T23">
        <v>30.48</v>
      </c>
    </row>
    <row r="24" spans="4:20" x14ac:dyDescent="0.3">
      <c r="D24">
        <v>38.020000000000003</v>
      </c>
      <c r="E24">
        <v>32.69</v>
      </c>
      <c r="F24">
        <v>31.86</v>
      </c>
      <c r="G24">
        <v>34.729999999999997</v>
      </c>
      <c r="H24">
        <v>33.92</v>
      </c>
      <c r="I24">
        <v>28.84</v>
      </c>
      <c r="J24">
        <v>29.55</v>
      </c>
      <c r="K24">
        <v>29.36</v>
      </c>
      <c r="M24">
        <v>42.87</v>
      </c>
      <c r="N24">
        <v>36.5</v>
      </c>
      <c r="O24">
        <v>36.6</v>
      </c>
      <c r="P24">
        <v>37.85</v>
      </c>
      <c r="Q24">
        <v>39.159999999999997</v>
      </c>
      <c r="R24">
        <v>43.32</v>
      </c>
      <c r="S24">
        <v>38.11</v>
      </c>
      <c r="T24">
        <v>40.22</v>
      </c>
    </row>
    <row r="25" spans="4:20" x14ac:dyDescent="0.3">
      <c r="D25">
        <v>36.340000000000003</v>
      </c>
      <c r="E25">
        <v>34.81</v>
      </c>
      <c r="F25">
        <v>34.909999999999997</v>
      </c>
      <c r="G25">
        <v>33.799999999999997</v>
      </c>
      <c r="H25">
        <v>39.43</v>
      </c>
      <c r="I25">
        <v>35.520000000000003</v>
      </c>
      <c r="J25">
        <v>35.159999999999997</v>
      </c>
      <c r="K25">
        <v>36.15</v>
      </c>
      <c r="M25">
        <v>18.690000000000001</v>
      </c>
      <c r="N25">
        <v>36</v>
      </c>
      <c r="O25">
        <v>10.25</v>
      </c>
      <c r="P25">
        <v>34.42</v>
      </c>
      <c r="Q25">
        <v>38.96</v>
      </c>
      <c r="R25">
        <v>38.67</v>
      </c>
      <c r="S25">
        <v>39.61</v>
      </c>
      <c r="T25">
        <v>44.21</v>
      </c>
    </row>
    <row r="26" spans="4:20" x14ac:dyDescent="0.3">
      <c r="D26">
        <v>24.5</v>
      </c>
      <c r="E26">
        <v>33.729999999999997</v>
      </c>
      <c r="F26">
        <v>34.83</v>
      </c>
      <c r="G26">
        <v>31.42</v>
      </c>
      <c r="H26">
        <v>31.8</v>
      </c>
      <c r="I26">
        <v>29.73</v>
      </c>
      <c r="J26">
        <v>33.96</v>
      </c>
      <c r="K26">
        <v>35.909999999999997</v>
      </c>
      <c r="M26">
        <v>38.32</v>
      </c>
      <c r="N26">
        <v>22.26</v>
      </c>
      <c r="O26">
        <v>37.49</v>
      </c>
      <c r="P26">
        <v>30.85</v>
      </c>
      <c r="Q26">
        <v>40.25</v>
      </c>
      <c r="R26">
        <v>35.67</v>
      </c>
      <c r="S26">
        <v>27.58</v>
      </c>
      <c r="T26">
        <v>43.31</v>
      </c>
    </row>
    <row r="27" spans="4:20" x14ac:dyDescent="0.3">
      <c r="D27">
        <v>24.64</v>
      </c>
      <c r="E27">
        <v>37.89</v>
      </c>
      <c r="F27">
        <v>41.11</v>
      </c>
      <c r="G27">
        <v>34.29</v>
      </c>
      <c r="H27">
        <v>41.04</v>
      </c>
      <c r="I27">
        <v>37.65</v>
      </c>
      <c r="J27">
        <v>32.86</v>
      </c>
      <c r="K27">
        <v>36.35</v>
      </c>
      <c r="M27">
        <v>36.020000000000003</v>
      </c>
      <c r="N27">
        <v>34.47</v>
      </c>
      <c r="O27">
        <v>35.72</v>
      </c>
      <c r="P27">
        <v>28.75</v>
      </c>
      <c r="Q27">
        <v>39.26</v>
      </c>
      <c r="R27">
        <v>33.21</v>
      </c>
      <c r="S27">
        <v>27.01</v>
      </c>
      <c r="T27">
        <v>39.770000000000003</v>
      </c>
    </row>
    <row r="28" spans="4:20" x14ac:dyDescent="0.3">
      <c r="D28">
        <v>39</v>
      </c>
      <c r="E28">
        <v>37.5</v>
      </c>
      <c r="F28">
        <v>42.24</v>
      </c>
      <c r="G28">
        <v>35.11</v>
      </c>
      <c r="H28">
        <v>30.15</v>
      </c>
      <c r="I28">
        <v>25.48</v>
      </c>
      <c r="J28">
        <v>25.58</v>
      </c>
      <c r="K28">
        <v>34.03</v>
      </c>
      <c r="M28">
        <v>38.29</v>
      </c>
      <c r="N28">
        <v>32.92</v>
      </c>
      <c r="O28">
        <v>35.32</v>
      </c>
      <c r="P28">
        <v>40.51</v>
      </c>
      <c r="Q28">
        <v>39.08</v>
      </c>
      <c r="R28">
        <v>41.86</v>
      </c>
      <c r="S28">
        <v>27.72</v>
      </c>
      <c r="T28">
        <v>39.76</v>
      </c>
    </row>
    <row r="29" spans="4:20" x14ac:dyDescent="0.3">
      <c r="D29">
        <v>31.11</v>
      </c>
      <c r="E29">
        <v>34.57</v>
      </c>
      <c r="F29">
        <v>37.1</v>
      </c>
      <c r="G29">
        <v>23.28</v>
      </c>
      <c r="H29">
        <v>27.49</v>
      </c>
      <c r="I29">
        <v>35.31</v>
      </c>
      <c r="J29">
        <v>26.01</v>
      </c>
      <c r="K29">
        <v>35.770000000000003</v>
      </c>
      <c r="M29">
        <v>45.23</v>
      </c>
      <c r="N29">
        <v>38.090000000000003</v>
      </c>
      <c r="O29">
        <v>34.729999999999997</v>
      </c>
      <c r="P29">
        <v>39.229999999999997</v>
      </c>
      <c r="Q29">
        <v>37.380000000000003</v>
      </c>
      <c r="R29">
        <v>30.36</v>
      </c>
      <c r="S29">
        <v>36.299999999999997</v>
      </c>
      <c r="T29">
        <v>37.51</v>
      </c>
    </row>
    <row r="30" spans="4:20" x14ac:dyDescent="0.3">
      <c r="D30">
        <v>25.29</v>
      </c>
      <c r="E30">
        <v>42.35</v>
      </c>
      <c r="F30">
        <v>38.75</v>
      </c>
      <c r="G30">
        <v>34.94</v>
      </c>
      <c r="H30">
        <v>38.19</v>
      </c>
      <c r="I30">
        <v>33.590000000000003</v>
      </c>
      <c r="J30">
        <v>33.58</v>
      </c>
      <c r="K30">
        <v>38.729999999999997</v>
      </c>
      <c r="M30">
        <v>40.25</v>
      </c>
      <c r="N30">
        <v>37.18</v>
      </c>
      <c r="O30">
        <v>36.479999999999997</v>
      </c>
      <c r="P30">
        <v>42.53</v>
      </c>
      <c r="Q30">
        <v>31.39</v>
      </c>
      <c r="R30">
        <v>38.979999999999997</v>
      </c>
      <c r="S30">
        <v>30.85</v>
      </c>
      <c r="T30">
        <v>38.94</v>
      </c>
    </row>
    <row r="31" spans="4:20" x14ac:dyDescent="0.3">
      <c r="D31">
        <v>40.58</v>
      </c>
      <c r="E31">
        <v>35.659999999999997</v>
      </c>
      <c r="F31">
        <v>33.24</v>
      </c>
      <c r="G31">
        <v>30.14</v>
      </c>
      <c r="H31">
        <v>15.19</v>
      </c>
      <c r="I31">
        <v>22.68</v>
      </c>
      <c r="J31">
        <v>34.409999999999997</v>
      </c>
      <c r="K31">
        <v>35.450000000000003</v>
      </c>
      <c r="M31">
        <v>40.270000000000003</v>
      </c>
      <c r="N31">
        <v>31.4</v>
      </c>
      <c r="O31">
        <v>42.31</v>
      </c>
      <c r="P31">
        <v>38.78</v>
      </c>
      <c r="Q31">
        <v>37.81</v>
      </c>
      <c r="R31">
        <v>39.340000000000003</v>
      </c>
      <c r="S31">
        <v>29.7</v>
      </c>
      <c r="T31">
        <v>34.229999999999997</v>
      </c>
    </row>
    <row r="32" spans="4:20" x14ac:dyDescent="0.3">
      <c r="D32">
        <v>39.450000000000003</v>
      </c>
      <c r="E32">
        <v>35.049999999999997</v>
      </c>
      <c r="F32">
        <v>26.61</v>
      </c>
      <c r="G32">
        <v>37.29</v>
      </c>
      <c r="H32">
        <v>26.23</v>
      </c>
      <c r="I32">
        <v>32.11</v>
      </c>
      <c r="J32">
        <v>30.3</v>
      </c>
      <c r="K32">
        <v>37.659999999999997</v>
      </c>
      <c r="M32">
        <v>33.979999999999997</v>
      </c>
      <c r="N32">
        <v>37.909999999999997</v>
      </c>
      <c r="O32">
        <v>28.11</v>
      </c>
      <c r="P32">
        <v>31.91</v>
      </c>
      <c r="Q32">
        <v>38.74</v>
      </c>
      <c r="R32">
        <v>38.61</v>
      </c>
      <c r="S32">
        <v>26.48</v>
      </c>
      <c r="T32">
        <v>37.06</v>
      </c>
    </row>
    <row r="33" spans="4:20" x14ac:dyDescent="0.3">
      <c r="D33">
        <v>28.89</v>
      </c>
      <c r="E33">
        <v>30.48</v>
      </c>
      <c r="F33">
        <v>42.26</v>
      </c>
      <c r="G33">
        <v>28.01</v>
      </c>
      <c r="H33">
        <v>33.64</v>
      </c>
      <c r="I33">
        <v>29.91</v>
      </c>
      <c r="J33">
        <v>26.32</v>
      </c>
      <c r="K33">
        <v>32.58</v>
      </c>
      <c r="M33">
        <v>43.05</v>
      </c>
      <c r="N33">
        <v>33.659999999999997</v>
      </c>
      <c r="O33">
        <v>42.83</v>
      </c>
      <c r="P33">
        <v>27.24</v>
      </c>
      <c r="Q33">
        <v>37.619999999999997</v>
      </c>
      <c r="R33">
        <v>31.84</v>
      </c>
      <c r="S33">
        <v>35.619999999999997</v>
      </c>
      <c r="T33">
        <v>37.630000000000003</v>
      </c>
    </row>
    <row r="34" spans="4:20" x14ac:dyDescent="0.3">
      <c r="D34">
        <v>36.31</v>
      </c>
      <c r="E34">
        <v>35.94</v>
      </c>
      <c r="F34">
        <v>25.07</v>
      </c>
      <c r="G34">
        <v>31.73</v>
      </c>
      <c r="H34">
        <v>21.2</v>
      </c>
      <c r="I34">
        <v>25.14</v>
      </c>
      <c r="J34">
        <v>35.479999999999997</v>
      </c>
      <c r="K34">
        <v>32.71</v>
      </c>
      <c r="M34">
        <v>26.59</v>
      </c>
      <c r="N34">
        <v>37.11</v>
      </c>
      <c r="O34">
        <v>33.26</v>
      </c>
      <c r="P34">
        <v>33.67</v>
      </c>
      <c r="Q34">
        <v>40.520000000000003</v>
      </c>
      <c r="R34">
        <v>36.35</v>
      </c>
      <c r="S34">
        <v>26.27</v>
      </c>
      <c r="T34">
        <v>26.11</v>
      </c>
    </row>
    <row r="35" spans="4:20" x14ac:dyDescent="0.3">
      <c r="D35">
        <v>38.54</v>
      </c>
      <c r="E35">
        <v>36.65</v>
      </c>
      <c r="F35">
        <v>28.76</v>
      </c>
      <c r="G35">
        <v>34.4</v>
      </c>
      <c r="H35">
        <v>35.07</v>
      </c>
      <c r="I35">
        <v>29.28</v>
      </c>
      <c r="J35">
        <v>44.29</v>
      </c>
      <c r="K35">
        <v>34.76</v>
      </c>
      <c r="M35">
        <v>36.31</v>
      </c>
      <c r="N35">
        <v>38.08</v>
      </c>
      <c r="O35">
        <v>38.950000000000003</v>
      </c>
      <c r="P35">
        <v>40.19</v>
      </c>
      <c r="Q35">
        <v>37.630000000000003</v>
      </c>
      <c r="R35">
        <v>33.92</v>
      </c>
      <c r="S35">
        <v>26.15</v>
      </c>
      <c r="T35">
        <v>32.15</v>
      </c>
    </row>
    <row r="36" spans="4:20" x14ac:dyDescent="0.3">
      <c r="D36">
        <v>40.869999999999997</v>
      </c>
      <c r="E36">
        <v>32.86</v>
      </c>
      <c r="F36">
        <v>33.24</v>
      </c>
      <c r="G36">
        <v>36.81</v>
      </c>
      <c r="H36">
        <v>38.56</v>
      </c>
      <c r="I36">
        <v>27.49</v>
      </c>
      <c r="J36">
        <v>28.98</v>
      </c>
      <c r="K36">
        <v>39.61</v>
      </c>
      <c r="M36">
        <v>38.4</v>
      </c>
      <c r="N36">
        <v>36.840000000000003</v>
      </c>
      <c r="O36">
        <v>30.73</v>
      </c>
      <c r="P36">
        <v>35.409999999999997</v>
      </c>
      <c r="Q36">
        <v>34.76</v>
      </c>
      <c r="R36">
        <v>25.56</v>
      </c>
      <c r="S36">
        <v>36.880000000000003</v>
      </c>
      <c r="T36">
        <v>29.01</v>
      </c>
    </row>
    <row r="37" spans="4:20" x14ac:dyDescent="0.3">
      <c r="D37">
        <v>43.42</v>
      </c>
      <c r="E37">
        <v>34.380000000000003</v>
      </c>
      <c r="F37">
        <v>29.82</v>
      </c>
      <c r="G37">
        <v>20.61</v>
      </c>
      <c r="H37">
        <v>41.7</v>
      </c>
      <c r="I37">
        <v>32.53</v>
      </c>
      <c r="J37">
        <v>31.26</v>
      </c>
      <c r="K37">
        <v>31.82</v>
      </c>
      <c r="M37">
        <v>40.97</v>
      </c>
      <c r="N37">
        <v>40.79</v>
      </c>
      <c r="O37">
        <v>37.25</v>
      </c>
      <c r="P37">
        <v>47.91</v>
      </c>
      <c r="Q37">
        <v>34.51</v>
      </c>
      <c r="R37">
        <v>26.3</v>
      </c>
      <c r="S37">
        <v>26.88</v>
      </c>
      <c r="T37">
        <v>37.28</v>
      </c>
    </row>
    <row r="38" spans="4:20" x14ac:dyDescent="0.3">
      <c r="D38">
        <v>28.14</v>
      </c>
      <c r="E38">
        <v>34.729999999999997</v>
      </c>
      <c r="F38">
        <v>27.99</v>
      </c>
      <c r="G38">
        <v>23.74</v>
      </c>
      <c r="H38">
        <v>33.229999999999997</v>
      </c>
      <c r="I38">
        <v>29.08</v>
      </c>
      <c r="J38">
        <v>33.64</v>
      </c>
      <c r="K38">
        <v>36.9</v>
      </c>
      <c r="M38">
        <v>37.82</v>
      </c>
      <c r="N38">
        <v>37.729999999999997</v>
      </c>
      <c r="O38">
        <v>39.119999999999997</v>
      </c>
      <c r="P38">
        <v>38.18</v>
      </c>
      <c r="Q38">
        <v>32.229999999999997</v>
      </c>
      <c r="R38">
        <v>39.130000000000003</v>
      </c>
      <c r="S38">
        <v>34.78</v>
      </c>
      <c r="T38">
        <v>35.61</v>
      </c>
    </row>
    <row r="39" spans="4:20" x14ac:dyDescent="0.3">
      <c r="D39">
        <v>28.14</v>
      </c>
      <c r="E39">
        <v>32.85</v>
      </c>
      <c r="F39">
        <v>30.96</v>
      </c>
      <c r="G39">
        <v>38.380000000000003</v>
      </c>
      <c r="H39">
        <v>39.11</v>
      </c>
      <c r="I39">
        <v>16.350000000000001</v>
      </c>
      <c r="J39">
        <v>27.65</v>
      </c>
      <c r="K39">
        <v>40.6</v>
      </c>
      <c r="M39">
        <v>37.4</v>
      </c>
      <c r="N39">
        <v>40.26</v>
      </c>
      <c r="O39">
        <v>31.35</v>
      </c>
      <c r="P39">
        <v>43.61</v>
      </c>
      <c r="Q39">
        <v>32.18</v>
      </c>
      <c r="R39">
        <v>37.409999999999997</v>
      </c>
      <c r="S39">
        <v>14.38</v>
      </c>
      <c r="T39">
        <v>44.18</v>
      </c>
    </row>
    <row r="40" spans="4:20" x14ac:dyDescent="0.3">
      <c r="D40">
        <v>38.659999999999997</v>
      </c>
      <c r="E40">
        <v>35.75</v>
      </c>
      <c r="F40">
        <v>34.65</v>
      </c>
      <c r="G40">
        <v>36.18</v>
      </c>
      <c r="H40">
        <v>38.11</v>
      </c>
      <c r="I40">
        <v>31.11</v>
      </c>
      <c r="J40">
        <v>27.08</v>
      </c>
      <c r="K40">
        <v>36.200000000000003</v>
      </c>
      <c r="M40">
        <v>39.26</v>
      </c>
      <c r="N40">
        <v>39.57</v>
      </c>
      <c r="O40">
        <v>38.130000000000003</v>
      </c>
      <c r="Q40">
        <v>37</v>
      </c>
      <c r="R40">
        <v>29.67</v>
      </c>
      <c r="S40">
        <v>23.9</v>
      </c>
      <c r="T40">
        <v>39.82</v>
      </c>
    </row>
    <row r="41" spans="4:20" x14ac:dyDescent="0.3">
      <c r="D41">
        <v>35.54</v>
      </c>
      <c r="E41">
        <v>28.18</v>
      </c>
      <c r="F41">
        <v>35.770000000000003</v>
      </c>
      <c r="G41">
        <v>13.58</v>
      </c>
      <c r="H41">
        <v>38.950000000000003</v>
      </c>
      <c r="I41">
        <v>26.04</v>
      </c>
      <c r="J41">
        <v>33.479999999999997</v>
      </c>
      <c r="K41">
        <v>28.3</v>
      </c>
      <c r="M41">
        <v>31.32</v>
      </c>
      <c r="N41">
        <v>41.02</v>
      </c>
      <c r="O41">
        <v>38.33</v>
      </c>
      <c r="Q41">
        <v>41.85</v>
      </c>
      <c r="R41">
        <v>29.25</v>
      </c>
      <c r="S41">
        <v>24.82</v>
      </c>
      <c r="T41">
        <v>40.229999999999997</v>
      </c>
    </row>
    <row r="42" spans="4:20" x14ac:dyDescent="0.3">
      <c r="D42">
        <v>43.76</v>
      </c>
      <c r="E42">
        <v>38.35</v>
      </c>
      <c r="F42">
        <v>31.45</v>
      </c>
      <c r="G42">
        <v>37.04</v>
      </c>
      <c r="H42">
        <v>34.29</v>
      </c>
      <c r="I42">
        <v>36.47</v>
      </c>
      <c r="J42">
        <v>26.38</v>
      </c>
      <c r="K42">
        <v>36.18</v>
      </c>
      <c r="M42">
        <v>37.119999999999997</v>
      </c>
      <c r="N42">
        <v>40.51</v>
      </c>
      <c r="O42">
        <v>47.04</v>
      </c>
      <c r="Q42">
        <v>21.03</v>
      </c>
      <c r="R42">
        <v>38.119999999999997</v>
      </c>
      <c r="S42">
        <v>41.44</v>
      </c>
      <c r="T42">
        <v>34.85</v>
      </c>
    </row>
    <row r="43" spans="4:20" x14ac:dyDescent="0.3">
      <c r="D43">
        <v>29.83</v>
      </c>
      <c r="E43">
        <v>36.21</v>
      </c>
      <c r="F43">
        <v>26.08</v>
      </c>
      <c r="G43">
        <v>38.24</v>
      </c>
      <c r="H43">
        <v>10.84</v>
      </c>
      <c r="I43">
        <v>23.77</v>
      </c>
      <c r="J43">
        <v>25.11</v>
      </c>
      <c r="K43">
        <v>30.58</v>
      </c>
      <c r="N43">
        <v>34.840000000000003</v>
      </c>
      <c r="O43">
        <v>41.58</v>
      </c>
      <c r="Q43">
        <v>35.85</v>
      </c>
      <c r="R43">
        <v>26.37</v>
      </c>
      <c r="S43">
        <v>37.549999999999997</v>
      </c>
      <c r="T43">
        <v>39.020000000000003</v>
      </c>
    </row>
    <row r="44" spans="4:20" x14ac:dyDescent="0.3">
      <c r="D44">
        <v>36.74</v>
      </c>
      <c r="E44">
        <v>31.71</v>
      </c>
      <c r="G44">
        <v>31.62</v>
      </c>
      <c r="J44">
        <v>34.630000000000003</v>
      </c>
      <c r="K44">
        <v>38.32</v>
      </c>
      <c r="N44">
        <v>34.65</v>
      </c>
      <c r="O44">
        <v>30.4</v>
      </c>
      <c r="Q44">
        <v>38.270000000000003</v>
      </c>
      <c r="R44">
        <v>38.72</v>
      </c>
      <c r="S44">
        <v>24.57</v>
      </c>
      <c r="T44">
        <v>37.979999999999997</v>
      </c>
    </row>
    <row r="45" spans="4:20" x14ac:dyDescent="0.3">
      <c r="D45">
        <v>35.11</v>
      </c>
      <c r="G45">
        <v>41.38</v>
      </c>
      <c r="J45">
        <v>32.11</v>
      </c>
      <c r="K45">
        <v>15.76</v>
      </c>
      <c r="N45">
        <v>33.11</v>
      </c>
      <c r="Q45">
        <v>36.1</v>
      </c>
      <c r="R45">
        <v>39.19</v>
      </c>
      <c r="S45">
        <v>35.020000000000003</v>
      </c>
      <c r="T45">
        <v>31</v>
      </c>
    </row>
    <row r="46" spans="4:20" x14ac:dyDescent="0.3">
      <c r="D46">
        <v>41.96</v>
      </c>
      <c r="G46">
        <v>39.130000000000003</v>
      </c>
      <c r="N46">
        <v>41.55</v>
      </c>
      <c r="Q46">
        <v>32.15</v>
      </c>
      <c r="R46">
        <v>40.380000000000003</v>
      </c>
      <c r="S46">
        <v>40.75</v>
      </c>
      <c r="T46">
        <v>44.01</v>
      </c>
    </row>
    <row r="47" spans="4:20" x14ac:dyDescent="0.3">
      <c r="D47">
        <v>37.43</v>
      </c>
      <c r="G47">
        <v>26.66</v>
      </c>
      <c r="N47">
        <v>37.54</v>
      </c>
      <c r="Q47">
        <v>39.11</v>
      </c>
      <c r="R47">
        <v>37.729999999999997</v>
      </c>
      <c r="T47">
        <v>37.619999999999997</v>
      </c>
    </row>
    <row r="48" spans="4:20" x14ac:dyDescent="0.3">
      <c r="D48">
        <v>27.02</v>
      </c>
      <c r="N48">
        <v>38.15</v>
      </c>
      <c r="Q48">
        <v>44.12</v>
      </c>
      <c r="T48">
        <v>41.29</v>
      </c>
    </row>
    <row r="49" spans="14:20" x14ac:dyDescent="0.3">
      <c r="N49">
        <v>40.549999999999997</v>
      </c>
      <c r="T49">
        <v>38.11</v>
      </c>
    </row>
    <row r="50" spans="14:20" x14ac:dyDescent="0.3">
      <c r="N50">
        <v>38.65</v>
      </c>
      <c r="T50">
        <v>33.840000000000003</v>
      </c>
    </row>
    <row r="51" spans="14:20" x14ac:dyDescent="0.3">
      <c r="N51">
        <v>34.549999999999997</v>
      </c>
      <c r="T51">
        <v>38.4</v>
      </c>
    </row>
    <row r="52" spans="14:20" x14ac:dyDescent="0.3">
      <c r="N52">
        <v>34.44</v>
      </c>
      <c r="T52">
        <v>31.86</v>
      </c>
    </row>
    <row r="53" spans="14:20" x14ac:dyDescent="0.3">
      <c r="T53">
        <v>43.14</v>
      </c>
    </row>
    <row r="54" spans="14:20" x14ac:dyDescent="0.3">
      <c r="T54">
        <v>43.57</v>
      </c>
    </row>
    <row r="55" spans="14:20" x14ac:dyDescent="0.3">
      <c r="T55">
        <v>35.369999999999997</v>
      </c>
    </row>
  </sheetData>
  <mergeCells count="2">
    <mergeCell ref="H5:K5"/>
    <mergeCell ref="Q5:T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C9" sqref="C9"/>
    </sheetView>
  </sheetViews>
  <sheetFormatPr defaultRowHeight="14.4" x14ac:dyDescent="0.3"/>
  <sheetData>
    <row r="1" spans="1:12" x14ac:dyDescent="0.3">
      <c r="B1" s="1">
        <v>44676</v>
      </c>
    </row>
    <row r="2" spans="1:12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1" t="s">
        <v>47</v>
      </c>
      <c r="B3" s="2">
        <f>MIN(B10:B180)</f>
        <v>0</v>
      </c>
      <c r="C3" s="2"/>
      <c r="D3" s="2">
        <f>MIN(D10:D180)</f>
        <v>22.9</v>
      </c>
      <c r="E3" s="2">
        <f>MIN(E10:E180)</f>
        <v>30.3</v>
      </c>
      <c r="F3" s="2">
        <f>MIN(F10:F180)</f>
        <v>27.09</v>
      </c>
      <c r="G3" s="2">
        <f>MIN(G10:G179)</f>
        <v>13.43</v>
      </c>
      <c r="H3" s="2"/>
      <c r="I3" s="2">
        <f>MIN(I10:I180)</f>
        <v>28.4</v>
      </c>
      <c r="J3" s="2">
        <f>MIN(J10:J180)</f>
        <v>23.42</v>
      </c>
      <c r="K3" s="2">
        <f>MIN(K10:K180)</f>
        <v>31.33</v>
      </c>
      <c r="L3" s="2">
        <f>MIN(L10:L180)</f>
        <v>28.31</v>
      </c>
    </row>
    <row r="4" spans="1:12" x14ac:dyDescent="0.3">
      <c r="A4" s="1" t="s">
        <v>33</v>
      </c>
      <c r="B4" s="2">
        <f>MAX(B10:B321)</f>
        <v>0</v>
      </c>
      <c r="C4" s="2"/>
      <c r="D4" s="2">
        <f>MAX(D10:D321)</f>
        <v>46.71</v>
      </c>
      <c r="E4" s="2">
        <f>MAX(E10:E321)</f>
        <v>46.55</v>
      </c>
      <c r="F4" s="2">
        <f>MAX(F10:F321)</f>
        <v>45.64</v>
      </c>
      <c r="G4" s="2">
        <f>MAX(G10:G320)</f>
        <v>47.33</v>
      </c>
      <c r="H4" s="2"/>
      <c r="I4" s="2">
        <f>MAX(I10:I321)</f>
        <v>45.45</v>
      </c>
      <c r="J4" s="2">
        <f>MAX(J10:J321)</f>
        <v>46.89</v>
      </c>
      <c r="K4" s="2">
        <f>MAX(K10:K321)</f>
        <v>50.84</v>
      </c>
      <c r="L4" s="2">
        <f>MAX(L10:L321)</f>
        <v>48.95</v>
      </c>
    </row>
    <row r="5" spans="1:12" x14ac:dyDescent="0.3">
      <c r="A5" s="6"/>
      <c r="B5" s="7"/>
      <c r="C5" s="7"/>
      <c r="D5" s="55"/>
      <c r="E5" s="55"/>
      <c r="F5" s="55"/>
      <c r="G5" s="55"/>
      <c r="H5" s="46"/>
      <c r="I5" s="55"/>
      <c r="J5" s="55"/>
      <c r="K5" s="55"/>
      <c r="L5" s="55"/>
    </row>
    <row r="7" spans="1:12" x14ac:dyDescent="0.3">
      <c r="A7" s="4" t="s">
        <v>11</v>
      </c>
      <c r="B7" s="5">
        <f>COUNT(B10:B302)</f>
        <v>0</v>
      </c>
      <c r="C7" s="5"/>
      <c r="D7" s="54">
        <f>COUNT(D10:D302)</f>
        <v>33</v>
      </c>
      <c r="E7" s="54">
        <f>COUNT(E10:E302)</f>
        <v>36</v>
      </c>
      <c r="F7" s="54">
        <f>COUNT(F10:F302)</f>
        <v>36</v>
      </c>
      <c r="G7" s="54">
        <f>COUNT(G10:G300)</f>
        <v>35</v>
      </c>
      <c r="H7" s="5"/>
      <c r="I7" s="54">
        <f>COUNT(I10:I302)</f>
        <v>33</v>
      </c>
      <c r="J7" s="54">
        <f>COUNT(J10:J302)</f>
        <v>34</v>
      </c>
      <c r="K7" s="54">
        <f>COUNT(K10:K302)</f>
        <v>34</v>
      </c>
      <c r="L7" s="54">
        <f>COUNT(L10:L302)</f>
        <v>37</v>
      </c>
    </row>
    <row r="8" spans="1:12" x14ac:dyDescent="0.3">
      <c r="A8" s="4" t="s">
        <v>12</v>
      </c>
      <c r="B8" s="5" t="e">
        <f>AVERAGE(B10:B302)</f>
        <v>#DIV/0!</v>
      </c>
      <c r="C8" s="5"/>
      <c r="D8" s="5">
        <f>AVERAGE(D10:D302)</f>
        <v>36.153939393939396</v>
      </c>
      <c r="E8" s="5">
        <f>AVERAGE(E10:E302)</f>
        <v>38.159166666666664</v>
      </c>
      <c r="F8" s="5">
        <f>AVERAGE(F10:F302)</f>
        <v>36.62583333333334</v>
      </c>
      <c r="G8" s="5">
        <f>AVERAGE(G10:G300)</f>
        <v>35.938285714285705</v>
      </c>
      <c r="H8" s="5"/>
      <c r="I8" s="5">
        <f>AVERAGE(I10:I302)</f>
        <v>39.535757575757579</v>
      </c>
      <c r="J8" s="5">
        <f>AVERAGE(J10:J302)</f>
        <v>38.838235294117659</v>
      </c>
      <c r="K8" s="5">
        <f>AVERAGE(K10:K302)</f>
        <v>39.352647058823521</v>
      </c>
      <c r="L8" s="5">
        <f>AVERAGE(L10:L302)</f>
        <v>39.097027027027025</v>
      </c>
    </row>
    <row r="9" spans="1:12" x14ac:dyDescent="0.3">
      <c r="B9" s="55">
        <v>7</v>
      </c>
      <c r="C9" s="55"/>
      <c r="D9" s="55" t="s">
        <v>0</v>
      </c>
      <c r="E9" s="55" t="s">
        <v>1</v>
      </c>
      <c r="F9" s="55" t="s">
        <v>2</v>
      </c>
      <c r="G9" s="55" t="s">
        <v>3</v>
      </c>
      <c r="H9" s="55"/>
      <c r="I9" s="55" t="s">
        <v>4</v>
      </c>
      <c r="J9" s="55" t="s">
        <v>5</v>
      </c>
      <c r="K9" s="55" t="s">
        <v>6</v>
      </c>
      <c r="L9" s="55" t="s">
        <v>7</v>
      </c>
    </row>
    <row r="10" spans="1:12" x14ac:dyDescent="0.3">
      <c r="D10">
        <v>29.73</v>
      </c>
      <c r="E10">
        <v>44.99</v>
      </c>
      <c r="F10">
        <v>29.1</v>
      </c>
      <c r="G10">
        <v>13.43</v>
      </c>
      <c r="I10">
        <v>43.87</v>
      </c>
      <c r="J10">
        <v>41.46</v>
      </c>
      <c r="K10">
        <v>40.33</v>
      </c>
      <c r="L10">
        <v>45.81</v>
      </c>
    </row>
    <row r="11" spans="1:12" x14ac:dyDescent="0.3">
      <c r="D11">
        <v>43.9</v>
      </c>
      <c r="E11">
        <v>36.76</v>
      </c>
      <c r="F11">
        <v>27.96</v>
      </c>
      <c r="G11">
        <v>34.81</v>
      </c>
      <c r="I11">
        <v>39.67</v>
      </c>
      <c r="J11">
        <v>42.91</v>
      </c>
      <c r="K11">
        <v>38.369999999999997</v>
      </c>
      <c r="L11">
        <v>40.08</v>
      </c>
    </row>
    <row r="12" spans="1:12" x14ac:dyDescent="0.3">
      <c r="D12">
        <v>43.56</v>
      </c>
      <c r="E12">
        <v>39.71</v>
      </c>
      <c r="F12">
        <v>37.229999999999997</v>
      </c>
      <c r="G12">
        <v>38.69</v>
      </c>
      <c r="I12">
        <v>37.19</v>
      </c>
      <c r="J12">
        <v>37.090000000000003</v>
      </c>
      <c r="K12">
        <v>38.58</v>
      </c>
      <c r="L12">
        <v>38.03</v>
      </c>
    </row>
    <row r="13" spans="1:12" x14ac:dyDescent="0.3">
      <c r="D13">
        <v>37.299999999999997</v>
      </c>
      <c r="E13">
        <v>39.979999999999997</v>
      </c>
      <c r="F13">
        <v>33.72</v>
      </c>
      <c r="G13">
        <v>36.21</v>
      </c>
      <c r="I13">
        <v>41.58</v>
      </c>
      <c r="J13">
        <v>40.380000000000003</v>
      </c>
      <c r="K13">
        <v>33.909999999999997</v>
      </c>
      <c r="L13">
        <v>34.4</v>
      </c>
    </row>
    <row r="14" spans="1:12" x14ac:dyDescent="0.3">
      <c r="D14">
        <v>38.700000000000003</v>
      </c>
      <c r="E14">
        <v>39.03</v>
      </c>
      <c r="F14">
        <v>35.83</v>
      </c>
      <c r="G14">
        <v>40.5</v>
      </c>
      <c r="I14">
        <v>43.08</v>
      </c>
      <c r="J14">
        <v>33.299999999999997</v>
      </c>
      <c r="K14">
        <v>36.729999999999997</v>
      </c>
      <c r="L14">
        <v>41.45</v>
      </c>
    </row>
    <row r="15" spans="1:12" x14ac:dyDescent="0.3">
      <c r="D15">
        <v>46.71</v>
      </c>
      <c r="E15">
        <v>38.89</v>
      </c>
      <c r="F15">
        <v>34.840000000000003</v>
      </c>
      <c r="G15">
        <v>36.1</v>
      </c>
      <c r="I15">
        <v>38.36</v>
      </c>
      <c r="J15">
        <v>39.97</v>
      </c>
      <c r="K15">
        <v>38.19</v>
      </c>
      <c r="L15">
        <v>45.79</v>
      </c>
    </row>
    <row r="16" spans="1:12" x14ac:dyDescent="0.3">
      <c r="D16">
        <v>39.82</v>
      </c>
      <c r="E16">
        <v>33.9</v>
      </c>
      <c r="F16">
        <v>37.409999999999997</v>
      </c>
      <c r="G16">
        <v>39.21</v>
      </c>
      <c r="I16">
        <v>41.52</v>
      </c>
      <c r="J16">
        <v>37.15</v>
      </c>
      <c r="K16">
        <v>44.31</v>
      </c>
      <c r="L16">
        <v>39.479999999999997</v>
      </c>
    </row>
    <row r="17" spans="4:12" x14ac:dyDescent="0.3">
      <c r="D17">
        <v>36.71</v>
      </c>
      <c r="E17">
        <v>37.200000000000003</v>
      </c>
      <c r="F17">
        <v>37.43</v>
      </c>
      <c r="G17">
        <v>40.869999999999997</v>
      </c>
      <c r="I17">
        <v>40.369999999999997</v>
      </c>
      <c r="J17">
        <v>39.57</v>
      </c>
      <c r="K17">
        <v>31.71</v>
      </c>
      <c r="L17">
        <v>43.09</v>
      </c>
    </row>
    <row r="18" spans="4:12" x14ac:dyDescent="0.3">
      <c r="D18">
        <v>36.11</v>
      </c>
      <c r="E18">
        <v>39.270000000000003</v>
      </c>
      <c r="F18">
        <v>44.58</v>
      </c>
      <c r="G18">
        <v>40.75</v>
      </c>
      <c r="I18">
        <v>37.35</v>
      </c>
      <c r="J18">
        <v>40.770000000000003</v>
      </c>
      <c r="K18">
        <v>37.619999999999997</v>
      </c>
      <c r="L18">
        <v>36.44</v>
      </c>
    </row>
    <row r="19" spans="4:12" x14ac:dyDescent="0.3">
      <c r="D19">
        <v>44.78</v>
      </c>
      <c r="E19">
        <v>36.24</v>
      </c>
      <c r="F19">
        <v>37.47</v>
      </c>
      <c r="G19">
        <v>38.799999999999997</v>
      </c>
      <c r="I19">
        <v>41.59</v>
      </c>
      <c r="J19">
        <v>40.65</v>
      </c>
      <c r="K19">
        <v>39.950000000000003</v>
      </c>
      <c r="L19">
        <v>34.090000000000003</v>
      </c>
    </row>
    <row r="20" spans="4:12" x14ac:dyDescent="0.3">
      <c r="D20">
        <v>42.37</v>
      </c>
      <c r="E20">
        <v>39.22</v>
      </c>
      <c r="F20">
        <v>29.71</v>
      </c>
      <c r="G20">
        <v>35</v>
      </c>
      <c r="I20">
        <v>38.56</v>
      </c>
      <c r="J20">
        <v>23.42</v>
      </c>
      <c r="K20">
        <v>38.49</v>
      </c>
      <c r="L20">
        <v>39.04</v>
      </c>
    </row>
    <row r="21" spans="4:12" x14ac:dyDescent="0.3">
      <c r="D21">
        <v>33.94</v>
      </c>
      <c r="E21">
        <v>36.4</v>
      </c>
      <c r="F21">
        <v>32.729999999999997</v>
      </c>
      <c r="G21">
        <v>40.85</v>
      </c>
      <c r="I21">
        <v>40.39</v>
      </c>
      <c r="J21">
        <v>38.61</v>
      </c>
      <c r="K21">
        <v>38.72</v>
      </c>
      <c r="L21">
        <v>42.83</v>
      </c>
    </row>
    <row r="22" spans="4:12" x14ac:dyDescent="0.3">
      <c r="D22">
        <v>44.08</v>
      </c>
      <c r="E22">
        <v>33.78</v>
      </c>
      <c r="F22">
        <v>40.76</v>
      </c>
      <c r="G22">
        <v>34.909999999999997</v>
      </c>
      <c r="I22">
        <v>39.35</v>
      </c>
      <c r="J22">
        <v>41.29</v>
      </c>
      <c r="K22">
        <v>42.53</v>
      </c>
      <c r="L22">
        <v>44.58</v>
      </c>
    </row>
    <row r="23" spans="4:12" x14ac:dyDescent="0.3">
      <c r="D23">
        <v>44.22</v>
      </c>
      <c r="E23">
        <v>37.49</v>
      </c>
      <c r="F23">
        <v>36.200000000000003</v>
      </c>
      <c r="G23">
        <v>41.13</v>
      </c>
      <c r="I23">
        <v>40.909999999999997</v>
      </c>
      <c r="J23">
        <v>40.9</v>
      </c>
      <c r="K23">
        <v>42.66</v>
      </c>
      <c r="L23">
        <v>43.34</v>
      </c>
    </row>
    <row r="24" spans="4:12" x14ac:dyDescent="0.3">
      <c r="D24">
        <v>37.81</v>
      </c>
      <c r="E24">
        <v>38.92</v>
      </c>
      <c r="F24">
        <v>42.61</v>
      </c>
      <c r="G24">
        <v>23.5</v>
      </c>
      <c r="I24">
        <v>43.69</v>
      </c>
      <c r="J24">
        <v>40.71</v>
      </c>
      <c r="K24">
        <v>39.67</v>
      </c>
      <c r="L24">
        <v>33.21</v>
      </c>
    </row>
    <row r="25" spans="4:12" x14ac:dyDescent="0.3">
      <c r="D25">
        <v>36.74</v>
      </c>
      <c r="E25">
        <v>39.81</v>
      </c>
      <c r="F25">
        <v>35.14</v>
      </c>
      <c r="G25">
        <v>37.36</v>
      </c>
      <c r="I25">
        <v>40.22</v>
      </c>
      <c r="J25">
        <v>36.97</v>
      </c>
      <c r="K25">
        <v>34.81</v>
      </c>
      <c r="L25">
        <v>33.44</v>
      </c>
    </row>
    <row r="26" spans="4:12" x14ac:dyDescent="0.3">
      <c r="D26">
        <v>28.84</v>
      </c>
      <c r="E26">
        <v>38.79</v>
      </c>
      <c r="F26">
        <v>39.42</v>
      </c>
      <c r="G26">
        <v>26.42</v>
      </c>
      <c r="I26">
        <v>39.79</v>
      </c>
      <c r="J26">
        <v>34.25</v>
      </c>
      <c r="K26">
        <v>48.97</v>
      </c>
      <c r="L26">
        <v>33.630000000000003</v>
      </c>
    </row>
    <row r="27" spans="4:12" x14ac:dyDescent="0.3">
      <c r="D27">
        <v>28.32</v>
      </c>
      <c r="E27">
        <v>36.19</v>
      </c>
      <c r="F27">
        <v>27.09</v>
      </c>
      <c r="G27">
        <v>33.9</v>
      </c>
      <c r="I27">
        <v>42.72</v>
      </c>
      <c r="J27">
        <v>39.93</v>
      </c>
      <c r="K27">
        <v>39.130000000000003</v>
      </c>
      <c r="L27">
        <v>42.14</v>
      </c>
    </row>
    <row r="28" spans="4:12" x14ac:dyDescent="0.3">
      <c r="D28">
        <v>39.57</v>
      </c>
      <c r="E28">
        <v>45.11</v>
      </c>
      <c r="F28">
        <v>32.56</v>
      </c>
      <c r="G28">
        <v>29.52</v>
      </c>
      <c r="I28">
        <v>38.619999999999997</v>
      </c>
      <c r="J28">
        <v>34.299999999999997</v>
      </c>
      <c r="K28">
        <v>50.84</v>
      </c>
      <c r="L28">
        <v>31.24</v>
      </c>
    </row>
    <row r="29" spans="4:12" x14ac:dyDescent="0.3">
      <c r="D29">
        <v>33.65</v>
      </c>
      <c r="E29">
        <v>32.020000000000003</v>
      </c>
      <c r="F29">
        <v>40.770000000000003</v>
      </c>
      <c r="G29">
        <v>40.26</v>
      </c>
      <c r="I29">
        <v>37.17</v>
      </c>
      <c r="J29">
        <v>41.02</v>
      </c>
      <c r="K29">
        <v>36.549999999999997</v>
      </c>
      <c r="L29">
        <v>40.14</v>
      </c>
    </row>
    <row r="30" spans="4:12" x14ac:dyDescent="0.3">
      <c r="D30">
        <v>41.29</v>
      </c>
      <c r="E30">
        <v>31.96</v>
      </c>
      <c r="F30">
        <v>44.5</v>
      </c>
      <c r="G30">
        <v>39.28</v>
      </c>
      <c r="I30">
        <v>37.270000000000003</v>
      </c>
      <c r="J30">
        <v>38.950000000000003</v>
      </c>
      <c r="K30">
        <v>37.380000000000003</v>
      </c>
      <c r="L30">
        <v>40.24</v>
      </c>
    </row>
    <row r="31" spans="4:12" x14ac:dyDescent="0.3">
      <c r="D31">
        <v>41.13</v>
      </c>
      <c r="E31">
        <v>39.340000000000003</v>
      </c>
      <c r="F31">
        <v>38.049999999999997</v>
      </c>
      <c r="G31">
        <v>47.33</v>
      </c>
      <c r="I31">
        <v>42.6</v>
      </c>
      <c r="J31">
        <v>37.89</v>
      </c>
      <c r="K31">
        <v>38.89</v>
      </c>
      <c r="L31">
        <v>38.659999999999997</v>
      </c>
    </row>
    <row r="32" spans="4:12" x14ac:dyDescent="0.3">
      <c r="D32">
        <v>42.4</v>
      </c>
      <c r="E32">
        <v>46.33</v>
      </c>
      <c r="F32">
        <v>45</v>
      </c>
      <c r="G32">
        <v>25.79</v>
      </c>
      <c r="I32">
        <v>40.82</v>
      </c>
      <c r="J32">
        <v>39.409999999999997</v>
      </c>
      <c r="K32">
        <v>41.88</v>
      </c>
      <c r="L32">
        <v>48.95</v>
      </c>
    </row>
    <row r="33" spans="4:12" x14ac:dyDescent="0.3">
      <c r="D33">
        <v>31.8</v>
      </c>
      <c r="E33">
        <v>40.659999999999997</v>
      </c>
      <c r="F33">
        <v>38.340000000000003</v>
      </c>
      <c r="G33">
        <v>33.79</v>
      </c>
      <c r="I33">
        <v>37.68</v>
      </c>
      <c r="J33">
        <v>37.950000000000003</v>
      </c>
      <c r="K33">
        <v>37.75</v>
      </c>
      <c r="L33">
        <v>41.05</v>
      </c>
    </row>
    <row r="34" spans="4:12" x14ac:dyDescent="0.3">
      <c r="D34">
        <v>37.97</v>
      </c>
      <c r="E34">
        <v>38.090000000000003</v>
      </c>
      <c r="F34">
        <v>45.64</v>
      </c>
      <c r="G34">
        <v>40.299999999999997</v>
      </c>
      <c r="I34">
        <v>37.76</v>
      </c>
      <c r="J34">
        <v>43.58</v>
      </c>
      <c r="K34">
        <v>33.07</v>
      </c>
      <c r="L34">
        <v>42.5</v>
      </c>
    </row>
    <row r="35" spans="4:12" x14ac:dyDescent="0.3">
      <c r="D35">
        <v>23.43</v>
      </c>
      <c r="E35">
        <v>46.55</v>
      </c>
      <c r="F35">
        <v>30.7</v>
      </c>
      <c r="G35">
        <v>31.85</v>
      </c>
      <c r="I35">
        <v>28.4</v>
      </c>
      <c r="J35">
        <v>42.02</v>
      </c>
      <c r="K35">
        <v>36.61</v>
      </c>
      <c r="L35">
        <v>41.73</v>
      </c>
    </row>
    <row r="36" spans="4:12" x14ac:dyDescent="0.3">
      <c r="D36">
        <v>28.2</v>
      </c>
      <c r="E36">
        <v>30.3</v>
      </c>
      <c r="F36">
        <v>34.020000000000003</v>
      </c>
      <c r="G36">
        <v>40.78</v>
      </c>
      <c r="I36">
        <v>44.3</v>
      </c>
      <c r="J36">
        <v>38.630000000000003</v>
      </c>
      <c r="K36">
        <v>41.67</v>
      </c>
      <c r="L36">
        <v>43.76</v>
      </c>
    </row>
    <row r="37" spans="4:12" x14ac:dyDescent="0.3">
      <c r="D37">
        <v>29.58</v>
      </c>
      <c r="E37">
        <v>40.71</v>
      </c>
      <c r="F37">
        <v>37.22</v>
      </c>
      <c r="G37">
        <v>43.31</v>
      </c>
      <c r="I37">
        <v>33.64</v>
      </c>
      <c r="J37">
        <v>35.96</v>
      </c>
      <c r="K37">
        <v>44.92</v>
      </c>
      <c r="L37">
        <v>28.31</v>
      </c>
    </row>
    <row r="38" spans="4:12" x14ac:dyDescent="0.3">
      <c r="D38">
        <v>26.13</v>
      </c>
      <c r="E38">
        <v>39.81</v>
      </c>
      <c r="F38">
        <v>39.06</v>
      </c>
      <c r="G38">
        <v>33.56</v>
      </c>
      <c r="I38">
        <v>37.72</v>
      </c>
      <c r="J38">
        <v>36.770000000000003</v>
      </c>
      <c r="K38">
        <v>39.79</v>
      </c>
      <c r="L38">
        <v>44.76</v>
      </c>
    </row>
    <row r="39" spans="4:12" x14ac:dyDescent="0.3">
      <c r="D39">
        <v>28.83</v>
      </c>
      <c r="E39">
        <v>32.31</v>
      </c>
      <c r="F39">
        <v>29.43</v>
      </c>
      <c r="G39">
        <v>42</v>
      </c>
      <c r="I39">
        <v>45.45</v>
      </c>
      <c r="J39">
        <v>37.799999999999997</v>
      </c>
      <c r="K39">
        <v>46.6</v>
      </c>
      <c r="L39">
        <v>32.99</v>
      </c>
    </row>
    <row r="40" spans="4:12" x14ac:dyDescent="0.3">
      <c r="D40">
        <v>32.24</v>
      </c>
      <c r="E40">
        <v>38.17</v>
      </c>
      <c r="F40">
        <v>42.97</v>
      </c>
      <c r="G40">
        <v>42.03</v>
      </c>
      <c r="I40">
        <v>37.29</v>
      </c>
      <c r="J40">
        <v>38.9</v>
      </c>
      <c r="K40">
        <v>38.549999999999997</v>
      </c>
      <c r="L40">
        <v>31.72</v>
      </c>
    </row>
    <row r="41" spans="4:12" x14ac:dyDescent="0.3">
      <c r="D41">
        <v>40.32</v>
      </c>
      <c r="E41">
        <v>34.520000000000003</v>
      </c>
      <c r="F41">
        <v>42.67</v>
      </c>
      <c r="G41">
        <v>39.46</v>
      </c>
      <c r="I41">
        <v>31.54</v>
      </c>
      <c r="J41">
        <v>46.89</v>
      </c>
      <c r="K41">
        <v>42.6</v>
      </c>
      <c r="L41">
        <v>39.590000000000003</v>
      </c>
    </row>
    <row r="42" spans="4:12" x14ac:dyDescent="0.3">
      <c r="D42">
        <v>22.9</v>
      </c>
      <c r="E42">
        <v>35.909999999999997</v>
      </c>
      <c r="F42">
        <v>32.25</v>
      </c>
      <c r="G42">
        <v>27.45</v>
      </c>
      <c r="I42">
        <v>44.21</v>
      </c>
      <c r="J42">
        <v>38.42</v>
      </c>
      <c r="K42">
        <v>34.880000000000003</v>
      </c>
      <c r="L42">
        <v>36.54</v>
      </c>
    </row>
    <row r="43" spans="4:12" x14ac:dyDescent="0.3">
      <c r="E43">
        <v>38.49</v>
      </c>
      <c r="F43">
        <v>36.79</v>
      </c>
      <c r="G43">
        <v>33.369999999999997</v>
      </c>
      <c r="J43">
        <v>42.68</v>
      </c>
      <c r="K43">
        <v>31.33</v>
      </c>
      <c r="L43">
        <v>41.4</v>
      </c>
    </row>
    <row r="44" spans="4:12" x14ac:dyDescent="0.3">
      <c r="E44">
        <v>34.36</v>
      </c>
      <c r="F44">
        <v>33.94</v>
      </c>
      <c r="G44">
        <v>35.32</v>
      </c>
      <c r="L44">
        <v>39.869999999999997</v>
      </c>
    </row>
    <row r="45" spans="4:12" x14ac:dyDescent="0.3">
      <c r="E45">
        <v>42.52</v>
      </c>
      <c r="F45">
        <v>35.39</v>
      </c>
      <c r="L45">
        <v>35.06</v>
      </c>
    </row>
    <row r="46" spans="4:12" x14ac:dyDescent="0.3">
      <c r="L46">
        <v>37.21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view="pageLayout" zoomScaleNormal="100" workbookViewId="0">
      <selection activeCell="A34" sqref="A34"/>
    </sheetView>
  </sheetViews>
  <sheetFormatPr defaultRowHeight="14.4" x14ac:dyDescent="0.3"/>
  <cols>
    <col min="1" max="1" width="14.5546875" customWidth="1"/>
    <col min="2" max="2" width="14.6640625" customWidth="1"/>
    <col min="3" max="3" width="14.44140625" customWidth="1"/>
    <col min="4" max="4" width="37" customWidth="1"/>
  </cols>
  <sheetData>
    <row r="1" spans="1:4" ht="15" thickBot="1" x14ac:dyDescent="0.35">
      <c r="A1" s="39" t="s">
        <v>40</v>
      </c>
      <c r="B1" s="39" t="s">
        <v>43</v>
      </c>
      <c r="C1" s="39" t="s">
        <v>41</v>
      </c>
      <c r="D1" s="40" t="s">
        <v>42</v>
      </c>
    </row>
    <row r="45" spans="4:4" x14ac:dyDescent="0.3">
      <c r="D45" t="s">
        <v>44</v>
      </c>
    </row>
  </sheetData>
  <printOptions headings="1" gridLines="1"/>
  <pageMargins left="0.7" right="0.7" top="0.75" bottom="0.75" header="0.3" footer="0.3"/>
  <pageSetup orientation="portrait" r:id="rId1"/>
  <headerFooter>
    <oddHeader>&amp;C&amp;20Length Measurements of Dead Scallops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zoomScale="83" workbookViewId="0">
      <selection activeCell="B3" sqref="B3:J3"/>
    </sheetView>
  </sheetViews>
  <sheetFormatPr defaultRowHeight="14.4" x14ac:dyDescent="0.3"/>
  <cols>
    <col min="1" max="1" width="20" customWidth="1"/>
    <col min="2" max="6" width="9.109375" style="2"/>
    <col min="11" max="15" width="9.109375" style="2"/>
  </cols>
  <sheetData>
    <row r="1" spans="1:19" x14ac:dyDescent="0.3">
      <c r="A1" s="1">
        <v>44220</v>
      </c>
    </row>
    <row r="2" spans="1:19" x14ac:dyDescent="0.3">
      <c r="A2" s="1" t="s">
        <v>27</v>
      </c>
      <c r="B2" s="3">
        <v>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9" x14ac:dyDescent="0.3">
      <c r="A3" s="1"/>
      <c r="B3" s="5">
        <f>COUNT(B14:B228)</f>
        <v>16</v>
      </c>
      <c r="C3" s="5">
        <f>COUNT(C14:C228,G14:G279)</f>
        <v>178</v>
      </c>
      <c r="D3" s="5">
        <f t="shared" ref="D3:F3" si="0">COUNT(D14:D228,H14:H279)</f>
        <v>155</v>
      </c>
      <c r="E3" s="5">
        <f t="shared" si="0"/>
        <v>151</v>
      </c>
      <c r="F3" s="5">
        <f t="shared" si="0"/>
        <v>174</v>
      </c>
      <c r="G3" s="5">
        <f>COUNT(L14:L228,O14:O279)</f>
        <v>186</v>
      </c>
      <c r="H3" s="5">
        <f>COUNT(L14:L228,P14:P279)</f>
        <v>187</v>
      </c>
      <c r="I3" s="5">
        <f>COUNT(M14:M228,Q14:Q279)</f>
        <v>188</v>
      </c>
      <c r="J3" s="5">
        <f>COUNT(N14:N228,R14:R279)</f>
        <v>183</v>
      </c>
      <c r="K3"/>
      <c r="L3"/>
      <c r="M3"/>
      <c r="N3"/>
      <c r="O3"/>
    </row>
    <row r="4" spans="1:19" x14ac:dyDescent="0.3">
      <c r="A4" s="1"/>
      <c r="B4" s="5">
        <f>AVERAGE(B14:B139)</f>
        <v>22.940624999999997</v>
      </c>
      <c r="C4" s="5">
        <f>AVERAGE(C14:C139,G14:G279)</f>
        <v>14.186797752808991</v>
      </c>
      <c r="D4" s="5">
        <f t="shared" ref="D4:F4" si="1">AVERAGE(D14:D139,H14:H279)</f>
        <v>14.163096774193555</v>
      </c>
      <c r="E4" s="5">
        <f t="shared" si="1"/>
        <v>15.044635761589408</v>
      </c>
      <c r="F4" s="5">
        <f t="shared" si="1"/>
        <v>14.495229885057476</v>
      </c>
      <c r="G4" s="5">
        <f>AVERAGE(K14:K139,O14:O279)</f>
        <v>14.096774193548383</v>
      </c>
      <c r="H4" s="5">
        <f>AVERAGE(L14:L139,P14:P279)</f>
        <v>15.272352941176472</v>
      </c>
      <c r="I4" s="5">
        <f>AVERAGE(M14:M139,Q14:Q279)</f>
        <v>14.652500000000005</v>
      </c>
      <c r="J4" s="5">
        <f>AVERAGE(N14:N139,R14:R279)</f>
        <v>13.935300546448081</v>
      </c>
      <c r="K4"/>
      <c r="L4"/>
      <c r="M4"/>
      <c r="N4"/>
      <c r="O4"/>
    </row>
    <row r="5" spans="1:19" x14ac:dyDescent="0.3">
      <c r="A5" s="1" t="s">
        <v>8</v>
      </c>
      <c r="C5" s="2">
        <v>2</v>
      </c>
      <c r="D5" s="2">
        <v>1</v>
      </c>
      <c r="E5" s="2">
        <v>1</v>
      </c>
      <c r="G5" s="2">
        <v>2</v>
      </c>
      <c r="H5" s="2">
        <v>3</v>
      </c>
    </row>
    <row r="6" spans="1:19" x14ac:dyDescent="0.3">
      <c r="A6" s="1" t="s">
        <v>9</v>
      </c>
    </row>
    <row r="7" spans="1:19" x14ac:dyDescent="0.3">
      <c r="A7" s="1" t="s">
        <v>21</v>
      </c>
      <c r="G7" t="s">
        <v>22</v>
      </c>
      <c r="H7" t="s">
        <v>23</v>
      </c>
      <c r="I7" t="s">
        <v>24</v>
      </c>
      <c r="J7" t="s">
        <v>25</v>
      </c>
      <c r="P7" t="s">
        <v>22</v>
      </c>
      <c r="Q7" t="s">
        <v>23</v>
      </c>
      <c r="R7" t="s">
        <v>24</v>
      </c>
      <c r="S7" t="s">
        <v>25</v>
      </c>
    </row>
    <row r="8" spans="1:19" x14ac:dyDescent="0.3">
      <c r="A8" s="1"/>
    </row>
    <row r="9" spans="1:19" s="7" customFormat="1" x14ac:dyDescent="0.3">
      <c r="C9" s="3"/>
      <c r="D9" s="3"/>
      <c r="E9" s="3"/>
      <c r="F9" s="3"/>
      <c r="K9" s="3"/>
      <c r="L9" s="3"/>
      <c r="M9" s="3"/>
      <c r="N9" s="3"/>
      <c r="O9" s="3"/>
    </row>
    <row r="10" spans="1:19" s="7" customFormat="1" x14ac:dyDescent="0.3">
      <c r="A10" s="6" t="s">
        <v>26</v>
      </c>
      <c r="B10" s="3">
        <v>58.085999999999999</v>
      </c>
      <c r="C10" s="3">
        <v>82.2</v>
      </c>
      <c r="D10" s="3">
        <v>75.5</v>
      </c>
      <c r="E10" s="3">
        <v>87</v>
      </c>
      <c r="F10" s="3">
        <v>83.5</v>
      </c>
      <c r="G10" s="7">
        <v>81.900000000000006</v>
      </c>
      <c r="H10" s="7">
        <v>73.3</v>
      </c>
      <c r="I10" s="7">
        <v>89.3</v>
      </c>
      <c r="J10" s="3">
        <v>85</v>
      </c>
      <c r="K10" s="3"/>
      <c r="L10" s="3">
        <v>96.5</v>
      </c>
      <c r="M10" s="3">
        <v>87.9</v>
      </c>
      <c r="N10" s="3">
        <v>87</v>
      </c>
      <c r="O10" s="3">
        <v>82</v>
      </c>
      <c r="P10" s="7">
        <v>97.3</v>
      </c>
      <c r="Q10" s="7">
        <v>85.9</v>
      </c>
      <c r="R10" s="7">
        <v>88.1</v>
      </c>
      <c r="S10" s="7">
        <v>80.400000000000006</v>
      </c>
    </row>
    <row r="11" spans="1:19" x14ac:dyDescent="0.3">
      <c r="A11" s="4" t="s">
        <v>11</v>
      </c>
      <c r="B11" s="5">
        <f>COUNT(B14:B306)</f>
        <v>16</v>
      </c>
      <c r="C11" s="5">
        <f t="shared" ref="C11:O11" si="2">COUNT(C14:C306)</f>
        <v>88</v>
      </c>
      <c r="D11" s="5">
        <f t="shared" si="2"/>
        <v>78</v>
      </c>
      <c r="E11" s="5">
        <f t="shared" si="2"/>
        <v>75</v>
      </c>
      <c r="F11" s="5">
        <f>COUNT(F14:F305)</f>
        <v>87</v>
      </c>
      <c r="G11" s="5">
        <f t="shared" si="2"/>
        <v>90</v>
      </c>
      <c r="H11" s="5">
        <f>COUNT(H14:H306)</f>
        <v>77</v>
      </c>
      <c r="I11" s="5">
        <f t="shared" si="2"/>
        <v>76</v>
      </c>
      <c r="J11" s="5">
        <f>COUNT(J14:J296)</f>
        <v>87</v>
      </c>
      <c r="K11" s="5"/>
      <c r="L11" s="5">
        <f t="shared" si="2"/>
        <v>93</v>
      </c>
      <c r="M11" s="5">
        <f t="shared" si="2"/>
        <v>94</v>
      </c>
      <c r="N11" s="5">
        <f t="shared" si="2"/>
        <v>91</v>
      </c>
      <c r="O11" s="5">
        <f t="shared" si="2"/>
        <v>93</v>
      </c>
      <c r="P11" s="5">
        <f t="shared" ref="P11:S11" si="3">COUNT(P14:P306)</f>
        <v>94</v>
      </c>
      <c r="Q11" s="5">
        <f t="shared" si="3"/>
        <v>94</v>
      </c>
      <c r="R11" s="5">
        <f t="shared" si="3"/>
        <v>92</v>
      </c>
      <c r="S11" s="5">
        <f t="shared" si="3"/>
        <v>93</v>
      </c>
    </row>
    <row r="12" spans="1:19" x14ac:dyDescent="0.3">
      <c r="A12" s="4" t="s">
        <v>12</v>
      </c>
      <c r="B12" s="5">
        <f>AVERAGE(B14:B306)</f>
        <v>22.940624999999997</v>
      </c>
      <c r="C12" s="5">
        <f>AVERAGE(C14:C306)</f>
        <v>14.513295454545453</v>
      </c>
      <c r="D12" s="5">
        <f t="shared" ref="D12:O12" si="4">AVERAGE(D14:D306)</f>
        <v>14.942051282051285</v>
      </c>
      <c r="E12" s="5">
        <f t="shared" si="4"/>
        <v>15.488933333333334</v>
      </c>
      <c r="F12" s="5">
        <f>AVERAGE(F14:F305)</f>
        <v>14.355862068965518</v>
      </c>
      <c r="G12" s="5">
        <f t="shared" ref="G12:I12" si="5">AVERAGE(G14:G306)</f>
        <v>13.867555555555562</v>
      </c>
      <c r="H12" s="5">
        <f t="shared" si="5"/>
        <v>13.374025974025974</v>
      </c>
      <c r="I12" s="5">
        <f t="shared" si="5"/>
        <v>14.606184210526317</v>
      </c>
      <c r="J12" s="5">
        <f>AVERAGE(J14:J296)</f>
        <v>14.634597701149426</v>
      </c>
      <c r="K12" s="5"/>
      <c r="L12" s="5">
        <f t="shared" si="4"/>
        <v>14.836774193548388</v>
      </c>
      <c r="M12" s="5">
        <f t="shared" si="4"/>
        <v>14.103617021276591</v>
      </c>
      <c r="N12" s="5">
        <f t="shared" si="4"/>
        <v>14.808241758241763</v>
      </c>
      <c r="O12" s="5">
        <f t="shared" si="4"/>
        <v>14.096774193548383</v>
      </c>
      <c r="P12" s="5">
        <f t="shared" ref="P12:S12" si="6">AVERAGE(P14:P306)</f>
        <v>15.70329787234043</v>
      </c>
      <c r="Q12" s="5">
        <f t="shared" si="6"/>
        <v>15.201382978723403</v>
      </c>
      <c r="R12" s="5">
        <f t="shared" si="6"/>
        <v>13.071847826086955</v>
      </c>
      <c r="S12" s="5">
        <f t="shared" si="6"/>
        <v>14.269784946236548</v>
      </c>
    </row>
    <row r="13" spans="1:19" x14ac:dyDescent="0.3">
      <c r="B13" s="3">
        <v>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13</v>
      </c>
      <c r="H13" s="3" t="s">
        <v>14</v>
      </c>
      <c r="I13" s="3" t="s">
        <v>15</v>
      </c>
      <c r="J13" s="3" t="s">
        <v>16</v>
      </c>
      <c r="K13" s="3"/>
      <c r="L13" s="3" t="s">
        <v>4</v>
      </c>
      <c r="M13" s="3" t="s">
        <v>5</v>
      </c>
      <c r="N13" s="3" t="s">
        <v>6</v>
      </c>
      <c r="O13" s="3" t="s">
        <v>7</v>
      </c>
      <c r="P13" s="3" t="s">
        <v>17</v>
      </c>
      <c r="Q13" s="3" t="s">
        <v>18</v>
      </c>
      <c r="R13" s="3" t="s">
        <v>19</v>
      </c>
      <c r="S13" s="3" t="s">
        <v>20</v>
      </c>
    </row>
    <row r="14" spans="1:19" x14ac:dyDescent="0.3">
      <c r="B14" s="2">
        <v>11.41</v>
      </c>
      <c r="C14" s="2">
        <v>20.96</v>
      </c>
      <c r="D14" s="2">
        <v>18.73</v>
      </c>
      <c r="E14" s="2">
        <v>29.8</v>
      </c>
      <c r="F14" s="10">
        <v>5.85</v>
      </c>
      <c r="G14" s="2">
        <v>32.770000000000003</v>
      </c>
      <c r="H14" s="2">
        <v>33.78</v>
      </c>
      <c r="I14">
        <v>33.299999999999997</v>
      </c>
      <c r="J14">
        <v>5.39</v>
      </c>
      <c r="L14" s="2">
        <v>6.24</v>
      </c>
      <c r="M14" s="2">
        <v>5.08</v>
      </c>
      <c r="N14" s="2">
        <v>6.12</v>
      </c>
      <c r="O14" s="2">
        <v>26.17</v>
      </c>
      <c r="P14">
        <v>11.49</v>
      </c>
      <c r="Q14" s="2">
        <v>4.45</v>
      </c>
      <c r="R14">
        <v>5.98</v>
      </c>
      <c r="S14" s="2">
        <v>29.03</v>
      </c>
    </row>
    <row r="15" spans="1:19" x14ac:dyDescent="0.3">
      <c r="B15" s="2">
        <v>22.19</v>
      </c>
      <c r="C15" s="2">
        <v>28.85</v>
      </c>
      <c r="D15" s="2">
        <v>15.23</v>
      </c>
      <c r="E15" s="2">
        <v>18.73</v>
      </c>
      <c r="F15" s="2">
        <v>6.31</v>
      </c>
      <c r="G15" s="2">
        <v>14.66</v>
      </c>
      <c r="H15" s="2">
        <v>29.17</v>
      </c>
      <c r="I15">
        <v>35.39</v>
      </c>
      <c r="J15">
        <v>5.5</v>
      </c>
      <c r="L15" s="2">
        <v>6.32</v>
      </c>
      <c r="M15" s="2">
        <v>5.24</v>
      </c>
      <c r="N15" s="2">
        <v>4.0199999999999996</v>
      </c>
      <c r="O15" s="2">
        <v>24.79</v>
      </c>
      <c r="P15">
        <v>16.21</v>
      </c>
      <c r="Q15" s="2">
        <v>5.59</v>
      </c>
      <c r="R15">
        <v>7.04</v>
      </c>
      <c r="S15" s="2">
        <v>14.52</v>
      </c>
    </row>
    <row r="16" spans="1:19" x14ac:dyDescent="0.3">
      <c r="B16" s="2">
        <v>24.16</v>
      </c>
      <c r="C16" s="2">
        <v>17.03</v>
      </c>
      <c r="D16" s="2">
        <v>12.26</v>
      </c>
      <c r="E16" s="2">
        <v>34.47</v>
      </c>
      <c r="F16" s="2">
        <v>6.63</v>
      </c>
      <c r="G16" s="2">
        <v>18.82</v>
      </c>
      <c r="H16" s="2">
        <v>28.47</v>
      </c>
      <c r="I16">
        <v>27.08</v>
      </c>
      <c r="J16">
        <v>5.69</v>
      </c>
      <c r="L16" s="2">
        <v>6.35</v>
      </c>
      <c r="M16" s="2">
        <v>5.63</v>
      </c>
      <c r="N16" s="2">
        <v>13.3</v>
      </c>
      <c r="O16" s="2">
        <v>23.16</v>
      </c>
      <c r="P16">
        <v>12.88</v>
      </c>
      <c r="Q16" s="2">
        <v>6.91</v>
      </c>
      <c r="R16">
        <v>8.57</v>
      </c>
      <c r="S16" s="2">
        <v>16.940000000000001</v>
      </c>
    </row>
    <row r="17" spans="2:19" x14ac:dyDescent="0.3">
      <c r="B17" s="2">
        <v>32.46</v>
      </c>
      <c r="C17" s="2">
        <v>20.23</v>
      </c>
      <c r="D17" s="2">
        <v>11.49</v>
      </c>
      <c r="E17" s="2">
        <v>10.5</v>
      </c>
      <c r="F17" s="2">
        <v>7.01</v>
      </c>
      <c r="G17" s="2">
        <v>12.77</v>
      </c>
      <c r="H17" s="2">
        <v>29.95</v>
      </c>
      <c r="I17">
        <v>26.92</v>
      </c>
      <c r="J17">
        <v>6.02</v>
      </c>
      <c r="L17" s="2">
        <v>6.89</v>
      </c>
      <c r="M17" s="2">
        <v>5.63</v>
      </c>
      <c r="N17" s="2">
        <v>14.8</v>
      </c>
      <c r="O17" s="2">
        <v>17.37</v>
      </c>
      <c r="P17">
        <v>14.48</v>
      </c>
      <c r="Q17" s="2">
        <v>7.03</v>
      </c>
      <c r="R17">
        <v>17.46</v>
      </c>
      <c r="S17" s="2">
        <v>17.440000000000001</v>
      </c>
    </row>
    <row r="18" spans="2:19" x14ac:dyDescent="0.3">
      <c r="B18" s="2">
        <v>18.75</v>
      </c>
      <c r="C18" s="2">
        <v>22.09</v>
      </c>
      <c r="D18" s="2">
        <v>14.9</v>
      </c>
      <c r="E18" s="2">
        <v>29.57</v>
      </c>
      <c r="F18" s="2">
        <v>7.03</v>
      </c>
      <c r="G18" s="2">
        <v>33.44</v>
      </c>
      <c r="H18" s="2">
        <v>24.72</v>
      </c>
      <c r="I18">
        <v>20.010000000000002</v>
      </c>
      <c r="J18">
        <v>6.06</v>
      </c>
      <c r="L18" s="2">
        <v>6.93</v>
      </c>
      <c r="M18" s="2">
        <v>5.9</v>
      </c>
      <c r="N18" s="2">
        <v>10.64</v>
      </c>
      <c r="O18" s="2">
        <v>15.85</v>
      </c>
      <c r="P18">
        <v>12.65</v>
      </c>
      <c r="Q18" s="2">
        <v>7.1</v>
      </c>
      <c r="R18">
        <v>5.92</v>
      </c>
      <c r="S18" s="2">
        <v>19.940000000000001</v>
      </c>
    </row>
    <row r="19" spans="2:19" x14ac:dyDescent="0.3">
      <c r="B19" s="2">
        <v>18.68</v>
      </c>
      <c r="C19" s="2">
        <v>20.13</v>
      </c>
      <c r="D19" s="2">
        <v>13.05</v>
      </c>
      <c r="E19" s="2">
        <v>21.6</v>
      </c>
      <c r="F19" s="2">
        <v>7.18</v>
      </c>
      <c r="G19" s="2">
        <v>30.66</v>
      </c>
      <c r="H19" s="2">
        <v>18.100000000000001</v>
      </c>
      <c r="I19">
        <v>20.81</v>
      </c>
      <c r="J19">
        <v>6.1</v>
      </c>
      <c r="L19" s="2">
        <v>7.7</v>
      </c>
      <c r="M19" s="2">
        <v>5.93</v>
      </c>
      <c r="N19" s="2">
        <v>6.65</v>
      </c>
      <c r="O19" s="2">
        <v>30.49</v>
      </c>
      <c r="P19">
        <v>15.71</v>
      </c>
      <c r="Q19" s="2">
        <v>7.29</v>
      </c>
      <c r="R19">
        <v>5.92</v>
      </c>
      <c r="S19" s="2">
        <v>22.09</v>
      </c>
    </row>
    <row r="20" spans="2:19" x14ac:dyDescent="0.3">
      <c r="B20" s="2">
        <v>24.66</v>
      </c>
      <c r="C20" s="2">
        <v>19.73</v>
      </c>
      <c r="D20" s="2">
        <v>9.33</v>
      </c>
      <c r="E20" s="2">
        <v>11.24</v>
      </c>
      <c r="F20" s="2">
        <v>7.42</v>
      </c>
      <c r="G20" s="2">
        <v>17.13</v>
      </c>
      <c r="H20" s="2">
        <v>16.18</v>
      </c>
      <c r="I20">
        <v>35.76</v>
      </c>
      <c r="J20">
        <v>7.32</v>
      </c>
      <c r="L20" s="2">
        <v>7.8</v>
      </c>
      <c r="M20" s="2">
        <v>6.11</v>
      </c>
      <c r="O20" s="2">
        <v>28.6</v>
      </c>
      <c r="P20">
        <v>8.19</v>
      </c>
      <c r="Q20" s="2">
        <v>8.39</v>
      </c>
      <c r="S20" s="2">
        <v>20.77</v>
      </c>
    </row>
    <row r="21" spans="2:19" x14ac:dyDescent="0.3">
      <c r="B21" s="2">
        <v>31.27</v>
      </c>
      <c r="C21" s="2">
        <v>17.829999999999998</v>
      </c>
      <c r="D21" s="2">
        <v>22.09</v>
      </c>
      <c r="E21" s="2">
        <v>14.14</v>
      </c>
      <c r="F21" s="2">
        <v>7.49</v>
      </c>
      <c r="G21" s="2">
        <v>18.239999999999998</v>
      </c>
      <c r="H21" s="2">
        <v>14.11</v>
      </c>
      <c r="I21">
        <v>15.85</v>
      </c>
      <c r="J21">
        <v>8.31</v>
      </c>
      <c r="L21" s="2">
        <v>7.91</v>
      </c>
      <c r="M21" s="2">
        <v>6.14</v>
      </c>
      <c r="N21" s="2">
        <v>8.75</v>
      </c>
      <c r="O21" s="2">
        <v>29.75</v>
      </c>
      <c r="P21">
        <v>18.66</v>
      </c>
      <c r="Q21" s="2">
        <v>8.51</v>
      </c>
      <c r="R21">
        <v>3.59</v>
      </c>
      <c r="S21" s="2">
        <v>24.24</v>
      </c>
    </row>
    <row r="22" spans="2:19" x14ac:dyDescent="0.3">
      <c r="B22" s="2">
        <v>29.09</v>
      </c>
      <c r="C22" s="2">
        <v>16.38</v>
      </c>
      <c r="D22" s="2">
        <v>15.77</v>
      </c>
      <c r="E22" s="2">
        <v>16.760000000000002</v>
      </c>
      <c r="F22" s="10">
        <v>7.96</v>
      </c>
      <c r="G22" s="2">
        <v>21.38</v>
      </c>
      <c r="H22" s="2">
        <v>29.13</v>
      </c>
      <c r="I22">
        <v>13.55</v>
      </c>
      <c r="J22">
        <v>8.35</v>
      </c>
      <c r="L22" s="2">
        <v>8.1</v>
      </c>
      <c r="M22" s="2">
        <v>6.81</v>
      </c>
      <c r="N22" s="2">
        <v>12.76</v>
      </c>
      <c r="O22" s="2">
        <v>20.27</v>
      </c>
      <c r="P22">
        <v>34.15</v>
      </c>
      <c r="Q22" s="2">
        <v>8.7100000000000009</v>
      </c>
      <c r="R22">
        <v>7.56</v>
      </c>
      <c r="S22" s="2">
        <v>15.51</v>
      </c>
    </row>
    <row r="23" spans="2:19" x14ac:dyDescent="0.3">
      <c r="B23" s="2">
        <v>8.56</v>
      </c>
      <c r="C23" s="2">
        <v>25.01</v>
      </c>
      <c r="D23" s="2">
        <v>13.46</v>
      </c>
      <c r="E23" s="2">
        <v>7.24</v>
      </c>
      <c r="F23" s="2">
        <v>8.02</v>
      </c>
      <c r="G23" s="2">
        <v>19.149999999999999</v>
      </c>
      <c r="H23" s="2">
        <v>11.15</v>
      </c>
      <c r="I23">
        <v>13.01</v>
      </c>
      <c r="J23">
        <v>8.68</v>
      </c>
      <c r="L23" s="2">
        <v>8.15</v>
      </c>
      <c r="M23" s="2">
        <v>7.12</v>
      </c>
      <c r="N23" s="2">
        <v>10.97</v>
      </c>
      <c r="O23" s="2">
        <v>23.09</v>
      </c>
      <c r="P23">
        <v>9.81</v>
      </c>
      <c r="Q23" s="2">
        <v>8.91</v>
      </c>
      <c r="R23">
        <v>9.6199999999999992</v>
      </c>
      <c r="S23" s="2">
        <v>26.97</v>
      </c>
    </row>
    <row r="24" spans="2:19" x14ac:dyDescent="0.3">
      <c r="B24" s="2">
        <v>21.57</v>
      </c>
      <c r="C24" s="2">
        <v>27.82</v>
      </c>
      <c r="D24" s="2">
        <v>33.47</v>
      </c>
      <c r="E24" s="2">
        <v>17.489999999999998</v>
      </c>
      <c r="F24" s="2">
        <v>8.3000000000000007</v>
      </c>
      <c r="G24" s="2">
        <v>12.94</v>
      </c>
      <c r="H24" s="2">
        <v>33.47</v>
      </c>
      <c r="I24">
        <v>11.95</v>
      </c>
      <c r="J24">
        <v>9.23</v>
      </c>
      <c r="L24" s="2">
        <v>8.17</v>
      </c>
      <c r="M24" s="2">
        <v>7.44</v>
      </c>
      <c r="N24" s="2">
        <v>16.64</v>
      </c>
      <c r="O24" s="2">
        <v>20.25</v>
      </c>
      <c r="P24">
        <v>19.84</v>
      </c>
      <c r="Q24" s="2">
        <v>9.5</v>
      </c>
      <c r="R24">
        <v>13.67</v>
      </c>
      <c r="S24" s="2">
        <v>15.38</v>
      </c>
    </row>
    <row r="25" spans="2:19" x14ac:dyDescent="0.3">
      <c r="B25" s="2">
        <v>34.97</v>
      </c>
      <c r="C25" s="2">
        <v>20.21</v>
      </c>
      <c r="D25" s="2">
        <v>33.74</v>
      </c>
      <c r="E25" s="2">
        <v>15.4</v>
      </c>
      <c r="F25" s="2">
        <v>8.34</v>
      </c>
      <c r="G25" s="2">
        <v>13.2</v>
      </c>
      <c r="H25" s="2">
        <v>23.89</v>
      </c>
      <c r="I25">
        <v>14.71</v>
      </c>
      <c r="J25">
        <v>9.9600000000000009</v>
      </c>
      <c r="L25" s="2">
        <v>8.61</v>
      </c>
      <c r="M25" s="2">
        <v>7.47</v>
      </c>
      <c r="N25" s="2">
        <v>14.45</v>
      </c>
      <c r="O25" s="2">
        <v>27.07</v>
      </c>
      <c r="P25">
        <v>22.45</v>
      </c>
      <c r="Q25" s="2">
        <v>9.52</v>
      </c>
      <c r="R25">
        <v>8.76</v>
      </c>
      <c r="S25" s="2">
        <v>10.27</v>
      </c>
    </row>
    <row r="26" spans="2:19" x14ac:dyDescent="0.3">
      <c r="B26" s="2">
        <v>25.44</v>
      </c>
      <c r="C26" s="2">
        <v>14.7</v>
      </c>
      <c r="D26" s="2">
        <v>18.41</v>
      </c>
      <c r="E26" s="2">
        <v>14.43</v>
      </c>
      <c r="F26" s="2">
        <v>8.44</v>
      </c>
      <c r="G26" s="2">
        <v>16.309999999999999</v>
      </c>
      <c r="H26" s="2">
        <v>14.8</v>
      </c>
      <c r="I26">
        <v>32.979999999999997</v>
      </c>
      <c r="J26">
        <v>9.9600000000000009</v>
      </c>
      <c r="L26" s="2">
        <v>8.67</v>
      </c>
      <c r="M26" s="2">
        <v>7.67</v>
      </c>
      <c r="N26" s="2">
        <v>18.670000000000002</v>
      </c>
      <c r="O26" s="2">
        <v>20.51</v>
      </c>
      <c r="P26">
        <v>15.27</v>
      </c>
      <c r="Q26" s="2">
        <v>9.7200000000000006</v>
      </c>
      <c r="R26">
        <v>17.87</v>
      </c>
      <c r="S26" s="2">
        <v>8.4600000000000009</v>
      </c>
    </row>
    <row r="27" spans="2:19" x14ac:dyDescent="0.3">
      <c r="B27" s="2">
        <v>28.63</v>
      </c>
      <c r="C27" s="2">
        <v>21.69</v>
      </c>
      <c r="D27" s="2">
        <v>13.89</v>
      </c>
      <c r="E27" s="2">
        <v>13.12</v>
      </c>
      <c r="F27" s="2">
        <v>8.51</v>
      </c>
      <c r="G27" s="2">
        <v>12.28</v>
      </c>
      <c r="H27" s="2">
        <v>13.02</v>
      </c>
      <c r="I27">
        <v>21.7</v>
      </c>
      <c r="J27">
        <v>10.09</v>
      </c>
      <c r="L27" s="2">
        <v>8.9600000000000009</v>
      </c>
      <c r="M27" s="2">
        <v>7.92</v>
      </c>
      <c r="N27" s="2">
        <v>19.55</v>
      </c>
      <c r="O27" s="2">
        <v>17.98</v>
      </c>
      <c r="P27">
        <v>16.61</v>
      </c>
      <c r="Q27" s="2">
        <v>10.33</v>
      </c>
      <c r="R27">
        <v>13.43</v>
      </c>
      <c r="S27" s="2">
        <v>26.66</v>
      </c>
    </row>
    <row r="28" spans="2:19" x14ac:dyDescent="0.3">
      <c r="B28" s="2">
        <v>17.14</v>
      </c>
      <c r="C28" s="2">
        <v>18.36</v>
      </c>
      <c r="D28" s="2">
        <v>7.57</v>
      </c>
      <c r="E28" s="2">
        <v>11.88</v>
      </c>
      <c r="F28" s="2">
        <v>8.57</v>
      </c>
      <c r="G28" s="2">
        <v>13.16</v>
      </c>
      <c r="H28" s="2">
        <v>17.95</v>
      </c>
      <c r="I28">
        <v>27.17</v>
      </c>
      <c r="J28">
        <v>10.1</v>
      </c>
      <c r="L28" s="2">
        <v>8.98</v>
      </c>
      <c r="M28" s="2">
        <v>8.01</v>
      </c>
      <c r="N28" s="2">
        <v>17.09</v>
      </c>
      <c r="O28" s="2">
        <v>20.9</v>
      </c>
      <c r="P28">
        <v>8.33</v>
      </c>
      <c r="Q28" s="2">
        <v>10.53</v>
      </c>
      <c r="R28">
        <v>23.99</v>
      </c>
      <c r="S28" s="2">
        <v>18.11</v>
      </c>
    </row>
    <row r="29" spans="2:19" x14ac:dyDescent="0.3">
      <c r="B29" s="2">
        <v>18.07</v>
      </c>
      <c r="C29" s="2">
        <v>26.44</v>
      </c>
      <c r="D29" s="2">
        <v>16.809999999999999</v>
      </c>
      <c r="E29" s="2">
        <v>15.55</v>
      </c>
      <c r="F29" s="2">
        <v>8.6</v>
      </c>
      <c r="G29" s="2">
        <v>12.77</v>
      </c>
      <c r="H29" s="2">
        <v>15.32</v>
      </c>
      <c r="I29">
        <v>7.9</v>
      </c>
      <c r="J29">
        <v>10.46</v>
      </c>
      <c r="L29" s="2">
        <v>9.1</v>
      </c>
      <c r="M29" s="2">
        <v>8.02</v>
      </c>
      <c r="N29" s="2">
        <v>31.37</v>
      </c>
      <c r="O29" s="2">
        <v>15.41</v>
      </c>
      <c r="P29">
        <v>12.13</v>
      </c>
      <c r="Q29" s="2">
        <v>10.61</v>
      </c>
      <c r="R29">
        <v>27.94</v>
      </c>
      <c r="S29" s="2">
        <v>27.01</v>
      </c>
    </row>
    <row r="30" spans="2:19" x14ac:dyDescent="0.3">
      <c r="C30" s="2">
        <v>20.13</v>
      </c>
      <c r="D30" s="2">
        <v>17.010000000000002</v>
      </c>
      <c r="E30" s="2">
        <v>20.399999999999999</v>
      </c>
      <c r="F30" s="2">
        <v>8.6999999999999993</v>
      </c>
      <c r="G30" s="2">
        <v>13.84</v>
      </c>
      <c r="H30" s="2">
        <v>25.4</v>
      </c>
      <c r="I30">
        <v>9.24</v>
      </c>
      <c r="J30">
        <v>10.62</v>
      </c>
      <c r="L30" s="2">
        <v>9.11</v>
      </c>
      <c r="M30" s="2">
        <v>8.3000000000000007</v>
      </c>
      <c r="N30" s="2">
        <v>9.52</v>
      </c>
      <c r="O30" s="2">
        <v>17.73</v>
      </c>
      <c r="P30">
        <v>8.89</v>
      </c>
      <c r="Q30" s="2">
        <v>10.65</v>
      </c>
      <c r="R30">
        <v>7.79</v>
      </c>
      <c r="S30" s="2">
        <v>17.07</v>
      </c>
    </row>
    <row r="31" spans="2:19" x14ac:dyDescent="0.3">
      <c r="C31" s="2">
        <v>22.08</v>
      </c>
      <c r="D31" s="2">
        <v>14.9</v>
      </c>
      <c r="E31" s="2">
        <v>21.74</v>
      </c>
      <c r="F31" s="2">
        <v>8.91</v>
      </c>
      <c r="G31" s="2">
        <v>13.37</v>
      </c>
      <c r="H31" s="2">
        <v>11.28</v>
      </c>
      <c r="I31">
        <v>15.47</v>
      </c>
      <c r="J31">
        <v>10.67</v>
      </c>
      <c r="L31" s="2">
        <v>9.2799999999999994</v>
      </c>
      <c r="M31" s="2">
        <v>8.32</v>
      </c>
      <c r="N31" s="2">
        <v>11.48</v>
      </c>
      <c r="O31" s="2">
        <v>16.48</v>
      </c>
      <c r="P31">
        <v>11.74</v>
      </c>
      <c r="Q31" s="2">
        <v>10.76</v>
      </c>
      <c r="R31">
        <v>7.35</v>
      </c>
      <c r="S31" s="2">
        <v>25.96</v>
      </c>
    </row>
    <row r="32" spans="2:19" x14ac:dyDescent="0.3">
      <c r="C32" s="2">
        <v>15.95</v>
      </c>
      <c r="D32" s="2">
        <v>18.010000000000002</v>
      </c>
      <c r="E32" s="2">
        <v>11.15</v>
      </c>
      <c r="F32" s="2">
        <v>9.1300000000000008</v>
      </c>
      <c r="G32" s="2">
        <v>25.46</v>
      </c>
      <c r="H32" s="2">
        <v>14.88</v>
      </c>
      <c r="I32">
        <v>20.36</v>
      </c>
      <c r="J32">
        <v>10.79</v>
      </c>
      <c r="L32" s="2">
        <v>9.49</v>
      </c>
      <c r="M32" s="2">
        <v>8.4</v>
      </c>
      <c r="N32" s="2">
        <v>24.75</v>
      </c>
      <c r="O32" s="2">
        <v>19</v>
      </c>
      <c r="P32">
        <v>13.97</v>
      </c>
      <c r="Q32" s="2">
        <v>11.11</v>
      </c>
      <c r="R32">
        <v>22.03</v>
      </c>
      <c r="S32" s="2">
        <v>18.239999999999998</v>
      </c>
    </row>
    <row r="33" spans="3:19" x14ac:dyDescent="0.3">
      <c r="C33" s="2">
        <v>18.8</v>
      </c>
      <c r="D33" s="2">
        <v>14.8</v>
      </c>
      <c r="E33" s="2">
        <v>20.350000000000001</v>
      </c>
      <c r="F33" s="2">
        <v>9.4499999999999993</v>
      </c>
      <c r="G33" s="2">
        <v>29</v>
      </c>
      <c r="H33" s="2">
        <v>17.78</v>
      </c>
      <c r="I33">
        <v>33.58</v>
      </c>
      <c r="J33">
        <v>10.96</v>
      </c>
      <c r="L33" s="2">
        <v>9.65</v>
      </c>
      <c r="M33" s="2">
        <v>8.4700000000000006</v>
      </c>
      <c r="N33" s="2">
        <v>12.01</v>
      </c>
      <c r="O33" s="2">
        <v>14.83</v>
      </c>
      <c r="P33">
        <v>9.83</v>
      </c>
      <c r="Q33" s="2">
        <v>11.41</v>
      </c>
      <c r="R33">
        <v>6.84</v>
      </c>
      <c r="S33" s="2">
        <v>27.66</v>
      </c>
    </row>
    <row r="34" spans="3:19" x14ac:dyDescent="0.3">
      <c r="C34" s="2">
        <v>10.77</v>
      </c>
      <c r="D34" s="2">
        <v>30.73</v>
      </c>
      <c r="E34" s="2">
        <v>24.26</v>
      </c>
      <c r="F34" s="10">
        <v>9.4600000000000009</v>
      </c>
      <c r="G34" s="2">
        <v>20.98</v>
      </c>
      <c r="H34" s="2">
        <v>16.190000000000001</v>
      </c>
      <c r="I34">
        <v>18.920000000000002</v>
      </c>
      <c r="J34">
        <v>11.08</v>
      </c>
      <c r="L34" s="2">
        <v>9.9499999999999993</v>
      </c>
      <c r="M34" s="2">
        <v>8.56</v>
      </c>
      <c r="N34" s="2">
        <v>20.57</v>
      </c>
      <c r="O34" s="2">
        <v>12.44</v>
      </c>
      <c r="P34">
        <v>18.98</v>
      </c>
      <c r="Q34" s="2">
        <v>11.46</v>
      </c>
      <c r="R34">
        <v>13.76</v>
      </c>
      <c r="S34" s="2">
        <v>24.03</v>
      </c>
    </row>
    <row r="35" spans="3:19" x14ac:dyDescent="0.3">
      <c r="C35" s="2">
        <v>13.23</v>
      </c>
      <c r="D35" s="2">
        <v>15.91</v>
      </c>
      <c r="E35" s="2">
        <v>18.63</v>
      </c>
      <c r="F35" s="2">
        <v>9.5</v>
      </c>
      <c r="G35" s="2">
        <v>18.8</v>
      </c>
      <c r="H35" s="2">
        <v>13.13</v>
      </c>
      <c r="I35">
        <v>20.85</v>
      </c>
      <c r="J35">
        <v>11.11</v>
      </c>
      <c r="L35" s="2">
        <v>10</v>
      </c>
      <c r="M35" s="2">
        <v>8.57</v>
      </c>
      <c r="N35" s="2">
        <v>11.76</v>
      </c>
      <c r="O35" s="2">
        <v>12.51</v>
      </c>
      <c r="P35">
        <v>19.329999999999998</v>
      </c>
      <c r="Q35" s="2">
        <v>11.47</v>
      </c>
      <c r="R35">
        <v>6.39</v>
      </c>
      <c r="S35" s="2">
        <v>18.27</v>
      </c>
    </row>
    <row r="36" spans="3:19" x14ac:dyDescent="0.3">
      <c r="C36" s="2">
        <v>13.99</v>
      </c>
      <c r="D36" s="2">
        <v>12.29</v>
      </c>
      <c r="E36" s="2">
        <v>18.96</v>
      </c>
      <c r="F36" s="10">
        <v>9.5399999999999991</v>
      </c>
      <c r="G36" s="2">
        <v>10.92</v>
      </c>
      <c r="H36" s="2">
        <v>16.05</v>
      </c>
      <c r="I36">
        <v>16.34</v>
      </c>
      <c r="J36">
        <v>11.27</v>
      </c>
      <c r="L36" s="2">
        <v>10.039999999999999</v>
      </c>
      <c r="M36" s="2">
        <v>8.6199999999999992</v>
      </c>
      <c r="N36" s="2">
        <v>29.15</v>
      </c>
      <c r="O36" s="2">
        <v>14.17</v>
      </c>
      <c r="P36">
        <v>18.8</v>
      </c>
      <c r="Q36" s="2">
        <v>11.56</v>
      </c>
      <c r="R36">
        <v>30.56</v>
      </c>
      <c r="S36" s="2">
        <v>10.85</v>
      </c>
    </row>
    <row r="37" spans="3:19" x14ac:dyDescent="0.3">
      <c r="C37" s="2">
        <v>16.61</v>
      </c>
      <c r="D37" s="2">
        <v>22.75</v>
      </c>
      <c r="E37" s="2">
        <v>26.94</v>
      </c>
      <c r="F37" s="2">
        <v>9.5500000000000007</v>
      </c>
      <c r="G37" s="2">
        <v>12.52</v>
      </c>
      <c r="H37" s="2">
        <v>14.1</v>
      </c>
      <c r="I37">
        <v>12.25</v>
      </c>
      <c r="J37">
        <v>11.41</v>
      </c>
      <c r="L37" s="2">
        <v>10.14</v>
      </c>
      <c r="M37" s="2">
        <v>8.81</v>
      </c>
      <c r="N37" s="2">
        <v>26.94</v>
      </c>
      <c r="O37" s="2">
        <v>13.71</v>
      </c>
      <c r="P37">
        <v>12.23</v>
      </c>
      <c r="Q37" s="2">
        <v>11.65</v>
      </c>
      <c r="R37">
        <v>23.08</v>
      </c>
      <c r="S37" s="2">
        <v>14.61</v>
      </c>
    </row>
    <row r="38" spans="3:19" x14ac:dyDescent="0.3">
      <c r="C38" s="2">
        <v>13.87</v>
      </c>
      <c r="D38" s="2">
        <v>15.17</v>
      </c>
      <c r="E38" s="2">
        <v>11.28</v>
      </c>
      <c r="F38" s="10">
        <v>9.56</v>
      </c>
      <c r="G38" s="2">
        <v>17.059999999999999</v>
      </c>
      <c r="H38" s="2">
        <v>16.98</v>
      </c>
      <c r="I38">
        <v>14.89</v>
      </c>
      <c r="J38">
        <v>11.57</v>
      </c>
      <c r="L38" s="2">
        <v>10.199999999999999</v>
      </c>
      <c r="M38" s="2">
        <v>9.14</v>
      </c>
      <c r="N38" s="2">
        <v>17.489999999999998</v>
      </c>
      <c r="O38" s="2">
        <v>16.77</v>
      </c>
      <c r="P38">
        <v>15.54</v>
      </c>
      <c r="Q38" s="2">
        <v>11.93</v>
      </c>
      <c r="R38">
        <v>16.23</v>
      </c>
      <c r="S38" s="2">
        <v>19.670000000000002</v>
      </c>
    </row>
    <row r="39" spans="3:19" x14ac:dyDescent="0.3">
      <c r="C39" s="2">
        <v>13.46</v>
      </c>
      <c r="D39" s="2">
        <v>14.05</v>
      </c>
      <c r="E39" s="2">
        <v>12.36</v>
      </c>
      <c r="F39" s="2">
        <v>10.06</v>
      </c>
      <c r="G39" s="2">
        <v>20.62</v>
      </c>
      <c r="H39" s="2">
        <v>13.34</v>
      </c>
      <c r="I39">
        <v>13.03</v>
      </c>
      <c r="J39">
        <v>11.59</v>
      </c>
      <c r="L39" s="2">
        <v>10.44</v>
      </c>
      <c r="M39" s="2">
        <v>9.14</v>
      </c>
      <c r="N39" s="2">
        <v>9.84</v>
      </c>
      <c r="O39" s="2">
        <v>15.98</v>
      </c>
      <c r="P39">
        <v>15.44</v>
      </c>
      <c r="Q39" s="2">
        <v>12.07</v>
      </c>
      <c r="R39">
        <v>8.07</v>
      </c>
      <c r="S39" s="2">
        <v>16.78</v>
      </c>
    </row>
    <row r="40" spans="3:19" x14ac:dyDescent="0.3">
      <c r="C40" s="2">
        <v>15.17</v>
      </c>
      <c r="D40" s="2">
        <v>21.16</v>
      </c>
      <c r="E40" s="2">
        <v>15.56</v>
      </c>
      <c r="F40" s="2">
        <v>10.1</v>
      </c>
      <c r="G40" s="2">
        <v>14.49</v>
      </c>
      <c r="H40" s="2">
        <v>12.27</v>
      </c>
      <c r="I40">
        <v>6.3</v>
      </c>
      <c r="J40">
        <v>11.64</v>
      </c>
      <c r="L40" s="2">
        <v>10.46</v>
      </c>
      <c r="M40" s="2">
        <v>9.3000000000000007</v>
      </c>
      <c r="N40" s="2">
        <v>8.2200000000000006</v>
      </c>
      <c r="O40" s="2">
        <v>14.05</v>
      </c>
      <c r="P40">
        <v>20.96</v>
      </c>
      <c r="Q40" s="2">
        <v>12.15</v>
      </c>
      <c r="R40">
        <v>6.78</v>
      </c>
      <c r="S40" s="2">
        <v>13.21</v>
      </c>
    </row>
    <row r="41" spans="3:19" x14ac:dyDescent="0.3">
      <c r="C41" s="2">
        <v>12.95</v>
      </c>
      <c r="D41" s="2">
        <v>17.23</v>
      </c>
      <c r="E41" s="2">
        <v>13.09</v>
      </c>
      <c r="F41" s="2">
        <v>10.130000000000001</v>
      </c>
      <c r="G41" s="2">
        <v>11.85</v>
      </c>
      <c r="H41" s="2">
        <v>13.86</v>
      </c>
      <c r="I41">
        <v>9.34</v>
      </c>
      <c r="J41">
        <v>11.89</v>
      </c>
      <c r="L41" s="2">
        <v>10.75</v>
      </c>
      <c r="M41" s="2">
        <v>9.4600000000000009</v>
      </c>
      <c r="N41" s="2">
        <v>16.97</v>
      </c>
      <c r="O41" s="2">
        <v>11.91</v>
      </c>
      <c r="P41">
        <v>27.66</v>
      </c>
      <c r="Q41" s="2">
        <v>12.18</v>
      </c>
      <c r="R41">
        <v>12.34</v>
      </c>
      <c r="S41" s="2">
        <v>12.9</v>
      </c>
    </row>
    <row r="42" spans="3:19" x14ac:dyDescent="0.3">
      <c r="C42" s="2">
        <v>11.28</v>
      </c>
      <c r="D42" s="2">
        <v>10.91</v>
      </c>
      <c r="E42" s="2">
        <v>9.5299999999999994</v>
      </c>
      <c r="F42" s="2">
        <v>10.23</v>
      </c>
      <c r="G42" s="2">
        <v>14.5</v>
      </c>
      <c r="H42" s="2">
        <v>15.82</v>
      </c>
      <c r="I42">
        <v>16.940000000000001</v>
      </c>
      <c r="J42">
        <v>12.06</v>
      </c>
      <c r="L42" s="2">
        <v>10.97</v>
      </c>
      <c r="M42" s="2">
        <v>9.51</v>
      </c>
      <c r="N42" s="2">
        <v>28.62</v>
      </c>
      <c r="O42" s="2">
        <v>15.2</v>
      </c>
      <c r="P42">
        <v>18.260000000000002</v>
      </c>
      <c r="Q42" s="2">
        <v>12.62</v>
      </c>
      <c r="R42">
        <v>12.7</v>
      </c>
      <c r="S42" s="2">
        <v>11.67</v>
      </c>
    </row>
    <row r="43" spans="3:19" x14ac:dyDescent="0.3">
      <c r="C43" s="2">
        <v>17.05</v>
      </c>
      <c r="D43" s="2">
        <v>13.74</v>
      </c>
      <c r="E43" s="2">
        <v>6.48</v>
      </c>
      <c r="F43" s="2">
        <v>10.31</v>
      </c>
      <c r="G43" s="2">
        <v>24.34</v>
      </c>
      <c r="H43" s="2">
        <v>16.71</v>
      </c>
      <c r="I43">
        <v>11.84</v>
      </c>
      <c r="J43">
        <v>12.38</v>
      </c>
      <c r="L43" s="2">
        <v>10.97</v>
      </c>
      <c r="M43" s="2">
        <v>9.56</v>
      </c>
      <c r="N43" s="2">
        <v>13.89</v>
      </c>
      <c r="O43" s="2">
        <v>11.9</v>
      </c>
      <c r="P43">
        <v>14.35</v>
      </c>
      <c r="Q43" s="2">
        <v>12.7</v>
      </c>
      <c r="R43">
        <v>12.02</v>
      </c>
      <c r="S43" s="2">
        <v>11.04</v>
      </c>
    </row>
    <row r="44" spans="3:19" x14ac:dyDescent="0.3">
      <c r="C44" s="2">
        <v>13.51</v>
      </c>
      <c r="D44" s="2">
        <v>15.89</v>
      </c>
      <c r="E44" s="2">
        <v>10.7</v>
      </c>
      <c r="F44" s="2">
        <v>10.4</v>
      </c>
      <c r="G44" s="2">
        <v>16.95</v>
      </c>
      <c r="H44" s="2">
        <v>21.08</v>
      </c>
      <c r="I44">
        <v>8.4</v>
      </c>
      <c r="J44">
        <v>12.42</v>
      </c>
      <c r="L44" s="2">
        <v>11.47</v>
      </c>
      <c r="M44" s="2">
        <v>9.92</v>
      </c>
      <c r="N44" s="2">
        <v>10.7</v>
      </c>
      <c r="O44" s="2">
        <v>11.09</v>
      </c>
      <c r="P44">
        <v>33.57</v>
      </c>
      <c r="Q44" s="2">
        <v>13.02</v>
      </c>
      <c r="R44">
        <v>9.43</v>
      </c>
      <c r="S44" s="2">
        <v>21.78</v>
      </c>
    </row>
    <row r="45" spans="3:19" x14ac:dyDescent="0.3">
      <c r="C45" s="2">
        <v>15.67</v>
      </c>
      <c r="D45" s="2">
        <v>18.149999999999999</v>
      </c>
      <c r="E45" s="2">
        <v>10.07</v>
      </c>
      <c r="F45" s="2">
        <v>10.42</v>
      </c>
      <c r="G45" s="2">
        <v>27.37</v>
      </c>
      <c r="H45" s="2">
        <v>16.78</v>
      </c>
      <c r="I45">
        <v>7.53</v>
      </c>
      <c r="J45">
        <v>12.42</v>
      </c>
      <c r="L45" s="2">
        <v>11.53</v>
      </c>
      <c r="M45" s="2">
        <v>10.09</v>
      </c>
      <c r="N45" s="2">
        <v>10.9</v>
      </c>
      <c r="O45" s="2">
        <v>18.78</v>
      </c>
      <c r="P45">
        <v>16.100000000000001</v>
      </c>
      <c r="Q45" s="2">
        <v>13.19</v>
      </c>
      <c r="R45">
        <v>7.25</v>
      </c>
      <c r="S45" s="2">
        <v>16.79</v>
      </c>
    </row>
    <row r="46" spans="3:19" x14ac:dyDescent="0.3">
      <c r="C46" s="2">
        <v>13.56</v>
      </c>
      <c r="D46" s="2">
        <v>24.23</v>
      </c>
      <c r="E46" s="2">
        <v>11.06</v>
      </c>
      <c r="F46" s="2">
        <v>10.53</v>
      </c>
      <c r="G46" s="2">
        <v>18.91</v>
      </c>
      <c r="H46" s="2">
        <v>14</v>
      </c>
      <c r="I46">
        <v>13.27</v>
      </c>
      <c r="J46">
        <v>12.43</v>
      </c>
      <c r="L46" s="2">
        <v>11.57</v>
      </c>
      <c r="M46" s="2">
        <v>10.16</v>
      </c>
      <c r="N46" s="2">
        <v>13.07</v>
      </c>
      <c r="O46" s="2">
        <v>11.64</v>
      </c>
      <c r="P46">
        <v>17.7</v>
      </c>
      <c r="Q46" s="2">
        <v>13.24</v>
      </c>
      <c r="R46">
        <v>12.83</v>
      </c>
      <c r="S46" s="2">
        <v>12.98</v>
      </c>
    </row>
    <row r="47" spans="3:19" x14ac:dyDescent="0.3">
      <c r="C47" s="2">
        <v>9.49</v>
      </c>
      <c r="D47" s="2">
        <v>14.67</v>
      </c>
      <c r="E47" s="2">
        <v>14.88</v>
      </c>
      <c r="F47" s="2">
        <v>10.9</v>
      </c>
      <c r="G47" s="2">
        <v>21.5</v>
      </c>
      <c r="H47" s="2">
        <v>12.56</v>
      </c>
      <c r="I47">
        <v>10.36</v>
      </c>
      <c r="J47">
        <v>12.46</v>
      </c>
      <c r="L47" s="2">
        <v>11.74</v>
      </c>
      <c r="M47" s="2">
        <v>10.31</v>
      </c>
      <c r="N47" s="2">
        <v>10.01</v>
      </c>
      <c r="O47" s="2">
        <v>12.12</v>
      </c>
      <c r="P47">
        <v>12.7</v>
      </c>
      <c r="Q47" s="2">
        <v>13.26</v>
      </c>
      <c r="R47">
        <v>7.2</v>
      </c>
      <c r="S47" s="2">
        <v>12.84</v>
      </c>
    </row>
    <row r="48" spans="3:19" x14ac:dyDescent="0.3">
      <c r="C48" s="2">
        <v>11.13</v>
      </c>
      <c r="D48" s="2">
        <v>11.89</v>
      </c>
      <c r="E48" s="2">
        <v>13.81</v>
      </c>
      <c r="F48" s="2">
        <v>11.4</v>
      </c>
      <c r="G48" s="2">
        <v>18.32</v>
      </c>
      <c r="H48" s="2">
        <v>14.42</v>
      </c>
      <c r="I48">
        <v>12.52</v>
      </c>
      <c r="J48">
        <v>12.54</v>
      </c>
      <c r="L48" s="2">
        <v>12.03</v>
      </c>
      <c r="M48" s="2">
        <v>10.68</v>
      </c>
      <c r="N48" s="2">
        <v>13.46</v>
      </c>
      <c r="O48" s="2">
        <v>15.51</v>
      </c>
      <c r="P48">
        <v>15.95</v>
      </c>
      <c r="Q48" s="2">
        <v>13.65</v>
      </c>
      <c r="R48">
        <v>8.3800000000000008</v>
      </c>
      <c r="S48" s="2">
        <v>13.21</v>
      </c>
    </row>
    <row r="49" spans="3:19" x14ac:dyDescent="0.3">
      <c r="C49" s="2">
        <v>8.8000000000000007</v>
      </c>
      <c r="D49" s="2">
        <v>13.83</v>
      </c>
      <c r="E49" s="2">
        <v>13.15</v>
      </c>
      <c r="F49" s="2">
        <v>11.55</v>
      </c>
      <c r="G49" s="2">
        <v>11.59</v>
      </c>
      <c r="H49" s="2">
        <v>10.69</v>
      </c>
      <c r="I49">
        <v>5.86</v>
      </c>
      <c r="J49">
        <v>12.6</v>
      </c>
      <c r="L49" s="2">
        <v>12.43</v>
      </c>
      <c r="M49" s="2">
        <v>10.76</v>
      </c>
      <c r="N49" s="2">
        <v>15.53</v>
      </c>
      <c r="O49" s="2">
        <v>12.46</v>
      </c>
      <c r="P49">
        <v>22.11</v>
      </c>
      <c r="Q49" s="2">
        <v>13.69</v>
      </c>
      <c r="R49">
        <v>10.62</v>
      </c>
      <c r="S49" s="2">
        <v>13.43</v>
      </c>
    </row>
    <row r="50" spans="3:19" x14ac:dyDescent="0.3">
      <c r="C50" s="2">
        <v>11.45</v>
      </c>
      <c r="D50" s="2">
        <v>22</v>
      </c>
      <c r="E50" s="2">
        <v>38.659999999999997</v>
      </c>
      <c r="F50" s="2">
        <v>11.66</v>
      </c>
      <c r="G50" s="2">
        <v>11.82</v>
      </c>
      <c r="H50" s="2">
        <v>10.52</v>
      </c>
      <c r="I50">
        <v>7.82</v>
      </c>
      <c r="J50">
        <v>12.64</v>
      </c>
      <c r="L50" s="2">
        <v>12.45</v>
      </c>
      <c r="M50" s="2">
        <v>10.82</v>
      </c>
      <c r="N50" s="2">
        <v>31.08</v>
      </c>
      <c r="O50" s="2">
        <v>12.08</v>
      </c>
      <c r="P50">
        <v>14.33</v>
      </c>
      <c r="Q50" s="2">
        <v>13.72</v>
      </c>
      <c r="R50">
        <v>29.2</v>
      </c>
      <c r="S50" s="2">
        <v>19.64</v>
      </c>
    </row>
    <row r="51" spans="3:19" x14ac:dyDescent="0.3">
      <c r="C51" s="2">
        <v>16.55</v>
      </c>
      <c r="D51" s="2">
        <v>16.16</v>
      </c>
      <c r="E51" s="2">
        <v>20.58</v>
      </c>
      <c r="F51" s="2">
        <v>11.76</v>
      </c>
      <c r="G51" s="2">
        <v>14.06</v>
      </c>
      <c r="H51" s="2">
        <v>10.28</v>
      </c>
      <c r="I51">
        <v>12.74</v>
      </c>
      <c r="J51">
        <v>12.7</v>
      </c>
      <c r="L51" s="2">
        <v>12.49</v>
      </c>
      <c r="M51" s="2">
        <v>11.05</v>
      </c>
      <c r="N51" s="2">
        <v>19.77</v>
      </c>
      <c r="O51" s="2">
        <v>12.4</v>
      </c>
      <c r="P51">
        <v>20.2</v>
      </c>
      <c r="Q51" s="2">
        <v>13.84</v>
      </c>
      <c r="R51">
        <v>17.34</v>
      </c>
      <c r="S51" s="2">
        <v>19.350000000000001</v>
      </c>
    </row>
    <row r="52" spans="3:19" x14ac:dyDescent="0.3">
      <c r="C52" s="2">
        <v>13.65</v>
      </c>
      <c r="D52" s="2">
        <v>18.739999999999998</v>
      </c>
      <c r="E52" s="2">
        <v>21.69</v>
      </c>
      <c r="F52" s="2">
        <v>12.04</v>
      </c>
      <c r="G52" s="2">
        <v>20.55</v>
      </c>
      <c r="H52" s="2">
        <v>11.83</v>
      </c>
      <c r="I52">
        <v>15.65</v>
      </c>
      <c r="J52">
        <v>12.72</v>
      </c>
      <c r="L52" s="2">
        <v>12.51</v>
      </c>
      <c r="M52" s="2">
        <v>12.02</v>
      </c>
      <c r="N52" s="2">
        <v>7.47</v>
      </c>
      <c r="O52" s="2">
        <v>10.8</v>
      </c>
      <c r="P52">
        <v>21.29</v>
      </c>
      <c r="Q52" s="2">
        <v>14.18</v>
      </c>
      <c r="R52">
        <v>6.35</v>
      </c>
      <c r="S52" s="2">
        <v>15.25</v>
      </c>
    </row>
    <row r="53" spans="3:19" x14ac:dyDescent="0.3">
      <c r="C53" s="2">
        <v>13.31</v>
      </c>
      <c r="D53" s="2">
        <v>16.53</v>
      </c>
      <c r="E53" s="2">
        <v>19.329999999999998</v>
      </c>
      <c r="F53" s="2">
        <v>12.39</v>
      </c>
      <c r="G53" s="2">
        <v>17.45</v>
      </c>
      <c r="H53" s="2">
        <v>8.69</v>
      </c>
      <c r="I53">
        <v>11.34</v>
      </c>
      <c r="J53">
        <v>13.07</v>
      </c>
      <c r="L53" s="2">
        <v>12.54</v>
      </c>
      <c r="M53" s="2">
        <v>12.1</v>
      </c>
      <c r="N53" s="2">
        <v>20.86</v>
      </c>
      <c r="O53" s="2">
        <v>11.98</v>
      </c>
      <c r="P53">
        <v>24.4</v>
      </c>
      <c r="Q53" s="2">
        <v>14.19</v>
      </c>
      <c r="R53">
        <v>29.23</v>
      </c>
      <c r="S53" s="2">
        <v>17.75</v>
      </c>
    </row>
    <row r="54" spans="3:19" x14ac:dyDescent="0.3">
      <c r="C54" s="2">
        <v>17.43</v>
      </c>
      <c r="D54" s="2">
        <v>22.76</v>
      </c>
      <c r="E54" s="2">
        <v>13.62</v>
      </c>
      <c r="F54" s="10">
        <v>12.56</v>
      </c>
      <c r="G54" s="2">
        <v>14.48</v>
      </c>
      <c r="H54" s="2">
        <v>10.17</v>
      </c>
      <c r="I54">
        <v>7.49</v>
      </c>
      <c r="J54">
        <v>13.12</v>
      </c>
      <c r="L54" s="2">
        <v>12.74</v>
      </c>
      <c r="M54" s="2">
        <v>12.18</v>
      </c>
      <c r="N54" s="2">
        <v>21.41</v>
      </c>
      <c r="O54" s="2">
        <v>9.92</v>
      </c>
      <c r="P54">
        <v>22.33</v>
      </c>
      <c r="Q54" s="2">
        <v>14.52</v>
      </c>
      <c r="R54">
        <v>18.809999999999999</v>
      </c>
      <c r="S54" s="2">
        <v>13.93</v>
      </c>
    </row>
    <row r="55" spans="3:19" x14ac:dyDescent="0.3">
      <c r="C55" s="2">
        <v>19.78</v>
      </c>
      <c r="D55" s="2">
        <v>16.57</v>
      </c>
      <c r="E55" s="2">
        <v>12.46</v>
      </c>
      <c r="F55" s="2">
        <v>12.57</v>
      </c>
      <c r="G55" s="2">
        <v>11.15</v>
      </c>
      <c r="H55" s="2">
        <v>9.57</v>
      </c>
      <c r="I55">
        <v>7.46</v>
      </c>
      <c r="J55">
        <v>13.21</v>
      </c>
      <c r="L55" s="2">
        <v>12.76</v>
      </c>
      <c r="M55" s="2">
        <v>12.27</v>
      </c>
      <c r="N55" s="2">
        <v>20.41</v>
      </c>
      <c r="O55" s="2">
        <v>9.2200000000000006</v>
      </c>
      <c r="P55">
        <v>11.14</v>
      </c>
      <c r="Q55" s="2">
        <v>14.71</v>
      </c>
      <c r="R55">
        <v>14.7</v>
      </c>
      <c r="S55" s="2">
        <v>17.12</v>
      </c>
    </row>
    <row r="56" spans="3:19" x14ac:dyDescent="0.3">
      <c r="C56" s="2">
        <v>24.68</v>
      </c>
      <c r="D56" s="2">
        <v>8.0299999999999994</v>
      </c>
      <c r="E56" s="2">
        <v>10.6</v>
      </c>
      <c r="F56" s="2">
        <v>12.93</v>
      </c>
      <c r="G56" s="2">
        <v>21.56</v>
      </c>
      <c r="H56" s="2">
        <v>11.11</v>
      </c>
      <c r="I56">
        <v>6.73</v>
      </c>
      <c r="J56">
        <v>13.25</v>
      </c>
      <c r="L56" s="2">
        <v>12.94</v>
      </c>
      <c r="M56" s="2">
        <v>12.27</v>
      </c>
      <c r="N56" s="2">
        <v>14</v>
      </c>
      <c r="O56" s="2">
        <v>10.31</v>
      </c>
      <c r="P56">
        <v>13.62</v>
      </c>
      <c r="Q56" s="2">
        <v>14.73</v>
      </c>
      <c r="R56">
        <v>9.2899999999999991</v>
      </c>
      <c r="S56" s="2">
        <v>10.37</v>
      </c>
    </row>
    <row r="57" spans="3:19" x14ac:dyDescent="0.3">
      <c r="C57" s="2">
        <v>16.13</v>
      </c>
      <c r="D57" s="2">
        <v>11.51</v>
      </c>
      <c r="E57" s="2">
        <v>12.98</v>
      </c>
      <c r="F57" s="10">
        <v>13.11</v>
      </c>
      <c r="G57" s="2">
        <v>20.66</v>
      </c>
      <c r="H57" s="2">
        <v>10.130000000000001</v>
      </c>
      <c r="I57">
        <v>17.09</v>
      </c>
      <c r="J57">
        <v>13.31</v>
      </c>
      <c r="L57" s="2">
        <v>12.94</v>
      </c>
      <c r="M57" s="2">
        <v>12.38</v>
      </c>
      <c r="N57" s="2">
        <v>16.46</v>
      </c>
      <c r="O57" s="2">
        <v>12.06</v>
      </c>
      <c r="P57">
        <v>14.26</v>
      </c>
      <c r="Q57" s="2">
        <v>14.78</v>
      </c>
      <c r="R57">
        <v>19.64</v>
      </c>
      <c r="S57" s="2">
        <v>21.35</v>
      </c>
    </row>
    <row r="58" spans="3:19" x14ac:dyDescent="0.3">
      <c r="C58" s="2">
        <v>12.97</v>
      </c>
      <c r="D58" s="2">
        <v>13.06</v>
      </c>
      <c r="E58" s="2">
        <v>29.04</v>
      </c>
      <c r="F58" s="2">
        <v>13.48</v>
      </c>
      <c r="G58" s="2">
        <v>12.45</v>
      </c>
      <c r="H58" s="2">
        <v>12.55</v>
      </c>
      <c r="I58">
        <v>14.53</v>
      </c>
      <c r="J58">
        <v>13.31</v>
      </c>
      <c r="L58" s="2">
        <v>13.27</v>
      </c>
      <c r="M58" s="2">
        <v>12.9</v>
      </c>
      <c r="N58" s="2">
        <v>10.48</v>
      </c>
      <c r="O58" s="2">
        <v>11.29</v>
      </c>
      <c r="P58">
        <v>16.72</v>
      </c>
      <c r="Q58" s="2">
        <v>14.84</v>
      </c>
      <c r="R58">
        <v>16.64</v>
      </c>
      <c r="S58" s="2">
        <v>18.34</v>
      </c>
    </row>
    <row r="59" spans="3:19" x14ac:dyDescent="0.3">
      <c r="C59" s="2">
        <v>15.26</v>
      </c>
      <c r="D59" s="2">
        <v>11</v>
      </c>
      <c r="E59" s="2">
        <v>21.19</v>
      </c>
      <c r="F59" s="2">
        <v>14.67</v>
      </c>
      <c r="G59" s="2">
        <v>12.84</v>
      </c>
      <c r="H59" s="2">
        <v>9.66</v>
      </c>
      <c r="I59">
        <v>11.65</v>
      </c>
      <c r="J59">
        <v>13.52</v>
      </c>
      <c r="L59" s="2">
        <v>13.28</v>
      </c>
      <c r="M59" s="2">
        <v>13.15</v>
      </c>
      <c r="N59" s="2">
        <v>17.39</v>
      </c>
      <c r="O59" s="2">
        <v>15.62</v>
      </c>
      <c r="P59">
        <v>9.52</v>
      </c>
      <c r="Q59" s="2">
        <v>14.89</v>
      </c>
      <c r="R59">
        <v>8.82</v>
      </c>
      <c r="S59" s="2">
        <v>18.920000000000002</v>
      </c>
    </row>
    <row r="60" spans="3:19" x14ac:dyDescent="0.3">
      <c r="C60" s="2">
        <v>17.79</v>
      </c>
      <c r="D60" s="2">
        <v>13.86</v>
      </c>
      <c r="E60" s="2">
        <v>14.73</v>
      </c>
      <c r="F60" s="2">
        <v>14.73</v>
      </c>
      <c r="G60" s="2">
        <v>13.18</v>
      </c>
      <c r="H60" s="2">
        <v>8.8800000000000008</v>
      </c>
      <c r="I60">
        <v>11.06</v>
      </c>
      <c r="J60">
        <v>13.81</v>
      </c>
      <c r="L60" s="2">
        <v>13.34</v>
      </c>
      <c r="M60" s="2">
        <v>13.24</v>
      </c>
      <c r="N60" s="2">
        <v>13.22</v>
      </c>
      <c r="O60" s="2">
        <v>18.12</v>
      </c>
      <c r="P60">
        <v>12.47</v>
      </c>
      <c r="Q60" s="2">
        <v>15.03</v>
      </c>
      <c r="R60">
        <v>15.25</v>
      </c>
      <c r="S60" s="2">
        <v>11.79</v>
      </c>
    </row>
    <row r="61" spans="3:19" x14ac:dyDescent="0.3">
      <c r="C61" s="2">
        <v>18.850000000000001</v>
      </c>
      <c r="D61" s="2">
        <v>17.93</v>
      </c>
      <c r="E61" s="2">
        <v>9.61</v>
      </c>
      <c r="F61" s="2">
        <v>14.8</v>
      </c>
      <c r="G61" s="2">
        <v>9.15</v>
      </c>
      <c r="H61" s="2">
        <v>8.61</v>
      </c>
      <c r="I61">
        <v>9.7899999999999991</v>
      </c>
      <c r="J61">
        <v>13.9</v>
      </c>
      <c r="L61" s="2">
        <v>13.44</v>
      </c>
      <c r="M61" s="2">
        <v>13.26</v>
      </c>
      <c r="N61" s="2">
        <v>11.82</v>
      </c>
      <c r="O61" s="2">
        <v>14.8</v>
      </c>
      <c r="P61">
        <v>12.18</v>
      </c>
      <c r="Q61" s="2">
        <v>15.31</v>
      </c>
      <c r="R61">
        <v>8.1300000000000008</v>
      </c>
      <c r="S61" s="2">
        <v>12.73</v>
      </c>
    </row>
    <row r="62" spans="3:19" x14ac:dyDescent="0.3">
      <c r="C62" s="2">
        <v>26.23</v>
      </c>
      <c r="D62" s="2">
        <v>22.72</v>
      </c>
      <c r="E62" s="2">
        <v>8.7100000000000009</v>
      </c>
      <c r="F62" s="2">
        <v>14.87</v>
      </c>
      <c r="G62" s="2">
        <v>8.9700000000000006</v>
      </c>
      <c r="H62" s="2">
        <v>9.36</v>
      </c>
      <c r="I62">
        <v>18.16</v>
      </c>
      <c r="J62">
        <v>13.93</v>
      </c>
      <c r="L62" s="2">
        <v>13.48</v>
      </c>
      <c r="M62" s="2">
        <v>13.39</v>
      </c>
      <c r="N62" s="2">
        <v>14.71</v>
      </c>
      <c r="O62" s="2">
        <v>9.81</v>
      </c>
      <c r="P62">
        <v>7.67</v>
      </c>
      <c r="Q62" s="2">
        <v>15.49</v>
      </c>
      <c r="R62">
        <v>11.75</v>
      </c>
      <c r="S62" s="2">
        <v>17.14</v>
      </c>
    </row>
    <row r="63" spans="3:19" x14ac:dyDescent="0.3">
      <c r="C63" s="2">
        <v>19.2</v>
      </c>
      <c r="D63" s="2">
        <v>16.149999999999999</v>
      </c>
      <c r="E63" s="2">
        <v>9.5</v>
      </c>
      <c r="F63" s="10">
        <v>14.87</v>
      </c>
      <c r="G63" s="2">
        <v>9.64</v>
      </c>
      <c r="H63" s="2">
        <v>9.33</v>
      </c>
      <c r="I63">
        <v>8.9499999999999993</v>
      </c>
      <c r="J63">
        <v>14.14</v>
      </c>
      <c r="L63" s="2">
        <v>13.57</v>
      </c>
      <c r="M63" s="2">
        <v>13.87</v>
      </c>
      <c r="N63" s="2">
        <v>12.69</v>
      </c>
      <c r="O63" s="2">
        <v>16.850000000000001</v>
      </c>
      <c r="P63">
        <v>13.01</v>
      </c>
      <c r="Q63" s="2">
        <v>15.49</v>
      </c>
      <c r="R63">
        <v>16.309999999999999</v>
      </c>
      <c r="S63" s="2">
        <v>15.52</v>
      </c>
    </row>
    <row r="64" spans="3:19" x14ac:dyDescent="0.3">
      <c r="C64" s="2">
        <v>17.38</v>
      </c>
      <c r="D64" s="2">
        <v>17.05</v>
      </c>
      <c r="E64" s="2">
        <v>13.77</v>
      </c>
      <c r="F64" s="2">
        <v>14.93</v>
      </c>
      <c r="G64" s="2">
        <v>10.82</v>
      </c>
      <c r="H64" s="2">
        <v>12.31</v>
      </c>
      <c r="I64">
        <v>9.73</v>
      </c>
      <c r="J64">
        <v>14.18</v>
      </c>
      <c r="L64" s="2">
        <v>13.63</v>
      </c>
      <c r="M64" s="2">
        <v>13.88</v>
      </c>
      <c r="N64" s="2">
        <v>17.03</v>
      </c>
      <c r="O64" s="2">
        <v>16.940000000000001</v>
      </c>
      <c r="P64">
        <v>6.18</v>
      </c>
      <c r="Q64" s="2">
        <v>15.72</v>
      </c>
      <c r="R64">
        <v>30.68</v>
      </c>
      <c r="S64" s="2">
        <v>14.14</v>
      </c>
    </row>
    <row r="65" spans="3:19" x14ac:dyDescent="0.3">
      <c r="C65" s="2">
        <v>29.78</v>
      </c>
      <c r="D65" s="2">
        <v>16.53</v>
      </c>
      <c r="E65" s="2">
        <v>12.52</v>
      </c>
      <c r="F65" s="2">
        <v>15.03</v>
      </c>
      <c r="G65" s="2">
        <v>19.07</v>
      </c>
      <c r="H65" s="2">
        <v>11.4</v>
      </c>
      <c r="I65">
        <v>9.73</v>
      </c>
      <c r="J65">
        <v>14.19</v>
      </c>
      <c r="L65" s="2">
        <v>13.69</v>
      </c>
      <c r="N65" s="2">
        <v>12.09</v>
      </c>
      <c r="O65" s="2">
        <v>18.45</v>
      </c>
      <c r="P65">
        <v>14.72</v>
      </c>
      <c r="Q65" s="2">
        <v>16.059999999999999</v>
      </c>
      <c r="R65">
        <v>20.190000000000001</v>
      </c>
      <c r="S65" s="2">
        <v>18.190000000000001</v>
      </c>
    </row>
    <row r="66" spans="3:19" x14ac:dyDescent="0.3">
      <c r="C66" s="2">
        <v>18.46</v>
      </c>
      <c r="D66" s="2">
        <v>14.47</v>
      </c>
      <c r="E66" s="2">
        <v>15.06</v>
      </c>
      <c r="F66" s="2">
        <v>15.26</v>
      </c>
      <c r="G66" s="2">
        <v>15.17</v>
      </c>
      <c r="H66" s="2">
        <v>13.26</v>
      </c>
      <c r="I66">
        <v>15.53</v>
      </c>
      <c r="J66">
        <v>14.34</v>
      </c>
      <c r="L66" s="2">
        <v>13.8</v>
      </c>
      <c r="O66" s="2">
        <v>13.43</v>
      </c>
      <c r="P66">
        <v>16.14</v>
      </c>
      <c r="Q66" s="2">
        <v>16.09</v>
      </c>
      <c r="R66">
        <v>3.64</v>
      </c>
      <c r="S66" s="2">
        <v>11.86</v>
      </c>
    </row>
    <row r="67" spans="3:19" x14ac:dyDescent="0.3">
      <c r="C67" s="2">
        <v>14.36</v>
      </c>
      <c r="D67" s="2">
        <v>10.6</v>
      </c>
      <c r="E67" s="2">
        <v>15.57</v>
      </c>
      <c r="F67" s="10">
        <v>15.26</v>
      </c>
      <c r="G67" s="2">
        <v>11.34</v>
      </c>
      <c r="H67" s="2">
        <v>10.050000000000001</v>
      </c>
      <c r="I67">
        <v>6.12</v>
      </c>
      <c r="J67">
        <v>14.46</v>
      </c>
      <c r="L67" s="2">
        <v>13.91</v>
      </c>
      <c r="M67" s="2">
        <v>14.19</v>
      </c>
      <c r="N67" s="2">
        <v>19.61</v>
      </c>
      <c r="O67" s="2">
        <v>16.22</v>
      </c>
      <c r="P67">
        <v>26.61</v>
      </c>
      <c r="Q67" s="2">
        <v>16.260000000000002</v>
      </c>
      <c r="R67">
        <v>40.06</v>
      </c>
      <c r="S67" s="2">
        <v>10.119999999999999</v>
      </c>
    </row>
    <row r="68" spans="3:19" x14ac:dyDescent="0.3">
      <c r="C68" s="2">
        <v>13.52</v>
      </c>
      <c r="D68" s="2">
        <v>7.53</v>
      </c>
      <c r="E68" s="2">
        <v>13.41</v>
      </c>
      <c r="F68" s="2">
        <v>15.27</v>
      </c>
      <c r="G68" s="2">
        <v>13.65</v>
      </c>
      <c r="H68" s="2">
        <v>8.4499999999999993</v>
      </c>
      <c r="I68">
        <v>11.92</v>
      </c>
      <c r="J68">
        <v>14.47</v>
      </c>
      <c r="L68" s="2">
        <v>13.95</v>
      </c>
      <c r="M68" s="2">
        <v>14.23</v>
      </c>
      <c r="N68" s="2">
        <v>8.07</v>
      </c>
      <c r="O68" s="2">
        <v>10.58</v>
      </c>
      <c r="P68">
        <v>10.97</v>
      </c>
      <c r="Q68" s="2">
        <v>16.43</v>
      </c>
      <c r="R68">
        <v>5.81</v>
      </c>
      <c r="S68" s="2">
        <v>10.25</v>
      </c>
    </row>
    <row r="69" spans="3:19" x14ac:dyDescent="0.3">
      <c r="C69" s="2">
        <v>14.81</v>
      </c>
      <c r="D69" s="2">
        <v>11.57</v>
      </c>
      <c r="E69" s="2">
        <v>22.83</v>
      </c>
      <c r="F69" s="2">
        <v>15.28</v>
      </c>
      <c r="G69" s="2">
        <v>19.39</v>
      </c>
      <c r="H69" s="2">
        <v>8.01</v>
      </c>
      <c r="I69">
        <v>24.75</v>
      </c>
      <c r="J69">
        <v>14.5</v>
      </c>
      <c r="L69" s="2">
        <v>14.09</v>
      </c>
      <c r="M69" s="2">
        <v>14.58</v>
      </c>
      <c r="N69" s="2">
        <v>10.35</v>
      </c>
      <c r="O69" s="2">
        <v>18.690000000000001</v>
      </c>
      <c r="P69">
        <v>5.78</v>
      </c>
      <c r="Q69" s="2">
        <v>16.46</v>
      </c>
      <c r="R69">
        <v>6.83</v>
      </c>
      <c r="S69" s="2">
        <v>12.45</v>
      </c>
    </row>
    <row r="70" spans="3:19" x14ac:dyDescent="0.3">
      <c r="C70" s="2">
        <v>12.78</v>
      </c>
      <c r="D70" s="2">
        <v>15.38</v>
      </c>
      <c r="E70" s="2">
        <v>20.399999999999999</v>
      </c>
      <c r="F70" s="2">
        <v>15.69</v>
      </c>
      <c r="G70" s="2">
        <v>9.07</v>
      </c>
      <c r="H70" s="2">
        <v>7.53</v>
      </c>
      <c r="I70">
        <v>6.7</v>
      </c>
      <c r="J70">
        <v>14.54</v>
      </c>
      <c r="L70" s="2">
        <v>14.23</v>
      </c>
      <c r="M70" s="2">
        <v>14.9</v>
      </c>
      <c r="N70" s="2">
        <v>12.02</v>
      </c>
      <c r="O70" s="2">
        <v>11.62</v>
      </c>
      <c r="P70">
        <v>11.54</v>
      </c>
      <c r="Q70" s="2">
        <v>16.47</v>
      </c>
      <c r="R70">
        <v>20.73</v>
      </c>
      <c r="S70" s="2">
        <v>8.85</v>
      </c>
    </row>
    <row r="71" spans="3:19" x14ac:dyDescent="0.3">
      <c r="C71" s="2">
        <v>9.02</v>
      </c>
      <c r="D71" s="2">
        <v>14.12</v>
      </c>
      <c r="E71" s="2">
        <v>16.39</v>
      </c>
      <c r="F71" s="2">
        <v>16.47</v>
      </c>
      <c r="G71" s="2">
        <v>7.75</v>
      </c>
      <c r="H71" s="2">
        <v>10.199999999999999</v>
      </c>
      <c r="I71">
        <v>19.329999999999998</v>
      </c>
      <c r="J71">
        <v>15.17</v>
      </c>
      <c r="L71" s="2">
        <v>14.33</v>
      </c>
      <c r="M71" s="2">
        <v>14.9</v>
      </c>
      <c r="N71" s="2">
        <v>19.21</v>
      </c>
      <c r="O71" s="2">
        <v>16.64</v>
      </c>
      <c r="P71">
        <v>16.13</v>
      </c>
      <c r="Q71" s="2">
        <v>16.8</v>
      </c>
      <c r="R71">
        <v>13.88</v>
      </c>
      <c r="S71" s="2">
        <v>13.03</v>
      </c>
    </row>
    <row r="72" spans="3:19" x14ac:dyDescent="0.3">
      <c r="C72" s="2">
        <v>11.85</v>
      </c>
      <c r="D72" s="2">
        <v>12.38</v>
      </c>
      <c r="E72" s="2">
        <v>13.54</v>
      </c>
      <c r="F72" s="2">
        <v>16.850000000000001</v>
      </c>
      <c r="G72" s="2">
        <v>7.52</v>
      </c>
      <c r="H72" s="2">
        <v>8.56</v>
      </c>
      <c r="I72">
        <v>12.28</v>
      </c>
      <c r="J72">
        <v>15.56</v>
      </c>
      <c r="L72" s="2">
        <v>14.39</v>
      </c>
      <c r="M72" s="2">
        <v>14.98</v>
      </c>
      <c r="N72" s="2">
        <v>19.8</v>
      </c>
      <c r="O72" s="2">
        <v>9.4600000000000009</v>
      </c>
      <c r="P72">
        <v>16.03</v>
      </c>
      <c r="Q72" s="2">
        <v>17.27</v>
      </c>
      <c r="R72">
        <v>7</v>
      </c>
      <c r="S72" s="2">
        <v>9.4499999999999993</v>
      </c>
    </row>
    <row r="73" spans="3:19" x14ac:dyDescent="0.3">
      <c r="C73" s="2">
        <v>10.81</v>
      </c>
      <c r="D73" s="2">
        <v>11.32</v>
      </c>
      <c r="E73" s="2">
        <v>12.67</v>
      </c>
      <c r="F73" s="2">
        <v>17.059999999999999</v>
      </c>
      <c r="G73" s="2">
        <v>5.71</v>
      </c>
      <c r="H73" s="2">
        <v>10.86</v>
      </c>
      <c r="I73">
        <v>10.67</v>
      </c>
      <c r="J73">
        <v>15.63</v>
      </c>
      <c r="L73" s="2">
        <v>14.82</v>
      </c>
      <c r="M73" s="2">
        <v>15.06</v>
      </c>
      <c r="N73" s="2">
        <v>11.15</v>
      </c>
      <c r="O73" s="2">
        <v>21.39</v>
      </c>
      <c r="P73">
        <v>15.41</v>
      </c>
      <c r="Q73" s="2">
        <v>17.28</v>
      </c>
      <c r="R73">
        <v>9.86</v>
      </c>
      <c r="S73" s="2">
        <v>14.63</v>
      </c>
    </row>
    <row r="74" spans="3:19" x14ac:dyDescent="0.3">
      <c r="C74" s="2">
        <v>10.51</v>
      </c>
      <c r="D74" s="2">
        <v>13.57</v>
      </c>
      <c r="E74" s="2">
        <v>12.08</v>
      </c>
      <c r="F74" s="2">
        <v>17.13</v>
      </c>
      <c r="G74" s="2">
        <v>10.46</v>
      </c>
      <c r="H74" s="2">
        <v>9.5500000000000007</v>
      </c>
      <c r="I74">
        <v>16.86</v>
      </c>
      <c r="J74">
        <v>15.64</v>
      </c>
      <c r="L74" s="2">
        <v>14.92</v>
      </c>
      <c r="M74" s="2">
        <v>15.17</v>
      </c>
      <c r="N74" s="2">
        <v>12.85</v>
      </c>
      <c r="O74" s="2">
        <v>10.06</v>
      </c>
      <c r="P74">
        <v>11.92</v>
      </c>
      <c r="Q74" s="2">
        <v>17.84</v>
      </c>
      <c r="R74">
        <v>8.67</v>
      </c>
      <c r="S74" s="2">
        <v>12.99</v>
      </c>
    </row>
    <row r="75" spans="3:19" x14ac:dyDescent="0.3">
      <c r="C75" s="2">
        <v>12.01</v>
      </c>
      <c r="D75" s="2">
        <v>13.13</v>
      </c>
      <c r="E75" s="2">
        <v>13.84</v>
      </c>
      <c r="F75" s="10">
        <v>17.239999999999998</v>
      </c>
      <c r="G75" s="2">
        <v>11.17</v>
      </c>
      <c r="H75" s="2">
        <v>8.9600000000000009</v>
      </c>
      <c r="I75">
        <v>11.72</v>
      </c>
      <c r="J75">
        <v>15.78</v>
      </c>
      <c r="L75" s="2">
        <v>14.94</v>
      </c>
      <c r="M75" s="2">
        <v>15.45</v>
      </c>
      <c r="N75" s="2">
        <v>19.829999999999998</v>
      </c>
      <c r="O75" s="2">
        <v>11.33</v>
      </c>
      <c r="P75">
        <v>9.01</v>
      </c>
      <c r="Q75" s="2">
        <v>17.850000000000001</v>
      </c>
      <c r="R75">
        <v>10.58</v>
      </c>
      <c r="S75" s="2">
        <v>12.69</v>
      </c>
    </row>
    <row r="76" spans="3:19" x14ac:dyDescent="0.3">
      <c r="C76" s="2">
        <v>10.55</v>
      </c>
      <c r="D76" s="2">
        <v>9.24</v>
      </c>
      <c r="E76" s="2">
        <v>8.6199999999999992</v>
      </c>
      <c r="F76" s="2">
        <v>17.559999999999999</v>
      </c>
      <c r="G76" s="2">
        <v>14.13</v>
      </c>
      <c r="H76" s="2">
        <v>9.8000000000000007</v>
      </c>
      <c r="I76">
        <v>12.5</v>
      </c>
      <c r="J76">
        <v>15.88</v>
      </c>
      <c r="L76" s="2">
        <v>15.56</v>
      </c>
      <c r="M76" s="2">
        <v>15.49</v>
      </c>
      <c r="N76" s="2">
        <v>9.5</v>
      </c>
      <c r="O76" s="2">
        <v>12.1</v>
      </c>
      <c r="P76">
        <v>19.3</v>
      </c>
      <c r="Q76" s="2">
        <v>17.86</v>
      </c>
      <c r="R76">
        <v>8.2899999999999991</v>
      </c>
      <c r="S76" s="2">
        <v>13.28</v>
      </c>
    </row>
    <row r="77" spans="3:19" x14ac:dyDescent="0.3">
      <c r="C77" s="2">
        <v>13.47</v>
      </c>
      <c r="D77" s="2">
        <v>9.5399999999999991</v>
      </c>
      <c r="E77" s="2">
        <v>13.98</v>
      </c>
      <c r="F77" s="2">
        <v>17.78</v>
      </c>
      <c r="G77" s="2">
        <v>13.95</v>
      </c>
      <c r="H77" s="2">
        <v>7.29</v>
      </c>
      <c r="I77">
        <v>5.57</v>
      </c>
      <c r="J77">
        <v>16.23</v>
      </c>
      <c r="L77" s="2">
        <v>15.64</v>
      </c>
      <c r="M77" s="2">
        <v>15.77</v>
      </c>
      <c r="N77" s="2">
        <v>15.4</v>
      </c>
      <c r="O77" s="2">
        <v>15.48</v>
      </c>
      <c r="P77">
        <v>13.78</v>
      </c>
      <c r="Q77" s="2">
        <v>18.350000000000001</v>
      </c>
      <c r="R77">
        <v>16.989999999999998</v>
      </c>
      <c r="S77" s="2">
        <v>14.75</v>
      </c>
    </row>
    <row r="78" spans="3:19" x14ac:dyDescent="0.3">
      <c r="C78" s="2">
        <v>12.51</v>
      </c>
      <c r="D78" s="2">
        <v>8.98</v>
      </c>
      <c r="E78" s="2">
        <v>10.7</v>
      </c>
      <c r="F78" s="2">
        <v>18.059999999999999</v>
      </c>
      <c r="G78" s="2">
        <v>13.97</v>
      </c>
      <c r="H78" s="2">
        <v>8.8699999999999992</v>
      </c>
      <c r="I78">
        <v>5.63</v>
      </c>
      <c r="J78">
        <v>17.18</v>
      </c>
      <c r="L78" s="2">
        <v>15.92</v>
      </c>
      <c r="M78" s="2">
        <v>16.21</v>
      </c>
      <c r="N78" s="2">
        <v>9.76</v>
      </c>
      <c r="O78" s="2">
        <v>10.85</v>
      </c>
      <c r="P78">
        <v>10.34</v>
      </c>
      <c r="Q78" s="2">
        <v>18.54</v>
      </c>
      <c r="R78">
        <v>5.35</v>
      </c>
      <c r="S78" s="2">
        <v>10.06</v>
      </c>
    </row>
    <row r="79" spans="3:19" x14ac:dyDescent="0.3">
      <c r="C79" s="2">
        <v>9.42</v>
      </c>
      <c r="D79" s="2">
        <v>11.67</v>
      </c>
      <c r="E79" s="2">
        <v>6.61</v>
      </c>
      <c r="F79" s="2">
        <v>18.07</v>
      </c>
      <c r="G79" s="2">
        <v>10.130000000000001</v>
      </c>
      <c r="H79" s="2">
        <v>7.44</v>
      </c>
      <c r="I79">
        <v>6.24</v>
      </c>
      <c r="J79">
        <v>17.420000000000002</v>
      </c>
      <c r="L79" s="2">
        <v>15.99</v>
      </c>
      <c r="M79" s="2">
        <v>16.21</v>
      </c>
      <c r="N79" s="2">
        <v>10.33</v>
      </c>
      <c r="O79" s="2">
        <v>9.26</v>
      </c>
      <c r="P79">
        <v>18.27</v>
      </c>
      <c r="Q79" s="2">
        <v>18.600000000000001</v>
      </c>
      <c r="R79">
        <v>8.18</v>
      </c>
      <c r="S79" s="2">
        <v>10.28</v>
      </c>
    </row>
    <row r="80" spans="3:19" x14ac:dyDescent="0.3">
      <c r="C80" s="2">
        <v>8.2100000000000009</v>
      </c>
      <c r="D80" s="2">
        <v>10.56</v>
      </c>
      <c r="E80" s="2">
        <v>12.64</v>
      </c>
      <c r="F80" s="2">
        <v>19.04</v>
      </c>
      <c r="G80" s="2">
        <v>10.83</v>
      </c>
      <c r="H80" s="2">
        <v>11.1</v>
      </c>
      <c r="I80">
        <v>13.59</v>
      </c>
      <c r="J80">
        <v>17.59</v>
      </c>
      <c r="L80" s="2">
        <v>16.89</v>
      </c>
      <c r="M80" s="2">
        <v>16.23</v>
      </c>
      <c r="N80" s="2">
        <v>14.16</v>
      </c>
      <c r="O80" s="2">
        <v>7.48</v>
      </c>
      <c r="P80">
        <v>17.91</v>
      </c>
      <c r="Q80" s="2">
        <v>18.7</v>
      </c>
      <c r="R80">
        <v>14.99</v>
      </c>
      <c r="S80" s="2">
        <v>13.94</v>
      </c>
    </row>
    <row r="81" spans="3:19" x14ac:dyDescent="0.3">
      <c r="C81" s="2">
        <v>9.14</v>
      </c>
      <c r="D81" s="2">
        <v>11.75</v>
      </c>
      <c r="E81" s="2">
        <v>10.46</v>
      </c>
      <c r="F81" s="2">
        <v>19.2</v>
      </c>
      <c r="G81" s="2">
        <v>11.11</v>
      </c>
      <c r="H81" s="2">
        <v>7.55</v>
      </c>
      <c r="I81">
        <v>16.100000000000001</v>
      </c>
      <c r="J81">
        <v>17.78</v>
      </c>
      <c r="L81" s="2">
        <v>17.41</v>
      </c>
      <c r="M81" s="2">
        <v>16.41</v>
      </c>
      <c r="N81" s="2">
        <v>13.22</v>
      </c>
      <c r="O81" s="2">
        <v>10.6</v>
      </c>
      <c r="P81">
        <v>11.87</v>
      </c>
      <c r="Q81" s="2">
        <v>18.899999999999999</v>
      </c>
      <c r="R81">
        <v>9.06</v>
      </c>
      <c r="S81" s="2">
        <v>11.12</v>
      </c>
    </row>
    <row r="82" spans="3:19" x14ac:dyDescent="0.3">
      <c r="C82" s="2">
        <v>13.96</v>
      </c>
      <c r="D82" s="2">
        <v>12.25</v>
      </c>
      <c r="E82" s="2">
        <v>18.260000000000002</v>
      </c>
      <c r="F82" s="2">
        <v>19.600000000000001</v>
      </c>
      <c r="G82" s="2">
        <v>9.7899999999999991</v>
      </c>
      <c r="H82" s="2">
        <v>8</v>
      </c>
      <c r="I82">
        <v>8.7200000000000006</v>
      </c>
      <c r="J82">
        <v>17.95</v>
      </c>
      <c r="L82" s="2">
        <v>17.940000000000001</v>
      </c>
      <c r="N82" s="2">
        <v>13.51</v>
      </c>
      <c r="O82" s="2">
        <v>11.17</v>
      </c>
      <c r="P82">
        <v>11.71</v>
      </c>
      <c r="Q82" s="2">
        <v>19.02</v>
      </c>
      <c r="R82">
        <v>11.16</v>
      </c>
      <c r="S82" s="2">
        <v>13.66</v>
      </c>
    </row>
    <row r="83" spans="3:19" x14ac:dyDescent="0.3">
      <c r="C83" s="2">
        <v>13.39</v>
      </c>
      <c r="D83" s="2">
        <v>10.75</v>
      </c>
      <c r="E83" s="2">
        <v>8.0500000000000007</v>
      </c>
      <c r="F83" s="2">
        <v>19.670000000000002</v>
      </c>
      <c r="G83" s="2">
        <v>9.14</v>
      </c>
      <c r="H83" s="2">
        <v>6</v>
      </c>
      <c r="I83">
        <v>18.88</v>
      </c>
      <c r="J83">
        <v>18.190000000000001</v>
      </c>
      <c r="L83" s="2">
        <v>18.11</v>
      </c>
      <c r="N83" s="2">
        <v>28.4</v>
      </c>
      <c r="O83" s="2">
        <v>9.89</v>
      </c>
      <c r="P83">
        <v>21.61</v>
      </c>
      <c r="Q83" s="2">
        <v>19.079999999999998</v>
      </c>
      <c r="R83">
        <v>22.71</v>
      </c>
      <c r="S83" s="2">
        <v>14.69</v>
      </c>
    </row>
    <row r="84" spans="3:19" x14ac:dyDescent="0.3">
      <c r="C84" s="2">
        <v>9.8000000000000007</v>
      </c>
      <c r="D84" s="2">
        <v>11.28</v>
      </c>
      <c r="E84" s="2">
        <v>11.64</v>
      </c>
      <c r="F84" s="2">
        <v>19.7</v>
      </c>
      <c r="G84" s="2">
        <v>8.94</v>
      </c>
      <c r="H84" s="2">
        <v>5.36</v>
      </c>
      <c r="I84">
        <v>14.5</v>
      </c>
      <c r="J84">
        <v>18.45</v>
      </c>
      <c r="L84" s="2">
        <v>18.260000000000002</v>
      </c>
      <c r="M84" s="2">
        <v>16.920000000000002</v>
      </c>
      <c r="N84" s="2">
        <v>20.329999999999998</v>
      </c>
      <c r="O84" s="2">
        <v>10.37</v>
      </c>
      <c r="P84">
        <v>17.13</v>
      </c>
      <c r="Q84" s="2">
        <v>19.09</v>
      </c>
      <c r="R84">
        <v>16.05</v>
      </c>
      <c r="S84" s="2">
        <v>9.4</v>
      </c>
    </row>
    <row r="85" spans="3:19" x14ac:dyDescent="0.3">
      <c r="C85" s="2">
        <v>10.210000000000001</v>
      </c>
      <c r="D85" s="2">
        <v>12.49</v>
      </c>
      <c r="E85" s="2">
        <v>13.45</v>
      </c>
      <c r="F85" s="2">
        <v>19.71</v>
      </c>
      <c r="G85" s="2">
        <v>9.9600000000000009</v>
      </c>
      <c r="H85" s="2">
        <v>8</v>
      </c>
      <c r="I85">
        <v>15.34</v>
      </c>
      <c r="J85">
        <v>19.07</v>
      </c>
      <c r="L85" s="2">
        <v>18.329999999999998</v>
      </c>
      <c r="M85" s="2">
        <v>17.36</v>
      </c>
      <c r="N85" s="2">
        <v>12.99</v>
      </c>
      <c r="O85" s="2">
        <v>8.24</v>
      </c>
      <c r="P85">
        <v>17.84</v>
      </c>
      <c r="Q85" s="2">
        <v>19.13</v>
      </c>
      <c r="R85">
        <v>7.87</v>
      </c>
      <c r="S85" s="2">
        <v>9.0500000000000007</v>
      </c>
    </row>
    <row r="86" spans="3:19" x14ac:dyDescent="0.3">
      <c r="C86" s="2">
        <v>10.16</v>
      </c>
      <c r="D86" s="2">
        <v>13.2</v>
      </c>
      <c r="E86" s="2">
        <v>9</v>
      </c>
      <c r="F86" s="2">
        <v>19.72</v>
      </c>
      <c r="G86" s="2">
        <v>10.38</v>
      </c>
      <c r="H86" s="2">
        <v>5.3</v>
      </c>
      <c r="I86">
        <v>10.210000000000001</v>
      </c>
      <c r="J86">
        <v>19.100000000000001</v>
      </c>
      <c r="L86" s="2">
        <v>18.75</v>
      </c>
      <c r="M86" s="2">
        <v>17.670000000000002</v>
      </c>
      <c r="N86" s="2">
        <v>13.3</v>
      </c>
      <c r="O86" s="2">
        <v>10.35</v>
      </c>
      <c r="P86">
        <v>16.07</v>
      </c>
      <c r="Q86" s="2">
        <v>19.170000000000002</v>
      </c>
      <c r="R86">
        <v>9.56</v>
      </c>
      <c r="S86" s="2">
        <v>11.59</v>
      </c>
    </row>
    <row r="87" spans="3:19" x14ac:dyDescent="0.3">
      <c r="C87" s="2">
        <v>10.48</v>
      </c>
      <c r="D87" s="2">
        <v>16.149999999999999</v>
      </c>
      <c r="E87" s="2">
        <v>13.33</v>
      </c>
      <c r="F87" s="2">
        <v>19.760000000000002</v>
      </c>
      <c r="G87" s="2">
        <v>8.25</v>
      </c>
      <c r="H87" s="2">
        <v>6</v>
      </c>
      <c r="I87">
        <v>13.51</v>
      </c>
      <c r="J87">
        <v>19.899999999999999</v>
      </c>
      <c r="L87" s="2">
        <v>19.399999999999999</v>
      </c>
      <c r="M87" s="2">
        <v>17.829999999999998</v>
      </c>
      <c r="N87" s="2">
        <v>10.52</v>
      </c>
      <c r="O87" s="2">
        <v>13.94</v>
      </c>
      <c r="P87">
        <v>12.71</v>
      </c>
      <c r="Q87" s="2">
        <v>19.68</v>
      </c>
      <c r="R87">
        <v>9.23</v>
      </c>
      <c r="S87" s="2">
        <v>8.84</v>
      </c>
    </row>
    <row r="88" spans="3:19" x14ac:dyDescent="0.3">
      <c r="C88" s="2">
        <v>8.1999999999999993</v>
      </c>
      <c r="D88" s="2">
        <v>11.14</v>
      </c>
      <c r="E88" s="2">
        <v>13.83</v>
      </c>
      <c r="F88" s="2">
        <v>20.72</v>
      </c>
      <c r="G88" s="2">
        <v>5.85</v>
      </c>
      <c r="H88" s="2">
        <v>6.38</v>
      </c>
      <c r="I88">
        <v>12.32</v>
      </c>
      <c r="J88">
        <v>20.38</v>
      </c>
      <c r="L88" s="2">
        <v>19.72</v>
      </c>
      <c r="M88" s="2">
        <v>17.87</v>
      </c>
      <c r="N88" s="2">
        <v>13.48</v>
      </c>
      <c r="O88" s="2">
        <v>11.27</v>
      </c>
      <c r="P88">
        <v>14.28</v>
      </c>
      <c r="Q88" s="2">
        <v>19.86</v>
      </c>
      <c r="R88">
        <v>12.96</v>
      </c>
      <c r="S88" s="2">
        <v>9.19</v>
      </c>
    </row>
    <row r="89" spans="3:19" x14ac:dyDescent="0.3">
      <c r="C89" s="2">
        <v>8.5299999999999994</v>
      </c>
      <c r="D89" s="2">
        <v>9.0299999999999994</v>
      </c>
      <c r="F89" s="2">
        <v>20.94</v>
      </c>
      <c r="G89" s="2">
        <v>7.19</v>
      </c>
      <c r="H89" s="2">
        <v>6.68</v>
      </c>
      <c r="I89">
        <v>5.78</v>
      </c>
      <c r="J89">
        <v>21.82</v>
      </c>
      <c r="L89" s="2">
        <v>20.02</v>
      </c>
      <c r="M89" s="2">
        <v>18.12</v>
      </c>
      <c r="N89" s="2">
        <v>15.67</v>
      </c>
      <c r="O89" s="2">
        <v>16.52</v>
      </c>
      <c r="P89">
        <v>12.46</v>
      </c>
      <c r="Q89" s="2">
        <v>19.86</v>
      </c>
      <c r="R89">
        <v>19.940000000000001</v>
      </c>
      <c r="S89" s="2">
        <v>11.13</v>
      </c>
    </row>
    <row r="90" spans="3:19" x14ac:dyDescent="0.3">
      <c r="C90" s="2">
        <v>8.83</v>
      </c>
      <c r="D90" s="2">
        <v>6.95</v>
      </c>
      <c r="F90" s="2">
        <v>21.33</v>
      </c>
      <c r="G90" s="2">
        <v>5.95</v>
      </c>
      <c r="H90" s="2">
        <v>5.67</v>
      </c>
      <c r="J90">
        <v>22.45</v>
      </c>
      <c r="L90" s="2">
        <v>21.28</v>
      </c>
      <c r="M90" s="2">
        <v>18.16</v>
      </c>
      <c r="N90" s="2">
        <v>14.53</v>
      </c>
      <c r="O90" s="2">
        <v>9.59</v>
      </c>
      <c r="P90">
        <v>15.17</v>
      </c>
      <c r="Q90" s="2">
        <v>20.399999999999999</v>
      </c>
      <c r="R90">
        <v>15.95</v>
      </c>
      <c r="S90" s="2">
        <v>14.04</v>
      </c>
    </row>
    <row r="91" spans="3:19" x14ac:dyDescent="0.3">
      <c r="C91" s="2">
        <v>10.72</v>
      </c>
      <c r="D91" s="2">
        <v>8.31</v>
      </c>
      <c r="F91" s="2">
        <v>21.97</v>
      </c>
      <c r="G91" s="2">
        <v>6.8</v>
      </c>
      <c r="J91">
        <v>22.55</v>
      </c>
      <c r="L91" s="2">
        <v>21.55</v>
      </c>
      <c r="M91" s="2">
        <v>18.23</v>
      </c>
      <c r="N91" s="2">
        <v>11.8</v>
      </c>
      <c r="O91" s="2">
        <v>10.44</v>
      </c>
      <c r="P91">
        <v>13.24</v>
      </c>
      <c r="Q91" s="2">
        <v>20.51</v>
      </c>
      <c r="R91">
        <v>7.8</v>
      </c>
      <c r="S91" s="2">
        <v>11.6</v>
      </c>
    </row>
    <row r="92" spans="3:19" x14ac:dyDescent="0.3">
      <c r="C92" s="2">
        <v>8.2200000000000006</v>
      </c>
      <c r="F92" s="2">
        <v>22.11</v>
      </c>
      <c r="G92" s="2">
        <v>6.58</v>
      </c>
      <c r="J92">
        <v>22.72</v>
      </c>
      <c r="L92" s="2">
        <v>22.52</v>
      </c>
      <c r="M92" s="2">
        <v>19.14</v>
      </c>
      <c r="N92" s="2">
        <v>27.21</v>
      </c>
      <c r="O92" s="2">
        <v>12.73</v>
      </c>
      <c r="P92">
        <v>14.73</v>
      </c>
      <c r="Q92" s="2">
        <v>20.55</v>
      </c>
      <c r="R92">
        <v>19.29</v>
      </c>
      <c r="S92" s="2">
        <v>8.85</v>
      </c>
    </row>
    <row r="93" spans="3:19" x14ac:dyDescent="0.3">
      <c r="C93" s="2">
        <v>7.59</v>
      </c>
      <c r="F93" s="2">
        <v>22.44</v>
      </c>
      <c r="G93" s="2">
        <v>8.43</v>
      </c>
      <c r="J93">
        <v>23.8</v>
      </c>
      <c r="L93" s="2">
        <v>23.63</v>
      </c>
      <c r="M93" s="2">
        <v>19.16</v>
      </c>
      <c r="N93" s="2">
        <v>10.01</v>
      </c>
      <c r="O93" s="2">
        <v>12.59</v>
      </c>
      <c r="P93">
        <v>15.12</v>
      </c>
      <c r="Q93" s="2">
        <v>20.78</v>
      </c>
      <c r="R93">
        <v>9.27</v>
      </c>
      <c r="S93" s="2">
        <v>8.32</v>
      </c>
    </row>
    <row r="94" spans="3:19" x14ac:dyDescent="0.3">
      <c r="C94" s="2">
        <v>6.38</v>
      </c>
      <c r="F94" s="2">
        <v>22.81</v>
      </c>
      <c r="G94" s="2">
        <v>6.3</v>
      </c>
      <c r="J94">
        <v>24.36</v>
      </c>
      <c r="L94" s="2">
        <v>23.97</v>
      </c>
      <c r="M94" s="2">
        <v>19.27</v>
      </c>
      <c r="N94" s="2">
        <v>15.7</v>
      </c>
      <c r="O94" s="2">
        <v>10.25</v>
      </c>
      <c r="P94">
        <v>16.260000000000002</v>
      </c>
      <c r="Q94" s="2">
        <v>20.91</v>
      </c>
      <c r="R94">
        <v>11.64</v>
      </c>
      <c r="S94" s="2">
        <v>9.3000000000000007</v>
      </c>
    </row>
    <row r="95" spans="3:19" x14ac:dyDescent="0.3">
      <c r="C95" s="2">
        <v>7.42</v>
      </c>
      <c r="F95" s="2">
        <v>23.09</v>
      </c>
      <c r="G95" s="2">
        <v>8.74</v>
      </c>
      <c r="J95">
        <v>24.83</v>
      </c>
      <c r="L95" s="2">
        <v>24.95</v>
      </c>
      <c r="M95" s="2">
        <v>19.579999999999998</v>
      </c>
      <c r="N95" s="2">
        <v>10.97</v>
      </c>
      <c r="O95" s="2">
        <v>10.1</v>
      </c>
      <c r="P95">
        <v>16.73</v>
      </c>
      <c r="Q95" s="2">
        <v>20.93</v>
      </c>
      <c r="R95">
        <v>6.45</v>
      </c>
      <c r="S95" s="2">
        <v>7.59</v>
      </c>
    </row>
    <row r="96" spans="3:19" x14ac:dyDescent="0.3">
      <c r="C96" s="2">
        <v>6.37</v>
      </c>
      <c r="F96" s="2">
        <v>24.87</v>
      </c>
      <c r="G96" s="2">
        <v>8.9</v>
      </c>
      <c r="J96">
        <v>26.47</v>
      </c>
      <c r="L96" s="2">
        <v>25.39</v>
      </c>
      <c r="M96" s="2">
        <v>19.96</v>
      </c>
      <c r="N96" s="2">
        <v>8.17</v>
      </c>
      <c r="O96" s="2">
        <v>9.7100000000000009</v>
      </c>
      <c r="P96">
        <v>13.63</v>
      </c>
      <c r="Q96" s="2">
        <v>21.08</v>
      </c>
      <c r="R96">
        <v>8.7899999999999991</v>
      </c>
      <c r="S96" s="2">
        <v>8.2200000000000006</v>
      </c>
    </row>
    <row r="97" spans="3:19" x14ac:dyDescent="0.3">
      <c r="C97" s="2">
        <v>7.36</v>
      </c>
      <c r="F97" s="2">
        <v>29.13</v>
      </c>
      <c r="G97" s="2">
        <v>10</v>
      </c>
      <c r="J97">
        <v>27.39</v>
      </c>
      <c r="L97" s="2">
        <v>25.89</v>
      </c>
      <c r="M97" s="2">
        <v>19.96</v>
      </c>
      <c r="N97" s="2">
        <v>18.649999999999999</v>
      </c>
      <c r="O97" s="2">
        <v>8.93</v>
      </c>
      <c r="P97">
        <v>20.74</v>
      </c>
      <c r="Q97" s="2">
        <v>21.14</v>
      </c>
      <c r="R97">
        <v>26.79</v>
      </c>
      <c r="S97" s="2">
        <v>9.81</v>
      </c>
    </row>
    <row r="98" spans="3:19" x14ac:dyDescent="0.3">
      <c r="C98" s="2">
        <v>7.07</v>
      </c>
      <c r="F98" s="2">
        <v>29.5</v>
      </c>
      <c r="G98" s="2">
        <v>7.26</v>
      </c>
      <c r="J98" s="9">
        <v>29.78</v>
      </c>
      <c r="L98" s="2">
        <v>26.31</v>
      </c>
      <c r="M98" s="2">
        <v>20.8</v>
      </c>
      <c r="N98" s="2">
        <v>16.649999999999999</v>
      </c>
      <c r="O98" s="2">
        <v>13.66</v>
      </c>
      <c r="P98">
        <v>19.14</v>
      </c>
      <c r="Q98" s="2">
        <v>21.52</v>
      </c>
      <c r="R98">
        <v>15.72</v>
      </c>
      <c r="S98" s="2">
        <v>8.08</v>
      </c>
    </row>
    <row r="99" spans="3:19" x14ac:dyDescent="0.3">
      <c r="C99" s="2">
        <v>5.7</v>
      </c>
      <c r="F99" s="2">
        <v>30.74</v>
      </c>
      <c r="G99" s="2">
        <v>7.13</v>
      </c>
      <c r="J99">
        <v>32.15</v>
      </c>
      <c r="L99" s="2">
        <v>26.56</v>
      </c>
      <c r="M99" s="2">
        <v>21.85</v>
      </c>
      <c r="N99" s="2">
        <v>6.82</v>
      </c>
      <c r="O99" s="2">
        <v>8.1199999999999992</v>
      </c>
      <c r="P99">
        <v>15.45</v>
      </c>
      <c r="Q99" s="2">
        <v>21.98</v>
      </c>
      <c r="R99">
        <v>6.64</v>
      </c>
      <c r="S99" s="2">
        <v>7.08</v>
      </c>
    </row>
    <row r="100" spans="3:19" x14ac:dyDescent="0.3">
      <c r="C100" s="2">
        <v>4.57</v>
      </c>
      <c r="F100" s="2">
        <v>32.04</v>
      </c>
      <c r="G100" s="2">
        <v>7.66</v>
      </c>
      <c r="J100">
        <v>33.549999999999997</v>
      </c>
      <c r="L100" s="2">
        <v>26.98</v>
      </c>
      <c r="M100" s="2">
        <v>23.04</v>
      </c>
      <c r="N100" s="2">
        <v>20.62</v>
      </c>
      <c r="O100" s="2">
        <v>8.24</v>
      </c>
      <c r="P100">
        <v>18.97</v>
      </c>
      <c r="Q100" s="2">
        <v>22.02</v>
      </c>
      <c r="R100">
        <v>12.57</v>
      </c>
      <c r="S100" s="2">
        <v>7</v>
      </c>
    </row>
    <row r="101" spans="3:19" x14ac:dyDescent="0.3">
      <c r="C101" s="2">
        <v>5.38</v>
      </c>
      <c r="G101" s="2">
        <v>6.65</v>
      </c>
      <c r="L101" s="2">
        <v>27.21</v>
      </c>
      <c r="M101" s="2">
        <v>23.59</v>
      </c>
      <c r="N101" s="2">
        <v>9.9499999999999993</v>
      </c>
      <c r="O101" s="2">
        <v>8.8000000000000007</v>
      </c>
      <c r="P101">
        <v>9.0399999999999991</v>
      </c>
      <c r="Q101" s="2">
        <v>22.14</v>
      </c>
      <c r="R101">
        <v>8.4600000000000009</v>
      </c>
      <c r="S101" s="2">
        <v>7.79</v>
      </c>
    </row>
    <row r="102" spans="3:19" x14ac:dyDescent="0.3">
      <c r="G102" s="2">
        <v>6.63</v>
      </c>
      <c r="L102" s="2">
        <v>27.33</v>
      </c>
      <c r="M102" s="2">
        <v>24.98</v>
      </c>
      <c r="N102" s="2">
        <v>8.98</v>
      </c>
      <c r="O102" s="2">
        <v>7.63</v>
      </c>
      <c r="P102">
        <v>11.81</v>
      </c>
      <c r="Q102" s="2">
        <v>22.63</v>
      </c>
      <c r="R102">
        <v>5.73</v>
      </c>
      <c r="S102" s="2">
        <v>7.3</v>
      </c>
    </row>
    <row r="103" spans="3:19" x14ac:dyDescent="0.3">
      <c r="G103" s="2">
        <v>6.28</v>
      </c>
      <c r="L103" s="2">
        <v>27.95</v>
      </c>
      <c r="M103" s="2">
        <v>25.1</v>
      </c>
      <c r="N103" s="2">
        <v>13.65</v>
      </c>
      <c r="O103" s="2">
        <v>5.62</v>
      </c>
      <c r="P103">
        <v>23.82</v>
      </c>
      <c r="Q103" s="2">
        <v>23.28</v>
      </c>
      <c r="R103">
        <v>9.73</v>
      </c>
      <c r="S103" s="2">
        <v>8.6199999999999992</v>
      </c>
    </row>
    <row r="104" spans="3:19" x14ac:dyDescent="0.3">
      <c r="L104" s="2">
        <v>28.12</v>
      </c>
      <c r="M104" s="2">
        <v>25.36</v>
      </c>
      <c r="N104" s="2">
        <v>13.68</v>
      </c>
      <c r="O104" s="2">
        <v>5.81</v>
      </c>
      <c r="P104">
        <v>15.15</v>
      </c>
      <c r="Q104" s="2">
        <v>23.52</v>
      </c>
      <c r="R104">
        <v>15.58</v>
      </c>
      <c r="S104" s="2">
        <v>5.61</v>
      </c>
    </row>
    <row r="105" spans="3:19" x14ac:dyDescent="0.3">
      <c r="L105" s="2">
        <v>29.93</v>
      </c>
      <c r="M105" s="2">
        <v>25.47</v>
      </c>
      <c r="N105" s="2">
        <v>14.37</v>
      </c>
      <c r="O105" s="2">
        <v>6.25</v>
      </c>
      <c r="P105">
        <v>23.75</v>
      </c>
      <c r="Q105" s="2">
        <v>26.01</v>
      </c>
      <c r="R105">
        <v>19.84</v>
      </c>
      <c r="S105" s="2">
        <v>7.1</v>
      </c>
    </row>
    <row r="106" spans="3:19" x14ac:dyDescent="0.3">
      <c r="L106" s="2">
        <v>32.76</v>
      </c>
      <c r="M106" s="2">
        <v>26.27</v>
      </c>
      <c r="N106" s="2">
        <v>10.78</v>
      </c>
      <c r="O106" s="2">
        <v>5</v>
      </c>
      <c r="P106">
        <v>15.14</v>
      </c>
      <c r="Q106" s="8">
        <v>14.05</v>
      </c>
      <c r="R106">
        <v>11.66</v>
      </c>
      <c r="S106" s="2">
        <v>5.62</v>
      </c>
    </row>
    <row r="107" spans="3:19" x14ac:dyDescent="0.3">
      <c r="M107" s="2">
        <v>26.49</v>
      </c>
      <c r="P107">
        <v>16.39</v>
      </c>
      <c r="Q107" s="8">
        <v>16.52</v>
      </c>
    </row>
    <row r="108" spans="3:19" x14ac:dyDescent="0.3">
      <c r="M108" s="2">
        <v>26.84</v>
      </c>
    </row>
    <row r="109" spans="3:19" x14ac:dyDescent="0.3">
      <c r="M109" s="2">
        <v>27.53</v>
      </c>
    </row>
    <row r="110" spans="3:19" x14ac:dyDescent="0.3">
      <c r="M110" s="2">
        <v>29.02</v>
      </c>
    </row>
    <row r="111" spans="3:19" x14ac:dyDescent="0.3">
      <c r="M111" s="2">
        <v>29.41</v>
      </c>
    </row>
  </sheetData>
  <sortState ref="Q14:Q111">
    <sortCondition ref="Q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workbookViewId="0">
      <selection activeCell="B2" sqref="B2:S14"/>
    </sheetView>
  </sheetViews>
  <sheetFormatPr defaultRowHeight="14.4" x14ac:dyDescent="0.3"/>
  <cols>
    <col min="2" max="2" width="18.88671875" customWidth="1"/>
    <col min="3" max="19" width="8" customWidth="1"/>
  </cols>
  <sheetData>
    <row r="1" spans="2:20" x14ac:dyDescent="0.3">
      <c r="B1" s="16"/>
    </row>
    <row r="2" spans="2:20" x14ac:dyDescent="0.3">
      <c r="B2" s="15" t="s">
        <v>29</v>
      </c>
      <c r="C2" s="13">
        <v>7</v>
      </c>
      <c r="D2" s="12" t="s">
        <v>0</v>
      </c>
      <c r="E2" s="11" t="s">
        <v>1</v>
      </c>
      <c r="F2" s="11" t="s">
        <v>2</v>
      </c>
      <c r="G2" s="11" t="s">
        <v>3</v>
      </c>
      <c r="H2" s="11" t="s">
        <v>13</v>
      </c>
      <c r="I2" s="11" t="s">
        <v>14</v>
      </c>
      <c r="J2" s="11" t="s">
        <v>15</v>
      </c>
      <c r="K2" s="11" t="s">
        <v>16</v>
      </c>
      <c r="L2" s="12" t="s">
        <v>4</v>
      </c>
      <c r="M2" s="11" t="s">
        <v>5</v>
      </c>
      <c r="N2" s="11" t="s">
        <v>6</v>
      </c>
      <c r="O2" s="11" t="s">
        <v>7</v>
      </c>
      <c r="P2" s="11" t="s">
        <v>17</v>
      </c>
      <c r="Q2" s="11" t="s">
        <v>18</v>
      </c>
      <c r="R2" s="11" t="s">
        <v>19</v>
      </c>
      <c r="S2" s="11" t="s">
        <v>20</v>
      </c>
      <c r="T2" s="14"/>
    </row>
    <row r="3" spans="2:20" x14ac:dyDescent="0.3">
      <c r="B3" s="15" t="s">
        <v>32</v>
      </c>
      <c r="C3" s="18">
        <v>58.1</v>
      </c>
      <c r="D3" s="19">
        <v>82.2</v>
      </c>
      <c r="E3" s="20">
        <v>75.5</v>
      </c>
      <c r="F3" s="20">
        <v>87</v>
      </c>
      <c r="G3" s="20">
        <v>83.5</v>
      </c>
      <c r="H3" s="20">
        <v>81.900000000000006</v>
      </c>
      <c r="I3" s="20">
        <v>73.3</v>
      </c>
      <c r="J3" s="20">
        <v>89.3</v>
      </c>
      <c r="K3" s="20">
        <v>85</v>
      </c>
      <c r="L3" s="19">
        <v>96.5</v>
      </c>
      <c r="M3" s="20">
        <v>87.9</v>
      </c>
      <c r="N3" s="20">
        <v>87</v>
      </c>
      <c r="O3" s="20">
        <v>82</v>
      </c>
      <c r="P3" s="20">
        <v>97.3</v>
      </c>
      <c r="Q3" s="20">
        <v>85.9</v>
      </c>
      <c r="R3" s="20">
        <v>88.1</v>
      </c>
      <c r="S3" s="20">
        <v>80.400000000000006</v>
      </c>
      <c r="T3" s="14"/>
    </row>
    <row r="4" spans="2:20" x14ac:dyDescent="0.3">
      <c r="B4" s="15" t="s">
        <v>30</v>
      </c>
      <c r="C4" s="21">
        <v>16</v>
      </c>
      <c r="D4" s="22">
        <v>88</v>
      </c>
      <c r="E4" s="23">
        <v>78</v>
      </c>
      <c r="F4" s="23">
        <v>75</v>
      </c>
      <c r="G4" s="23">
        <v>87</v>
      </c>
      <c r="H4" s="23">
        <v>90</v>
      </c>
      <c r="I4" s="23">
        <v>77</v>
      </c>
      <c r="J4" s="23">
        <v>76</v>
      </c>
      <c r="K4" s="23">
        <v>87</v>
      </c>
      <c r="L4" s="22">
        <v>93</v>
      </c>
      <c r="M4" s="23">
        <v>94</v>
      </c>
      <c r="N4" s="23">
        <v>91</v>
      </c>
      <c r="O4" s="23">
        <v>93</v>
      </c>
      <c r="P4" s="23">
        <v>94</v>
      </c>
      <c r="Q4" s="23">
        <v>94</v>
      </c>
      <c r="R4" s="23">
        <v>92</v>
      </c>
      <c r="S4" s="23">
        <v>93</v>
      </c>
      <c r="T4" s="14"/>
    </row>
    <row r="5" spans="2:20" x14ac:dyDescent="0.3">
      <c r="B5" s="17" t="s">
        <v>31</v>
      </c>
      <c r="C5" s="24">
        <v>22.940624999999997</v>
      </c>
      <c r="D5" s="25">
        <v>14.513295454545453</v>
      </c>
      <c r="E5" s="26">
        <v>14.942051282051285</v>
      </c>
      <c r="F5" s="26">
        <v>15.488933333333334</v>
      </c>
      <c r="G5" s="26">
        <v>14.355862068965518</v>
      </c>
      <c r="H5" s="26">
        <v>13.867555555555562</v>
      </c>
      <c r="I5" s="26">
        <v>13.374025974025974</v>
      </c>
      <c r="J5" s="26">
        <v>14.606184210526317</v>
      </c>
      <c r="K5" s="26">
        <v>14.634597701149426</v>
      </c>
      <c r="L5" s="25">
        <v>14.836774193548388</v>
      </c>
      <c r="M5" s="26">
        <v>14.103617021276591</v>
      </c>
      <c r="N5" s="26">
        <v>14.808241758241763</v>
      </c>
      <c r="O5" s="26">
        <v>14.096774193548383</v>
      </c>
      <c r="P5" s="26">
        <v>15.70329787234043</v>
      </c>
      <c r="Q5" s="26">
        <v>15.201382978723403</v>
      </c>
      <c r="R5" s="26">
        <v>13.071847826086955</v>
      </c>
      <c r="S5" s="26">
        <v>14.269784946236548</v>
      </c>
      <c r="T5" s="14"/>
    </row>
    <row r="7" spans="2:20" x14ac:dyDescent="0.3">
      <c r="B7" s="16"/>
    </row>
    <row r="8" spans="2:20" x14ac:dyDescent="0.3">
      <c r="B8" s="15" t="s">
        <v>29</v>
      </c>
      <c r="C8" s="13">
        <v>7</v>
      </c>
      <c r="D8" s="12">
        <v>7.5</v>
      </c>
      <c r="E8" s="27">
        <v>8</v>
      </c>
    </row>
    <row r="9" spans="2:20" x14ac:dyDescent="0.3">
      <c r="B9" s="28" t="s">
        <v>32</v>
      </c>
      <c r="C9" s="31">
        <f>C3</f>
        <v>58.1</v>
      </c>
      <c r="D9" s="31">
        <f>AVERAGE(D3:K3)</f>
        <v>82.212500000000006</v>
      </c>
      <c r="E9" s="32">
        <f>AVERAGE(L3:S3)</f>
        <v>88.137500000000003</v>
      </c>
    </row>
    <row r="10" spans="2:20" x14ac:dyDescent="0.3">
      <c r="B10" s="28" t="s">
        <v>30</v>
      </c>
      <c r="C10" s="31">
        <f t="shared" ref="C10:C11" si="0">C4</f>
        <v>16</v>
      </c>
      <c r="D10" s="31">
        <f t="shared" ref="D10:D11" si="1">AVERAGE(D4:K4)</f>
        <v>82.25</v>
      </c>
      <c r="E10" s="32">
        <f t="shared" ref="E10:E11" si="2">AVERAGE(L4:S4)</f>
        <v>93</v>
      </c>
    </row>
    <row r="11" spans="2:20" x14ac:dyDescent="0.3">
      <c r="B11" s="28" t="s">
        <v>31</v>
      </c>
      <c r="C11" s="33">
        <f t="shared" si="0"/>
        <v>22.940624999999997</v>
      </c>
      <c r="D11" s="34">
        <f t="shared" si="1"/>
        <v>14.472813197519111</v>
      </c>
      <c r="E11" s="32">
        <f t="shared" si="2"/>
        <v>14.511465098750307</v>
      </c>
    </row>
    <row r="12" spans="2:20" x14ac:dyDescent="0.3">
      <c r="B12" s="29" t="s">
        <v>35</v>
      </c>
      <c r="C12" s="33">
        <f>MAX('1.24.22'!B14:B29)</f>
        <v>34.97</v>
      </c>
      <c r="D12" s="34">
        <f>MAX('1.24.22'!C14:J107)</f>
        <v>38.659999999999997</v>
      </c>
      <c r="E12" s="32">
        <f>MAX('1.24.22'!L14:S132)</f>
        <v>40.06</v>
      </c>
    </row>
    <row r="13" spans="2:20" x14ac:dyDescent="0.3">
      <c r="B13" s="30" t="s">
        <v>34</v>
      </c>
      <c r="C13" s="35">
        <f>MIN('1.24.22'!B14:B30)</f>
        <v>8.56</v>
      </c>
      <c r="D13" s="36">
        <f>MIN('1.24.22'!C14:J108)</f>
        <v>4.57</v>
      </c>
      <c r="E13" s="37">
        <f>MIN('1.24.22'!L14:S133)</f>
        <v>3.59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T109" sqref="A13:T109"/>
    </sheetView>
  </sheetViews>
  <sheetFormatPr defaultRowHeight="14.4" x14ac:dyDescent="0.3"/>
  <cols>
    <col min="1" max="1" width="23.5546875" customWidth="1"/>
  </cols>
  <sheetData>
    <row r="1" spans="1:21" x14ac:dyDescent="0.3">
      <c r="A1" s="1">
        <v>44620</v>
      </c>
      <c r="B1" s="2"/>
      <c r="C1" s="2"/>
      <c r="D1" s="2"/>
      <c r="E1" s="2"/>
      <c r="F1" s="2"/>
      <c r="G1" s="2"/>
      <c r="L1" s="2"/>
      <c r="M1" s="2"/>
      <c r="N1" s="2"/>
      <c r="O1" s="2"/>
      <c r="P1" s="2"/>
    </row>
    <row r="2" spans="1:21" x14ac:dyDescent="0.3">
      <c r="A2" s="1" t="s">
        <v>27</v>
      </c>
      <c r="B2" s="3">
        <v>7</v>
      </c>
      <c r="C2" s="3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2"/>
      <c r="M2" s="2"/>
      <c r="N2" s="2"/>
      <c r="O2" s="2"/>
      <c r="P2" s="2"/>
    </row>
    <row r="3" spans="1:21" x14ac:dyDescent="0.3">
      <c r="A3" s="1"/>
      <c r="B3" s="5">
        <f>COUNT(B16:B230)</f>
        <v>16</v>
      </c>
      <c r="C3" s="5"/>
      <c r="D3" s="5">
        <f>COUNT(D26:D230,H16:H281)</f>
        <v>165</v>
      </c>
      <c r="E3" s="5">
        <f t="shared" ref="E3:F3" si="0">COUNT(E16:E230,I16:I281)</f>
        <v>145</v>
      </c>
      <c r="F3" s="5">
        <f t="shared" si="0"/>
        <v>136</v>
      </c>
      <c r="G3" s="5">
        <f>COUNT(G16:G229,K16:K281)</f>
        <v>147</v>
      </c>
      <c r="H3" s="5">
        <f>COUNT(M16:M230,P16:P281)</f>
        <v>184</v>
      </c>
      <c r="I3" s="5">
        <f>COUNT(M16:M230,Q16:Q281)</f>
        <v>182</v>
      </c>
      <c r="J3" s="5">
        <f>COUNT(N16:N230,R16:R281)</f>
        <v>176</v>
      </c>
      <c r="K3" s="5">
        <f>COUNT(O16:O230,S16:S281)</f>
        <v>166</v>
      </c>
    </row>
    <row r="4" spans="1:21" x14ac:dyDescent="0.3">
      <c r="A4" s="1"/>
      <c r="B4" s="5">
        <f>AVERAGE(B16:B141)</f>
        <v>30.305624999999999</v>
      </c>
      <c r="C4" s="5"/>
      <c r="D4" s="5">
        <f>AVERAGE(D26:D141,H16:H281)</f>
        <v>21.931757575757569</v>
      </c>
      <c r="E4" s="5">
        <f t="shared" ref="E4:F4" si="1">AVERAGE(E16:E141,I16:I281)</f>
        <v>21.549034482758618</v>
      </c>
      <c r="F4" s="5">
        <f t="shared" si="1"/>
        <v>22.331691176470578</v>
      </c>
      <c r="G4" s="5">
        <f>AVERAGE(G16:G140,K16:K281)</f>
        <v>22.719387755102037</v>
      </c>
      <c r="H4" s="5">
        <f>AVERAGE(L16:L141,P16:P281)</f>
        <v>21.586999999999993</v>
      </c>
      <c r="I4" s="5">
        <f>AVERAGE(M16:M141,Q16:Q281)</f>
        <v>22.934175824175831</v>
      </c>
      <c r="J4" s="5">
        <f>AVERAGE(N16:N141,R16:R281)</f>
        <v>22.855284090909088</v>
      </c>
      <c r="K4" s="5">
        <f>AVERAGE(O16:O141,S16:S281)</f>
        <v>21.799819277108444</v>
      </c>
    </row>
    <row r="5" spans="1:21" x14ac:dyDescent="0.3">
      <c r="A5" s="1" t="s">
        <v>8</v>
      </c>
      <c r="B5" s="2"/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</row>
    <row r="6" spans="1:21" x14ac:dyDescent="0.3">
      <c r="A6" s="1" t="s">
        <v>9</v>
      </c>
      <c r="B6" s="2"/>
      <c r="C6" s="2"/>
      <c r="D6" s="2"/>
      <c r="E6" s="2"/>
      <c r="F6" s="2"/>
      <c r="G6" s="2"/>
      <c r="L6" s="2"/>
      <c r="M6" s="2"/>
      <c r="N6" s="2"/>
      <c r="O6" s="2"/>
      <c r="P6" s="2"/>
    </row>
    <row r="7" spans="1:21" x14ac:dyDescent="0.3">
      <c r="A7" s="1" t="s">
        <v>21</v>
      </c>
      <c r="B7" s="2"/>
      <c r="C7" s="2"/>
      <c r="D7" s="2"/>
      <c r="E7" s="2"/>
      <c r="F7" s="2"/>
      <c r="G7" s="2"/>
      <c r="H7" t="s">
        <v>22</v>
      </c>
      <c r="I7" t="s">
        <v>23</v>
      </c>
      <c r="J7" t="s">
        <v>24</v>
      </c>
      <c r="K7" t="s">
        <v>25</v>
      </c>
      <c r="L7" s="2"/>
      <c r="M7" s="2"/>
      <c r="N7" s="2"/>
      <c r="O7" s="2"/>
      <c r="P7" s="2"/>
      <c r="Q7" t="s">
        <v>22</v>
      </c>
      <c r="R7" t="s">
        <v>23</v>
      </c>
      <c r="S7" t="s">
        <v>24</v>
      </c>
      <c r="T7" t="s">
        <v>25</v>
      </c>
    </row>
    <row r="8" spans="1:21" x14ac:dyDescent="0.3">
      <c r="A8" s="1"/>
      <c r="B8" s="2"/>
      <c r="C8" s="2"/>
      <c r="D8" s="2"/>
      <c r="E8" s="2"/>
      <c r="F8" s="2"/>
      <c r="G8" s="2"/>
      <c r="L8" s="2"/>
      <c r="M8" s="2"/>
      <c r="N8" s="2"/>
      <c r="O8" s="2"/>
      <c r="P8" s="2"/>
    </row>
    <row r="9" spans="1:21" x14ac:dyDescent="0.3">
      <c r="A9" s="1" t="s">
        <v>47</v>
      </c>
      <c r="B9" s="2">
        <f>MIN(B16:B186)</f>
        <v>13.03</v>
      </c>
      <c r="C9" s="2"/>
      <c r="D9" s="2">
        <f>MIN(D26:D186)</f>
        <v>9.7200000000000006</v>
      </c>
      <c r="E9" s="2">
        <f>MIN(E16:E186)</f>
        <v>12.1</v>
      </c>
      <c r="F9" s="2">
        <f>MIN(F16:F186)</f>
        <v>11.14</v>
      </c>
      <c r="G9" s="2">
        <f>MIN(G16:G185)</f>
        <v>10.07</v>
      </c>
      <c r="H9" s="2">
        <f>MIN(H16:H186)</f>
        <v>7.56</v>
      </c>
      <c r="I9" s="2">
        <f>MIN(I16:I186)</f>
        <v>9.59</v>
      </c>
      <c r="J9" s="2">
        <f>MIN(J16:J186)</f>
        <v>11.31</v>
      </c>
      <c r="K9" s="2">
        <f>MIN(K16:K186)</f>
        <v>10.55</v>
      </c>
      <c r="L9" s="2"/>
      <c r="M9" s="2">
        <f t="shared" ref="M9:T9" si="2">MIN(M16:M186)</f>
        <v>11.06</v>
      </c>
      <c r="N9" s="2">
        <f t="shared" si="2"/>
        <v>10.54</v>
      </c>
      <c r="O9" s="2">
        <f t="shared" si="2"/>
        <v>7.92</v>
      </c>
      <c r="P9" s="2">
        <f t="shared" si="2"/>
        <v>11.01</v>
      </c>
      <c r="Q9" s="2">
        <f t="shared" si="2"/>
        <v>12.05</v>
      </c>
      <c r="R9" s="2">
        <f t="shared" si="2"/>
        <v>10.15</v>
      </c>
      <c r="S9" s="2">
        <f t="shared" si="2"/>
        <v>7.53</v>
      </c>
      <c r="T9" s="2">
        <f t="shared" si="2"/>
        <v>8.4600000000000009</v>
      </c>
    </row>
    <row r="10" spans="1:21" x14ac:dyDescent="0.3">
      <c r="A10" s="1" t="s">
        <v>33</v>
      </c>
      <c r="B10" s="2">
        <f>MAX(B16:B327)</f>
        <v>42.27</v>
      </c>
      <c r="C10" s="2"/>
      <c r="D10" s="2">
        <f>MAX(D26:D327)</f>
        <v>37.17</v>
      </c>
      <c r="E10" s="2">
        <f>MAX(E16:E327)</f>
        <v>41.89</v>
      </c>
      <c r="F10" s="2">
        <f>MAX(F16:F327)</f>
        <v>46.58</v>
      </c>
      <c r="G10" s="2">
        <f>MAX(G16:G326)</f>
        <v>42.16</v>
      </c>
      <c r="H10" s="2">
        <f>MAX(H16:H327)</f>
        <v>43.73</v>
      </c>
      <c r="I10" s="2">
        <f>MAX(I16:I327)</f>
        <v>39.159999999999997</v>
      </c>
      <c r="J10" s="2">
        <f>MAX(J16:J327)</f>
        <v>43.93</v>
      </c>
      <c r="K10" s="2">
        <f>MAX(K16:K327)</f>
        <v>41.87</v>
      </c>
      <c r="L10" s="2"/>
      <c r="M10" s="2">
        <f t="shared" ref="M10:T10" si="3">MAX(M16:M327)</f>
        <v>39.950000000000003</v>
      </c>
      <c r="N10" s="2">
        <f t="shared" si="3"/>
        <v>34.549999999999997</v>
      </c>
      <c r="O10" s="2">
        <f t="shared" si="3"/>
        <v>41.15</v>
      </c>
      <c r="P10" s="2">
        <f t="shared" si="3"/>
        <v>40.049999999999997</v>
      </c>
      <c r="Q10" s="2">
        <f t="shared" si="3"/>
        <v>42.75</v>
      </c>
      <c r="R10" s="2">
        <f t="shared" si="3"/>
        <v>38.590000000000003</v>
      </c>
      <c r="S10" s="2">
        <f t="shared" si="3"/>
        <v>50.63</v>
      </c>
      <c r="T10" s="2">
        <f t="shared" si="3"/>
        <v>36.93</v>
      </c>
    </row>
    <row r="11" spans="1:21" x14ac:dyDescent="0.3">
      <c r="A11" s="6" t="s">
        <v>46</v>
      </c>
      <c r="B11" s="7">
        <v>124.4</v>
      </c>
      <c r="C11" s="7"/>
      <c r="D11" s="3">
        <v>223.1</v>
      </c>
      <c r="E11" s="3">
        <v>206.8</v>
      </c>
      <c r="F11" s="3">
        <v>218</v>
      </c>
      <c r="G11" s="3">
        <v>237.3</v>
      </c>
      <c r="H11" s="7">
        <v>238.5</v>
      </c>
      <c r="I11" s="7">
        <v>168.5</v>
      </c>
      <c r="J11" s="7">
        <v>238.5</v>
      </c>
      <c r="K11" s="7">
        <v>209.9</v>
      </c>
      <c r="L11" s="46">
        <f>AVERAGE(D11:K11)</f>
        <v>217.57500000000002</v>
      </c>
      <c r="M11" s="3">
        <v>265.8</v>
      </c>
      <c r="N11" s="3">
        <v>266.3</v>
      </c>
      <c r="O11" s="3">
        <v>242.2</v>
      </c>
      <c r="P11" s="3">
        <v>236.7</v>
      </c>
      <c r="Q11" s="7">
        <v>276.60000000000002</v>
      </c>
      <c r="R11" s="7">
        <v>259.10000000000002</v>
      </c>
      <c r="S11" s="7">
        <v>229</v>
      </c>
      <c r="T11" s="7">
        <v>253.8</v>
      </c>
      <c r="U11" s="46">
        <f>AVERAGE(M11:T11)</f>
        <v>253.68749999999997</v>
      </c>
    </row>
    <row r="12" spans="1:21" x14ac:dyDescent="0.3">
      <c r="A12" s="6" t="s">
        <v>45</v>
      </c>
      <c r="B12" s="3"/>
      <c r="C12" s="3"/>
      <c r="D12" s="3">
        <v>255.4</v>
      </c>
      <c r="E12" s="3">
        <v>221</v>
      </c>
      <c r="F12" s="3">
        <v>353.4</v>
      </c>
      <c r="G12" s="3">
        <v>255.7</v>
      </c>
      <c r="H12" s="7">
        <v>284.3</v>
      </c>
      <c r="I12" s="7">
        <v>205</v>
      </c>
      <c r="J12" s="7">
        <v>220.8</v>
      </c>
      <c r="K12" s="3">
        <v>234.6</v>
      </c>
      <c r="L12" s="46">
        <f>AVERAGE(D12:K12)</f>
        <v>253.77499999999998</v>
      </c>
      <c r="M12" s="3">
        <v>301.60000000000002</v>
      </c>
      <c r="N12" s="3">
        <v>312.3</v>
      </c>
      <c r="O12" s="3">
        <v>280.5</v>
      </c>
      <c r="P12" s="3">
        <v>263.39999999999998</v>
      </c>
      <c r="Q12" s="7">
        <v>245.8</v>
      </c>
      <c r="R12" s="7">
        <v>283.5</v>
      </c>
      <c r="S12" s="7" t="s">
        <v>49</v>
      </c>
      <c r="T12" s="7">
        <v>274</v>
      </c>
      <c r="U12" s="46">
        <f>AVERAGE(M12:T12)</f>
        <v>280.1571428571429</v>
      </c>
    </row>
    <row r="13" spans="1:21" x14ac:dyDescent="0.3">
      <c r="A13" s="4" t="s">
        <v>11</v>
      </c>
      <c r="B13" s="5">
        <f>COUNT(B16:B308)</f>
        <v>16</v>
      </c>
      <c r="C13" s="5"/>
      <c r="D13" s="5">
        <f>COUNT(D26:D308)</f>
        <v>76</v>
      </c>
      <c r="E13" s="5">
        <f>COUNT(E16:E308)</f>
        <v>75</v>
      </c>
      <c r="F13" s="5">
        <f>COUNT(F16:F308)</f>
        <v>72</v>
      </c>
      <c r="G13" s="5">
        <f>COUNT(G16:G306)</f>
        <v>76</v>
      </c>
      <c r="H13" s="5">
        <f>COUNT(H16:H308)</f>
        <v>89</v>
      </c>
      <c r="I13" s="5">
        <f>COUNT(I16:I308)</f>
        <v>70</v>
      </c>
      <c r="J13" s="5">
        <f>COUNT(J16:J308)</f>
        <v>64</v>
      </c>
      <c r="K13" s="5">
        <f>COUNT(K16:K298)</f>
        <v>71</v>
      </c>
      <c r="L13" s="5"/>
      <c r="M13" s="5">
        <f>COUNT(M16:M308)</f>
        <v>94</v>
      </c>
      <c r="N13" s="5">
        <f>COUNT(N16:N308)</f>
        <v>88</v>
      </c>
      <c r="O13" s="5">
        <f>COUNT(O16:O308)</f>
        <v>84</v>
      </c>
      <c r="P13" s="5">
        <f t="shared" ref="P13" si="4">COUNT(P16:P308)</f>
        <v>90</v>
      </c>
      <c r="Q13" s="5">
        <f>COUNT(Q16:Q308)</f>
        <v>88</v>
      </c>
      <c r="R13" s="5">
        <f>COUNT(R16:R308)</f>
        <v>88</v>
      </c>
      <c r="S13" s="5">
        <f>COUNT(S16:S308)</f>
        <v>82</v>
      </c>
      <c r="T13" s="5">
        <f>COUNT(T16:T308)</f>
        <v>89</v>
      </c>
      <c r="U13" s="47"/>
    </row>
    <row r="14" spans="1:21" x14ac:dyDescent="0.3">
      <c r="A14" s="4" t="s">
        <v>12</v>
      </c>
      <c r="B14" s="5">
        <f>AVERAGE(B16:B308)</f>
        <v>30.305624999999999</v>
      </c>
      <c r="C14" s="5"/>
      <c r="D14" s="5">
        <f>AVERAGE(D26:D308)</f>
        <v>22.696184210526315</v>
      </c>
      <c r="E14" s="5">
        <f>AVERAGE(E16:E308)</f>
        <v>22.566800000000004</v>
      </c>
      <c r="F14" s="5">
        <f>AVERAGE(F16:F308)</f>
        <v>22.282361111111115</v>
      </c>
      <c r="G14" s="5">
        <f>AVERAGE(G16:G306)</f>
        <v>22.726184210526309</v>
      </c>
      <c r="H14" s="5">
        <f t="shared" ref="H14:J14" si="5">AVERAGE(H16:H308)</f>
        <v>21.278988764044932</v>
      </c>
      <c r="I14" s="5">
        <f t="shared" si="5"/>
        <v>20.458571428571428</v>
      </c>
      <c r="J14" s="5">
        <f t="shared" si="5"/>
        <v>22.387187500000003</v>
      </c>
      <c r="K14" s="5">
        <f>AVERAGE(K16:K298)</f>
        <v>22.712112676056336</v>
      </c>
      <c r="L14" s="5"/>
      <c r="M14" s="5">
        <f>AVERAGE(M16:M308)</f>
        <v>22.293404255319164</v>
      </c>
      <c r="N14" s="5">
        <f>AVERAGE(N16:N308)</f>
        <v>23.379886363636366</v>
      </c>
      <c r="O14" s="5">
        <f>AVERAGE(O16:O308)</f>
        <v>22.90964285714286</v>
      </c>
      <c r="P14" s="5">
        <f t="shared" ref="P14" si="6">AVERAGE(P16:P308)</f>
        <v>21.586999999999993</v>
      </c>
      <c r="Q14" s="5">
        <f>AVERAGE(Q16:Q308)</f>
        <v>23.618636363636366</v>
      </c>
      <c r="R14" s="5">
        <f>AVERAGE(R16:R308)</f>
        <v>22.330681818181827</v>
      </c>
      <c r="S14" s="5">
        <f>AVERAGE(S16:S308)</f>
        <v>20.662926829268301</v>
      </c>
      <c r="T14" s="5">
        <f>AVERAGE(T16:T308)</f>
        <v>22.137865168539324</v>
      </c>
    </row>
    <row r="15" spans="1:21" x14ac:dyDescent="0.3">
      <c r="B15" s="3">
        <v>7</v>
      </c>
      <c r="C15" s="3"/>
      <c r="D15" s="3" t="s">
        <v>0</v>
      </c>
      <c r="E15" s="3" t="s">
        <v>1</v>
      </c>
      <c r="F15" s="3" t="s">
        <v>2</v>
      </c>
      <c r="G15" s="3" t="s">
        <v>3</v>
      </c>
      <c r="H15" s="3" t="s">
        <v>13</v>
      </c>
      <c r="I15" s="3" t="s">
        <v>14</v>
      </c>
      <c r="J15" s="3" t="s">
        <v>15</v>
      </c>
      <c r="K15" s="3" t="s">
        <v>16</v>
      </c>
      <c r="L15" s="3"/>
      <c r="M15" s="3" t="s">
        <v>4</v>
      </c>
      <c r="N15" s="3" t="s">
        <v>5</v>
      </c>
      <c r="O15" s="3" t="s">
        <v>6</v>
      </c>
      <c r="P15" s="3" t="s">
        <v>7</v>
      </c>
      <c r="Q15" s="3" t="s">
        <v>17</v>
      </c>
      <c r="R15" s="3" t="s">
        <v>18</v>
      </c>
      <c r="S15" s="3" t="s">
        <v>19</v>
      </c>
      <c r="T15" s="3" t="s">
        <v>20</v>
      </c>
    </row>
    <row r="16" spans="1:21" x14ac:dyDescent="0.3">
      <c r="B16">
        <v>13.03</v>
      </c>
      <c r="E16">
        <v>22.31</v>
      </c>
      <c r="F16">
        <v>22.59</v>
      </c>
      <c r="G16">
        <v>23.14</v>
      </c>
      <c r="H16" s="41">
        <v>16.52</v>
      </c>
      <c r="I16">
        <v>22.36</v>
      </c>
      <c r="J16">
        <v>24.36</v>
      </c>
      <c r="M16">
        <v>20.36</v>
      </c>
      <c r="N16">
        <v>23.99</v>
      </c>
      <c r="O16">
        <v>22.37</v>
      </c>
      <c r="P16" s="45">
        <v>21.33</v>
      </c>
      <c r="Q16">
        <v>23.4</v>
      </c>
      <c r="R16">
        <v>23.6</v>
      </c>
      <c r="S16">
        <v>22.41</v>
      </c>
      <c r="T16">
        <v>22</v>
      </c>
    </row>
    <row r="17" spans="2:20" x14ac:dyDescent="0.3">
      <c r="B17">
        <v>42.27</v>
      </c>
      <c r="E17">
        <v>19.22</v>
      </c>
      <c r="F17">
        <v>19.260000000000002</v>
      </c>
      <c r="G17">
        <v>20.37</v>
      </c>
      <c r="H17" s="41">
        <v>21.47</v>
      </c>
      <c r="I17">
        <v>19.399999999999999</v>
      </c>
      <c r="J17">
        <v>16.239999999999998</v>
      </c>
      <c r="K17">
        <v>20.440000000000001</v>
      </c>
      <c r="M17">
        <v>22.15</v>
      </c>
      <c r="N17">
        <v>20.37</v>
      </c>
      <c r="O17">
        <v>21.21</v>
      </c>
      <c r="P17" s="45">
        <v>23.84</v>
      </c>
      <c r="Q17">
        <v>20.41</v>
      </c>
      <c r="R17">
        <v>21.36</v>
      </c>
      <c r="S17">
        <v>21.25</v>
      </c>
      <c r="T17">
        <v>19.88</v>
      </c>
    </row>
    <row r="18" spans="2:20" x14ac:dyDescent="0.3">
      <c r="B18">
        <v>37.79</v>
      </c>
      <c r="E18">
        <v>15.65</v>
      </c>
      <c r="F18">
        <v>21.48</v>
      </c>
      <c r="G18">
        <v>22.56</v>
      </c>
      <c r="H18" s="41">
        <v>19.87</v>
      </c>
      <c r="I18">
        <v>20.03</v>
      </c>
      <c r="J18">
        <v>22.55</v>
      </c>
      <c r="K18">
        <v>20.75</v>
      </c>
      <c r="M18">
        <v>16.77</v>
      </c>
      <c r="N18">
        <v>15.62</v>
      </c>
      <c r="O18">
        <v>15.39</v>
      </c>
      <c r="P18" s="42">
        <v>17.22</v>
      </c>
      <c r="Q18">
        <v>17.809999999999999</v>
      </c>
      <c r="R18">
        <v>19.989999999999998</v>
      </c>
      <c r="S18" s="44">
        <v>21.71</v>
      </c>
      <c r="T18">
        <v>16.899999999999999</v>
      </c>
    </row>
    <row r="19" spans="2:20" x14ac:dyDescent="0.3">
      <c r="B19">
        <v>36.11</v>
      </c>
      <c r="E19">
        <v>21.51</v>
      </c>
      <c r="F19">
        <v>23.17</v>
      </c>
      <c r="G19">
        <v>16.690000000000001</v>
      </c>
      <c r="H19" s="41">
        <v>23.11</v>
      </c>
      <c r="I19">
        <v>16.899999999999999</v>
      </c>
      <c r="J19">
        <v>17.47</v>
      </c>
      <c r="K19">
        <v>18.149999999999999</v>
      </c>
      <c r="M19">
        <v>15.68</v>
      </c>
      <c r="N19">
        <v>18.5</v>
      </c>
      <c r="O19">
        <v>17.690000000000001</v>
      </c>
      <c r="P19" s="45">
        <v>17.100000000000001</v>
      </c>
      <c r="Q19">
        <v>21.39</v>
      </c>
      <c r="R19">
        <v>19.12</v>
      </c>
      <c r="S19" s="44">
        <v>15.57</v>
      </c>
      <c r="T19">
        <v>21.76</v>
      </c>
    </row>
    <row r="20" spans="2:20" x14ac:dyDescent="0.3">
      <c r="B20">
        <v>36.97</v>
      </c>
      <c r="E20">
        <v>18.3</v>
      </c>
      <c r="F20">
        <v>20.43</v>
      </c>
      <c r="G20">
        <v>16.38</v>
      </c>
      <c r="H20" s="41">
        <v>14.45</v>
      </c>
      <c r="I20">
        <v>19.989999999999998</v>
      </c>
      <c r="J20">
        <v>22.37</v>
      </c>
      <c r="K20">
        <v>16.38</v>
      </c>
      <c r="M20">
        <v>20.82</v>
      </c>
      <c r="N20">
        <v>18.850000000000001</v>
      </c>
      <c r="O20">
        <v>22.33</v>
      </c>
      <c r="P20" s="45">
        <v>15.91</v>
      </c>
      <c r="Q20">
        <v>18.79</v>
      </c>
      <c r="R20">
        <v>15.38</v>
      </c>
      <c r="S20" s="44">
        <v>16.350000000000001</v>
      </c>
      <c r="T20">
        <v>17.48</v>
      </c>
    </row>
    <row r="21" spans="2:20" x14ac:dyDescent="0.3">
      <c r="B21">
        <v>24.76</v>
      </c>
      <c r="E21">
        <v>21.32</v>
      </c>
      <c r="F21">
        <v>16.09</v>
      </c>
      <c r="G21">
        <v>21.13</v>
      </c>
      <c r="H21" s="41">
        <v>21.93</v>
      </c>
      <c r="I21">
        <v>16.13</v>
      </c>
      <c r="J21">
        <v>18.82</v>
      </c>
      <c r="K21">
        <v>23.69</v>
      </c>
      <c r="M21">
        <v>21.76</v>
      </c>
      <c r="N21">
        <v>18.43</v>
      </c>
      <c r="O21">
        <v>23.22</v>
      </c>
      <c r="P21" s="45">
        <v>24.15</v>
      </c>
      <c r="Q21">
        <v>19.559999999999999</v>
      </c>
      <c r="R21">
        <v>21.97</v>
      </c>
      <c r="S21" s="44">
        <v>19.579999999999998</v>
      </c>
      <c r="T21">
        <v>16.45</v>
      </c>
    </row>
    <row r="22" spans="2:20" x14ac:dyDescent="0.3">
      <c r="B22">
        <v>41.56</v>
      </c>
      <c r="E22">
        <v>17.84</v>
      </c>
      <c r="F22">
        <v>17.690000000000001</v>
      </c>
      <c r="G22">
        <v>17.59</v>
      </c>
      <c r="H22" s="41">
        <v>23.24</v>
      </c>
      <c r="I22">
        <v>23.71</v>
      </c>
      <c r="J22">
        <v>17.28</v>
      </c>
      <c r="K22">
        <v>20.88</v>
      </c>
      <c r="M22">
        <v>20.48</v>
      </c>
      <c r="N22">
        <v>18.61</v>
      </c>
      <c r="O22">
        <v>16.670000000000002</v>
      </c>
      <c r="P22" s="45">
        <v>18.32</v>
      </c>
      <c r="Q22">
        <v>21.77</v>
      </c>
      <c r="R22">
        <v>18.84</v>
      </c>
      <c r="S22" s="44">
        <v>19.55</v>
      </c>
      <c r="T22">
        <v>22.56</v>
      </c>
    </row>
    <row r="23" spans="2:20" x14ac:dyDescent="0.3">
      <c r="B23">
        <v>30.97</v>
      </c>
      <c r="E23">
        <v>16.39</v>
      </c>
      <c r="F23">
        <v>20.13</v>
      </c>
      <c r="G23">
        <v>16.22</v>
      </c>
      <c r="H23" s="41">
        <v>18.22</v>
      </c>
      <c r="I23">
        <v>20.52</v>
      </c>
      <c r="J23">
        <v>20.79</v>
      </c>
      <c r="K23">
        <v>16.559999999999999</v>
      </c>
      <c r="M23">
        <v>18.53</v>
      </c>
      <c r="N23">
        <v>16.16</v>
      </c>
      <c r="O23">
        <v>16.27</v>
      </c>
      <c r="P23" s="45">
        <v>19.07</v>
      </c>
      <c r="Q23">
        <v>18.170000000000002</v>
      </c>
      <c r="R23">
        <v>16.25</v>
      </c>
      <c r="S23" s="44">
        <v>17.29</v>
      </c>
      <c r="T23">
        <v>15.84</v>
      </c>
    </row>
    <row r="24" spans="2:20" x14ac:dyDescent="0.3">
      <c r="B24">
        <v>32.78</v>
      </c>
      <c r="E24">
        <v>16.760000000000002</v>
      </c>
      <c r="F24">
        <v>16.39</v>
      </c>
      <c r="G24">
        <v>18.71</v>
      </c>
      <c r="H24" s="41">
        <v>20.25</v>
      </c>
      <c r="I24">
        <v>17</v>
      </c>
      <c r="J24">
        <v>16.899999999999999</v>
      </c>
      <c r="K24">
        <v>17.03</v>
      </c>
      <c r="M24">
        <v>19.86</v>
      </c>
      <c r="N24">
        <v>18.23</v>
      </c>
      <c r="O24">
        <v>20.83</v>
      </c>
      <c r="P24" s="45">
        <v>16.149999999999999</v>
      </c>
      <c r="Q24">
        <v>15.35</v>
      </c>
      <c r="R24">
        <v>18.18</v>
      </c>
      <c r="S24" s="44">
        <v>23.31</v>
      </c>
      <c r="T24">
        <v>21.27</v>
      </c>
    </row>
    <row r="25" spans="2:20" s="16" customFormat="1" x14ac:dyDescent="0.3">
      <c r="B25" s="16">
        <v>25.77</v>
      </c>
      <c r="D25"/>
      <c r="E25" s="16">
        <v>19.82</v>
      </c>
      <c r="F25" s="16">
        <v>17.2</v>
      </c>
      <c r="G25" s="16">
        <v>22.19</v>
      </c>
      <c r="H25" s="43">
        <v>18.47</v>
      </c>
      <c r="I25" s="16">
        <v>20.21</v>
      </c>
      <c r="J25" s="16">
        <v>16.28</v>
      </c>
      <c r="K25" s="16">
        <v>18</v>
      </c>
      <c r="M25" s="16">
        <v>20.02</v>
      </c>
      <c r="N25" s="16">
        <v>18.63</v>
      </c>
      <c r="O25" s="16">
        <v>19.21</v>
      </c>
      <c r="P25" s="16">
        <v>18.25</v>
      </c>
      <c r="Q25" s="16">
        <v>17.91</v>
      </c>
      <c r="R25" s="16">
        <v>18.78</v>
      </c>
      <c r="S25" s="16">
        <v>17.600000000000001</v>
      </c>
      <c r="T25" s="16">
        <v>20.55</v>
      </c>
    </row>
    <row r="26" spans="2:20" x14ac:dyDescent="0.3">
      <c r="B26">
        <v>17.22</v>
      </c>
      <c r="D26">
        <v>9.7200000000000006</v>
      </c>
      <c r="E26">
        <v>19.309999999999999</v>
      </c>
      <c r="F26">
        <v>46.58</v>
      </c>
      <c r="G26">
        <v>29.35</v>
      </c>
      <c r="H26" s="42">
        <v>37.229999999999997</v>
      </c>
      <c r="I26">
        <v>15.53</v>
      </c>
      <c r="J26">
        <v>14.74</v>
      </c>
      <c r="K26">
        <v>25.35</v>
      </c>
      <c r="M26" s="44">
        <v>19.05</v>
      </c>
      <c r="N26" s="44">
        <v>18.63</v>
      </c>
      <c r="O26" s="44">
        <v>38.01</v>
      </c>
      <c r="P26" s="45">
        <v>38.76</v>
      </c>
      <c r="Q26" s="44">
        <v>12.29</v>
      </c>
      <c r="R26" s="44">
        <v>28.29</v>
      </c>
      <c r="S26" s="44">
        <v>50.63</v>
      </c>
      <c r="T26" s="44">
        <v>36.89</v>
      </c>
    </row>
    <row r="27" spans="2:20" x14ac:dyDescent="0.3">
      <c r="B27">
        <v>26.82</v>
      </c>
      <c r="D27">
        <v>11.61</v>
      </c>
      <c r="E27">
        <v>30.15</v>
      </c>
      <c r="F27">
        <v>20.34</v>
      </c>
      <c r="G27">
        <v>31.32</v>
      </c>
      <c r="H27" s="42">
        <v>26.5</v>
      </c>
      <c r="I27">
        <v>14.06</v>
      </c>
      <c r="J27">
        <v>41.76</v>
      </c>
      <c r="K27">
        <v>22.49</v>
      </c>
      <c r="M27" s="44">
        <v>16.23</v>
      </c>
      <c r="N27" s="44">
        <v>27.43</v>
      </c>
      <c r="O27" s="44">
        <v>28.89</v>
      </c>
      <c r="P27" s="45">
        <v>21.96</v>
      </c>
      <c r="Q27" s="44">
        <v>24.61</v>
      </c>
      <c r="R27" s="44">
        <v>27.59</v>
      </c>
      <c r="S27" s="44">
        <v>34.880000000000003</v>
      </c>
      <c r="T27" s="44">
        <v>35.729999999999997</v>
      </c>
    </row>
    <row r="28" spans="2:20" x14ac:dyDescent="0.3">
      <c r="B28">
        <v>34.130000000000003</v>
      </c>
      <c r="D28">
        <v>11.97</v>
      </c>
      <c r="E28">
        <v>22.68</v>
      </c>
      <c r="F28">
        <v>21.78</v>
      </c>
      <c r="G28">
        <v>25.6</v>
      </c>
      <c r="H28" s="42">
        <v>33.75</v>
      </c>
      <c r="I28">
        <v>13.95</v>
      </c>
      <c r="J28">
        <v>14.1</v>
      </c>
      <c r="K28">
        <v>20.53</v>
      </c>
      <c r="M28" s="44">
        <v>14.32</v>
      </c>
      <c r="N28" s="44">
        <v>25.41</v>
      </c>
      <c r="O28" s="44">
        <v>22.43</v>
      </c>
      <c r="P28" s="45">
        <v>37.4</v>
      </c>
      <c r="Q28" s="44">
        <v>25.32</v>
      </c>
      <c r="R28" s="44">
        <v>32.31</v>
      </c>
      <c r="S28" s="44">
        <v>12.34</v>
      </c>
      <c r="T28" s="44">
        <v>24.65</v>
      </c>
    </row>
    <row r="29" spans="2:20" x14ac:dyDescent="0.3">
      <c r="B29">
        <v>25.11</v>
      </c>
      <c r="D29">
        <v>12.05</v>
      </c>
      <c r="E29">
        <v>27.2</v>
      </c>
      <c r="F29">
        <v>17.82</v>
      </c>
      <c r="G29">
        <v>22.09</v>
      </c>
      <c r="H29" s="42">
        <v>27.7</v>
      </c>
      <c r="I29">
        <v>9.59</v>
      </c>
      <c r="J29">
        <v>32.880000000000003</v>
      </c>
      <c r="K29">
        <v>30.57</v>
      </c>
      <c r="M29" s="44">
        <v>36.31</v>
      </c>
      <c r="N29" s="44">
        <v>30.52</v>
      </c>
      <c r="O29" s="44">
        <v>23.34</v>
      </c>
      <c r="P29" s="45">
        <v>40.049999999999997</v>
      </c>
      <c r="Q29" s="44">
        <v>27.09</v>
      </c>
      <c r="R29" s="44">
        <v>21.23</v>
      </c>
      <c r="S29" s="44">
        <v>12.09</v>
      </c>
      <c r="T29" s="44">
        <v>26.67</v>
      </c>
    </row>
    <row r="30" spans="2:20" x14ac:dyDescent="0.3">
      <c r="B30">
        <v>27.02</v>
      </c>
      <c r="D30">
        <v>12.18</v>
      </c>
      <c r="E30">
        <v>19</v>
      </c>
      <c r="F30">
        <v>18.53</v>
      </c>
      <c r="G30">
        <v>13.71</v>
      </c>
      <c r="H30" s="42">
        <v>23.87</v>
      </c>
      <c r="I30">
        <v>12.4</v>
      </c>
      <c r="J30">
        <v>19.54</v>
      </c>
      <c r="K30">
        <v>34.130000000000003</v>
      </c>
      <c r="M30" s="44">
        <v>36.6</v>
      </c>
      <c r="N30" s="44">
        <v>32.909999999999997</v>
      </c>
      <c r="O30" s="44">
        <v>26.83</v>
      </c>
      <c r="P30" s="45">
        <v>16</v>
      </c>
      <c r="Q30" s="44">
        <v>28.62</v>
      </c>
      <c r="R30" s="44">
        <v>11.9</v>
      </c>
      <c r="S30" s="44">
        <v>12.99</v>
      </c>
      <c r="T30" s="44">
        <v>24.33</v>
      </c>
    </row>
    <row r="31" spans="2:20" x14ac:dyDescent="0.3">
      <c r="B31">
        <v>32.58</v>
      </c>
      <c r="D31">
        <v>12.89</v>
      </c>
      <c r="E31">
        <v>22.28</v>
      </c>
      <c r="F31">
        <v>15.54</v>
      </c>
      <c r="G31">
        <v>16.18</v>
      </c>
      <c r="H31" s="42">
        <v>29</v>
      </c>
      <c r="I31">
        <v>18.73</v>
      </c>
      <c r="J31">
        <v>24.08</v>
      </c>
      <c r="K31">
        <v>21.63</v>
      </c>
      <c r="M31" s="44">
        <v>12.32</v>
      </c>
      <c r="N31" s="44">
        <v>24.25</v>
      </c>
      <c r="O31" s="44">
        <v>28.16</v>
      </c>
      <c r="P31" s="45">
        <v>27.49</v>
      </c>
      <c r="Q31" s="44">
        <v>23.78</v>
      </c>
      <c r="R31" s="44">
        <v>24.28</v>
      </c>
      <c r="S31" s="44">
        <v>10.31</v>
      </c>
      <c r="T31" s="44">
        <v>30.04</v>
      </c>
    </row>
    <row r="32" spans="2:20" x14ac:dyDescent="0.3">
      <c r="D32">
        <v>13.39</v>
      </c>
      <c r="E32">
        <v>13.72</v>
      </c>
      <c r="F32">
        <v>17.25</v>
      </c>
      <c r="G32">
        <v>20.89</v>
      </c>
      <c r="H32" s="42">
        <v>39.69</v>
      </c>
      <c r="I32">
        <v>36.24</v>
      </c>
      <c r="J32">
        <v>15.72</v>
      </c>
      <c r="K32">
        <v>20.399999999999999</v>
      </c>
      <c r="M32" s="44">
        <v>36.28</v>
      </c>
      <c r="N32" s="44">
        <v>26.35</v>
      </c>
      <c r="O32" s="44">
        <v>30.35</v>
      </c>
      <c r="P32" s="45">
        <v>26.31</v>
      </c>
      <c r="Q32" s="44">
        <v>24</v>
      </c>
      <c r="R32" s="44">
        <v>34.659999999999997</v>
      </c>
      <c r="S32" s="44">
        <v>9.67</v>
      </c>
      <c r="T32" s="44">
        <v>28.13</v>
      </c>
    </row>
    <row r="33" spans="4:20" x14ac:dyDescent="0.3">
      <c r="D33">
        <v>13.61</v>
      </c>
      <c r="E33">
        <v>26.04</v>
      </c>
      <c r="F33">
        <v>25.55</v>
      </c>
      <c r="G33">
        <v>27.72</v>
      </c>
      <c r="H33" s="42">
        <v>41.73</v>
      </c>
      <c r="I33">
        <v>14.67</v>
      </c>
      <c r="J33">
        <v>17.739999999999998</v>
      </c>
      <c r="K33">
        <v>34.159999999999997</v>
      </c>
      <c r="M33" s="44">
        <v>37.630000000000003</v>
      </c>
      <c r="N33" s="44">
        <v>30.79</v>
      </c>
      <c r="O33" s="44">
        <v>26.09</v>
      </c>
      <c r="P33" s="45">
        <v>14.05</v>
      </c>
      <c r="Q33" s="44">
        <v>30.37</v>
      </c>
      <c r="R33" s="44">
        <v>25.41</v>
      </c>
      <c r="S33" s="44">
        <v>15.3</v>
      </c>
      <c r="T33" s="44">
        <v>18.61</v>
      </c>
    </row>
    <row r="34" spans="4:20" x14ac:dyDescent="0.3">
      <c r="D34">
        <v>13.96</v>
      </c>
      <c r="E34">
        <v>27.72</v>
      </c>
      <c r="F34">
        <v>12.63</v>
      </c>
      <c r="G34">
        <v>17.75</v>
      </c>
      <c r="H34" s="42">
        <v>27.8</v>
      </c>
      <c r="I34">
        <v>13.61</v>
      </c>
      <c r="J34">
        <v>17.350000000000001</v>
      </c>
      <c r="K34">
        <v>12.3</v>
      </c>
      <c r="M34" s="44">
        <v>16.02</v>
      </c>
      <c r="N34" s="44">
        <v>21.81</v>
      </c>
      <c r="O34" s="44">
        <v>23.4</v>
      </c>
      <c r="P34" s="45">
        <v>18.04</v>
      </c>
      <c r="Q34" s="44">
        <v>19.04</v>
      </c>
      <c r="R34" s="44">
        <v>14.36</v>
      </c>
      <c r="S34" s="44">
        <v>12.2</v>
      </c>
      <c r="T34" s="44">
        <v>33.97</v>
      </c>
    </row>
    <row r="35" spans="4:20" x14ac:dyDescent="0.3">
      <c r="D35" s="16">
        <v>14.01</v>
      </c>
      <c r="E35">
        <v>22.55</v>
      </c>
      <c r="F35">
        <v>20.81</v>
      </c>
      <c r="G35">
        <v>22.68</v>
      </c>
      <c r="H35" s="42">
        <v>22.18</v>
      </c>
      <c r="I35">
        <v>19.97</v>
      </c>
      <c r="J35">
        <v>20.62</v>
      </c>
      <c r="K35">
        <v>21.01</v>
      </c>
      <c r="M35" s="44">
        <v>27.44</v>
      </c>
      <c r="N35" s="44">
        <v>21.59</v>
      </c>
      <c r="O35" s="44">
        <v>30.13</v>
      </c>
      <c r="P35" s="45">
        <v>18.29</v>
      </c>
      <c r="Q35" s="44">
        <v>26.5</v>
      </c>
      <c r="R35" s="44">
        <v>11.44</v>
      </c>
      <c r="S35" s="44">
        <v>36.58</v>
      </c>
      <c r="T35" s="44">
        <v>13.97</v>
      </c>
    </row>
    <row r="36" spans="4:20" x14ac:dyDescent="0.3">
      <c r="D36">
        <v>15.69</v>
      </c>
      <c r="E36">
        <v>22.97</v>
      </c>
      <c r="F36">
        <v>22.48</v>
      </c>
      <c r="G36">
        <v>16.010000000000002</v>
      </c>
      <c r="H36" s="42">
        <v>29.73</v>
      </c>
      <c r="I36">
        <v>15.06</v>
      </c>
      <c r="J36">
        <v>20.25</v>
      </c>
      <c r="K36">
        <v>11.01</v>
      </c>
      <c r="M36" s="44">
        <v>30.54</v>
      </c>
      <c r="N36" s="44">
        <v>25.06</v>
      </c>
      <c r="O36" s="44">
        <v>28.76</v>
      </c>
      <c r="P36" s="45">
        <v>11.87</v>
      </c>
      <c r="Q36" s="44">
        <v>22.73</v>
      </c>
      <c r="R36" s="44">
        <v>22.88</v>
      </c>
      <c r="S36" s="44">
        <v>7.53</v>
      </c>
      <c r="T36" s="44">
        <v>22.14</v>
      </c>
    </row>
    <row r="37" spans="4:20" x14ac:dyDescent="0.3">
      <c r="D37">
        <v>15.82</v>
      </c>
      <c r="E37">
        <v>14.9</v>
      </c>
      <c r="F37">
        <v>14.24</v>
      </c>
      <c r="G37">
        <v>11.43</v>
      </c>
      <c r="H37" s="42">
        <v>17.86</v>
      </c>
      <c r="I37">
        <v>14.17</v>
      </c>
      <c r="J37">
        <v>23.26</v>
      </c>
      <c r="K37">
        <v>25.11</v>
      </c>
      <c r="M37" s="44">
        <v>25.53</v>
      </c>
      <c r="N37" s="44">
        <v>30.23</v>
      </c>
      <c r="O37" s="44">
        <v>16.149999999999999</v>
      </c>
      <c r="P37" s="45">
        <v>24.56</v>
      </c>
      <c r="Q37" s="44">
        <v>20.51</v>
      </c>
      <c r="R37" s="44">
        <v>37.14</v>
      </c>
      <c r="S37" s="44">
        <v>16.88</v>
      </c>
      <c r="T37" s="44">
        <v>36.89</v>
      </c>
    </row>
    <row r="38" spans="4:20" x14ac:dyDescent="0.3">
      <c r="D38">
        <v>16.38</v>
      </c>
      <c r="E38">
        <v>22.86</v>
      </c>
      <c r="F38">
        <v>20.63</v>
      </c>
      <c r="G38">
        <v>23.18</v>
      </c>
      <c r="H38" s="42">
        <v>37.47</v>
      </c>
      <c r="I38">
        <v>13.23</v>
      </c>
      <c r="J38">
        <v>20.59</v>
      </c>
      <c r="K38">
        <v>35.07</v>
      </c>
      <c r="M38" s="44">
        <v>19.55</v>
      </c>
      <c r="N38" s="44">
        <v>28.92</v>
      </c>
      <c r="O38" s="44">
        <v>37.659999999999997</v>
      </c>
      <c r="P38" s="45">
        <v>15.66</v>
      </c>
      <c r="Q38" s="44">
        <v>34.76</v>
      </c>
      <c r="R38" s="44">
        <v>22.69</v>
      </c>
      <c r="S38" s="44">
        <v>14.32</v>
      </c>
      <c r="T38" s="44">
        <v>21.9</v>
      </c>
    </row>
    <row r="39" spans="4:20" x14ac:dyDescent="0.3">
      <c r="D39">
        <v>16.850000000000001</v>
      </c>
      <c r="E39">
        <v>24</v>
      </c>
      <c r="F39">
        <v>12.63</v>
      </c>
      <c r="G39">
        <v>23.83</v>
      </c>
      <c r="H39" s="42">
        <v>37.47</v>
      </c>
      <c r="I39">
        <v>14.86</v>
      </c>
      <c r="J39">
        <v>20.34</v>
      </c>
      <c r="K39">
        <v>26.52</v>
      </c>
      <c r="M39" s="44">
        <v>15.74</v>
      </c>
      <c r="N39" s="44">
        <v>18.440000000000001</v>
      </c>
      <c r="O39" s="44">
        <v>22.37</v>
      </c>
      <c r="P39" s="45">
        <v>17.13</v>
      </c>
      <c r="Q39" s="44">
        <v>12.05</v>
      </c>
      <c r="R39" s="44">
        <v>16.079999999999998</v>
      </c>
      <c r="S39" s="44">
        <v>14.53</v>
      </c>
      <c r="T39" s="44">
        <v>35.04</v>
      </c>
    </row>
    <row r="40" spans="4:20" x14ac:dyDescent="0.3">
      <c r="D40">
        <v>17.05</v>
      </c>
      <c r="E40">
        <v>26.18</v>
      </c>
      <c r="F40">
        <v>22.04</v>
      </c>
      <c r="G40">
        <v>10.86</v>
      </c>
      <c r="H40" s="42">
        <v>21.11</v>
      </c>
      <c r="I40">
        <v>34.119999999999997</v>
      </c>
      <c r="J40">
        <v>16.04</v>
      </c>
      <c r="K40">
        <v>23.45</v>
      </c>
      <c r="M40" s="44">
        <v>22.9</v>
      </c>
      <c r="N40" s="44">
        <v>25.86</v>
      </c>
      <c r="O40" s="44">
        <v>23.97</v>
      </c>
      <c r="P40" s="45">
        <v>30.49</v>
      </c>
      <c r="Q40" s="44">
        <v>24.98</v>
      </c>
      <c r="R40" s="44">
        <v>16.39</v>
      </c>
      <c r="S40" s="44">
        <v>25.54</v>
      </c>
      <c r="T40" s="44">
        <v>14.66</v>
      </c>
    </row>
    <row r="41" spans="4:20" x14ac:dyDescent="0.3">
      <c r="D41">
        <v>17.09</v>
      </c>
      <c r="E41">
        <v>18.8</v>
      </c>
      <c r="F41">
        <v>14.74</v>
      </c>
      <c r="G41">
        <v>15.87</v>
      </c>
      <c r="H41" s="42">
        <v>17.309999999999999</v>
      </c>
      <c r="I41">
        <v>39.07</v>
      </c>
      <c r="J41">
        <v>22.63</v>
      </c>
      <c r="K41">
        <v>28.72</v>
      </c>
      <c r="M41" s="44">
        <v>32.799999999999997</v>
      </c>
      <c r="N41" s="44">
        <v>31.12</v>
      </c>
      <c r="O41" s="44">
        <v>24.02</v>
      </c>
      <c r="P41" s="45">
        <v>15.94</v>
      </c>
      <c r="Q41" s="44">
        <v>27.12</v>
      </c>
      <c r="R41" s="44">
        <v>21.6</v>
      </c>
      <c r="S41" s="44">
        <v>13.79</v>
      </c>
      <c r="T41" s="44">
        <v>28.11</v>
      </c>
    </row>
    <row r="42" spans="4:20" x14ac:dyDescent="0.3">
      <c r="D42">
        <v>17.420000000000002</v>
      </c>
      <c r="E42">
        <v>26.07</v>
      </c>
      <c r="F42">
        <v>14.96</v>
      </c>
      <c r="G42">
        <v>26.27</v>
      </c>
      <c r="H42" s="42">
        <v>28.79</v>
      </c>
      <c r="I42">
        <v>20.87</v>
      </c>
      <c r="J42">
        <v>40.47</v>
      </c>
      <c r="K42">
        <v>40.94</v>
      </c>
      <c r="M42" s="44">
        <v>22.61</v>
      </c>
      <c r="N42" s="44">
        <v>20.18</v>
      </c>
      <c r="O42" s="44">
        <v>27.75</v>
      </c>
      <c r="P42" s="45">
        <v>15.94</v>
      </c>
      <c r="Q42" s="44">
        <v>20.329999999999998</v>
      </c>
      <c r="R42" s="44">
        <v>14.75</v>
      </c>
      <c r="S42" s="44">
        <v>14</v>
      </c>
      <c r="T42" s="44">
        <v>23.33</v>
      </c>
    </row>
    <row r="43" spans="4:20" x14ac:dyDescent="0.3">
      <c r="D43">
        <v>17.47</v>
      </c>
      <c r="E43">
        <v>38.21</v>
      </c>
      <c r="F43">
        <v>12.36</v>
      </c>
      <c r="G43">
        <v>15.63</v>
      </c>
      <c r="H43" s="42">
        <v>22.03</v>
      </c>
      <c r="I43">
        <v>25.68</v>
      </c>
      <c r="J43">
        <v>41.18</v>
      </c>
      <c r="K43">
        <v>20.75</v>
      </c>
      <c r="M43" s="44">
        <v>16.329999999999998</v>
      </c>
      <c r="N43" s="44">
        <v>26.35</v>
      </c>
      <c r="O43" s="44">
        <v>41.15</v>
      </c>
      <c r="P43" s="45">
        <v>31.16</v>
      </c>
      <c r="Q43" s="44">
        <v>29.87</v>
      </c>
      <c r="R43" s="44">
        <v>18.3</v>
      </c>
      <c r="S43" s="44">
        <v>18.98</v>
      </c>
      <c r="T43" s="44">
        <v>32.090000000000003</v>
      </c>
    </row>
    <row r="44" spans="4:20" x14ac:dyDescent="0.3">
      <c r="D44">
        <v>17.489999999999998</v>
      </c>
      <c r="E44">
        <v>17.920000000000002</v>
      </c>
      <c r="F44">
        <v>13.98</v>
      </c>
      <c r="G44">
        <v>12.27</v>
      </c>
      <c r="H44" s="42">
        <v>21.95</v>
      </c>
      <c r="I44">
        <v>16.52</v>
      </c>
      <c r="J44">
        <v>33.42</v>
      </c>
      <c r="K44">
        <v>18.88</v>
      </c>
      <c r="M44" s="44">
        <v>21.97</v>
      </c>
      <c r="N44" s="44">
        <v>19.79</v>
      </c>
      <c r="O44" s="44">
        <v>26.43</v>
      </c>
      <c r="P44" s="45">
        <v>29.21</v>
      </c>
      <c r="Q44" s="44">
        <v>25.63</v>
      </c>
      <c r="R44" s="44">
        <v>12.1</v>
      </c>
      <c r="S44" s="44">
        <v>27.96</v>
      </c>
      <c r="T44" s="44">
        <v>31.19</v>
      </c>
    </row>
    <row r="45" spans="4:20" x14ac:dyDescent="0.3">
      <c r="D45">
        <v>17.61</v>
      </c>
      <c r="E45">
        <v>21.57</v>
      </c>
      <c r="F45">
        <v>22.94</v>
      </c>
      <c r="G45">
        <v>16.149999999999999</v>
      </c>
      <c r="H45" s="42">
        <v>14.68</v>
      </c>
      <c r="I45">
        <v>25.57</v>
      </c>
      <c r="J45">
        <v>17.79</v>
      </c>
      <c r="K45">
        <v>18.52</v>
      </c>
      <c r="M45" s="44">
        <v>15.56</v>
      </c>
      <c r="N45" s="44">
        <v>28.01</v>
      </c>
      <c r="O45" s="44">
        <v>19.68</v>
      </c>
      <c r="P45" s="45">
        <v>29.26</v>
      </c>
      <c r="Q45" s="44">
        <v>24.1</v>
      </c>
      <c r="R45" s="44">
        <v>23.2</v>
      </c>
      <c r="S45" s="44">
        <v>19.25</v>
      </c>
      <c r="T45" s="44">
        <v>21.79</v>
      </c>
    </row>
    <row r="46" spans="4:20" x14ac:dyDescent="0.3">
      <c r="D46">
        <v>17.63</v>
      </c>
      <c r="E46">
        <v>25.96</v>
      </c>
      <c r="F46">
        <v>21.34</v>
      </c>
      <c r="G46">
        <v>40.39</v>
      </c>
      <c r="H46" s="42">
        <v>13.73</v>
      </c>
      <c r="I46">
        <v>17.14</v>
      </c>
      <c r="J46">
        <v>30.23</v>
      </c>
      <c r="K46">
        <v>24.74</v>
      </c>
      <c r="M46" s="44">
        <v>38.090000000000003</v>
      </c>
      <c r="N46" s="44">
        <v>22.73</v>
      </c>
      <c r="O46" s="44">
        <v>29.01</v>
      </c>
      <c r="P46" s="45">
        <v>29.29</v>
      </c>
      <c r="Q46" s="44">
        <v>18.14</v>
      </c>
      <c r="R46" s="44">
        <v>26</v>
      </c>
      <c r="S46" s="44">
        <v>31.83</v>
      </c>
      <c r="T46" s="44">
        <v>19.399999999999999</v>
      </c>
    </row>
    <row r="47" spans="4:20" x14ac:dyDescent="0.3">
      <c r="D47">
        <v>17.96</v>
      </c>
      <c r="E47">
        <v>13.51</v>
      </c>
      <c r="F47">
        <v>27.91</v>
      </c>
      <c r="G47">
        <v>17.149999999999999</v>
      </c>
      <c r="H47" s="42">
        <v>21.62</v>
      </c>
      <c r="I47">
        <v>17.04</v>
      </c>
      <c r="J47">
        <v>23.82</v>
      </c>
      <c r="K47">
        <v>18.440000000000001</v>
      </c>
      <c r="M47" s="44">
        <v>31.08</v>
      </c>
      <c r="N47" s="44">
        <v>29.11</v>
      </c>
      <c r="O47" s="44">
        <v>16.420000000000002</v>
      </c>
      <c r="P47" s="45">
        <v>12.87</v>
      </c>
      <c r="Q47" s="44">
        <v>22.15</v>
      </c>
      <c r="R47" s="44">
        <v>14.68</v>
      </c>
      <c r="S47" s="44">
        <v>38.270000000000003</v>
      </c>
      <c r="T47" s="44">
        <v>27.2</v>
      </c>
    </row>
    <row r="48" spans="4:20" x14ac:dyDescent="0.3">
      <c r="D48">
        <v>18.04</v>
      </c>
      <c r="E48">
        <v>41.89</v>
      </c>
      <c r="F48">
        <v>21.57</v>
      </c>
      <c r="G48">
        <v>27.53</v>
      </c>
      <c r="H48" s="42">
        <v>30.02</v>
      </c>
      <c r="I48">
        <v>20.36</v>
      </c>
      <c r="J48">
        <v>27.93</v>
      </c>
      <c r="K48">
        <v>21.73</v>
      </c>
      <c r="M48" s="44">
        <v>14.89</v>
      </c>
      <c r="N48" s="44">
        <v>27.93</v>
      </c>
      <c r="O48" s="44">
        <v>27.69</v>
      </c>
      <c r="P48" s="45">
        <v>21.28</v>
      </c>
      <c r="Q48" s="44">
        <v>28.35</v>
      </c>
      <c r="R48" s="44">
        <v>12.42</v>
      </c>
      <c r="S48" s="44">
        <v>29.29</v>
      </c>
      <c r="T48" s="44">
        <v>27.4</v>
      </c>
    </row>
    <row r="49" spans="4:20" x14ac:dyDescent="0.3">
      <c r="D49">
        <v>18.57</v>
      </c>
      <c r="E49">
        <v>25.68</v>
      </c>
      <c r="F49">
        <v>20.149999999999999</v>
      </c>
      <c r="G49">
        <v>26.1</v>
      </c>
      <c r="H49" s="42">
        <v>19.649999999999999</v>
      </c>
      <c r="I49">
        <v>23.82</v>
      </c>
      <c r="J49">
        <v>23.2</v>
      </c>
      <c r="K49">
        <v>36.880000000000003</v>
      </c>
      <c r="M49" s="44">
        <v>17.61</v>
      </c>
      <c r="N49" s="44">
        <v>16.079999999999998</v>
      </c>
      <c r="O49" s="44">
        <v>22.95</v>
      </c>
      <c r="P49" s="45">
        <v>29.31</v>
      </c>
      <c r="Q49" s="44">
        <v>24.11</v>
      </c>
      <c r="R49" s="44">
        <v>14.46</v>
      </c>
      <c r="S49" s="44">
        <v>12.64</v>
      </c>
      <c r="T49" s="44">
        <v>29.07</v>
      </c>
    </row>
    <row r="50" spans="4:20" x14ac:dyDescent="0.3">
      <c r="D50">
        <v>19.13</v>
      </c>
      <c r="E50">
        <v>25.25</v>
      </c>
      <c r="F50">
        <v>19.16</v>
      </c>
      <c r="G50">
        <v>25.24</v>
      </c>
      <c r="H50" s="42">
        <v>29.03</v>
      </c>
      <c r="I50">
        <v>25.96</v>
      </c>
      <c r="J50">
        <v>24.65</v>
      </c>
      <c r="K50">
        <v>17.14</v>
      </c>
      <c r="M50" s="44">
        <v>12.25</v>
      </c>
      <c r="N50" s="44">
        <v>24.13</v>
      </c>
      <c r="O50" s="44">
        <v>18.600000000000001</v>
      </c>
      <c r="P50" s="45">
        <v>18.260000000000002</v>
      </c>
      <c r="Q50" s="44">
        <v>28.39</v>
      </c>
      <c r="R50" s="44">
        <v>14.36</v>
      </c>
      <c r="S50" s="44">
        <v>12.52</v>
      </c>
      <c r="T50" s="44">
        <v>24.27</v>
      </c>
    </row>
    <row r="51" spans="4:20" x14ac:dyDescent="0.3">
      <c r="D51">
        <v>19.64</v>
      </c>
      <c r="E51">
        <v>24.84</v>
      </c>
      <c r="F51">
        <v>28.79</v>
      </c>
      <c r="G51">
        <v>17.41</v>
      </c>
      <c r="H51" s="42">
        <v>17.93</v>
      </c>
      <c r="I51">
        <v>12.2</v>
      </c>
      <c r="J51">
        <v>25.24</v>
      </c>
      <c r="K51">
        <v>24.63</v>
      </c>
      <c r="M51" s="44">
        <v>18.09</v>
      </c>
      <c r="N51" s="44">
        <v>33.39</v>
      </c>
      <c r="O51" s="44">
        <v>19.05</v>
      </c>
      <c r="P51" s="45">
        <v>22.56</v>
      </c>
      <c r="Q51" s="44">
        <v>21.98</v>
      </c>
      <c r="R51" s="44">
        <v>16.71</v>
      </c>
      <c r="S51" s="44">
        <v>25.95</v>
      </c>
      <c r="T51" s="44">
        <v>25.06</v>
      </c>
    </row>
    <row r="52" spans="4:20" x14ac:dyDescent="0.3">
      <c r="D52">
        <v>19.75</v>
      </c>
      <c r="E52">
        <v>21.56</v>
      </c>
      <c r="F52">
        <v>23.75</v>
      </c>
      <c r="G52">
        <v>26.23</v>
      </c>
      <c r="H52" s="42">
        <v>43.73</v>
      </c>
      <c r="I52">
        <v>16.899999999999999</v>
      </c>
      <c r="J52">
        <v>34.74</v>
      </c>
      <c r="K52">
        <v>21.19</v>
      </c>
      <c r="M52" s="44">
        <v>20.58</v>
      </c>
      <c r="N52" s="44">
        <v>28.14</v>
      </c>
      <c r="O52" s="44">
        <v>28.51</v>
      </c>
      <c r="P52" s="45">
        <v>20.93</v>
      </c>
      <c r="Q52" s="44">
        <v>23.51</v>
      </c>
      <c r="R52" s="44">
        <v>13.48</v>
      </c>
      <c r="S52" s="44">
        <v>22.1</v>
      </c>
      <c r="T52" s="44">
        <v>18.91</v>
      </c>
    </row>
    <row r="53" spans="4:20" x14ac:dyDescent="0.3">
      <c r="D53">
        <v>19.809999999999999</v>
      </c>
      <c r="E53">
        <v>13.47</v>
      </c>
      <c r="F53">
        <v>27.9</v>
      </c>
      <c r="G53">
        <v>20.39</v>
      </c>
      <c r="H53" s="42">
        <v>16.53</v>
      </c>
      <c r="I53">
        <v>11.51</v>
      </c>
      <c r="J53">
        <v>21.7</v>
      </c>
      <c r="K53">
        <v>15.82</v>
      </c>
      <c r="M53" s="44">
        <v>25.4</v>
      </c>
      <c r="N53" s="44">
        <v>19.05</v>
      </c>
      <c r="O53" s="44">
        <v>23.83</v>
      </c>
      <c r="P53" s="45">
        <v>37.04</v>
      </c>
      <c r="Q53" s="44">
        <v>21.97</v>
      </c>
      <c r="R53" s="44">
        <v>26.08</v>
      </c>
      <c r="S53" s="44">
        <v>11.15</v>
      </c>
      <c r="T53" s="44">
        <v>17.04</v>
      </c>
    </row>
    <row r="54" spans="4:20" x14ac:dyDescent="0.3">
      <c r="D54">
        <v>20.100000000000001</v>
      </c>
      <c r="E54">
        <v>23.38</v>
      </c>
      <c r="F54">
        <v>21.1</v>
      </c>
      <c r="G54">
        <v>26.62</v>
      </c>
      <c r="H54" s="42">
        <v>26.57</v>
      </c>
      <c r="I54">
        <v>10.16</v>
      </c>
      <c r="J54">
        <v>24.49</v>
      </c>
      <c r="K54">
        <v>27.29</v>
      </c>
      <c r="M54" s="44">
        <v>12.04</v>
      </c>
      <c r="N54" s="44">
        <v>23.82</v>
      </c>
      <c r="O54" s="44">
        <v>15.55</v>
      </c>
      <c r="P54" s="45">
        <v>31.83</v>
      </c>
      <c r="Q54" s="44">
        <v>16.11</v>
      </c>
      <c r="R54" s="44">
        <v>11.57</v>
      </c>
      <c r="S54" s="44">
        <v>25.84</v>
      </c>
      <c r="T54" s="44">
        <v>17.899999999999999</v>
      </c>
    </row>
    <row r="55" spans="4:20" x14ac:dyDescent="0.3">
      <c r="D55">
        <v>20.170000000000002</v>
      </c>
      <c r="E55">
        <v>22.4</v>
      </c>
      <c r="F55">
        <v>17.260000000000002</v>
      </c>
      <c r="G55">
        <v>28.07</v>
      </c>
      <c r="H55" s="42">
        <v>28.5</v>
      </c>
      <c r="I55">
        <v>13.72</v>
      </c>
      <c r="J55">
        <v>43.93</v>
      </c>
      <c r="K55">
        <v>10.55</v>
      </c>
      <c r="M55" s="44">
        <v>25.68</v>
      </c>
      <c r="N55" s="44">
        <v>16.39</v>
      </c>
      <c r="O55" s="44">
        <v>17.64</v>
      </c>
      <c r="P55" s="45">
        <v>19.2</v>
      </c>
      <c r="Q55" s="44">
        <v>42.75</v>
      </c>
      <c r="R55" s="44">
        <v>19.239999999999998</v>
      </c>
      <c r="S55" s="44">
        <v>20.010000000000002</v>
      </c>
      <c r="T55" s="44">
        <v>24.26</v>
      </c>
    </row>
    <row r="56" spans="4:20" x14ac:dyDescent="0.3">
      <c r="D56">
        <v>20.32</v>
      </c>
      <c r="E56">
        <v>17.7</v>
      </c>
      <c r="F56">
        <v>22.47</v>
      </c>
      <c r="G56">
        <v>26.97</v>
      </c>
      <c r="H56" s="42">
        <v>28.01</v>
      </c>
      <c r="I56">
        <v>13.18</v>
      </c>
      <c r="J56">
        <v>33.92</v>
      </c>
      <c r="K56">
        <v>21.48</v>
      </c>
      <c r="M56" s="44">
        <v>28.11</v>
      </c>
      <c r="N56" s="44">
        <v>24.44</v>
      </c>
      <c r="O56" s="44">
        <v>20.81</v>
      </c>
      <c r="P56" s="45">
        <v>18.71</v>
      </c>
      <c r="Q56" s="44">
        <v>28.75</v>
      </c>
      <c r="R56" s="44">
        <v>19.68</v>
      </c>
      <c r="S56" s="44">
        <v>16.09</v>
      </c>
      <c r="T56" s="44">
        <v>18.12</v>
      </c>
    </row>
    <row r="57" spans="4:20" x14ac:dyDescent="0.3">
      <c r="D57">
        <v>20.95</v>
      </c>
      <c r="E57">
        <v>31.9</v>
      </c>
      <c r="F57">
        <v>17.89</v>
      </c>
      <c r="G57">
        <v>26.8</v>
      </c>
      <c r="H57" s="42">
        <v>15.3</v>
      </c>
      <c r="I57">
        <v>18.77</v>
      </c>
      <c r="J57">
        <v>27.87</v>
      </c>
      <c r="K57">
        <v>11.68</v>
      </c>
      <c r="M57" s="44">
        <v>26.76</v>
      </c>
      <c r="N57" s="44">
        <v>34.549999999999997</v>
      </c>
      <c r="O57" s="44">
        <v>20.8</v>
      </c>
      <c r="P57" s="45">
        <v>19.16</v>
      </c>
      <c r="Q57" s="44">
        <v>22.7</v>
      </c>
      <c r="R57" s="44">
        <v>27.05</v>
      </c>
      <c r="S57" s="44">
        <v>31.98</v>
      </c>
      <c r="T57" s="44">
        <v>18.25</v>
      </c>
    </row>
    <row r="58" spans="4:20" x14ac:dyDescent="0.3">
      <c r="D58">
        <v>21.3</v>
      </c>
      <c r="E58">
        <v>31.7</v>
      </c>
      <c r="F58">
        <v>42.7</v>
      </c>
      <c r="G58">
        <v>14.71</v>
      </c>
      <c r="H58" s="42">
        <v>27.79</v>
      </c>
      <c r="I58">
        <v>38.03</v>
      </c>
      <c r="J58">
        <v>29.99</v>
      </c>
      <c r="K58">
        <v>41.87</v>
      </c>
      <c r="M58" s="44">
        <v>35.25</v>
      </c>
      <c r="N58" s="44">
        <v>28.51</v>
      </c>
      <c r="O58" s="44">
        <v>16.53</v>
      </c>
      <c r="P58" s="45">
        <v>23.65</v>
      </c>
      <c r="Q58" s="44">
        <v>23.64</v>
      </c>
      <c r="R58" s="44">
        <v>22.99</v>
      </c>
      <c r="S58" s="44">
        <v>23.89</v>
      </c>
      <c r="T58" s="44">
        <v>21.66</v>
      </c>
    </row>
    <row r="59" spans="4:20" x14ac:dyDescent="0.3">
      <c r="D59">
        <v>21.32</v>
      </c>
      <c r="E59">
        <v>23.61</v>
      </c>
      <c r="F59">
        <v>29.43</v>
      </c>
      <c r="G59">
        <v>16.03</v>
      </c>
      <c r="H59" s="42">
        <v>19.29</v>
      </c>
      <c r="I59">
        <v>11.86</v>
      </c>
      <c r="J59">
        <v>23.01</v>
      </c>
      <c r="K59">
        <v>26.12</v>
      </c>
      <c r="M59" s="44">
        <v>18.440000000000001</v>
      </c>
      <c r="N59" s="44">
        <v>28.35</v>
      </c>
      <c r="O59" s="44">
        <v>18.82</v>
      </c>
      <c r="P59" s="45">
        <v>26.88</v>
      </c>
      <c r="Q59" s="44">
        <v>18.59</v>
      </c>
      <c r="R59" s="44">
        <v>34.61</v>
      </c>
      <c r="S59" s="44">
        <v>12.83</v>
      </c>
      <c r="T59" s="44">
        <v>20.85</v>
      </c>
    </row>
    <row r="60" spans="4:20" x14ac:dyDescent="0.3">
      <c r="D60">
        <v>21.57</v>
      </c>
      <c r="E60">
        <v>16.100000000000001</v>
      </c>
      <c r="F60">
        <v>25.38</v>
      </c>
      <c r="G60">
        <v>25.07</v>
      </c>
      <c r="H60" s="42">
        <v>20.21</v>
      </c>
      <c r="I60">
        <v>39.159999999999997</v>
      </c>
      <c r="J60">
        <v>12.02</v>
      </c>
      <c r="K60">
        <v>18.75</v>
      </c>
      <c r="M60" s="44">
        <v>18.16</v>
      </c>
      <c r="N60" s="44">
        <v>23.17</v>
      </c>
      <c r="O60" s="44">
        <v>17.010000000000002</v>
      </c>
      <c r="P60" s="45">
        <v>33.28</v>
      </c>
      <c r="Q60" s="44">
        <v>31.58</v>
      </c>
      <c r="R60" s="44">
        <v>21.43</v>
      </c>
      <c r="S60" s="44">
        <v>18.420000000000002</v>
      </c>
      <c r="T60" s="44">
        <v>13.46</v>
      </c>
    </row>
    <row r="61" spans="4:20" x14ac:dyDescent="0.3">
      <c r="D61">
        <v>21.91</v>
      </c>
      <c r="E61">
        <v>31.3</v>
      </c>
      <c r="F61">
        <v>22.92</v>
      </c>
      <c r="G61">
        <v>18.559999999999999</v>
      </c>
      <c r="H61" s="42">
        <v>26.56</v>
      </c>
      <c r="I61">
        <v>15.03</v>
      </c>
      <c r="J61">
        <v>26.43</v>
      </c>
      <c r="K61">
        <v>20.03</v>
      </c>
      <c r="M61" s="44">
        <v>39.950000000000003</v>
      </c>
      <c r="N61" s="44">
        <v>25</v>
      </c>
      <c r="O61" s="44">
        <v>22.13</v>
      </c>
      <c r="P61" s="45">
        <v>15.62</v>
      </c>
      <c r="Q61" s="44">
        <v>22.27</v>
      </c>
      <c r="R61" s="44">
        <v>24.81</v>
      </c>
      <c r="S61" s="44">
        <v>32.61</v>
      </c>
      <c r="T61" s="44">
        <v>22.84</v>
      </c>
    </row>
    <row r="62" spans="4:20" x14ac:dyDescent="0.3">
      <c r="D62">
        <v>22.14</v>
      </c>
      <c r="E62">
        <v>19.350000000000001</v>
      </c>
      <c r="F62">
        <v>39.58</v>
      </c>
      <c r="G62">
        <v>42.16</v>
      </c>
      <c r="H62" s="42">
        <v>28.58</v>
      </c>
      <c r="I62">
        <v>25.28</v>
      </c>
      <c r="J62">
        <v>20.239999999999998</v>
      </c>
      <c r="K62">
        <v>20.66</v>
      </c>
      <c r="M62" s="44">
        <v>18.13</v>
      </c>
      <c r="N62" s="44">
        <v>29.09</v>
      </c>
      <c r="O62" s="44">
        <v>21.18</v>
      </c>
      <c r="P62" s="45">
        <v>13.64</v>
      </c>
      <c r="Q62" s="44">
        <v>25.38</v>
      </c>
      <c r="R62" s="44">
        <v>29.36</v>
      </c>
      <c r="S62" s="44">
        <v>26.4</v>
      </c>
      <c r="T62" s="44">
        <v>22.1</v>
      </c>
    </row>
    <row r="63" spans="4:20" x14ac:dyDescent="0.3">
      <c r="D63">
        <v>22.76</v>
      </c>
      <c r="E63">
        <v>23.93</v>
      </c>
      <c r="F63">
        <v>27.95</v>
      </c>
      <c r="G63">
        <v>14.84</v>
      </c>
      <c r="H63" s="42">
        <v>15.74</v>
      </c>
      <c r="I63">
        <v>34.47</v>
      </c>
      <c r="J63">
        <v>14.92</v>
      </c>
      <c r="K63">
        <v>23.5</v>
      </c>
      <c r="M63" s="44">
        <v>21.91</v>
      </c>
      <c r="N63" s="44">
        <v>27.55</v>
      </c>
      <c r="O63" s="44">
        <v>25.79</v>
      </c>
      <c r="P63" s="45">
        <v>21.3</v>
      </c>
      <c r="Q63" s="44">
        <v>24.78</v>
      </c>
      <c r="R63" s="44">
        <v>29.01</v>
      </c>
      <c r="S63" s="44">
        <v>26.22</v>
      </c>
      <c r="T63" s="44">
        <v>29.09</v>
      </c>
    </row>
    <row r="64" spans="4:20" x14ac:dyDescent="0.3">
      <c r="D64">
        <v>22.81</v>
      </c>
      <c r="E64">
        <v>18.88</v>
      </c>
      <c r="F64">
        <v>30.06</v>
      </c>
      <c r="G64">
        <v>29.3</v>
      </c>
      <c r="H64" s="42">
        <v>30.58</v>
      </c>
      <c r="I64">
        <v>20.58</v>
      </c>
      <c r="J64">
        <v>38.61</v>
      </c>
      <c r="K64">
        <v>20.079999999999998</v>
      </c>
      <c r="M64" s="44">
        <v>12.89</v>
      </c>
      <c r="N64" s="44">
        <v>22.59</v>
      </c>
      <c r="O64" s="44">
        <v>24.88</v>
      </c>
      <c r="P64" s="45">
        <v>22.75</v>
      </c>
      <c r="Q64" s="44">
        <v>28.33</v>
      </c>
      <c r="R64" s="44">
        <v>33.82</v>
      </c>
      <c r="S64" s="44">
        <v>15.6</v>
      </c>
      <c r="T64" s="44">
        <v>16.02</v>
      </c>
    </row>
    <row r="65" spans="4:20" x14ac:dyDescent="0.3">
      <c r="D65">
        <v>22.84</v>
      </c>
      <c r="E65">
        <v>21.88</v>
      </c>
      <c r="F65">
        <v>27.81</v>
      </c>
      <c r="G65">
        <v>11.46</v>
      </c>
      <c r="H65" s="42">
        <v>13.42</v>
      </c>
      <c r="I65">
        <v>16.510000000000002</v>
      </c>
      <c r="J65">
        <v>25.13</v>
      </c>
      <c r="K65">
        <v>18.84</v>
      </c>
      <c r="M65" s="44">
        <v>21.59</v>
      </c>
      <c r="N65" s="44">
        <v>18.79</v>
      </c>
      <c r="O65" s="44">
        <v>35.67</v>
      </c>
      <c r="P65" s="45">
        <v>22.77</v>
      </c>
      <c r="Q65" s="44">
        <v>31.43</v>
      </c>
      <c r="R65" s="44">
        <v>32.93</v>
      </c>
      <c r="S65" s="44">
        <v>31.43</v>
      </c>
      <c r="T65" s="44">
        <v>15.1</v>
      </c>
    </row>
    <row r="66" spans="4:20" x14ac:dyDescent="0.3">
      <c r="D66">
        <v>23.38</v>
      </c>
      <c r="E66">
        <v>18.38</v>
      </c>
      <c r="F66">
        <v>24.06</v>
      </c>
      <c r="G66">
        <v>22.68</v>
      </c>
      <c r="H66" s="42">
        <v>21.27</v>
      </c>
      <c r="I66">
        <v>24.71</v>
      </c>
      <c r="J66">
        <v>16.760000000000002</v>
      </c>
      <c r="K66">
        <v>33</v>
      </c>
      <c r="M66" s="44">
        <v>20.95</v>
      </c>
      <c r="N66" s="44">
        <v>20.68</v>
      </c>
      <c r="O66" s="44">
        <v>24.68</v>
      </c>
      <c r="P66" s="45">
        <v>28.55</v>
      </c>
      <c r="Q66" s="44">
        <v>31.14</v>
      </c>
      <c r="R66" s="44">
        <v>28.43</v>
      </c>
      <c r="S66" s="44">
        <v>26.76</v>
      </c>
      <c r="T66" s="44">
        <v>11.37</v>
      </c>
    </row>
    <row r="67" spans="4:20" x14ac:dyDescent="0.3">
      <c r="D67">
        <v>23.56</v>
      </c>
      <c r="E67">
        <v>17.28</v>
      </c>
      <c r="F67">
        <v>15.32</v>
      </c>
      <c r="G67">
        <v>14.31</v>
      </c>
      <c r="H67" s="42">
        <v>27.85</v>
      </c>
      <c r="I67">
        <v>23.45</v>
      </c>
      <c r="J67">
        <v>24.86</v>
      </c>
      <c r="K67">
        <v>27.59</v>
      </c>
      <c r="M67" s="44">
        <v>21.23</v>
      </c>
      <c r="N67" s="44">
        <v>28.84</v>
      </c>
      <c r="O67" s="44">
        <v>38</v>
      </c>
      <c r="P67" s="45">
        <v>19.61</v>
      </c>
      <c r="Q67" s="44">
        <v>32.08</v>
      </c>
      <c r="R67" s="44">
        <v>38.590000000000003</v>
      </c>
      <c r="S67" s="44">
        <v>35.520000000000003</v>
      </c>
      <c r="T67" s="44">
        <v>22.04</v>
      </c>
    </row>
    <row r="68" spans="4:20" x14ac:dyDescent="0.3">
      <c r="D68">
        <v>23.59</v>
      </c>
      <c r="E68">
        <v>20.38</v>
      </c>
      <c r="F68">
        <v>25.83</v>
      </c>
      <c r="G68">
        <v>30.02</v>
      </c>
      <c r="H68" s="42">
        <v>22.5</v>
      </c>
      <c r="I68">
        <v>36.82</v>
      </c>
      <c r="J68">
        <v>19.07</v>
      </c>
      <c r="K68">
        <v>31.45</v>
      </c>
      <c r="M68" s="44">
        <v>19.899999999999999</v>
      </c>
      <c r="N68" s="44">
        <v>12.8</v>
      </c>
      <c r="O68" s="44">
        <v>28.47</v>
      </c>
      <c r="P68" s="45">
        <v>14.81</v>
      </c>
      <c r="Q68" s="44">
        <v>22.62</v>
      </c>
      <c r="R68" s="44">
        <v>27.02</v>
      </c>
      <c r="S68" s="44">
        <v>39</v>
      </c>
      <c r="T68" s="44">
        <v>15.74</v>
      </c>
    </row>
    <row r="69" spans="4:20" x14ac:dyDescent="0.3">
      <c r="D69">
        <v>23.96</v>
      </c>
      <c r="E69">
        <v>41.53</v>
      </c>
      <c r="F69">
        <v>23.84</v>
      </c>
      <c r="G69">
        <v>30.8</v>
      </c>
      <c r="H69" s="42">
        <v>10.62</v>
      </c>
      <c r="I69">
        <v>18.91</v>
      </c>
      <c r="J69">
        <v>25.18</v>
      </c>
      <c r="K69">
        <v>34.47</v>
      </c>
      <c r="M69" s="44">
        <v>19.82</v>
      </c>
      <c r="N69" s="44">
        <v>25.47</v>
      </c>
      <c r="O69" s="44">
        <v>20.5</v>
      </c>
      <c r="P69" s="45">
        <v>23.55</v>
      </c>
      <c r="Q69" s="44">
        <v>13.21</v>
      </c>
      <c r="R69" s="44">
        <v>14.64</v>
      </c>
      <c r="S69" s="44">
        <v>37.83</v>
      </c>
      <c r="T69" s="44">
        <v>16.41</v>
      </c>
    </row>
    <row r="70" spans="4:20" x14ac:dyDescent="0.3">
      <c r="D70">
        <v>24.16</v>
      </c>
      <c r="E70">
        <v>21.51</v>
      </c>
      <c r="F70">
        <v>11.55</v>
      </c>
      <c r="G70">
        <v>34.869999999999997</v>
      </c>
      <c r="H70" s="42">
        <v>27.35</v>
      </c>
      <c r="I70">
        <v>18.100000000000001</v>
      </c>
      <c r="J70">
        <v>12.3</v>
      </c>
      <c r="K70">
        <v>18.71</v>
      </c>
      <c r="M70" s="44">
        <v>19.190000000000001</v>
      </c>
      <c r="N70" s="44">
        <v>26.2</v>
      </c>
      <c r="O70" s="44">
        <v>26.92</v>
      </c>
      <c r="P70" s="45">
        <v>18.04</v>
      </c>
      <c r="Q70" s="44">
        <v>22.15</v>
      </c>
      <c r="R70" s="44">
        <v>10.15</v>
      </c>
      <c r="S70" s="44">
        <v>17.43</v>
      </c>
      <c r="T70" s="44">
        <v>18.82</v>
      </c>
    </row>
    <row r="71" spans="4:20" x14ac:dyDescent="0.3">
      <c r="D71">
        <v>24.25</v>
      </c>
      <c r="E71">
        <v>27</v>
      </c>
      <c r="F71">
        <v>19.73</v>
      </c>
      <c r="G71">
        <v>31.7</v>
      </c>
      <c r="H71" s="42">
        <v>17.11</v>
      </c>
      <c r="I71">
        <v>14.79</v>
      </c>
      <c r="J71">
        <v>11.38</v>
      </c>
      <c r="K71">
        <v>18.87</v>
      </c>
      <c r="M71" s="44">
        <v>27.64</v>
      </c>
      <c r="N71" s="44">
        <v>23.71</v>
      </c>
      <c r="O71" s="44">
        <v>22.04</v>
      </c>
      <c r="P71" s="45">
        <v>15.62</v>
      </c>
      <c r="Q71" s="44">
        <v>13.5</v>
      </c>
      <c r="R71" s="44">
        <v>24.24</v>
      </c>
      <c r="S71" s="44">
        <v>22.78</v>
      </c>
      <c r="T71" s="44">
        <v>28.89</v>
      </c>
    </row>
    <row r="72" spans="4:20" x14ac:dyDescent="0.3">
      <c r="D72">
        <v>24.35</v>
      </c>
      <c r="E72">
        <v>14.71</v>
      </c>
      <c r="F72">
        <v>28.45</v>
      </c>
      <c r="G72">
        <v>15.8</v>
      </c>
      <c r="H72" s="42">
        <v>15.83</v>
      </c>
      <c r="I72">
        <v>23.85</v>
      </c>
      <c r="J72">
        <v>20.74</v>
      </c>
      <c r="K72">
        <v>24.16</v>
      </c>
      <c r="M72" s="44">
        <v>26.54</v>
      </c>
      <c r="N72" s="44">
        <v>23.53</v>
      </c>
      <c r="O72" s="44">
        <v>29.08</v>
      </c>
      <c r="P72" s="45">
        <v>29.04</v>
      </c>
      <c r="Q72" s="44">
        <v>19.600000000000001</v>
      </c>
      <c r="R72" s="44">
        <v>30.27</v>
      </c>
      <c r="S72" s="44">
        <v>23.25</v>
      </c>
      <c r="T72" s="44">
        <v>28.44</v>
      </c>
    </row>
    <row r="73" spans="4:20" x14ac:dyDescent="0.3">
      <c r="D73">
        <v>24.97</v>
      </c>
      <c r="E73">
        <v>31.31</v>
      </c>
      <c r="F73">
        <v>19.43</v>
      </c>
      <c r="G73">
        <v>23.73</v>
      </c>
      <c r="H73" s="42">
        <v>19.43</v>
      </c>
      <c r="I73">
        <v>13.59</v>
      </c>
      <c r="J73">
        <v>13.68</v>
      </c>
      <c r="K73">
        <v>20.96</v>
      </c>
      <c r="M73" s="44">
        <v>16.38</v>
      </c>
      <c r="N73" s="44">
        <v>17.25</v>
      </c>
      <c r="O73" s="44">
        <v>38.07</v>
      </c>
      <c r="P73" s="45">
        <v>15.3</v>
      </c>
      <c r="Q73" s="44">
        <v>38.119999999999997</v>
      </c>
      <c r="R73" s="44">
        <v>24.43</v>
      </c>
      <c r="S73" s="44">
        <v>26.42</v>
      </c>
      <c r="T73" s="44">
        <v>14</v>
      </c>
    </row>
    <row r="74" spans="4:20" x14ac:dyDescent="0.3">
      <c r="D74">
        <v>25.05</v>
      </c>
      <c r="E74">
        <v>23.59</v>
      </c>
      <c r="F74">
        <v>12.71</v>
      </c>
      <c r="G74">
        <v>20.36</v>
      </c>
      <c r="H74" s="42">
        <v>32.36</v>
      </c>
      <c r="I74">
        <v>13.67</v>
      </c>
      <c r="J74">
        <v>11.31</v>
      </c>
      <c r="K74">
        <v>30.26</v>
      </c>
      <c r="M74" s="44">
        <v>23.4</v>
      </c>
      <c r="N74" s="44">
        <v>30.71</v>
      </c>
      <c r="O74" s="44">
        <v>18.100000000000001</v>
      </c>
      <c r="P74" s="45">
        <v>23.81</v>
      </c>
      <c r="Q74" s="44">
        <v>29.16</v>
      </c>
      <c r="R74" s="44">
        <v>24.6</v>
      </c>
      <c r="S74" s="44">
        <v>22</v>
      </c>
      <c r="T74" s="44">
        <v>28.15</v>
      </c>
    </row>
    <row r="75" spans="4:20" x14ac:dyDescent="0.3">
      <c r="D75">
        <v>25.16</v>
      </c>
      <c r="E75">
        <v>17.5</v>
      </c>
      <c r="F75">
        <v>11.14</v>
      </c>
      <c r="G75">
        <v>23.63</v>
      </c>
      <c r="H75" s="42">
        <v>25.74</v>
      </c>
      <c r="I75">
        <v>26.49</v>
      </c>
      <c r="J75">
        <v>11.45</v>
      </c>
      <c r="K75">
        <v>22.99</v>
      </c>
      <c r="M75" s="44">
        <v>15.45</v>
      </c>
      <c r="N75" s="44">
        <v>10.54</v>
      </c>
      <c r="O75" s="44">
        <v>27.73</v>
      </c>
      <c r="P75" s="45">
        <v>11.01</v>
      </c>
      <c r="Q75" s="44">
        <v>21.78</v>
      </c>
      <c r="R75" s="44">
        <v>25.89</v>
      </c>
      <c r="S75" s="44">
        <v>19.75</v>
      </c>
      <c r="T75" s="44">
        <v>27.98</v>
      </c>
    </row>
    <row r="76" spans="4:20" x14ac:dyDescent="0.3">
      <c r="D76">
        <v>25.35</v>
      </c>
      <c r="E76">
        <v>26.01</v>
      </c>
      <c r="F76">
        <v>20.93</v>
      </c>
      <c r="G76">
        <v>21.71</v>
      </c>
      <c r="H76" s="42">
        <v>16.28</v>
      </c>
      <c r="I76">
        <v>25.03</v>
      </c>
      <c r="J76">
        <v>26.08</v>
      </c>
      <c r="K76">
        <v>18.34</v>
      </c>
      <c r="M76" s="44">
        <v>15.2</v>
      </c>
      <c r="N76" s="44">
        <v>23.94</v>
      </c>
      <c r="O76" s="44">
        <v>18.27</v>
      </c>
      <c r="P76" s="45">
        <v>28.32</v>
      </c>
      <c r="Q76" s="44">
        <v>14.51</v>
      </c>
      <c r="R76" s="44">
        <v>14.53</v>
      </c>
      <c r="S76" s="44">
        <v>30.03</v>
      </c>
      <c r="T76" s="44">
        <v>23.83</v>
      </c>
    </row>
    <row r="77" spans="4:20" x14ac:dyDescent="0.3">
      <c r="D77">
        <v>25.52</v>
      </c>
      <c r="E77">
        <v>23.35</v>
      </c>
      <c r="F77">
        <v>35.11</v>
      </c>
      <c r="G77">
        <v>37.79</v>
      </c>
      <c r="H77" s="42">
        <v>18.02</v>
      </c>
      <c r="I77">
        <v>19.14</v>
      </c>
      <c r="J77">
        <v>14.94</v>
      </c>
      <c r="K77">
        <v>22.68</v>
      </c>
      <c r="M77" s="44">
        <v>11.16</v>
      </c>
      <c r="N77" s="44">
        <v>19.73</v>
      </c>
      <c r="O77" s="44">
        <v>14.25</v>
      </c>
      <c r="P77" s="45">
        <v>18.21</v>
      </c>
      <c r="Q77" s="44">
        <v>27.61</v>
      </c>
      <c r="R77" s="44">
        <v>15.69</v>
      </c>
      <c r="S77" s="44">
        <v>28.13</v>
      </c>
      <c r="T77" s="44">
        <v>16.93</v>
      </c>
    </row>
    <row r="78" spans="4:20" x14ac:dyDescent="0.3">
      <c r="D78">
        <v>26.6</v>
      </c>
      <c r="E78">
        <v>31.52</v>
      </c>
      <c r="F78">
        <v>36.22</v>
      </c>
      <c r="G78">
        <v>16.739999999999998</v>
      </c>
      <c r="H78" s="42">
        <v>11.73</v>
      </c>
      <c r="I78">
        <v>17.97</v>
      </c>
      <c r="J78">
        <v>11.44</v>
      </c>
      <c r="K78">
        <v>17.97</v>
      </c>
      <c r="M78" s="44">
        <v>19.12</v>
      </c>
      <c r="N78" s="44">
        <v>27.13</v>
      </c>
      <c r="O78" s="44">
        <v>22.07</v>
      </c>
      <c r="P78" s="45">
        <v>21.43</v>
      </c>
      <c r="Q78" s="44">
        <v>23.47</v>
      </c>
      <c r="R78" s="44">
        <v>17.04</v>
      </c>
      <c r="S78" s="44">
        <v>24.71</v>
      </c>
      <c r="T78" s="44">
        <v>35.770000000000003</v>
      </c>
    </row>
    <row r="79" spans="4:20" x14ac:dyDescent="0.3">
      <c r="D79">
        <v>26.68</v>
      </c>
      <c r="E79">
        <v>26.35</v>
      </c>
      <c r="F79">
        <v>19.25</v>
      </c>
      <c r="G79">
        <v>37.619999999999997</v>
      </c>
      <c r="H79" s="42">
        <v>21.14</v>
      </c>
      <c r="I79">
        <v>20.85</v>
      </c>
      <c r="J79">
        <v>13.96</v>
      </c>
      <c r="K79">
        <v>20.52</v>
      </c>
      <c r="M79" s="44">
        <v>32.130000000000003</v>
      </c>
      <c r="N79" s="44">
        <v>14.23</v>
      </c>
      <c r="O79" s="44">
        <v>15.92</v>
      </c>
      <c r="P79" s="45">
        <v>15.76</v>
      </c>
      <c r="Q79" s="44">
        <v>27.7</v>
      </c>
      <c r="R79" s="44">
        <v>29.9</v>
      </c>
      <c r="S79" s="44">
        <v>14.63</v>
      </c>
      <c r="T79" s="44">
        <v>21.31</v>
      </c>
    </row>
    <row r="80" spans="4:20" x14ac:dyDescent="0.3">
      <c r="D80">
        <v>26.92</v>
      </c>
      <c r="E80">
        <v>24.33</v>
      </c>
      <c r="F80">
        <v>18.920000000000002</v>
      </c>
      <c r="G80">
        <v>30.38</v>
      </c>
      <c r="H80" s="42">
        <v>20.190000000000001</v>
      </c>
      <c r="I80">
        <v>33.76</v>
      </c>
      <c r="K80">
        <v>22.53</v>
      </c>
      <c r="M80" s="44">
        <v>13.4</v>
      </c>
      <c r="N80" s="44">
        <v>12.3</v>
      </c>
      <c r="O80" s="44">
        <v>16.48</v>
      </c>
      <c r="P80" s="45">
        <v>19.63</v>
      </c>
      <c r="Q80" s="44">
        <v>18.48</v>
      </c>
      <c r="R80" s="44">
        <v>28.88</v>
      </c>
      <c r="S80" s="44">
        <v>11.69</v>
      </c>
      <c r="T80" s="44">
        <v>15.8</v>
      </c>
    </row>
    <row r="81" spans="4:20" x14ac:dyDescent="0.3">
      <c r="D81">
        <v>26.99</v>
      </c>
      <c r="E81">
        <v>12.1</v>
      </c>
      <c r="F81">
        <v>31.25</v>
      </c>
      <c r="G81">
        <v>19.260000000000002</v>
      </c>
      <c r="H81" s="42">
        <v>20.62</v>
      </c>
      <c r="I81">
        <v>32.72</v>
      </c>
      <c r="K81">
        <v>18.72</v>
      </c>
      <c r="M81" s="44">
        <v>11.06</v>
      </c>
      <c r="N81" s="44">
        <v>29.37</v>
      </c>
      <c r="O81" s="44">
        <v>18.75</v>
      </c>
      <c r="P81" s="45">
        <v>25.87</v>
      </c>
      <c r="Q81" s="44">
        <v>20.059999999999999</v>
      </c>
      <c r="R81" s="44">
        <v>35.950000000000003</v>
      </c>
      <c r="S81" s="44">
        <v>14.9</v>
      </c>
      <c r="T81" s="44">
        <v>17.27</v>
      </c>
    </row>
    <row r="82" spans="4:20" x14ac:dyDescent="0.3">
      <c r="D82">
        <v>27.34</v>
      </c>
      <c r="E82">
        <v>24.48</v>
      </c>
      <c r="F82">
        <v>16.55</v>
      </c>
      <c r="G82">
        <v>31.89</v>
      </c>
      <c r="H82" s="42">
        <v>16.75</v>
      </c>
      <c r="I82">
        <v>15.12</v>
      </c>
      <c r="K82">
        <v>20.34</v>
      </c>
      <c r="M82" s="44">
        <v>17</v>
      </c>
      <c r="N82" s="44">
        <v>30.14</v>
      </c>
      <c r="O82" s="44">
        <v>22.2</v>
      </c>
      <c r="P82" s="45">
        <v>20.149999999999999</v>
      </c>
      <c r="Q82" s="44">
        <v>16.96</v>
      </c>
      <c r="R82" s="44">
        <v>34.9</v>
      </c>
      <c r="S82" s="44">
        <v>18.690000000000001</v>
      </c>
      <c r="T82" s="44">
        <v>33.39</v>
      </c>
    </row>
    <row r="83" spans="4:20" x14ac:dyDescent="0.3">
      <c r="D83">
        <v>28.22</v>
      </c>
      <c r="E83">
        <v>12.91</v>
      </c>
      <c r="F83">
        <v>27.16</v>
      </c>
      <c r="G83">
        <v>31</v>
      </c>
      <c r="H83" s="42">
        <v>15.49</v>
      </c>
      <c r="I83">
        <v>25.43</v>
      </c>
      <c r="K83">
        <v>22.31</v>
      </c>
      <c r="M83" s="44">
        <v>32.92</v>
      </c>
      <c r="N83" s="44">
        <v>31.17</v>
      </c>
      <c r="O83" s="44">
        <v>21.97</v>
      </c>
      <c r="P83" s="45">
        <v>21.77</v>
      </c>
      <c r="Q83" s="44">
        <v>27.62</v>
      </c>
      <c r="R83" s="44">
        <v>24.55</v>
      </c>
      <c r="S83" s="44">
        <v>15.92</v>
      </c>
      <c r="T83" s="44">
        <v>14.11</v>
      </c>
    </row>
    <row r="84" spans="4:20" x14ac:dyDescent="0.3">
      <c r="D84">
        <v>28.26</v>
      </c>
      <c r="E84">
        <v>26.23</v>
      </c>
      <c r="F84">
        <v>20.41</v>
      </c>
      <c r="G84">
        <v>10.07</v>
      </c>
      <c r="H84" s="42">
        <v>18.53</v>
      </c>
      <c r="I84">
        <v>20.190000000000001</v>
      </c>
      <c r="K84">
        <v>20.64</v>
      </c>
      <c r="M84" s="44">
        <v>25.41</v>
      </c>
      <c r="N84" s="44">
        <v>24.14</v>
      </c>
      <c r="O84" s="44">
        <v>20.7</v>
      </c>
      <c r="P84" s="45">
        <v>27.54</v>
      </c>
      <c r="Q84" s="44">
        <v>22.81</v>
      </c>
      <c r="R84" s="44">
        <v>21.86</v>
      </c>
      <c r="S84" s="44">
        <v>26.17</v>
      </c>
      <c r="T84" s="44">
        <v>10.44</v>
      </c>
    </row>
    <row r="85" spans="4:20" x14ac:dyDescent="0.3">
      <c r="D85">
        <v>28.51</v>
      </c>
      <c r="E85">
        <v>25.64</v>
      </c>
      <c r="F85">
        <v>27.3</v>
      </c>
      <c r="G85">
        <v>24.21</v>
      </c>
      <c r="H85" s="42">
        <v>19.29</v>
      </c>
      <c r="I85">
        <v>21.68</v>
      </c>
      <c r="K85">
        <v>19.579999999999998</v>
      </c>
      <c r="M85" s="44">
        <v>20.73</v>
      </c>
      <c r="N85" s="44">
        <v>23.87</v>
      </c>
      <c r="O85" s="44">
        <v>37.68</v>
      </c>
      <c r="P85" s="45">
        <v>25.18</v>
      </c>
      <c r="Q85" s="44">
        <v>34.25</v>
      </c>
      <c r="R85" s="44">
        <v>16.48</v>
      </c>
      <c r="S85" s="44">
        <v>26.71</v>
      </c>
      <c r="T85" s="44">
        <v>8.4600000000000009</v>
      </c>
    </row>
    <row r="86" spans="4:20" x14ac:dyDescent="0.3">
      <c r="D86">
        <v>28.64</v>
      </c>
      <c r="E86">
        <v>18.170000000000002</v>
      </c>
      <c r="F86">
        <v>31.9</v>
      </c>
      <c r="G86">
        <v>29.54</v>
      </c>
      <c r="H86" s="42">
        <v>10.74</v>
      </c>
      <c r="K86">
        <v>16.16</v>
      </c>
      <c r="M86" s="44">
        <v>27.59</v>
      </c>
      <c r="N86" s="44">
        <v>28.77</v>
      </c>
      <c r="O86" s="44">
        <v>23.47</v>
      </c>
      <c r="P86" s="45">
        <v>25.21</v>
      </c>
      <c r="Q86" s="44">
        <v>19.25</v>
      </c>
      <c r="R86" s="44">
        <v>25.51</v>
      </c>
      <c r="S86" s="44">
        <v>21.55</v>
      </c>
      <c r="T86" s="44">
        <v>20.36</v>
      </c>
    </row>
    <row r="87" spans="4:20" x14ac:dyDescent="0.3">
      <c r="D87">
        <v>28.72</v>
      </c>
      <c r="E87">
        <v>24.62</v>
      </c>
      <c r="F87">
        <v>29.89</v>
      </c>
      <c r="G87">
        <v>18.46</v>
      </c>
      <c r="H87" s="42">
        <v>16.93</v>
      </c>
      <c r="K87">
        <v>25.47</v>
      </c>
      <c r="M87" s="44">
        <v>13.86</v>
      </c>
      <c r="N87" s="44">
        <v>22.74</v>
      </c>
      <c r="O87" s="44">
        <v>18.75</v>
      </c>
      <c r="P87" s="45">
        <v>27.1</v>
      </c>
      <c r="Q87" s="44">
        <v>29.63</v>
      </c>
      <c r="R87" s="44">
        <v>15.02</v>
      </c>
      <c r="S87" s="44">
        <v>12.64</v>
      </c>
      <c r="T87" s="44">
        <v>14.65</v>
      </c>
    </row>
    <row r="88" spans="4:20" x14ac:dyDescent="0.3">
      <c r="D88">
        <v>28.79</v>
      </c>
      <c r="E88">
        <v>14.19</v>
      </c>
      <c r="G88">
        <v>18.22</v>
      </c>
      <c r="H88" s="42">
        <v>19.66</v>
      </c>
      <c r="M88" s="44">
        <v>23.38</v>
      </c>
      <c r="N88" s="44">
        <v>21.77</v>
      </c>
      <c r="O88" s="44">
        <v>22.88</v>
      </c>
      <c r="P88" s="45">
        <v>26.75</v>
      </c>
      <c r="Q88" s="44">
        <v>21.73</v>
      </c>
      <c r="R88" s="44">
        <v>29.25</v>
      </c>
      <c r="S88" s="44">
        <v>11.58</v>
      </c>
      <c r="T88" s="44">
        <v>14.43</v>
      </c>
    </row>
    <row r="89" spans="4:20" x14ac:dyDescent="0.3">
      <c r="D89">
        <v>29.06</v>
      </c>
      <c r="E89">
        <v>16.72</v>
      </c>
      <c r="G89">
        <v>27.98</v>
      </c>
      <c r="H89" s="42">
        <v>16.77</v>
      </c>
      <c r="M89" s="44">
        <v>12.89</v>
      </c>
      <c r="N89" s="44">
        <v>30.01</v>
      </c>
      <c r="O89" s="44">
        <v>29.33</v>
      </c>
      <c r="P89" s="45">
        <v>11.78</v>
      </c>
      <c r="Q89" s="44">
        <v>24.3</v>
      </c>
      <c r="R89" s="44">
        <v>14.21</v>
      </c>
      <c r="S89" s="44">
        <v>12.81</v>
      </c>
      <c r="T89" s="44">
        <v>20.260000000000002</v>
      </c>
    </row>
    <row r="90" spans="4:20" x14ac:dyDescent="0.3">
      <c r="D90">
        <v>30.13</v>
      </c>
      <c r="E90">
        <v>25.16</v>
      </c>
      <c r="G90">
        <v>22.32</v>
      </c>
      <c r="H90" s="42">
        <v>14.37</v>
      </c>
      <c r="M90" s="44">
        <v>21.38</v>
      </c>
      <c r="N90" s="44">
        <v>29.1</v>
      </c>
      <c r="O90" s="44">
        <v>21.46</v>
      </c>
      <c r="P90" s="45">
        <v>16.91</v>
      </c>
      <c r="Q90" s="44">
        <v>25.75</v>
      </c>
      <c r="R90" s="44">
        <v>22.81</v>
      </c>
      <c r="S90" s="44">
        <v>15.93</v>
      </c>
      <c r="T90" s="44">
        <v>22.5</v>
      </c>
    </row>
    <row r="91" spans="4:20" x14ac:dyDescent="0.3">
      <c r="D91">
        <v>30.25</v>
      </c>
      <c r="G91">
        <v>27.3</v>
      </c>
      <c r="H91" s="42">
        <v>11.36</v>
      </c>
      <c r="M91" s="44">
        <v>16.079999999999998</v>
      </c>
      <c r="N91" s="44">
        <v>19.89</v>
      </c>
      <c r="O91" s="44">
        <v>18.7</v>
      </c>
      <c r="P91" s="45">
        <v>19.850000000000001</v>
      </c>
      <c r="Q91" s="44">
        <v>24.09</v>
      </c>
      <c r="R91" s="44">
        <v>24.72</v>
      </c>
      <c r="S91" s="44">
        <v>20.61</v>
      </c>
      <c r="T91" s="44">
        <v>20.45</v>
      </c>
    </row>
    <row r="92" spans="4:20" x14ac:dyDescent="0.3">
      <c r="D92">
        <v>31.09</v>
      </c>
      <c r="H92" s="42">
        <v>15.93</v>
      </c>
      <c r="M92" s="44">
        <v>33.44</v>
      </c>
      <c r="N92" s="44">
        <v>25.65</v>
      </c>
      <c r="O92" s="44">
        <v>15.32</v>
      </c>
      <c r="P92" s="45">
        <v>15.85</v>
      </c>
      <c r="Q92" s="44">
        <v>23.09</v>
      </c>
      <c r="R92" s="44">
        <v>25.24</v>
      </c>
      <c r="S92" s="44">
        <v>11.81</v>
      </c>
      <c r="T92" s="44">
        <v>25.72</v>
      </c>
    </row>
    <row r="93" spans="4:20" x14ac:dyDescent="0.3">
      <c r="D93">
        <v>31.21</v>
      </c>
      <c r="H93" s="42">
        <v>12.84</v>
      </c>
      <c r="M93" s="44">
        <v>38.299999999999997</v>
      </c>
      <c r="N93" s="44">
        <v>21.17</v>
      </c>
      <c r="O93" s="44">
        <v>7.92</v>
      </c>
      <c r="P93" s="45">
        <v>18.36</v>
      </c>
      <c r="Q93" s="44">
        <v>32.020000000000003</v>
      </c>
      <c r="R93" s="44">
        <v>17.940000000000001</v>
      </c>
      <c r="S93" s="44">
        <v>14.96</v>
      </c>
      <c r="T93" s="44">
        <v>26.18</v>
      </c>
    </row>
    <row r="94" spans="4:20" x14ac:dyDescent="0.3">
      <c r="D94">
        <v>31.65</v>
      </c>
      <c r="H94" s="42">
        <v>9.59</v>
      </c>
      <c r="M94" s="44">
        <v>33.130000000000003</v>
      </c>
      <c r="N94" s="44">
        <v>13.31</v>
      </c>
      <c r="O94" s="44">
        <v>14.85</v>
      </c>
      <c r="P94" s="45">
        <v>17.239999999999998</v>
      </c>
      <c r="Q94" s="44">
        <v>23.17</v>
      </c>
      <c r="R94" s="44">
        <v>17.899999999999999</v>
      </c>
      <c r="S94" s="44">
        <v>11.17</v>
      </c>
      <c r="T94" s="44">
        <v>22.44</v>
      </c>
    </row>
    <row r="95" spans="4:20" x14ac:dyDescent="0.3">
      <c r="D95">
        <v>32.29</v>
      </c>
      <c r="H95" s="42">
        <v>11.15</v>
      </c>
      <c r="M95" s="44">
        <v>21.31</v>
      </c>
      <c r="N95" s="44">
        <v>20.059999999999999</v>
      </c>
      <c r="O95" s="44">
        <v>13.29</v>
      </c>
      <c r="P95" s="45">
        <v>18</v>
      </c>
      <c r="Q95" s="44">
        <v>24.77</v>
      </c>
      <c r="R95" s="44">
        <v>15.79</v>
      </c>
      <c r="S95" s="44">
        <v>14.04</v>
      </c>
      <c r="T95" s="44">
        <v>20.66</v>
      </c>
    </row>
    <row r="96" spans="4:20" x14ac:dyDescent="0.3">
      <c r="D96">
        <v>32.36</v>
      </c>
      <c r="H96" s="42">
        <v>12.75</v>
      </c>
      <c r="M96" s="44">
        <v>15.09</v>
      </c>
      <c r="N96" s="44">
        <v>22.43</v>
      </c>
      <c r="O96" s="44">
        <v>18.8</v>
      </c>
      <c r="P96" s="45">
        <v>19.79</v>
      </c>
      <c r="Q96" s="44">
        <v>26.61</v>
      </c>
      <c r="R96" s="44">
        <v>15.06</v>
      </c>
      <c r="S96" s="44">
        <v>14.34</v>
      </c>
      <c r="T96" s="44">
        <v>36.93</v>
      </c>
    </row>
    <row r="97" spans="4:20" x14ac:dyDescent="0.3">
      <c r="D97">
        <v>33.36</v>
      </c>
      <c r="H97" s="42">
        <v>14.08</v>
      </c>
      <c r="M97" s="44">
        <v>18.899999999999999</v>
      </c>
      <c r="N97" s="44">
        <v>24.3</v>
      </c>
      <c r="O97" s="44">
        <v>24.49</v>
      </c>
      <c r="P97" s="45">
        <v>19.829999999999998</v>
      </c>
      <c r="Q97" s="44">
        <v>13.74</v>
      </c>
      <c r="R97" s="44">
        <v>33.74</v>
      </c>
      <c r="S97" s="44">
        <v>11.14</v>
      </c>
      <c r="T97" s="44">
        <v>16.27</v>
      </c>
    </row>
    <row r="98" spans="4:20" x14ac:dyDescent="0.3">
      <c r="D98">
        <v>33.619999999999997</v>
      </c>
      <c r="H98" s="42">
        <v>15.45</v>
      </c>
      <c r="M98" s="44">
        <v>33.49</v>
      </c>
      <c r="N98" s="44">
        <v>27.39</v>
      </c>
      <c r="O98" s="44">
        <v>14.01</v>
      </c>
      <c r="P98" s="45">
        <v>21.57</v>
      </c>
      <c r="Q98" s="44">
        <v>20.28</v>
      </c>
      <c r="R98" s="44">
        <v>34.380000000000003</v>
      </c>
      <c r="T98" s="44">
        <v>26.62</v>
      </c>
    </row>
    <row r="99" spans="4:20" x14ac:dyDescent="0.3">
      <c r="D99">
        <v>33.74</v>
      </c>
      <c r="H99" s="42">
        <v>13.73</v>
      </c>
      <c r="M99" s="44">
        <v>32.72</v>
      </c>
      <c r="N99" s="44">
        <v>22.43</v>
      </c>
      <c r="O99" s="44">
        <v>15.63</v>
      </c>
      <c r="P99" s="45">
        <v>23.91</v>
      </c>
      <c r="Q99" s="44">
        <v>19.46</v>
      </c>
      <c r="R99" s="44">
        <v>27.43</v>
      </c>
      <c r="T99" s="44">
        <v>14.81</v>
      </c>
    </row>
    <row r="100" spans="4:20" x14ac:dyDescent="0.3">
      <c r="D100">
        <v>37.03</v>
      </c>
      <c r="H100" s="42">
        <v>16.5</v>
      </c>
      <c r="M100" s="44">
        <v>22.33</v>
      </c>
      <c r="N100" s="44">
        <v>25.64</v>
      </c>
      <c r="P100" s="45">
        <v>22</v>
      </c>
      <c r="Q100" s="44">
        <v>23.78</v>
      </c>
      <c r="R100" s="44">
        <v>34.520000000000003</v>
      </c>
      <c r="T100" s="44">
        <v>22.25</v>
      </c>
    </row>
    <row r="101" spans="4:20" x14ac:dyDescent="0.3">
      <c r="D101">
        <v>37.17</v>
      </c>
      <c r="H101" s="42">
        <v>18.25</v>
      </c>
      <c r="M101" s="44">
        <v>27.74</v>
      </c>
      <c r="N101" s="44">
        <v>14.35</v>
      </c>
      <c r="P101" s="45">
        <v>17.93</v>
      </c>
      <c r="Q101" s="44">
        <v>23.97</v>
      </c>
      <c r="R101" s="44">
        <v>17.45</v>
      </c>
      <c r="T101" s="44">
        <v>23.31</v>
      </c>
    </row>
    <row r="102" spans="4:20" x14ac:dyDescent="0.3">
      <c r="H102" s="42">
        <v>16.809999999999999</v>
      </c>
      <c r="M102" s="44">
        <v>24.73</v>
      </c>
      <c r="N102" s="44">
        <v>13.94</v>
      </c>
      <c r="P102" s="45">
        <v>14.64</v>
      </c>
      <c r="Q102" s="44">
        <v>21.07</v>
      </c>
      <c r="R102" s="44">
        <v>15.77</v>
      </c>
      <c r="T102" s="44">
        <v>18.13</v>
      </c>
    </row>
    <row r="103" spans="4:20" x14ac:dyDescent="0.3">
      <c r="H103" s="42">
        <v>13.09</v>
      </c>
      <c r="M103" s="44">
        <v>18.32</v>
      </c>
      <c r="N103" s="44">
        <v>14.88</v>
      </c>
      <c r="P103" s="45">
        <v>21.23</v>
      </c>
      <c r="Q103" s="44">
        <v>21.73</v>
      </c>
      <c r="R103" s="44">
        <v>15.56</v>
      </c>
      <c r="T103" s="44">
        <v>12.07</v>
      </c>
    </row>
    <row r="104" spans="4:20" x14ac:dyDescent="0.3">
      <c r="H104" s="42">
        <v>7.56</v>
      </c>
      <c r="M104" s="44">
        <v>23.05</v>
      </c>
      <c r="P104" s="45">
        <v>15.22</v>
      </c>
      <c r="T104" s="44">
        <v>20.260000000000002</v>
      </c>
    </row>
    <row r="105" spans="4:20" x14ac:dyDescent="0.3">
      <c r="M105" s="44">
        <v>17.13</v>
      </c>
      <c r="P105" s="45">
        <v>15.22</v>
      </c>
    </row>
    <row r="106" spans="4:20" x14ac:dyDescent="0.3">
      <c r="M106" s="44">
        <v>27.87</v>
      </c>
    </row>
    <row r="107" spans="4:20" x14ac:dyDescent="0.3">
      <c r="M107" s="44">
        <v>24.06</v>
      </c>
    </row>
    <row r="108" spans="4:20" x14ac:dyDescent="0.3">
      <c r="M108" s="44">
        <v>14.57</v>
      </c>
    </row>
    <row r="109" spans="4:20" x14ac:dyDescent="0.3">
      <c r="M109" s="44">
        <v>16.53</v>
      </c>
    </row>
  </sheetData>
  <sortState ref="D26:D101">
    <sortCondition ref="D1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workbookViewId="0">
      <selection activeCell="K30" sqref="K30"/>
    </sheetView>
  </sheetViews>
  <sheetFormatPr defaultRowHeight="14.4" x14ac:dyDescent="0.3"/>
  <cols>
    <col min="7" max="7" width="12.88671875" customWidth="1"/>
  </cols>
  <sheetData>
    <row r="2" spans="1:24" x14ac:dyDescent="0.3">
      <c r="A2" t="s">
        <v>48</v>
      </c>
      <c r="D2" t="s">
        <v>50</v>
      </c>
      <c r="G2" s="15" t="s">
        <v>29</v>
      </c>
      <c r="H2" s="13">
        <v>7</v>
      </c>
      <c r="I2" s="12" t="s">
        <v>0</v>
      </c>
      <c r="J2" s="11" t="s">
        <v>1</v>
      </c>
      <c r="K2" s="11" t="s">
        <v>2</v>
      </c>
      <c r="L2" s="11" t="s">
        <v>3</v>
      </c>
      <c r="M2" s="11" t="s">
        <v>13</v>
      </c>
      <c r="N2" s="11" t="s">
        <v>14</v>
      </c>
      <c r="O2" s="11" t="s">
        <v>15</v>
      </c>
      <c r="P2" s="11" t="s">
        <v>16</v>
      </c>
      <c r="Q2" s="12" t="s">
        <v>4</v>
      </c>
      <c r="R2" s="11" t="s">
        <v>5</v>
      </c>
      <c r="S2" s="11" t="s">
        <v>6</v>
      </c>
      <c r="T2" s="11" t="s">
        <v>7</v>
      </c>
      <c r="U2" s="11" t="s">
        <v>17</v>
      </c>
      <c r="V2" s="11" t="s">
        <v>18</v>
      </c>
      <c r="W2" s="11" t="s">
        <v>19</v>
      </c>
      <c r="X2" s="11" t="s">
        <v>20</v>
      </c>
    </row>
    <row r="3" spans="1:24" x14ac:dyDescent="0.3">
      <c r="A3">
        <v>20.14</v>
      </c>
      <c r="D3" s="44">
        <v>12.38</v>
      </c>
      <c r="G3" s="15" t="s">
        <v>32</v>
      </c>
      <c r="H3" s="18"/>
      <c r="I3" s="19"/>
      <c r="J3" s="20"/>
      <c r="K3" s="20"/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</row>
    <row r="4" spans="1:24" x14ac:dyDescent="0.3">
      <c r="A4">
        <v>22.74</v>
      </c>
      <c r="G4" s="15" t="s">
        <v>30</v>
      </c>
      <c r="H4" s="21"/>
      <c r="I4" s="22"/>
      <c r="J4" s="23"/>
      <c r="K4" s="23"/>
      <c r="L4" s="23"/>
      <c r="M4" s="23"/>
      <c r="N4" s="23"/>
      <c r="O4" s="23"/>
      <c r="P4" s="23"/>
      <c r="Q4" s="22"/>
      <c r="R4" s="23"/>
      <c r="S4" s="23"/>
      <c r="T4" s="23"/>
      <c r="U4" s="23"/>
      <c r="V4" s="23"/>
      <c r="W4" s="23"/>
      <c r="X4" s="23"/>
    </row>
    <row r="5" spans="1:24" x14ac:dyDescent="0.3">
      <c r="A5">
        <v>23.52</v>
      </c>
      <c r="G5" s="17" t="s">
        <v>31</v>
      </c>
      <c r="H5" s="24"/>
      <c r="I5" s="25"/>
      <c r="J5" s="26"/>
      <c r="K5" s="26"/>
      <c r="L5" s="26"/>
      <c r="M5" s="26"/>
      <c r="N5" s="26"/>
      <c r="O5" s="26"/>
      <c r="P5" s="26"/>
      <c r="Q5" s="25"/>
      <c r="R5" s="26"/>
      <c r="S5" s="26"/>
      <c r="T5" s="26"/>
      <c r="U5" s="26"/>
      <c r="V5" s="26"/>
      <c r="W5" s="26"/>
      <c r="X5" s="26"/>
    </row>
    <row r="6" spans="1:24" x14ac:dyDescent="0.3">
      <c r="A6">
        <v>18</v>
      </c>
    </row>
    <row r="7" spans="1:24" x14ac:dyDescent="0.3">
      <c r="A7">
        <v>17.07</v>
      </c>
      <c r="G7" s="16"/>
    </row>
    <row r="8" spans="1:24" x14ac:dyDescent="0.3">
      <c r="A8">
        <v>21.25</v>
      </c>
      <c r="G8" s="15" t="s">
        <v>29</v>
      </c>
      <c r="H8" s="13">
        <v>7</v>
      </c>
      <c r="I8" s="12">
        <v>7.5</v>
      </c>
      <c r="J8" s="27">
        <v>8</v>
      </c>
    </row>
    <row r="9" spans="1:24" x14ac:dyDescent="0.3">
      <c r="A9">
        <v>22.77</v>
      </c>
      <c r="G9" s="28" t="s">
        <v>32</v>
      </c>
      <c r="H9" s="31">
        <f>H3</f>
        <v>0</v>
      </c>
      <c r="I9" s="31" t="e">
        <f>AVERAGE(I3:P3)</f>
        <v>#DIV/0!</v>
      </c>
      <c r="J9" s="32" t="e">
        <f>AVERAGE(Q3:X3)</f>
        <v>#DIV/0!</v>
      </c>
    </row>
    <row r="10" spans="1:24" x14ac:dyDescent="0.3">
      <c r="A10">
        <v>19.739999999999998</v>
      </c>
      <c r="G10" s="28" t="s">
        <v>30</v>
      </c>
      <c r="H10" s="31">
        <f t="shared" ref="H10:H11" si="0">H4</f>
        <v>0</v>
      </c>
      <c r="I10" s="31" t="e">
        <f t="shared" ref="I10:I11" si="1">AVERAGE(I4:P4)</f>
        <v>#DIV/0!</v>
      </c>
      <c r="J10" s="32" t="e">
        <f t="shared" ref="J10:J11" si="2">AVERAGE(Q4:X4)</f>
        <v>#DIV/0!</v>
      </c>
    </row>
    <row r="11" spans="1:24" x14ac:dyDescent="0.3">
      <c r="A11">
        <v>15.66</v>
      </c>
      <c r="G11" s="28" t="s">
        <v>31</v>
      </c>
      <c r="H11" s="33">
        <f t="shared" si="0"/>
        <v>0</v>
      </c>
      <c r="I11" s="34" t="e">
        <f t="shared" si="1"/>
        <v>#DIV/0!</v>
      </c>
      <c r="J11" s="32" t="e">
        <f t="shared" si="2"/>
        <v>#DIV/0!</v>
      </c>
    </row>
    <row r="12" spans="1:24" x14ac:dyDescent="0.3">
      <c r="A12">
        <v>24.25</v>
      </c>
      <c r="G12" s="29" t="s">
        <v>35</v>
      </c>
      <c r="H12" s="33" t="e">
        <f>max</f>
        <v>#NAME?</v>
      </c>
      <c r="I12" s="34">
        <f>MAX('1.24.22'!H14:O107)</f>
        <v>35.76</v>
      </c>
      <c r="J12" s="32">
        <f>MAX('1.24.22'!Q14:X132)</f>
        <v>40.06</v>
      </c>
    </row>
    <row r="13" spans="1:24" x14ac:dyDescent="0.3">
      <c r="G13" s="30" t="s">
        <v>34</v>
      </c>
      <c r="H13" s="35">
        <f>MIN('1.24.22'!G14:G30)</f>
        <v>12.28</v>
      </c>
      <c r="I13" s="36">
        <f>MIN('1.24.22'!H14:O108)</f>
        <v>4.0199999999999996</v>
      </c>
      <c r="J13" s="37">
        <f>MIN('1.24.22'!Q14:X133)</f>
        <v>3.59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B1" workbookViewId="0">
      <selection activeCell="I5" sqref="I5"/>
    </sheetView>
  </sheetViews>
  <sheetFormatPr defaultRowHeight="14.4" x14ac:dyDescent="0.3"/>
  <sheetData>
    <row r="1" spans="1:21" x14ac:dyDescent="0.3">
      <c r="A1" s="4" t="s">
        <v>11</v>
      </c>
      <c r="B1" s="5">
        <f>COUNT(B4:B296)</f>
        <v>0</v>
      </c>
      <c r="C1" s="5"/>
      <c r="D1" s="5">
        <f>COUNT(D4:D296)</f>
        <v>5</v>
      </c>
      <c r="E1" s="5">
        <f>COUNT(E4:E296)</f>
        <v>5</v>
      </c>
      <c r="F1" s="5">
        <f>COUNT(F4:F296)</f>
        <v>2</v>
      </c>
      <c r="G1" s="5">
        <f>COUNT(G4:G294)</f>
        <v>8</v>
      </c>
      <c r="H1" s="5">
        <f>COUNT(H4:H296)</f>
        <v>19</v>
      </c>
      <c r="I1" s="5">
        <f>COUNT(I4:I296)</f>
        <v>0</v>
      </c>
      <c r="J1" s="5">
        <f>COUNT(J4:J296)</f>
        <v>0</v>
      </c>
      <c r="K1" s="5">
        <f>COUNT(K4:K286)</f>
        <v>1</v>
      </c>
      <c r="L1" s="5"/>
      <c r="M1" s="5">
        <f>COUNT(M4:M296)</f>
        <v>24</v>
      </c>
      <c r="N1" s="5">
        <f>COUNT(N4:N296)</f>
        <v>18</v>
      </c>
      <c r="O1" s="5">
        <f>COUNT(O4:O296)</f>
        <v>14</v>
      </c>
      <c r="P1" s="5">
        <f t="shared" ref="P1" si="0">COUNT(P4:P296)</f>
        <v>20</v>
      </c>
      <c r="Q1" s="5">
        <f>COUNT(Q4:Q296)</f>
        <v>17</v>
      </c>
      <c r="R1" s="5">
        <f>COUNT(R4:R296)</f>
        <v>18</v>
      </c>
      <c r="S1" s="5">
        <f>COUNT(S4:S296)</f>
        <v>12</v>
      </c>
      <c r="T1" s="5">
        <f>COUNT(T4:T296)</f>
        <v>19</v>
      </c>
      <c r="U1" s="47"/>
    </row>
    <row r="2" spans="1:21" x14ac:dyDescent="0.3">
      <c r="A2" s="4" t="s">
        <v>12</v>
      </c>
      <c r="B2" s="5" t="e">
        <f>AVERAGE(B4:B296)</f>
        <v>#DIV/0!</v>
      </c>
      <c r="C2" s="5"/>
      <c r="D2" s="5">
        <f>AVERAGE(D4:D296)</f>
        <v>20.507999999999999</v>
      </c>
      <c r="E2" s="5">
        <f>AVERAGE(E4:E296)</f>
        <v>19.052</v>
      </c>
      <c r="F2" s="5">
        <f>AVERAGE(F4:F296)</f>
        <v>18.64</v>
      </c>
      <c r="G2" s="5">
        <f>AVERAGE(G4:G294)</f>
        <v>21.56</v>
      </c>
      <c r="H2" s="5">
        <f t="shared" ref="H2:J2" si="1">AVERAGE(H4:H296)</f>
        <v>19.86315789473684</v>
      </c>
      <c r="I2" s="5" t="e">
        <f t="shared" si="1"/>
        <v>#DIV/0!</v>
      </c>
      <c r="J2" s="5" t="e">
        <f t="shared" si="1"/>
        <v>#DIV/0!</v>
      </c>
      <c r="K2" s="5">
        <f>AVERAGE(K4:K286)</f>
        <v>21.43</v>
      </c>
      <c r="L2" s="5"/>
      <c r="M2" s="5">
        <f>AVERAGE(M4:M296)</f>
        <v>19.419583333333328</v>
      </c>
      <c r="N2" s="5">
        <f>AVERAGE(N4:N296)</f>
        <v>22.394444444444442</v>
      </c>
      <c r="O2" s="5">
        <f>AVERAGE(O4:O296)</f>
        <v>22.070714285714285</v>
      </c>
      <c r="P2" s="5">
        <f t="shared" ref="P2" si="2">AVERAGE(P4:P296)</f>
        <v>20.988000000000007</v>
      </c>
      <c r="Q2" s="5">
        <f>AVERAGE(Q4:Q296)</f>
        <v>23.358235294117648</v>
      </c>
      <c r="R2" s="5">
        <f>AVERAGE(R4:R296)</f>
        <v>18.672222222222224</v>
      </c>
      <c r="S2" s="5">
        <f>AVERAGE(S4:S296)</f>
        <v>18.036666666666665</v>
      </c>
      <c r="T2" s="5">
        <f>AVERAGE(T4:T296)</f>
        <v>19.805263157894736</v>
      </c>
    </row>
    <row r="3" spans="1:21" x14ac:dyDescent="0.3">
      <c r="B3" s="3">
        <v>7</v>
      </c>
      <c r="C3" s="3"/>
      <c r="D3" s="3" t="s">
        <v>0</v>
      </c>
      <c r="E3" s="3" t="s">
        <v>1</v>
      </c>
      <c r="F3" s="3" t="s">
        <v>2</v>
      </c>
      <c r="G3" s="3" t="s">
        <v>3</v>
      </c>
      <c r="H3" s="3" t="s">
        <v>13</v>
      </c>
      <c r="I3" s="3" t="s">
        <v>14</v>
      </c>
      <c r="J3" s="3" t="s">
        <v>15</v>
      </c>
      <c r="K3" s="3" t="s">
        <v>16</v>
      </c>
      <c r="L3" s="3"/>
      <c r="M3" s="3" t="s">
        <v>4</v>
      </c>
      <c r="N3" s="3" t="s">
        <v>5</v>
      </c>
      <c r="O3" s="3" t="s">
        <v>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20</v>
      </c>
    </row>
    <row r="4" spans="1:21" x14ac:dyDescent="0.3">
      <c r="D4">
        <v>22.47</v>
      </c>
      <c r="E4">
        <v>14.87</v>
      </c>
      <c r="F4">
        <v>22.52</v>
      </c>
      <c r="G4">
        <v>20.92</v>
      </c>
      <c r="H4">
        <v>22.79</v>
      </c>
      <c r="K4">
        <v>21.43</v>
      </c>
      <c r="M4">
        <v>19.89</v>
      </c>
      <c r="N4">
        <v>24.65</v>
      </c>
      <c r="O4">
        <v>23.69</v>
      </c>
      <c r="P4">
        <v>22.88</v>
      </c>
      <c r="Q4">
        <v>27.26</v>
      </c>
      <c r="R4">
        <v>20.5</v>
      </c>
      <c r="S4">
        <v>17.12</v>
      </c>
      <c r="T4">
        <v>18.28</v>
      </c>
    </row>
    <row r="5" spans="1:21" x14ac:dyDescent="0.3">
      <c r="D5">
        <v>22.48</v>
      </c>
      <c r="E5">
        <v>22.32</v>
      </c>
      <c r="F5">
        <v>14.76</v>
      </c>
      <c r="G5">
        <v>20.92</v>
      </c>
      <c r="H5">
        <v>23.99</v>
      </c>
      <c r="M5">
        <v>23.82</v>
      </c>
      <c r="N5">
        <v>27.39</v>
      </c>
      <c r="O5">
        <v>27.78</v>
      </c>
      <c r="P5">
        <v>27.96</v>
      </c>
      <c r="Q5">
        <v>24.19</v>
      </c>
      <c r="R5">
        <v>16.48</v>
      </c>
      <c r="S5">
        <v>21.62</v>
      </c>
      <c r="T5">
        <v>21.42</v>
      </c>
    </row>
    <row r="6" spans="1:21" x14ac:dyDescent="0.3">
      <c r="D6">
        <v>18.39</v>
      </c>
      <c r="E6">
        <v>18.350000000000001</v>
      </c>
      <c r="G6">
        <v>21.34</v>
      </c>
      <c r="H6">
        <v>21.27</v>
      </c>
      <c r="M6">
        <v>24.57</v>
      </c>
      <c r="N6">
        <v>26.7</v>
      </c>
      <c r="O6">
        <v>24.33</v>
      </c>
      <c r="P6">
        <v>21.96</v>
      </c>
      <c r="Q6">
        <v>26.55</v>
      </c>
      <c r="R6">
        <v>18.62</v>
      </c>
      <c r="S6">
        <v>17.95</v>
      </c>
      <c r="T6">
        <v>20.51</v>
      </c>
    </row>
    <row r="7" spans="1:21" x14ac:dyDescent="0.3">
      <c r="D7">
        <v>21.38</v>
      </c>
      <c r="E7">
        <v>18.79</v>
      </c>
      <c r="G7">
        <v>21.92</v>
      </c>
      <c r="H7">
        <v>22.52</v>
      </c>
      <c r="M7">
        <v>20.93</v>
      </c>
      <c r="N7">
        <v>24.02</v>
      </c>
      <c r="O7">
        <v>22.89</v>
      </c>
      <c r="P7">
        <v>19.22</v>
      </c>
      <c r="Q7">
        <v>24.25</v>
      </c>
      <c r="R7">
        <v>15.52</v>
      </c>
      <c r="S7">
        <v>17.12</v>
      </c>
      <c r="T7">
        <v>18.13</v>
      </c>
    </row>
    <row r="8" spans="1:21" x14ac:dyDescent="0.3">
      <c r="D8">
        <v>17.82</v>
      </c>
      <c r="E8">
        <v>20.93</v>
      </c>
      <c r="G8">
        <v>19.71</v>
      </c>
      <c r="H8">
        <v>20.7</v>
      </c>
      <c r="M8">
        <v>22.89</v>
      </c>
      <c r="N8">
        <v>25.28</v>
      </c>
      <c r="O8">
        <v>23.7</v>
      </c>
      <c r="P8">
        <v>24</v>
      </c>
      <c r="Q8">
        <v>23.57</v>
      </c>
      <c r="R8">
        <v>24.1</v>
      </c>
      <c r="S8">
        <v>17.22</v>
      </c>
      <c r="T8">
        <v>24.16</v>
      </c>
    </row>
    <row r="9" spans="1:21" x14ac:dyDescent="0.3">
      <c r="G9">
        <v>24.41</v>
      </c>
      <c r="H9">
        <v>19.329999999999998</v>
      </c>
      <c r="M9">
        <v>16.739999999999998</v>
      </c>
      <c r="N9">
        <v>19.84</v>
      </c>
      <c r="O9">
        <v>18.22</v>
      </c>
      <c r="P9">
        <v>20.89</v>
      </c>
      <c r="Q9">
        <v>27.98</v>
      </c>
      <c r="R9">
        <v>19.079999999999998</v>
      </c>
      <c r="S9">
        <v>15.26</v>
      </c>
      <c r="T9">
        <v>25.39</v>
      </c>
    </row>
    <row r="10" spans="1:21" x14ac:dyDescent="0.3">
      <c r="G10">
        <v>20.88</v>
      </c>
      <c r="H10">
        <v>17.850000000000001</v>
      </c>
      <c r="M10">
        <v>19.75</v>
      </c>
      <c r="N10">
        <v>24.11</v>
      </c>
      <c r="O10">
        <v>24.83</v>
      </c>
      <c r="P10">
        <v>23.08</v>
      </c>
      <c r="Q10">
        <v>23.9</v>
      </c>
      <c r="R10">
        <v>16.95</v>
      </c>
      <c r="S10">
        <v>16.989999999999998</v>
      </c>
      <c r="T10">
        <v>17.329999999999998</v>
      </c>
    </row>
    <row r="11" spans="1:21" x14ac:dyDescent="0.3">
      <c r="G11">
        <v>22.38</v>
      </c>
      <c r="H11">
        <v>19.21</v>
      </c>
      <c r="M11">
        <v>23.6</v>
      </c>
      <c r="N11">
        <v>26.19</v>
      </c>
      <c r="O11">
        <v>22.63</v>
      </c>
      <c r="P11">
        <v>22.56</v>
      </c>
      <c r="Q11">
        <v>26.33</v>
      </c>
      <c r="R11">
        <v>18.940000000000001</v>
      </c>
      <c r="S11">
        <v>19.170000000000002</v>
      </c>
      <c r="T11">
        <v>20.66</v>
      </c>
    </row>
    <row r="12" spans="1:21" x14ac:dyDescent="0.3">
      <c r="H12">
        <v>21.07</v>
      </c>
      <c r="M12">
        <v>22.87</v>
      </c>
      <c r="N12">
        <v>24.83</v>
      </c>
      <c r="O12">
        <v>18.7</v>
      </c>
      <c r="P12">
        <v>24.64</v>
      </c>
      <c r="Q12">
        <v>24.67</v>
      </c>
      <c r="R12">
        <v>21.75</v>
      </c>
      <c r="S12">
        <v>14.99</v>
      </c>
      <c r="T12">
        <v>15.56</v>
      </c>
    </row>
    <row r="13" spans="1:21" x14ac:dyDescent="0.3">
      <c r="H13">
        <v>15.04</v>
      </c>
      <c r="M13">
        <v>20.74</v>
      </c>
      <c r="N13">
        <v>20.96</v>
      </c>
      <c r="O13">
        <v>20.18</v>
      </c>
      <c r="P13">
        <v>23.57</v>
      </c>
      <c r="Q13">
        <v>18.68</v>
      </c>
      <c r="R13">
        <v>14.66</v>
      </c>
      <c r="S13">
        <v>16.8</v>
      </c>
      <c r="T13">
        <v>20.87</v>
      </c>
    </row>
    <row r="14" spans="1:21" x14ac:dyDescent="0.3">
      <c r="H14">
        <v>19.25</v>
      </c>
      <c r="M14">
        <v>14.13</v>
      </c>
      <c r="N14">
        <v>18.86</v>
      </c>
      <c r="O14">
        <v>27.06</v>
      </c>
      <c r="P14">
        <v>22.37</v>
      </c>
      <c r="Q14">
        <v>15.57</v>
      </c>
      <c r="R14">
        <v>18.3</v>
      </c>
      <c r="S14">
        <v>24.31</v>
      </c>
      <c r="T14">
        <v>22.54</v>
      </c>
    </row>
    <row r="15" spans="1:21" x14ac:dyDescent="0.3">
      <c r="H15">
        <v>23.31</v>
      </c>
      <c r="M15">
        <v>18.32</v>
      </c>
      <c r="N15">
        <v>22.7</v>
      </c>
      <c r="O15">
        <v>17.88</v>
      </c>
      <c r="P15">
        <v>24.79</v>
      </c>
      <c r="Q15">
        <v>25.34</v>
      </c>
      <c r="R15">
        <v>20.329999999999998</v>
      </c>
      <c r="S15">
        <v>17.89</v>
      </c>
      <c r="T15">
        <v>21.44</v>
      </c>
    </row>
    <row r="16" spans="1:21" x14ac:dyDescent="0.3">
      <c r="H16">
        <v>18.23</v>
      </c>
      <c r="M16">
        <v>20.2</v>
      </c>
      <c r="N16">
        <v>18.170000000000002</v>
      </c>
      <c r="O16">
        <v>17.739999999999998</v>
      </c>
      <c r="P16">
        <v>16.14</v>
      </c>
      <c r="Q16">
        <v>24.81</v>
      </c>
      <c r="R16">
        <v>21.63</v>
      </c>
      <c r="T16">
        <v>23.15</v>
      </c>
    </row>
    <row r="17" spans="8:20" x14ac:dyDescent="0.3">
      <c r="H17">
        <v>19</v>
      </c>
      <c r="M17">
        <v>23.96</v>
      </c>
      <c r="N17">
        <v>16.690000000000001</v>
      </c>
      <c r="O17">
        <v>19.36</v>
      </c>
      <c r="P17">
        <v>20.3</v>
      </c>
      <c r="Q17">
        <v>18.53</v>
      </c>
      <c r="R17">
        <v>22.05</v>
      </c>
      <c r="T17">
        <v>20.09</v>
      </c>
    </row>
    <row r="18" spans="8:20" x14ac:dyDescent="0.3">
      <c r="H18">
        <v>18.72</v>
      </c>
      <c r="M18">
        <v>17.34</v>
      </c>
      <c r="N18">
        <v>22.95</v>
      </c>
      <c r="P18">
        <v>18.420000000000002</v>
      </c>
      <c r="Q18">
        <v>15.98</v>
      </c>
      <c r="R18">
        <v>18.93</v>
      </c>
      <c r="T18">
        <v>16.03</v>
      </c>
    </row>
    <row r="19" spans="8:20" x14ac:dyDescent="0.3">
      <c r="H19">
        <v>22.39</v>
      </c>
      <c r="M19">
        <v>18.14</v>
      </c>
      <c r="N19">
        <v>23.65</v>
      </c>
      <c r="P19">
        <v>13.81</v>
      </c>
      <c r="Q19">
        <v>26.07</v>
      </c>
      <c r="R19">
        <v>13.39</v>
      </c>
      <c r="T19">
        <v>9.7899999999999991</v>
      </c>
    </row>
    <row r="20" spans="8:20" x14ac:dyDescent="0.3">
      <c r="H20">
        <v>16.41</v>
      </c>
      <c r="M20">
        <v>19.940000000000001</v>
      </c>
      <c r="N20">
        <v>14.73</v>
      </c>
      <c r="P20">
        <v>16.97</v>
      </c>
      <c r="Q20">
        <v>23.41</v>
      </c>
      <c r="R20">
        <v>19.55</v>
      </c>
      <c r="T20">
        <v>20.22</v>
      </c>
    </row>
    <row r="21" spans="8:20" x14ac:dyDescent="0.3">
      <c r="H21">
        <v>15.39</v>
      </c>
      <c r="M21">
        <v>18.690000000000001</v>
      </c>
      <c r="N21">
        <v>21.38</v>
      </c>
      <c r="P21">
        <v>20.05</v>
      </c>
      <c r="R21">
        <v>15.32</v>
      </c>
      <c r="T21">
        <v>22.25</v>
      </c>
    </row>
    <row r="22" spans="8:20" x14ac:dyDescent="0.3">
      <c r="H22">
        <v>20.93</v>
      </c>
      <c r="M22">
        <v>14.93</v>
      </c>
      <c r="P22">
        <v>20.05</v>
      </c>
      <c r="T22">
        <v>18.48</v>
      </c>
    </row>
    <row r="23" spans="8:20" x14ac:dyDescent="0.3">
      <c r="M23">
        <v>17.809999999999999</v>
      </c>
      <c r="P23">
        <v>16.100000000000001</v>
      </c>
    </row>
    <row r="24" spans="8:20" x14ac:dyDescent="0.3">
      <c r="M24">
        <v>17.02</v>
      </c>
    </row>
    <row r="25" spans="8:20" x14ac:dyDescent="0.3">
      <c r="M25">
        <v>13.34</v>
      </c>
    </row>
    <row r="26" spans="8:20" x14ac:dyDescent="0.3">
      <c r="M26">
        <v>19.46</v>
      </c>
    </row>
    <row r="27" spans="8:20" x14ac:dyDescent="0.3">
      <c r="M27">
        <v>16.989999999999998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zoomScale="70" zoomScaleNormal="70" workbookViewId="0">
      <selection activeCell="M38" sqref="M38"/>
    </sheetView>
  </sheetViews>
  <sheetFormatPr defaultRowHeight="14.4" x14ac:dyDescent="0.3"/>
  <sheetData>
    <row r="1" spans="1:37" x14ac:dyDescent="0.3">
      <c r="A1" s="4" t="s">
        <v>11</v>
      </c>
      <c r="B1" s="5">
        <f>COUNT(B4:B296)</f>
        <v>16</v>
      </c>
      <c r="C1" s="5"/>
      <c r="D1" s="5">
        <f>COUNT(D15:D296)</f>
        <v>60</v>
      </c>
      <c r="E1" s="5"/>
      <c r="F1" s="5">
        <f>COUNT(F4:F296)</f>
        <v>60</v>
      </c>
      <c r="G1" s="5"/>
      <c r="H1" s="5">
        <f>COUNT(H4:H296)</f>
        <v>60</v>
      </c>
      <c r="I1" s="5"/>
      <c r="J1" s="5">
        <f>COUNT(J4:J294)</f>
        <v>58</v>
      </c>
      <c r="K1" s="5"/>
      <c r="L1" s="5">
        <f>COUNT(L4:L296)</f>
        <v>61</v>
      </c>
      <c r="M1" s="5"/>
      <c r="N1" s="5">
        <f>COUNT(N4:N296)</f>
        <v>60</v>
      </c>
      <c r="O1" s="5"/>
      <c r="P1" s="5">
        <f>COUNT(P4:P296)</f>
        <v>54</v>
      </c>
      <c r="Q1" s="5"/>
      <c r="R1" s="5">
        <f>COUNT(R4:R286)</f>
        <v>61</v>
      </c>
      <c r="S1" s="5"/>
      <c r="T1" s="5">
        <f>COUNT(T4:T296)</f>
        <v>60</v>
      </c>
      <c r="U1" s="5"/>
      <c r="V1" s="5">
        <f>COUNT(V4:V296)</f>
        <v>60</v>
      </c>
      <c r="W1" s="5"/>
      <c r="X1" s="5">
        <f>COUNT(X4:X296)</f>
        <v>60</v>
      </c>
      <c r="Y1" s="5"/>
      <c r="Z1" s="5">
        <f>COUNT(Z4:Z296)</f>
        <v>60</v>
      </c>
      <c r="AA1" s="5"/>
      <c r="AB1" s="5">
        <f>COUNT(AB4:AB296)</f>
        <v>61</v>
      </c>
      <c r="AC1" s="5"/>
      <c r="AD1" s="5">
        <f>COUNT(AD4:AD296)</f>
        <v>60</v>
      </c>
      <c r="AE1" s="5"/>
      <c r="AF1" s="5">
        <f>COUNT(AF4:AF296)</f>
        <v>60</v>
      </c>
      <c r="AG1" s="5"/>
      <c r="AH1" s="5">
        <f>COUNT(AH4:AH296)</f>
        <v>60</v>
      </c>
      <c r="AK1" s="3"/>
    </row>
    <row r="2" spans="1:37" x14ac:dyDescent="0.3">
      <c r="A2" s="4" t="s">
        <v>12</v>
      </c>
      <c r="B2" s="5">
        <f>AVERAGE(B4:B296)</f>
        <v>30.305624999999999</v>
      </c>
      <c r="C2" s="5"/>
      <c r="D2" s="5">
        <f>AVERAGE(D15:D296)</f>
        <v>24.682333333333329</v>
      </c>
      <c r="E2" s="5"/>
      <c r="F2" s="5">
        <f>AVERAGE(F4:F296)</f>
        <v>23.464666666666673</v>
      </c>
      <c r="G2" s="5"/>
      <c r="H2" s="5">
        <f>AVERAGE(H4:H296)</f>
        <v>22.877999999999997</v>
      </c>
      <c r="I2" s="5"/>
      <c r="J2" s="5">
        <f>AVERAGE(J4:J294)</f>
        <v>23.406206896551723</v>
      </c>
      <c r="K2" s="5"/>
      <c r="L2" s="5">
        <f>AVERAGE(L4:L296)</f>
        <v>21.898688524590167</v>
      </c>
      <c r="M2" s="5"/>
      <c r="N2" s="5">
        <f>AVERAGE(N4:N296)</f>
        <v>20.5975</v>
      </c>
      <c r="O2" s="5"/>
      <c r="P2" s="5">
        <f>AVERAGE(P4:P296)</f>
        <v>22.957777777777775</v>
      </c>
      <c r="Q2" s="5"/>
      <c r="R2" s="5">
        <f>AVERAGE(R4:R286)</f>
        <v>23.274098360655739</v>
      </c>
      <c r="S2" s="5"/>
      <c r="T2" s="5">
        <f>AVERAGE(T4:T296)</f>
        <v>24.030333333333331</v>
      </c>
      <c r="U2" s="5"/>
      <c r="V2" s="5">
        <f>AVERAGE(V4:V296)</f>
        <v>24.542666666666658</v>
      </c>
      <c r="W2" s="5"/>
      <c r="X2" s="5">
        <f>AVERAGE(X4:X296)</f>
        <v>23.739166666666669</v>
      </c>
      <c r="Y2" s="5"/>
      <c r="Z2" s="5">
        <f>AVERAGE(Z4:Z296)</f>
        <v>22.230666666666664</v>
      </c>
      <c r="AA2" s="5"/>
      <c r="AB2" s="5">
        <f>AVERAGE(AB4:AB296)</f>
        <v>24.462622950819668</v>
      </c>
      <c r="AC2" s="5"/>
      <c r="AD2" s="5">
        <f>AVERAGE(AD4:AD296)</f>
        <v>24.128833333333333</v>
      </c>
      <c r="AE2" s="5"/>
      <c r="AF2" s="5">
        <f>AVERAGE(AF4:AF296)</f>
        <v>21.360166666666665</v>
      </c>
      <c r="AG2" s="5"/>
      <c r="AH2" s="5">
        <f>AVERAGE(AH4:AH296)</f>
        <v>23.375000000000007</v>
      </c>
    </row>
    <row r="3" spans="1:37" x14ac:dyDescent="0.3">
      <c r="B3" s="3">
        <v>7</v>
      </c>
      <c r="C3" s="3"/>
      <c r="D3" s="3" t="s">
        <v>0</v>
      </c>
      <c r="E3" s="52" t="s">
        <v>0</v>
      </c>
      <c r="F3" s="3" t="s">
        <v>1</v>
      </c>
      <c r="G3" s="52" t="s">
        <v>1</v>
      </c>
      <c r="H3" s="3" t="s">
        <v>2</v>
      </c>
      <c r="I3" s="52" t="s">
        <v>2</v>
      </c>
      <c r="J3" s="3" t="s">
        <v>3</v>
      </c>
      <c r="K3" s="52" t="s">
        <v>3</v>
      </c>
      <c r="L3" s="3" t="s">
        <v>13</v>
      </c>
      <c r="M3" s="52" t="s">
        <v>13</v>
      </c>
      <c r="N3" s="3" t="s">
        <v>14</v>
      </c>
      <c r="O3" s="3"/>
      <c r="P3" s="3" t="s">
        <v>15</v>
      </c>
      <c r="Q3" s="3"/>
      <c r="R3" s="3" t="s">
        <v>16</v>
      </c>
      <c r="S3" s="52" t="s">
        <v>16</v>
      </c>
      <c r="T3" s="3" t="s">
        <v>4</v>
      </c>
      <c r="U3" s="52" t="s">
        <v>4</v>
      </c>
      <c r="V3" s="3" t="s">
        <v>5</v>
      </c>
      <c r="W3" s="52" t="s">
        <v>5</v>
      </c>
      <c r="X3" s="3" t="s">
        <v>6</v>
      </c>
      <c r="Y3" s="52" t="s">
        <v>6</v>
      </c>
      <c r="Z3" s="3" t="s">
        <v>7</v>
      </c>
      <c r="AA3" s="52" t="s">
        <v>7</v>
      </c>
      <c r="AB3" s="3" t="s">
        <v>17</v>
      </c>
      <c r="AC3" s="52" t="s">
        <v>17</v>
      </c>
      <c r="AD3" s="3" t="s">
        <v>18</v>
      </c>
      <c r="AE3" s="52" t="s">
        <v>18</v>
      </c>
      <c r="AF3" s="3" t="s">
        <v>19</v>
      </c>
      <c r="AG3" s="52" t="s">
        <v>19</v>
      </c>
      <c r="AH3" s="3" t="s">
        <v>20</v>
      </c>
      <c r="AI3" s="52" t="s">
        <v>20</v>
      </c>
    </row>
    <row r="4" spans="1:37" x14ac:dyDescent="0.3">
      <c r="B4">
        <v>13.03</v>
      </c>
      <c r="D4">
        <v>9.7200000000000006</v>
      </c>
      <c r="F4">
        <v>12.1</v>
      </c>
      <c r="H4">
        <v>11.14</v>
      </c>
      <c r="J4">
        <v>10.07</v>
      </c>
      <c r="L4" s="42">
        <v>7.56</v>
      </c>
      <c r="N4">
        <v>9.59</v>
      </c>
      <c r="P4">
        <v>11.31</v>
      </c>
      <c r="R4">
        <v>10.55</v>
      </c>
      <c r="T4" s="44">
        <v>11.06</v>
      </c>
      <c r="V4" s="44">
        <v>10.54</v>
      </c>
      <c r="X4" s="44">
        <v>7.92</v>
      </c>
      <c r="Z4" s="45">
        <v>11.01</v>
      </c>
      <c r="AB4" s="44">
        <v>12.05</v>
      </c>
      <c r="AD4" s="44">
        <v>10.15</v>
      </c>
      <c r="AF4" s="44">
        <v>7.53</v>
      </c>
      <c r="AH4" s="44"/>
      <c r="AI4" s="53">
        <v>9.7899999999999991</v>
      </c>
    </row>
    <row r="5" spans="1:37" x14ac:dyDescent="0.3">
      <c r="B5">
        <v>42.27</v>
      </c>
      <c r="D5">
        <v>11.61</v>
      </c>
      <c r="F5">
        <v>12.91</v>
      </c>
      <c r="H5">
        <v>11.55</v>
      </c>
      <c r="J5">
        <v>10.86</v>
      </c>
      <c r="L5" s="42">
        <v>9.59</v>
      </c>
      <c r="N5">
        <v>10.16</v>
      </c>
      <c r="P5">
        <v>11.38</v>
      </c>
      <c r="R5">
        <v>11.01</v>
      </c>
      <c r="T5" s="44">
        <v>11.16</v>
      </c>
      <c r="V5" s="44">
        <v>12.3</v>
      </c>
      <c r="X5" s="44">
        <v>13.29</v>
      </c>
      <c r="Z5" s="45">
        <v>11.78</v>
      </c>
      <c r="AB5" s="44">
        <v>12.29</v>
      </c>
      <c r="AD5" s="44">
        <v>11.44</v>
      </c>
      <c r="AF5" s="44">
        <v>9.67</v>
      </c>
      <c r="AH5" s="44">
        <v>10.44</v>
      </c>
    </row>
    <row r="6" spans="1:37" x14ac:dyDescent="0.3">
      <c r="B6">
        <v>37.79</v>
      </c>
      <c r="D6">
        <v>11.97</v>
      </c>
      <c r="F6">
        <v>13.47</v>
      </c>
      <c r="H6">
        <v>12.36</v>
      </c>
      <c r="J6">
        <v>11.43</v>
      </c>
      <c r="L6" s="42">
        <v>10.62</v>
      </c>
      <c r="N6">
        <v>11.51</v>
      </c>
      <c r="P6">
        <v>11.44</v>
      </c>
      <c r="R6">
        <v>11.68</v>
      </c>
      <c r="T6" s="44">
        <v>12.04</v>
      </c>
      <c r="V6" s="44">
        <v>12.8</v>
      </c>
      <c r="X6" s="44">
        <v>14.01</v>
      </c>
      <c r="Z6" s="45">
        <v>11.87</v>
      </c>
      <c r="AB6" s="44">
        <v>13.21</v>
      </c>
      <c r="AD6" s="44">
        <v>11.57</v>
      </c>
      <c r="AF6" s="44">
        <v>10.31</v>
      </c>
      <c r="AH6" s="44">
        <v>11.37</v>
      </c>
    </row>
    <row r="7" spans="1:37" x14ac:dyDescent="0.3">
      <c r="B7">
        <v>36.11</v>
      </c>
      <c r="D7">
        <v>12.05</v>
      </c>
      <c r="F7">
        <v>13.51</v>
      </c>
      <c r="H7">
        <v>12.63</v>
      </c>
      <c r="J7">
        <v>11.46</v>
      </c>
      <c r="L7" s="42">
        <v>10.74</v>
      </c>
      <c r="N7">
        <v>11.86</v>
      </c>
      <c r="P7">
        <v>11.45</v>
      </c>
      <c r="R7">
        <v>12.3</v>
      </c>
      <c r="T7" s="44">
        <v>12.25</v>
      </c>
      <c r="V7" s="44">
        <v>13.31</v>
      </c>
      <c r="X7" s="44">
        <v>14.25</v>
      </c>
      <c r="Z7" s="45">
        <v>12.87</v>
      </c>
      <c r="AB7" s="44">
        <v>13.5</v>
      </c>
      <c r="AD7" s="44">
        <v>11.9</v>
      </c>
      <c r="AF7" s="44">
        <v>11.14</v>
      </c>
      <c r="AH7" s="44">
        <v>12.07</v>
      </c>
    </row>
    <row r="8" spans="1:37" x14ac:dyDescent="0.3">
      <c r="B8">
        <v>36.97</v>
      </c>
      <c r="D8">
        <v>12.18</v>
      </c>
      <c r="F8">
        <v>13.72</v>
      </c>
      <c r="H8">
        <v>12.63</v>
      </c>
      <c r="J8">
        <v>12.27</v>
      </c>
      <c r="L8" s="42">
        <v>11.15</v>
      </c>
      <c r="N8">
        <v>12.2</v>
      </c>
      <c r="P8">
        <v>12.02</v>
      </c>
      <c r="R8">
        <v>15.82</v>
      </c>
      <c r="T8" s="44">
        <v>12.32</v>
      </c>
      <c r="V8" s="44">
        <v>13.94</v>
      </c>
      <c r="X8" s="44">
        <v>14.85</v>
      </c>
      <c r="Z8" s="45"/>
      <c r="AA8" s="53">
        <v>13.81</v>
      </c>
      <c r="AB8" s="44">
        <v>13.74</v>
      </c>
      <c r="AD8" s="44">
        <v>12.1</v>
      </c>
      <c r="AF8" s="44">
        <v>11.15</v>
      </c>
      <c r="AH8" s="44">
        <v>13.46</v>
      </c>
    </row>
    <row r="9" spans="1:37" x14ac:dyDescent="0.3">
      <c r="B9">
        <v>24.76</v>
      </c>
      <c r="D9">
        <v>12.89</v>
      </c>
      <c r="F9">
        <v>14.19</v>
      </c>
      <c r="H9">
        <v>12.71</v>
      </c>
      <c r="J9">
        <v>13.71</v>
      </c>
      <c r="L9" s="42">
        <v>11.36</v>
      </c>
      <c r="N9">
        <v>12.4</v>
      </c>
      <c r="P9">
        <v>12.3</v>
      </c>
      <c r="R9">
        <v>16.16</v>
      </c>
      <c r="T9" s="44">
        <v>12.89</v>
      </c>
      <c r="V9" s="44">
        <v>14.23</v>
      </c>
      <c r="X9" s="44">
        <v>15.32</v>
      </c>
      <c r="Z9" s="45">
        <v>14.05</v>
      </c>
      <c r="AB9" s="44"/>
      <c r="AC9" s="53">
        <v>15.57</v>
      </c>
      <c r="AD9" s="44">
        <v>12.42</v>
      </c>
      <c r="AF9" s="44">
        <v>11.17</v>
      </c>
      <c r="AH9" s="44">
        <v>13.97</v>
      </c>
    </row>
    <row r="10" spans="1:37" x14ac:dyDescent="0.3">
      <c r="B10">
        <v>41.56</v>
      </c>
      <c r="D10">
        <v>13.39</v>
      </c>
      <c r="F10">
        <v>14.71</v>
      </c>
      <c r="H10">
        <v>13.98</v>
      </c>
      <c r="J10">
        <v>14.31</v>
      </c>
      <c r="L10" s="42">
        <v>11.73</v>
      </c>
      <c r="N10">
        <v>13.18</v>
      </c>
      <c r="P10">
        <v>13.68</v>
      </c>
      <c r="R10">
        <v>17.14</v>
      </c>
      <c r="T10" s="44">
        <v>12.89</v>
      </c>
      <c r="V10" s="44">
        <v>14.35</v>
      </c>
      <c r="X10" s="44">
        <v>15.55</v>
      </c>
      <c r="Z10" s="45">
        <v>14.64</v>
      </c>
      <c r="AB10" s="44"/>
      <c r="AC10" s="53">
        <v>15.98</v>
      </c>
      <c r="AD10" s="44"/>
      <c r="AE10" s="53">
        <v>13.39</v>
      </c>
      <c r="AF10" s="44">
        <v>11.58</v>
      </c>
      <c r="AH10" s="44">
        <v>14</v>
      </c>
    </row>
    <row r="11" spans="1:37" x14ac:dyDescent="0.3">
      <c r="B11">
        <v>30.97</v>
      </c>
      <c r="D11">
        <v>13.61</v>
      </c>
      <c r="G11" s="53">
        <v>14.87</v>
      </c>
      <c r="H11">
        <v>14.24</v>
      </c>
      <c r="J11">
        <v>14.71</v>
      </c>
      <c r="L11" s="42">
        <v>12.75</v>
      </c>
      <c r="N11">
        <v>13.23</v>
      </c>
      <c r="P11">
        <v>13.96</v>
      </c>
      <c r="R11">
        <v>17.97</v>
      </c>
      <c r="T11" s="44"/>
      <c r="U11" s="53">
        <v>13.34</v>
      </c>
      <c r="V11" s="44"/>
      <c r="W11" s="53">
        <v>14.73</v>
      </c>
      <c r="X11" s="44">
        <v>15.63</v>
      </c>
      <c r="Z11" s="45">
        <v>14.81</v>
      </c>
      <c r="AB11" s="44">
        <v>16.96</v>
      </c>
      <c r="AD11" s="44"/>
      <c r="AE11" s="53">
        <v>14.66</v>
      </c>
      <c r="AF11" s="44">
        <v>11.69</v>
      </c>
      <c r="AH11" s="44">
        <v>14.11</v>
      </c>
    </row>
    <row r="12" spans="1:37" x14ac:dyDescent="0.3">
      <c r="B12">
        <v>32.78</v>
      </c>
      <c r="D12">
        <v>13.96</v>
      </c>
      <c r="F12">
        <v>16.100000000000001</v>
      </c>
      <c r="I12" s="53">
        <v>14.76</v>
      </c>
      <c r="J12">
        <v>14.84</v>
      </c>
      <c r="L12" s="42">
        <v>12.84</v>
      </c>
      <c r="N12">
        <v>13.59</v>
      </c>
      <c r="P12">
        <v>14.1</v>
      </c>
      <c r="R12">
        <v>18.34</v>
      </c>
      <c r="T12" s="44"/>
      <c r="U12" s="53">
        <v>14.13</v>
      </c>
      <c r="V12" s="44"/>
      <c r="W12" s="53">
        <v>16.690000000000001</v>
      </c>
      <c r="X12" s="44">
        <v>15.92</v>
      </c>
      <c r="Z12" s="45">
        <v>15.22</v>
      </c>
      <c r="AB12" s="44"/>
      <c r="AC12" s="53">
        <v>18.53</v>
      </c>
      <c r="AD12" s="44">
        <v>14.36</v>
      </c>
      <c r="AF12" s="44">
        <v>11.81</v>
      </c>
      <c r="AH12" s="44">
        <v>14.43</v>
      </c>
    </row>
    <row r="13" spans="1:37" x14ac:dyDescent="0.3">
      <c r="A13" s="16"/>
      <c r="B13" s="16">
        <v>25.77</v>
      </c>
      <c r="C13" s="16"/>
      <c r="D13" s="51">
        <v>14.01</v>
      </c>
      <c r="F13">
        <v>16.72</v>
      </c>
      <c r="H13">
        <v>14.96</v>
      </c>
      <c r="I13" s="16"/>
      <c r="J13">
        <v>15.63</v>
      </c>
      <c r="K13" s="16"/>
      <c r="L13" s="42">
        <v>13.09</v>
      </c>
      <c r="N13">
        <v>13.61</v>
      </c>
      <c r="O13" s="16"/>
      <c r="P13">
        <v>14.74</v>
      </c>
      <c r="Q13" s="16"/>
      <c r="R13">
        <v>18.440000000000001</v>
      </c>
      <c r="S13" s="16"/>
      <c r="T13" s="44"/>
      <c r="U13" s="53">
        <v>14.93</v>
      </c>
      <c r="V13" s="44">
        <v>16.39</v>
      </c>
      <c r="X13" s="44">
        <v>16.149999999999999</v>
      </c>
      <c r="Z13" s="45">
        <v>15.22</v>
      </c>
      <c r="AB13" s="44"/>
      <c r="AC13" s="53">
        <v>18.68</v>
      </c>
      <c r="AD13" s="44">
        <v>14.36</v>
      </c>
      <c r="AF13" s="44">
        <v>12.09</v>
      </c>
      <c r="AH13" s="44">
        <v>14.65</v>
      </c>
    </row>
    <row r="14" spans="1:37" x14ac:dyDescent="0.3">
      <c r="B14">
        <v>17.22</v>
      </c>
      <c r="D14">
        <v>15.69</v>
      </c>
      <c r="F14">
        <v>17.28</v>
      </c>
      <c r="H14">
        <v>15.32</v>
      </c>
      <c r="J14">
        <v>15.8</v>
      </c>
      <c r="L14" s="42">
        <v>13.42</v>
      </c>
      <c r="N14">
        <v>13.67</v>
      </c>
      <c r="P14">
        <v>14.92</v>
      </c>
      <c r="R14">
        <v>18.52</v>
      </c>
      <c r="T14" s="44">
        <v>14.57</v>
      </c>
      <c r="V14" s="44">
        <v>17.25</v>
      </c>
      <c r="X14" s="44">
        <v>16.420000000000002</v>
      </c>
      <c r="Z14" s="45">
        <v>15.3</v>
      </c>
      <c r="AB14" s="44">
        <v>18.59</v>
      </c>
      <c r="AD14" s="44">
        <v>14.46</v>
      </c>
      <c r="AF14" s="44">
        <v>12.2</v>
      </c>
      <c r="AH14" s="44">
        <v>14.66</v>
      </c>
    </row>
    <row r="15" spans="1:37" x14ac:dyDescent="0.3">
      <c r="B15">
        <v>26.82</v>
      </c>
      <c r="D15">
        <v>15.82</v>
      </c>
      <c r="F15">
        <v>17.5</v>
      </c>
      <c r="H15">
        <v>15.54</v>
      </c>
      <c r="J15">
        <v>15.87</v>
      </c>
      <c r="L15" s="42">
        <v>13.73</v>
      </c>
      <c r="N15">
        <v>13.72</v>
      </c>
      <c r="P15">
        <v>14.94</v>
      </c>
      <c r="R15">
        <v>18.71</v>
      </c>
      <c r="T15" s="44">
        <v>14.89</v>
      </c>
      <c r="V15" s="44"/>
      <c r="W15" s="53">
        <v>18.170000000000002</v>
      </c>
      <c r="X15" s="44">
        <v>16.48</v>
      </c>
      <c r="Z15" s="45">
        <v>15.62</v>
      </c>
      <c r="AB15" s="44">
        <v>19.04</v>
      </c>
      <c r="AD15" s="44">
        <v>14.53</v>
      </c>
      <c r="AF15" s="44">
        <v>12.34</v>
      </c>
      <c r="AH15" s="44">
        <v>14.81</v>
      </c>
    </row>
    <row r="16" spans="1:37" x14ac:dyDescent="0.3">
      <c r="B16">
        <v>34.130000000000003</v>
      </c>
      <c r="D16">
        <v>16.38</v>
      </c>
      <c r="F16">
        <v>17.7</v>
      </c>
      <c r="H16">
        <v>16.55</v>
      </c>
      <c r="J16">
        <v>16.010000000000002</v>
      </c>
      <c r="L16" s="42">
        <v>13.73</v>
      </c>
      <c r="N16">
        <v>13.95</v>
      </c>
      <c r="P16">
        <v>15.72</v>
      </c>
      <c r="R16">
        <v>18.72</v>
      </c>
      <c r="T16" s="44">
        <v>15.09</v>
      </c>
      <c r="V16" s="44"/>
      <c r="W16" s="53">
        <v>18.86</v>
      </c>
      <c r="X16" s="44">
        <v>16.53</v>
      </c>
      <c r="Z16" s="45">
        <v>15.62</v>
      </c>
      <c r="AB16" s="44">
        <v>19.25</v>
      </c>
      <c r="AD16" s="44">
        <v>14.64</v>
      </c>
      <c r="AF16" s="44">
        <v>12.52</v>
      </c>
      <c r="AH16" s="44"/>
      <c r="AI16" s="53">
        <v>15.56</v>
      </c>
    </row>
    <row r="17" spans="2:35" x14ac:dyDescent="0.3">
      <c r="B17">
        <v>25.11</v>
      </c>
      <c r="D17">
        <v>16.850000000000001</v>
      </c>
      <c r="F17">
        <v>17.920000000000002</v>
      </c>
      <c r="H17">
        <v>17.25</v>
      </c>
      <c r="J17">
        <v>16.03</v>
      </c>
      <c r="L17" s="42">
        <v>14.08</v>
      </c>
      <c r="N17">
        <v>14.06</v>
      </c>
      <c r="P17">
        <v>16.04</v>
      </c>
      <c r="R17">
        <v>18.75</v>
      </c>
      <c r="T17" s="44">
        <v>15.2</v>
      </c>
      <c r="V17" s="44">
        <v>18.79</v>
      </c>
      <c r="X17" s="44"/>
      <c r="Y17" s="53">
        <v>17.739999999999998</v>
      </c>
      <c r="Z17" s="45">
        <v>15.66</v>
      </c>
      <c r="AB17" s="44">
        <v>19.46</v>
      </c>
      <c r="AD17" s="44">
        <v>14.68</v>
      </c>
      <c r="AF17" s="44">
        <v>12.64</v>
      </c>
      <c r="AG17" s="44"/>
      <c r="AH17" s="44">
        <v>15.74</v>
      </c>
    </row>
    <row r="18" spans="2:35" x14ac:dyDescent="0.3">
      <c r="B18">
        <v>27.02</v>
      </c>
      <c r="D18">
        <v>17.05</v>
      </c>
      <c r="F18">
        <v>18.170000000000002</v>
      </c>
      <c r="H18">
        <v>17.260000000000002</v>
      </c>
      <c r="J18">
        <v>16.149999999999999</v>
      </c>
      <c r="L18" s="42">
        <v>14.37</v>
      </c>
      <c r="N18">
        <v>14.17</v>
      </c>
      <c r="P18">
        <v>16.760000000000002</v>
      </c>
      <c r="R18">
        <v>18.84</v>
      </c>
      <c r="T18" s="44">
        <v>15.45</v>
      </c>
      <c r="V18" s="44"/>
      <c r="W18" s="53">
        <v>19.84</v>
      </c>
      <c r="X18" s="44"/>
      <c r="Y18" s="53">
        <v>17.88</v>
      </c>
      <c r="Z18" s="45">
        <v>15.76</v>
      </c>
      <c r="AB18" s="44">
        <v>19.600000000000001</v>
      </c>
      <c r="AD18" s="44">
        <v>14.75</v>
      </c>
      <c r="AF18" s="44">
        <v>12.64</v>
      </c>
      <c r="AG18" s="44"/>
      <c r="AH18" s="44">
        <v>15.8</v>
      </c>
    </row>
    <row r="19" spans="2:35" x14ac:dyDescent="0.3">
      <c r="B19">
        <v>32.58</v>
      </c>
      <c r="D19">
        <v>17.09</v>
      </c>
      <c r="F19">
        <v>18.38</v>
      </c>
      <c r="H19">
        <v>17.82</v>
      </c>
      <c r="J19">
        <v>16.18</v>
      </c>
      <c r="L19" s="42">
        <v>14.68</v>
      </c>
      <c r="N19">
        <v>14.67</v>
      </c>
      <c r="P19">
        <v>17.350000000000001</v>
      </c>
      <c r="R19">
        <v>18.87</v>
      </c>
      <c r="T19" s="44">
        <v>15.56</v>
      </c>
      <c r="V19" s="44">
        <v>19.73</v>
      </c>
      <c r="X19" s="44"/>
      <c r="Y19" s="53">
        <v>18.22</v>
      </c>
      <c r="Z19" s="45">
        <v>15.85</v>
      </c>
      <c r="AB19" s="44">
        <v>20.059999999999999</v>
      </c>
      <c r="AD19" s="44"/>
      <c r="AE19" s="53">
        <v>15.32</v>
      </c>
      <c r="AF19" s="44">
        <v>12.81</v>
      </c>
      <c r="AG19" s="44"/>
      <c r="AH19" s="44"/>
      <c r="AI19" s="53">
        <v>16.03</v>
      </c>
    </row>
    <row r="20" spans="2:35" x14ac:dyDescent="0.3">
      <c r="D20">
        <v>17.420000000000002</v>
      </c>
      <c r="G20" s="53">
        <v>18.350000000000001</v>
      </c>
      <c r="H20">
        <v>17.89</v>
      </c>
      <c r="J20">
        <v>16.739999999999998</v>
      </c>
      <c r="L20" s="42">
        <v>15.3</v>
      </c>
      <c r="N20">
        <v>14.79</v>
      </c>
      <c r="P20">
        <v>17.739999999999998</v>
      </c>
      <c r="R20">
        <v>18.88</v>
      </c>
      <c r="T20" s="44">
        <v>15.74</v>
      </c>
      <c r="V20" s="44">
        <v>19.79</v>
      </c>
      <c r="X20" s="44"/>
      <c r="Y20" s="53">
        <v>18.7</v>
      </c>
      <c r="Z20" s="45">
        <v>15.94</v>
      </c>
      <c r="AB20" s="44">
        <v>20.28</v>
      </c>
      <c r="AD20" s="44"/>
      <c r="AE20" s="53">
        <v>15.52</v>
      </c>
      <c r="AF20" s="44">
        <v>12.83</v>
      </c>
      <c r="AG20" s="44"/>
      <c r="AH20" s="44">
        <v>16.27</v>
      </c>
    </row>
    <row r="21" spans="2:35" x14ac:dyDescent="0.3">
      <c r="D21">
        <v>17.47</v>
      </c>
      <c r="G21" s="53">
        <v>18.79</v>
      </c>
      <c r="H21">
        <v>18.53</v>
      </c>
      <c r="J21">
        <v>17.149999999999999</v>
      </c>
      <c r="L21" s="42"/>
      <c r="M21" s="53">
        <v>15.04</v>
      </c>
      <c r="N21">
        <v>14.86</v>
      </c>
      <c r="P21">
        <v>17.79</v>
      </c>
      <c r="R21">
        <v>19.579999999999998</v>
      </c>
      <c r="T21" s="44">
        <v>16.02</v>
      </c>
      <c r="V21" s="44">
        <v>19.89</v>
      </c>
      <c r="X21" s="44">
        <v>18.600000000000001</v>
      </c>
      <c r="Z21" s="45"/>
      <c r="AA21" s="53">
        <v>16.100000000000001</v>
      </c>
      <c r="AB21" s="44">
        <v>20.329999999999998</v>
      </c>
      <c r="AD21" s="44">
        <v>15.56</v>
      </c>
      <c r="AF21" s="44">
        <v>12.99</v>
      </c>
      <c r="AG21" s="44"/>
      <c r="AH21" s="44">
        <v>16.41</v>
      </c>
    </row>
    <row r="22" spans="2:35" x14ac:dyDescent="0.3">
      <c r="D22">
        <v>17.489999999999998</v>
      </c>
      <c r="F22">
        <v>19</v>
      </c>
      <c r="H22">
        <v>18.920000000000002</v>
      </c>
      <c r="J22">
        <v>17.41</v>
      </c>
      <c r="L22" s="42">
        <v>15.49</v>
      </c>
      <c r="M22" s="53">
        <v>15.39</v>
      </c>
      <c r="N22">
        <v>15.03</v>
      </c>
      <c r="P22">
        <v>19.07</v>
      </c>
      <c r="R22">
        <v>20.03</v>
      </c>
      <c r="T22" s="44">
        <v>16.079999999999998</v>
      </c>
      <c r="V22" s="44"/>
      <c r="W22" s="53">
        <v>20.96</v>
      </c>
      <c r="X22" s="44">
        <v>18.7</v>
      </c>
      <c r="Z22" s="45"/>
      <c r="AA22" s="53">
        <v>16.14</v>
      </c>
      <c r="AB22" s="44">
        <v>20.51</v>
      </c>
      <c r="AD22" s="44">
        <v>15.69</v>
      </c>
      <c r="AF22" s="44">
        <v>13.79</v>
      </c>
      <c r="AG22" s="44"/>
      <c r="AH22" s="44">
        <v>16.93</v>
      </c>
    </row>
    <row r="23" spans="2:35" x14ac:dyDescent="0.3">
      <c r="D23">
        <v>17.61</v>
      </c>
      <c r="E23" s="51"/>
      <c r="F23">
        <v>19.309999999999999</v>
      </c>
      <c r="H23">
        <v>19.16</v>
      </c>
      <c r="J23">
        <v>17.75</v>
      </c>
      <c r="L23" s="42">
        <v>15.74</v>
      </c>
      <c r="N23">
        <v>15.06</v>
      </c>
      <c r="P23">
        <v>19.54</v>
      </c>
      <c r="R23">
        <v>20.079999999999998</v>
      </c>
      <c r="T23" s="44">
        <v>16.23</v>
      </c>
      <c r="V23" s="44">
        <v>20.18</v>
      </c>
      <c r="X23" s="44">
        <v>18.75</v>
      </c>
      <c r="Z23" s="45"/>
      <c r="AA23" s="53">
        <v>16.97</v>
      </c>
      <c r="AB23" s="44">
        <v>21.07</v>
      </c>
      <c r="AD23" s="44">
        <v>15.77</v>
      </c>
      <c r="AF23" s="44">
        <v>14</v>
      </c>
      <c r="AG23" s="44"/>
      <c r="AH23" s="44">
        <v>17.04</v>
      </c>
    </row>
    <row r="24" spans="2:35" x14ac:dyDescent="0.3">
      <c r="D24" s="16"/>
      <c r="E24" s="53">
        <v>17.82</v>
      </c>
      <c r="F24">
        <v>19.350000000000001</v>
      </c>
      <c r="H24">
        <v>19.25</v>
      </c>
      <c r="J24">
        <v>18.22</v>
      </c>
      <c r="L24" s="42">
        <v>15.83</v>
      </c>
      <c r="N24">
        <v>15.12</v>
      </c>
      <c r="P24">
        <v>20.239999999999998</v>
      </c>
      <c r="R24">
        <v>20.34</v>
      </c>
      <c r="T24" s="44"/>
      <c r="U24" s="53">
        <v>16.739999999999998</v>
      </c>
      <c r="V24" s="44">
        <v>20.68</v>
      </c>
      <c r="X24" s="44">
        <v>18.75</v>
      </c>
      <c r="Z24" s="45">
        <v>17.13</v>
      </c>
      <c r="AB24" s="44">
        <v>21.73</v>
      </c>
      <c r="AD24" s="44">
        <v>15.79</v>
      </c>
      <c r="AF24" s="44">
        <v>14.04</v>
      </c>
      <c r="AG24" s="44"/>
      <c r="AH24" s="44"/>
      <c r="AI24" s="53">
        <v>17.329999999999998</v>
      </c>
    </row>
    <row r="25" spans="2:35" x14ac:dyDescent="0.3">
      <c r="D25">
        <v>17.96</v>
      </c>
      <c r="G25" s="53">
        <v>20.93</v>
      </c>
      <c r="H25">
        <v>19.43</v>
      </c>
      <c r="J25">
        <v>18.46</v>
      </c>
      <c r="L25" s="42">
        <v>15.93</v>
      </c>
      <c r="N25">
        <v>15.53</v>
      </c>
      <c r="P25">
        <v>20.25</v>
      </c>
      <c r="R25">
        <v>20.399999999999999</v>
      </c>
      <c r="T25" s="44"/>
      <c r="U25" s="53">
        <v>16.989999999999998</v>
      </c>
      <c r="V25" s="44">
        <v>21.17</v>
      </c>
      <c r="X25" s="44">
        <v>18.8</v>
      </c>
      <c r="Z25" s="45">
        <v>17.239999999999998</v>
      </c>
      <c r="AB25" s="44">
        <v>21.73</v>
      </c>
      <c r="AD25" s="44"/>
      <c r="AE25" s="53">
        <v>16.48</v>
      </c>
      <c r="AF25" s="44">
        <v>14.32</v>
      </c>
      <c r="AG25" s="44"/>
      <c r="AH25" s="44">
        <v>17.899999999999999</v>
      </c>
    </row>
    <row r="26" spans="2:35" x14ac:dyDescent="0.3">
      <c r="E26" s="53">
        <v>18.39</v>
      </c>
      <c r="F26">
        <v>21.51</v>
      </c>
      <c r="H26">
        <v>19.73</v>
      </c>
      <c r="J26">
        <v>18.559999999999999</v>
      </c>
      <c r="L26" s="42">
        <v>16.28</v>
      </c>
      <c r="N26">
        <v>16.510000000000002</v>
      </c>
      <c r="P26">
        <v>20.34</v>
      </c>
      <c r="R26">
        <v>20.52</v>
      </c>
      <c r="T26" s="44"/>
      <c r="U26" s="53">
        <v>17.02</v>
      </c>
      <c r="V26" s="44"/>
      <c r="W26" s="53">
        <v>21.38</v>
      </c>
      <c r="X26" s="44">
        <v>18.82</v>
      </c>
      <c r="Z26" s="45">
        <v>17.93</v>
      </c>
      <c r="AB26" s="44">
        <v>21.78</v>
      </c>
      <c r="AD26" s="44"/>
      <c r="AE26" s="53">
        <v>16.95</v>
      </c>
      <c r="AF26" s="44">
        <v>14.34</v>
      </c>
      <c r="AG26" s="44"/>
      <c r="AH26" s="44"/>
      <c r="AI26" s="53">
        <v>18.13</v>
      </c>
    </row>
    <row r="27" spans="2:35" x14ac:dyDescent="0.3">
      <c r="D27">
        <v>18.57</v>
      </c>
      <c r="F27">
        <v>21.56</v>
      </c>
      <c r="H27">
        <v>20.149999999999999</v>
      </c>
      <c r="J27">
        <v>19.260000000000002</v>
      </c>
      <c r="L27" s="42"/>
      <c r="M27" s="53">
        <v>16.41</v>
      </c>
      <c r="N27">
        <v>16.52</v>
      </c>
      <c r="P27">
        <v>20.59</v>
      </c>
      <c r="R27">
        <v>20.53</v>
      </c>
      <c r="T27" s="44"/>
      <c r="U27" s="53">
        <v>17.34</v>
      </c>
      <c r="V27" s="44">
        <v>21.77</v>
      </c>
      <c r="X27" s="44">
        <v>19.05</v>
      </c>
      <c r="Z27" s="45">
        <v>18</v>
      </c>
      <c r="AB27" s="44">
        <v>21.97</v>
      </c>
      <c r="AC27" s="44"/>
      <c r="AD27" s="44"/>
      <c r="AE27" s="53">
        <v>18.3</v>
      </c>
      <c r="AF27" s="44">
        <v>14.53</v>
      </c>
      <c r="AG27" s="44"/>
      <c r="AH27" s="44"/>
      <c r="AI27" s="53">
        <v>18.28</v>
      </c>
    </row>
    <row r="28" spans="2:35" x14ac:dyDescent="0.3">
      <c r="D28">
        <v>19.13</v>
      </c>
      <c r="F28">
        <v>21.57</v>
      </c>
      <c r="H28">
        <v>20.34</v>
      </c>
      <c r="K28" s="53">
        <v>19.71</v>
      </c>
      <c r="L28" s="42">
        <v>16.53</v>
      </c>
      <c r="N28">
        <v>16.899999999999999</v>
      </c>
      <c r="P28">
        <v>20.62</v>
      </c>
      <c r="R28">
        <v>20.64</v>
      </c>
      <c r="T28" s="44"/>
      <c r="U28" s="53">
        <v>17.809999999999999</v>
      </c>
      <c r="V28" s="44">
        <v>21.81</v>
      </c>
      <c r="X28" s="44"/>
      <c r="Y28" s="53">
        <v>19.36</v>
      </c>
      <c r="Z28" s="45">
        <v>18.04</v>
      </c>
      <c r="AB28" s="44">
        <v>21.98</v>
      </c>
      <c r="AC28" s="44"/>
      <c r="AD28" s="44">
        <v>16.71</v>
      </c>
      <c r="AF28" s="44">
        <v>14.63</v>
      </c>
      <c r="AG28" s="44"/>
      <c r="AH28" s="44"/>
      <c r="AI28" s="53">
        <v>18.48</v>
      </c>
    </row>
    <row r="29" spans="2:35" x14ac:dyDescent="0.3">
      <c r="D29">
        <v>19.64</v>
      </c>
      <c r="F29">
        <v>21.88</v>
      </c>
      <c r="H29">
        <v>20.41</v>
      </c>
      <c r="K29" s="53">
        <v>20.88</v>
      </c>
      <c r="L29" s="42">
        <v>16.75</v>
      </c>
      <c r="N29">
        <v>17.04</v>
      </c>
      <c r="P29">
        <v>20.74</v>
      </c>
      <c r="R29">
        <v>20.66</v>
      </c>
      <c r="T29" s="44">
        <v>17.61</v>
      </c>
      <c r="V29" s="44"/>
      <c r="W29" s="53">
        <v>22.7</v>
      </c>
      <c r="X29" s="44"/>
      <c r="Y29" s="53">
        <v>20.18</v>
      </c>
      <c r="Z29" s="45">
        <v>18.04</v>
      </c>
      <c r="AB29" s="44">
        <v>22.15</v>
      </c>
      <c r="AC29" s="44"/>
      <c r="AD29" s="44"/>
      <c r="AE29" s="53">
        <v>18.62</v>
      </c>
      <c r="AF29" s="44"/>
      <c r="AG29" s="53">
        <v>14.99</v>
      </c>
      <c r="AH29" s="44">
        <v>18.61</v>
      </c>
    </row>
    <row r="30" spans="2:35" x14ac:dyDescent="0.3">
      <c r="D30">
        <v>19.75</v>
      </c>
      <c r="F30">
        <v>22.28</v>
      </c>
      <c r="H30">
        <v>20.63</v>
      </c>
      <c r="K30" s="53">
        <v>20.92</v>
      </c>
      <c r="L30" s="42">
        <v>16.77</v>
      </c>
      <c r="N30">
        <v>17.14</v>
      </c>
      <c r="P30">
        <v>21.7</v>
      </c>
      <c r="R30">
        <v>20.75</v>
      </c>
      <c r="T30" s="44"/>
      <c r="U30" s="53">
        <v>18.14</v>
      </c>
      <c r="V30" s="44"/>
      <c r="W30" s="53">
        <v>22.95</v>
      </c>
      <c r="X30" s="44">
        <v>20.7</v>
      </c>
      <c r="Z30" s="45">
        <v>18.21</v>
      </c>
      <c r="AB30" s="44">
        <v>22.15</v>
      </c>
      <c r="AC30" s="44"/>
      <c r="AD30" s="44"/>
      <c r="AE30" s="53">
        <v>18.93</v>
      </c>
      <c r="AF30" s="44">
        <v>14.96</v>
      </c>
      <c r="AH30" s="44">
        <v>18.82</v>
      </c>
    </row>
    <row r="31" spans="2:35" x14ac:dyDescent="0.3">
      <c r="D31">
        <v>19.809999999999999</v>
      </c>
      <c r="F31">
        <v>22.4</v>
      </c>
      <c r="H31">
        <v>20.81</v>
      </c>
      <c r="K31" s="53">
        <v>20.92</v>
      </c>
      <c r="L31" s="42">
        <v>16.809999999999999</v>
      </c>
      <c r="N31">
        <v>17.97</v>
      </c>
      <c r="P31">
        <v>22.63</v>
      </c>
      <c r="S31" s="53">
        <v>21.43</v>
      </c>
      <c r="T31" s="44"/>
      <c r="U31" s="53">
        <v>18.32</v>
      </c>
      <c r="V31" s="44">
        <v>22.59</v>
      </c>
      <c r="X31" s="44">
        <v>20.8</v>
      </c>
      <c r="Z31" s="45">
        <v>18.260000000000002</v>
      </c>
      <c r="AB31" s="44">
        <v>22.27</v>
      </c>
      <c r="AC31" s="44"/>
      <c r="AD31" s="44"/>
      <c r="AE31" s="53">
        <v>18.940000000000001</v>
      </c>
      <c r="AF31" s="44"/>
      <c r="AG31" s="53">
        <v>15.26</v>
      </c>
      <c r="AH31" s="44">
        <v>18.91</v>
      </c>
    </row>
    <row r="32" spans="2:35" x14ac:dyDescent="0.3">
      <c r="D32">
        <v>20.100000000000001</v>
      </c>
      <c r="G32" s="53">
        <v>22.32</v>
      </c>
      <c r="H32">
        <v>20.93</v>
      </c>
      <c r="K32" s="53">
        <v>21.34</v>
      </c>
      <c r="L32" s="42">
        <v>16.93</v>
      </c>
      <c r="N32">
        <v>18.100000000000001</v>
      </c>
      <c r="P32">
        <v>23.01</v>
      </c>
      <c r="R32">
        <v>21.01</v>
      </c>
      <c r="T32" s="44"/>
      <c r="U32" s="53">
        <v>18.690000000000001</v>
      </c>
      <c r="V32" s="44">
        <v>22.73</v>
      </c>
      <c r="X32" s="44">
        <v>20.81</v>
      </c>
      <c r="Z32" s="45"/>
      <c r="AA32" s="53">
        <v>18.420000000000002</v>
      </c>
      <c r="AB32" s="44">
        <v>22.62</v>
      </c>
      <c r="AC32" s="44"/>
      <c r="AD32" s="44"/>
      <c r="AE32" s="53">
        <v>19.079999999999998</v>
      </c>
      <c r="AF32" s="44">
        <v>15.6</v>
      </c>
      <c r="AH32" s="44">
        <v>19.399999999999999</v>
      </c>
    </row>
    <row r="33" spans="4:35" x14ac:dyDescent="0.3">
      <c r="D33">
        <v>20.170000000000002</v>
      </c>
      <c r="F33">
        <v>22.68</v>
      </c>
      <c r="H33">
        <v>21.1</v>
      </c>
      <c r="K33" s="53">
        <v>21.92</v>
      </c>
      <c r="L33" s="42">
        <v>17.11</v>
      </c>
      <c r="N33">
        <v>18.73</v>
      </c>
      <c r="P33">
        <v>23.2</v>
      </c>
      <c r="R33">
        <v>21.19</v>
      </c>
      <c r="T33" s="44">
        <v>18.32</v>
      </c>
      <c r="V33" s="44">
        <v>22.74</v>
      </c>
      <c r="X33" s="44">
        <v>21.18</v>
      </c>
      <c r="Z33" s="45">
        <v>18.36</v>
      </c>
      <c r="AB33" s="44">
        <v>22.7</v>
      </c>
      <c r="AC33" s="44"/>
      <c r="AD33" s="44"/>
      <c r="AE33" s="53">
        <v>19.55</v>
      </c>
      <c r="AF33" s="44">
        <v>15.92</v>
      </c>
      <c r="AH33" s="44"/>
      <c r="AI33" s="53">
        <v>20.09</v>
      </c>
    </row>
    <row r="34" spans="4:35" x14ac:dyDescent="0.3">
      <c r="D34">
        <v>20.32</v>
      </c>
      <c r="F34">
        <v>22.86</v>
      </c>
      <c r="H34">
        <v>21.34</v>
      </c>
      <c r="K34" s="53">
        <v>22.38</v>
      </c>
      <c r="L34" s="42">
        <v>17.309999999999999</v>
      </c>
      <c r="N34">
        <v>18.77</v>
      </c>
      <c r="P34">
        <v>23.26</v>
      </c>
      <c r="R34">
        <v>21.48</v>
      </c>
      <c r="T34" s="44">
        <v>18.440000000000001</v>
      </c>
      <c r="V34" s="44"/>
      <c r="W34" s="53">
        <v>23.65</v>
      </c>
      <c r="X34" s="44">
        <v>21.46</v>
      </c>
      <c r="Z34" s="45">
        <v>18.71</v>
      </c>
      <c r="AB34" s="44">
        <v>22.73</v>
      </c>
      <c r="AC34" s="44"/>
      <c r="AD34" s="44"/>
      <c r="AE34" s="53">
        <v>20.329999999999998</v>
      </c>
      <c r="AF34" s="44"/>
      <c r="AG34" s="53">
        <v>16.8</v>
      </c>
      <c r="AH34" s="44"/>
      <c r="AI34" s="53">
        <v>20.22</v>
      </c>
    </row>
    <row r="35" spans="4:35" x14ac:dyDescent="0.3">
      <c r="D35">
        <v>20.95</v>
      </c>
      <c r="F35">
        <v>22.97</v>
      </c>
      <c r="H35">
        <v>21.57</v>
      </c>
      <c r="J35">
        <v>22.68</v>
      </c>
      <c r="L35" s="42">
        <v>17.86</v>
      </c>
      <c r="N35">
        <v>18.91</v>
      </c>
      <c r="P35">
        <v>23.82</v>
      </c>
      <c r="R35">
        <v>21.63</v>
      </c>
      <c r="T35" s="44">
        <v>18.899999999999999</v>
      </c>
      <c r="V35" s="44">
        <v>23.53</v>
      </c>
      <c r="X35" s="44">
        <v>21.97</v>
      </c>
      <c r="Z35" s="45"/>
      <c r="AA35" s="53">
        <v>19.22</v>
      </c>
      <c r="AB35" s="44">
        <v>22.81</v>
      </c>
      <c r="AC35" s="44"/>
      <c r="AD35" s="44"/>
      <c r="AE35" s="53">
        <v>20.5</v>
      </c>
      <c r="AF35" s="44"/>
      <c r="AG35" s="53">
        <v>16.989999999999998</v>
      </c>
      <c r="AH35" s="44"/>
      <c r="AI35" s="53">
        <v>20.51</v>
      </c>
    </row>
    <row r="36" spans="4:35" x14ac:dyDescent="0.3">
      <c r="D36">
        <v>21.3</v>
      </c>
      <c r="F36">
        <v>23.35</v>
      </c>
      <c r="H36">
        <v>21.78</v>
      </c>
      <c r="J36">
        <v>23.18</v>
      </c>
      <c r="L36" s="42"/>
      <c r="M36" s="53">
        <v>17.850000000000001</v>
      </c>
      <c r="N36">
        <v>19.14</v>
      </c>
      <c r="P36">
        <v>24.08</v>
      </c>
      <c r="R36">
        <v>21.73</v>
      </c>
      <c r="T36" s="44"/>
      <c r="U36" s="53">
        <v>19.46</v>
      </c>
      <c r="V36" s="44">
        <v>23.71</v>
      </c>
      <c r="X36" s="44">
        <v>22.04</v>
      </c>
      <c r="Z36" s="45">
        <v>19.2</v>
      </c>
      <c r="AB36" s="44"/>
      <c r="AC36" s="53">
        <v>23.41</v>
      </c>
      <c r="AD36" s="44"/>
      <c r="AE36" s="53">
        <v>21.63</v>
      </c>
      <c r="AF36" s="44"/>
      <c r="AG36" s="53">
        <v>17.12</v>
      </c>
      <c r="AH36" s="44"/>
      <c r="AI36" s="53">
        <v>20.66</v>
      </c>
    </row>
    <row r="37" spans="4:35" x14ac:dyDescent="0.3">
      <c r="D37">
        <v>21.32</v>
      </c>
      <c r="F37">
        <v>23.38</v>
      </c>
      <c r="H37">
        <v>22.04</v>
      </c>
      <c r="J37">
        <v>23.63</v>
      </c>
      <c r="L37" s="42"/>
      <c r="M37" s="53">
        <v>18.23</v>
      </c>
      <c r="N37">
        <v>19.97</v>
      </c>
      <c r="P37">
        <v>24.49</v>
      </c>
      <c r="R37">
        <v>22.31</v>
      </c>
      <c r="T37" s="44"/>
      <c r="U37" s="53">
        <v>19.75</v>
      </c>
      <c r="V37" s="44">
        <v>23.82</v>
      </c>
      <c r="X37" s="44"/>
      <c r="Y37" s="53">
        <v>22.63</v>
      </c>
      <c r="Z37" s="45">
        <v>19.61</v>
      </c>
      <c r="AB37" s="44"/>
      <c r="AC37" s="53">
        <v>23.57</v>
      </c>
      <c r="AD37" s="44"/>
      <c r="AE37" s="53">
        <v>21.75</v>
      </c>
      <c r="AF37" s="44"/>
      <c r="AG37" s="53">
        <v>17.12</v>
      </c>
      <c r="AH37" s="44"/>
      <c r="AI37" s="53">
        <v>20.87</v>
      </c>
    </row>
    <row r="38" spans="4:35" x14ac:dyDescent="0.3">
      <c r="E38" s="53">
        <v>21.38</v>
      </c>
      <c r="F38">
        <v>23.59</v>
      </c>
      <c r="H38">
        <v>22.47</v>
      </c>
      <c r="J38">
        <v>23.73</v>
      </c>
      <c r="L38" s="42"/>
      <c r="M38" s="53">
        <v>18.72</v>
      </c>
      <c r="N38">
        <v>20.190000000000001</v>
      </c>
      <c r="P38">
        <v>24.65</v>
      </c>
      <c r="R38">
        <v>22.49</v>
      </c>
      <c r="T38" s="44"/>
      <c r="U38" s="53">
        <v>19.89</v>
      </c>
      <c r="V38" s="44">
        <v>23.87</v>
      </c>
      <c r="X38" s="44"/>
      <c r="Y38" s="53">
        <v>22.89</v>
      </c>
      <c r="Z38" s="45">
        <v>19.63</v>
      </c>
      <c r="AB38" s="44"/>
      <c r="AC38" s="53">
        <v>23.9</v>
      </c>
      <c r="AD38" s="44">
        <v>21.6</v>
      </c>
      <c r="AF38" s="44"/>
      <c r="AG38" s="53">
        <v>17.22</v>
      </c>
      <c r="AH38" s="44">
        <v>20.85</v>
      </c>
    </row>
    <row r="39" spans="4:35" x14ac:dyDescent="0.3">
      <c r="D39">
        <v>21.91</v>
      </c>
      <c r="F39">
        <v>23.61</v>
      </c>
      <c r="I39" s="53">
        <v>22.52</v>
      </c>
      <c r="J39">
        <v>23.83</v>
      </c>
      <c r="L39" s="42">
        <v>18.53</v>
      </c>
      <c r="N39">
        <v>20.36</v>
      </c>
      <c r="P39">
        <v>24.86</v>
      </c>
      <c r="R39">
        <v>22.53</v>
      </c>
      <c r="T39" s="44"/>
      <c r="U39" s="53">
        <v>19.940000000000001</v>
      </c>
      <c r="V39" s="44">
        <v>23.94</v>
      </c>
      <c r="X39" s="44"/>
      <c r="Y39" s="53">
        <v>23.69</v>
      </c>
      <c r="Z39" s="45">
        <v>19.79</v>
      </c>
      <c r="AB39" s="44">
        <v>23.51</v>
      </c>
      <c r="AD39" s="44">
        <v>21.86</v>
      </c>
      <c r="AF39" s="44"/>
      <c r="AG39" s="53">
        <v>17.89</v>
      </c>
      <c r="AH39" s="44"/>
      <c r="AI39" s="53">
        <v>21.42</v>
      </c>
    </row>
    <row r="40" spans="4:35" x14ac:dyDescent="0.3">
      <c r="D40">
        <v>22.14</v>
      </c>
      <c r="F40">
        <v>23.93</v>
      </c>
      <c r="H40">
        <v>22.92</v>
      </c>
      <c r="K40" s="53">
        <v>24.41</v>
      </c>
      <c r="L40" s="42"/>
      <c r="M40" s="53">
        <v>19</v>
      </c>
      <c r="N40">
        <v>20.58</v>
      </c>
      <c r="P40">
        <v>25.13</v>
      </c>
      <c r="R40">
        <v>22.68</v>
      </c>
      <c r="T40" s="44">
        <v>19.82</v>
      </c>
      <c r="V40" s="44"/>
      <c r="W40" s="53">
        <v>24.02</v>
      </c>
      <c r="X40" s="44">
        <v>22.37</v>
      </c>
      <c r="Z40" s="45"/>
      <c r="AA40" s="53">
        <v>20.05</v>
      </c>
      <c r="AB40" s="44">
        <v>23.64</v>
      </c>
      <c r="AD40" s="44"/>
      <c r="AE40" s="53">
        <v>22.05</v>
      </c>
      <c r="AF40" s="44"/>
      <c r="AG40" s="53">
        <v>17.95</v>
      </c>
      <c r="AH40" s="44"/>
      <c r="AI40" s="53">
        <v>21.44</v>
      </c>
    </row>
    <row r="41" spans="4:35" x14ac:dyDescent="0.3">
      <c r="D41">
        <v>22.76</v>
      </c>
      <c r="F41">
        <v>24</v>
      </c>
      <c r="H41">
        <v>22.94</v>
      </c>
      <c r="J41">
        <v>25.07</v>
      </c>
      <c r="L41" s="42"/>
      <c r="M41" s="53">
        <v>19.21</v>
      </c>
      <c r="N41">
        <v>20.85</v>
      </c>
      <c r="P41">
        <v>25.18</v>
      </c>
      <c r="R41">
        <v>22.99</v>
      </c>
      <c r="T41" s="44">
        <v>19.899999999999999</v>
      </c>
      <c r="V41" s="44"/>
      <c r="W41" s="53">
        <v>24.11</v>
      </c>
      <c r="X41" s="44">
        <v>22.43</v>
      </c>
      <c r="Z41" s="45"/>
      <c r="AA41" s="53">
        <v>20.05</v>
      </c>
      <c r="AB41" s="44">
        <v>23.78</v>
      </c>
      <c r="AD41" s="44">
        <v>22.81</v>
      </c>
      <c r="AF41" s="44"/>
      <c r="AG41" s="53">
        <v>19.170000000000002</v>
      </c>
      <c r="AH41" s="44">
        <v>21.79</v>
      </c>
    </row>
    <row r="42" spans="4:35" x14ac:dyDescent="0.3">
      <c r="E42" s="53">
        <v>22.47</v>
      </c>
      <c r="F42">
        <v>24.33</v>
      </c>
      <c r="H42">
        <v>23.75</v>
      </c>
      <c r="J42">
        <v>25.24</v>
      </c>
      <c r="L42" s="42"/>
      <c r="M42" s="53">
        <v>19.25</v>
      </c>
      <c r="N42">
        <v>20.87</v>
      </c>
      <c r="P42">
        <v>25.24</v>
      </c>
      <c r="R42">
        <v>23.45</v>
      </c>
      <c r="T42" s="44"/>
      <c r="U42" s="53">
        <v>20.2</v>
      </c>
      <c r="V42" s="44"/>
      <c r="W42" s="53">
        <v>24.65</v>
      </c>
      <c r="X42" s="44">
        <v>22.88</v>
      </c>
      <c r="Z42" s="45"/>
      <c r="AA42" s="53">
        <v>20.3</v>
      </c>
      <c r="AB42" s="44">
        <v>23.78</v>
      </c>
      <c r="AD42" s="44">
        <v>22.88</v>
      </c>
      <c r="AF42" s="44">
        <v>19.75</v>
      </c>
      <c r="AH42" s="44">
        <v>21.9</v>
      </c>
    </row>
    <row r="43" spans="4:35" x14ac:dyDescent="0.3">
      <c r="E43" s="53">
        <v>22.48</v>
      </c>
      <c r="F43">
        <v>24.48</v>
      </c>
      <c r="H43">
        <v>23.84</v>
      </c>
      <c r="J43">
        <v>25.6</v>
      </c>
      <c r="L43" s="42"/>
      <c r="M43" s="53">
        <v>19.329999999999998</v>
      </c>
      <c r="N43">
        <v>21.68</v>
      </c>
      <c r="P43">
        <v>26.08</v>
      </c>
      <c r="R43">
        <v>23.5</v>
      </c>
      <c r="T43" s="44"/>
      <c r="U43" s="53">
        <v>20.74</v>
      </c>
      <c r="V43" s="44"/>
      <c r="W43" s="53">
        <v>24.83</v>
      </c>
      <c r="X43" s="44">
        <v>22.95</v>
      </c>
      <c r="Z43" s="45"/>
      <c r="AA43" s="53">
        <v>20.89</v>
      </c>
      <c r="AB43" s="44">
        <v>23.97</v>
      </c>
      <c r="AD43" s="44">
        <v>22.99</v>
      </c>
      <c r="AF43" s="44">
        <v>20.010000000000002</v>
      </c>
      <c r="AH43" s="44"/>
      <c r="AI43" s="53">
        <v>22.25</v>
      </c>
    </row>
    <row r="44" spans="4:35" x14ac:dyDescent="0.3">
      <c r="D44">
        <v>23.38</v>
      </c>
      <c r="F44">
        <v>24.62</v>
      </c>
      <c r="H44">
        <v>24.06</v>
      </c>
      <c r="J44">
        <v>26.1</v>
      </c>
      <c r="L44" s="42">
        <v>19.66</v>
      </c>
      <c r="N44">
        <v>23.45</v>
      </c>
      <c r="P44">
        <v>26.43</v>
      </c>
      <c r="R44">
        <v>24.16</v>
      </c>
      <c r="T44" s="44"/>
      <c r="U44" s="53">
        <v>20.93</v>
      </c>
      <c r="V44" s="44">
        <v>24.44</v>
      </c>
      <c r="X44" s="44"/>
      <c r="Y44" s="53">
        <v>23.7</v>
      </c>
      <c r="Z44" s="45">
        <v>21.23</v>
      </c>
      <c r="AB44" s="44"/>
      <c r="AC44" s="53">
        <v>24.19</v>
      </c>
      <c r="AD44" s="44">
        <v>23.2</v>
      </c>
      <c r="AE44" s="44"/>
      <c r="AF44" s="44">
        <v>20.61</v>
      </c>
      <c r="AH44" s="44"/>
      <c r="AI44" s="53">
        <v>22.54</v>
      </c>
    </row>
    <row r="45" spans="4:35" x14ac:dyDescent="0.3">
      <c r="D45">
        <v>23.56</v>
      </c>
      <c r="F45">
        <v>24.84</v>
      </c>
      <c r="H45">
        <v>25.38</v>
      </c>
      <c r="J45">
        <v>26.23</v>
      </c>
      <c r="L45" s="42">
        <v>20.190000000000001</v>
      </c>
      <c r="N45">
        <v>23.82</v>
      </c>
      <c r="P45">
        <v>27.87</v>
      </c>
      <c r="R45">
        <v>24.63</v>
      </c>
      <c r="T45" s="44">
        <v>21.23</v>
      </c>
      <c r="V45" s="44"/>
      <c r="W45" s="53">
        <v>25.28</v>
      </c>
      <c r="X45" s="44">
        <v>23.4</v>
      </c>
      <c r="Z45" s="45">
        <v>21.28</v>
      </c>
      <c r="AB45" s="44"/>
      <c r="AC45" s="53">
        <v>24.25</v>
      </c>
      <c r="AD45" s="44">
        <v>24.24</v>
      </c>
      <c r="AE45" s="44"/>
      <c r="AF45" s="44"/>
      <c r="AG45" s="53">
        <v>21.62</v>
      </c>
      <c r="AH45" s="44">
        <v>22.14</v>
      </c>
    </row>
    <row r="46" spans="4:35" x14ac:dyDescent="0.3">
      <c r="D46">
        <v>23.59</v>
      </c>
      <c r="F46">
        <v>25.16</v>
      </c>
      <c r="H46">
        <v>25.55</v>
      </c>
      <c r="J46">
        <v>26.27</v>
      </c>
      <c r="L46" s="42">
        <v>20.21</v>
      </c>
      <c r="N46">
        <v>23.85</v>
      </c>
      <c r="P46">
        <v>27.93</v>
      </c>
      <c r="R46">
        <v>24.74</v>
      </c>
      <c r="T46" s="44">
        <v>21.31</v>
      </c>
      <c r="V46" s="44">
        <v>25.06</v>
      </c>
      <c r="X46" s="44">
        <v>23.47</v>
      </c>
      <c r="Z46" s="45"/>
      <c r="AA46" s="53">
        <v>21.96</v>
      </c>
      <c r="AB46" s="44"/>
      <c r="AC46" s="53">
        <v>24.67</v>
      </c>
      <c r="AD46" s="44"/>
      <c r="AE46" s="53">
        <v>24.1</v>
      </c>
      <c r="AF46" s="44">
        <v>22</v>
      </c>
      <c r="AH46" s="44">
        <v>22.25</v>
      </c>
    </row>
    <row r="47" spans="4:35" x14ac:dyDescent="0.3">
      <c r="D47">
        <v>23.96</v>
      </c>
      <c r="F47">
        <v>25.25</v>
      </c>
      <c r="H47">
        <v>25.83</v>
      </c>
      <c r="J47">
        <v>26.62</v>
      </c>
      <c r="L47" s="42"/>
      <c r="M47" s="53">
        <v>20.7</v>
      </c>
      <c r="N47">
        <v>24.71</v>
      </c>
      <c r="P47">
        <v>29.99</v>
      </c>
      <c r="R47">
        <v>25.11</v>
      </c>
      <c r="T47" s="44">
        <v>21.38</v>
      </c>
      <c r="V47" s="44">
        <v>25.41</v>
      </c>
      <c r="X47" s="44">
        <v>23.83</v>
      </c>
      <c r="Z47" s="45">
        <v>21.43</v>
      </c>
      <c r="AB47" s="44"/>
      <c r="AC47" s="53">
        <v>24.81</v>
      </c>
      <c r="AD47" s="44">
        <v>24.43</v>
      </c>
      <c r="AE47" s="44"/>
      <c r="AF47" s="44">
        <v>22.1</v>
      </c>
      <c r="AG47" s="44"/>
      <c r="AH47" s="44">
        <v>22.44</v>
      </c>
    </row>
    <row r="48" spans="4:35" x14ac:dyDescent="0.3">
      <c r="D48">
        <v>24.16</v>
      </c>
      <c r="F48">
        <v>25.64</v>
      </c>
      <c r="H48">
        <v>27.16</v>
      </c>
      <c r="J48">
        <v>26.8</v>
      </c>
      <c r="L48" s="42"/>
      <c r="M48" s="53">
        <v>20.93</v>
      </c>
      <c r="N48">
        <v>25.03</v>
      </c>
      <c r="P48">
        <v>30.23</v>
      </c>
      <c r="R48">
        <v>25.35</v>
      </c>
      <c r="T48" s="44">
        <v>21.59</v>
      </c>
      <c r="V48" s="44">
        <v>25.47</v>
      </c>
      <c r="X48" s="44">
        <v>23.97</v>
      </c>
      <c r="Z48" s="45">
        <v>21.57</v>
      </c>
      <c r="AB48" s="44">
        <v>24.3</v>
      </c>
      <c r="AD48" s="44">
        <v>24.55</v>
      </c>
      <c r="AE48" s="44"/>
      <c r="AF48" s="44">
        <v>22.78</v>
      </c>
      <c r="AG48" s="44"/>
      <c r="AH48" s="44">
        <v>22.5</v>
      </c>
    </row>
    <row r="49" spans="4:35" x14ac:dyDescent="0.3">
      <c r="D49">
        <v>24.25</v>
      </c>
      <c r="F49">
        <v>25.68</v>
      </c>
      <c r="H49">
        <v>27.3</v>
      </c>
      <c r="J49">
        <v>26.97</v>
      </c>
      <c r="L49" s="42"/>
      <c r="M49" s="53">
        <v>21.07</v>
      </c>
      <c r="N49">
        <v>25.28</v>
      </c>
      <c r="P49">
        <v>32.880000000000003</v>
      </c>
      <c r="R49">
        <v>25.47</v>
      </c>
      <c r="T49" s="44">
        <v>21.91</v>
      </c>
      <c r="V49" s="44">
        <v>25.64</v>
      </c>
      <c r="W49" s="44"/>
      <c r="X49" s="44"/>
      <c r="Y49" s="53">
        <v>24.33</v>
      </c>
      <c r="Z49" s="45">
        <v>21.77</v>
      </c>
      <c r="AB49" s="44">
        <v>24.61</v>
      </c>
      <c r="AD49" s="44">
        <v>24.6</v>
      </c>
      <c r="AE49" s="44"/>
      <c r="AF49" s="44">
        <v>23.25</v>
      </c>
      <c r="AG49" s="44"/>
      <c r="AH49" s="44">
        <v>22.84</v>
      </c>
    </row>
    <row r="50" spans="4:35" x14ac:dyDescent="0.3">
      <c r="D50">
        <v>24.35</v>
      </c>
      <c r="F50">
        <v>25.96</v>
      </c>
      <c r="H50">
        <v>27.81</v>
      </c>
      <c r="J50">
        <v>27.3</v>
      </c>
      <c r="L50" s="42"/>
      <c r="M50" s="53">
        <v>21.27</v>
      </c>
      <c r="N50">
        <v>25.43</v>
      </c>
      <c r="P50">
        <v>33.42</v>
      </c>
      <c r="R50">
        <v>26.12</v>
      </c>
      <c r="T50" s="44">
        <v>21.97</v>
      </c>
      <c r="V50" s="44">
        <v>25.65</v>
      </c>
      <c r="W50" s="44"/>
      <c r="X50" s="44"/>
      <c r="Y50" s="53">
        <v>24.83</v>
      </c>
      <c r="Z50" s="45">
        <v>21.96</v>
      </c>
      <c r="AB50" s="44">
        <v>24.77</v>
      </c>
      <c r="AD50" s="44">
        <v>24.72</v>
      </c>
      <c r="AE50" s="44"/>
      <c r="AF50" s="44">
        <v>23.89</v>
      </c>
      <c r="AG50" s="44"/>
      <c r="AH50" s="44"/>
      <c r="AI50" s="53">
        <v>23.15</v>
      </c>
    </row>
    <row r="51" spans="4:35" x14ac:dyDescent="0.3">
      <c r="D51">
        <v>24.97</v>
      </c>
      <c r="F51">
        <v>26.01</v>
      </c>
      <c r="H51">
        <v>27.9</v>
      </c>
      <c r="J51">
        <v>27.53</v>
      </c>
      <c r="L51" s="42">
        <v>21.62</v>
      </c>
      <c r="N51">
        <v>25.57</v>
      </c>
      <c r="P51">
        <v>33.92</v>
      </c>
      <c r="R51">
        <v>26.52</v>
      </c>
      <c r="T51" s="44"/>
      <c r="U51" s="53">
        <v>22.87</v>
      </c>
      <c r="V51" s="44">
        <v>25.86</v>
      </c>
      <c r="W51" s="44"/>
      <c r="X51" s="44">
        <v>24.68</v>
      </c>
      <c r="Z51" s="45"/>
      <c r="AA51" s="53">
        <v>22.37</v>
      </c>
      <c r="AB51" s="44">
        <v>24.78</v>
      </c>
      <c r="AD51" s="44">
        <v>24.81</v>
      </c>
      <c r="AE51" s="44"/>
      <c r="AF51" s="44"/>
      <c r="AG51" s="53">
        <v>24.31</v>
      </c>
      <c r="AH51" s="44">
        <v>23.33</v>
      </c>
    </row>
    <row r="52" spans="4:35" x14ac:dyDescent="0.3">
      <c r="D52">
        <v>25.05</v>
      </c>
      <c r="F52">
        <v>26.04</v>
      </c>
      <c r="H52">
        <v>27.91</v>
      </c>
      <c r="J52">
        <v>27.72</v>
      </c>
      <c r="L52" s="42"/>
      <c r="M52" s="53">
        <v>22.39</v>
      </c>
      <c r="N52">
        <v>25.68</v>
      </c>
      <c r="P52">
        <v>34.74</v>
      </c>
      <c r="R52">
        <v>27.29</v>
      </c>
      <c r="T52" s="44"/>
      <c r="U52" s="53">
        <v>22.89</v>
      </c>
      <c r="V52" s="44"/>
      <c r="W52" s="53">
        <v>26.19</v>
      </c>
      <c r="X52" s="44">
        <v>24.88</v>
      </c>
      <c r="Z52" s="45"/>
      <c r="AA52" s="53">
        <v>22.56</v>
      </c>
      <c r="AB52" s="44">
        <v>24.98</v>
      </c>
      <c r="AD52" s="44">
        <v>25.24</v>
      </c>
      <c r="AE52" s="44"/>
      <c r="AF52" s="44">
        <v>25.54</v>
      </c>
      <c r="AG52" s="44"/>
      <c r="AH52" s="44">
        <v>23.83</v>
      </c>
    </row>
    <row r="53" spans="4:35" x14ac:dyDescent="0.3">
      <c r="D53">
        <v>25.16</v>
      </c>
      <c r="F53">
        <v>26.07</v>
      </c>
      <c r="H53">
        <v>27.95</v>
      </c>
      <c r="J53">
        <v>27.98</v>
      </c>
      <c r="L53" s="42"/>
      <c r="M53" s="53">
        <v>22.52</v>
      </c>
      <c r="N53">
        <v>25.96</v>
      </c>
      <c r="P53">
        <v>38.61</v>
      </c>
      <c r="R53">
        <v>27.59</v>
      </c>
      <c r="T53" s="44">
        <v>22.9</v>
      </c>
      <c r="V53" s="44"/>
      <c r="W53" s="53">
        <v>26.7</v>
      </c>
      <c r="X53" s="44">
        <v>25.79</v>
      </c>
      <c r="Y53" s="44"/>
      <c r="Z53" s="45"/>
      <c r="AA53" s="53">
        <v>22.88</v>
      </c>
      <c r="AB53" s="44"/>
      <c r="AC53" s="53">
        <v>25.34</v>
      </c>
      <c r="AD53" s="44">
        <v>25.41</v>
      </c>
      <c r="AE53" s="44"/>
      <c r="AF53" s="44">
        <v>25.84</v>
      </c>
      <c r="AG53" s="44"/>
      <c r="AH53" s="44"/>
      <c r="AI53" s="53">
        <v>24.16</v>
      </c>
    </row>
    <row r="54" spans="4:35" x14ac:dyDescent="0.3">
      <c r="D54">
        <v>25.35</v>
      </c>
      <c r="F54">
        <v>26.18</v>
      </c>
      <c r="H54">
        <v>28.45</v>
      </c>
      <c r="J54">
        <v>28.07</v>
      </c>
      <c r="L54" s="42"/>
      <c r="M54" s="53">
        <v>22.79</v>
      </c>
      <c r="N54">
        <v>26.49</v>
      </c>
      <c r="P54">
        <v>40.47</v>
      </c>
      <c r="R54">
        <v>28.72</v>
      </c>
      <c r="T54" s="44"/>
      <c r="U54" s="53">
        <v>23.6</v>
      </c>
      <c r="V54" s="44"/>
      <c r="W54" s="53">
        <v>27.39</v>
      </c>
      <c r="X54" s="44">
        <v>26.09</v>
      </c>
      <c r="Y54" s="44"/>
      <c r="Z54" s="45">
        <v>22.77</v>
      </c>
      <c r="AB54" s="44">
        <v>25.38</v>
      </c>
      <c r="AD54" s="44">
        <v>25.51</v>
      </c>
      <c r="AE54" s="44"/>
      <c r="AF54" s="44">
        <v>25.95</v>
      </c>
      <c r="AG54" s="44"/>
      <c r="AH54" s="44">
        <v>24.27</v>
      </c>
    </row>
    <row r="55" spans="4:35" x14ac:dyDescent="0.3">
      <c r="D55">
        <v>25.52</v>
      </c>
      <c r="F55">
        <v>26.23</v>
      </c>
      <c r="H55">
        <v>28.79</v>
      </c>
      <c r="J55">
        <v>29.3</v>
      </c>
      <c r="L55" s="42"/>
      <c r="M55" s="53">
        <v>23.31</v>
      </c>
      <c r="N55">
        <v>32.72</v>
      </c>
      <c r="P55">
        <v>41.18</v>
      </c>
      <c r="R55">
        <v>30.26</v>
      </c>
      <c r="T55" s="44"/>
      <c r="U55" s="53">
        <v>23.82</v>
      </c>
      <c r="V55" s="44">
        <v>27.13</v>
      </c>
      <c r="W55" s="44"/>
      <c r="X55" s="44">
        <v>26.43</v>
      </c>
      <c r="Y55" s="44"/>
      <c r="Z55" s="45"/>
      <c r="AA55" s="53">
        <v>23.08</v>
      </c>
      <c r="AB55" s="44">
        <v>25.63</v>
      </c>
      <c r="AD55" s="44">
        <v>25.89</v>
      </c>
      <c r="AE55" s="44"/>
      <c r="AF55" s="44">
        <v>26.17</v>
      </c>
      <c r="AG55" s="44"/>
      <c r="AH55" s="44">
        <v>24.33</v>
      </c>
    </row>
    <row r="56" spans="4:35" x14ac:dyDescent="0.3">
      <c r="D56">
        <v>26.6</v>
      </c>
      <c r="F56">
        <v>26.35</v>
      </c>
      <c r="H56">
        <v>29.43</v>
      </c>
      <c r="J56">
        <v>29.35</v>
      </c>
      <c r="L56" s="42"/>
      <c r="M56" s="53">
        <v>23.99</v>
      </c>
      <c r="N56">
        <v>33.76</v>
      </c>
      <c r="P56">
        <v>41.76</v>
      </c>
      <c r="R56">
        <v>30.57</v>
      </c>
      <c r="T56" s="44"/>
      <c r="U56" s="53">
        <v>23.96</v>
      </c>
      <c r="V56" s="44">
        <v>27.39</v>
      </c>
      <c r="W56" s="44"/>
      <c r="X56" s="44">
        <v>26.83</v>
      </c>
      <c r="Y56" s="44"/>
      <c r="Z56" s="45"/>
      <c r="AA56" s="53">
        <v>23.57</v>
      </c>
      <c r="AB56" s="44"/>
      <c r="AC56" s="53">
        <v>26.07</v>
      </c>
      <c r="AD56" s="44">
        <v>26</v>
      </c>
      <c r="AE56" s="44"/>
      <c r="AF56" s="44">
        <v>26.22</v>
      </c>
      <c r="AG56" s="44"/>
      <c r="AH56" s="44">
        <v>24.65</v>
      </c>
    </row>
    <row r="57" spans="4:35" x14ac:dyDescent="0.3">
      <c r="D57">
        <v>26.68</v>
      </c>
      <c r="F57">
        <v>27</v>
      </c>
      <c r="H57">
        <v>29.89</v>
      </c>
      <c r="J57">
        <v>29.54</v>
      </c>
      <c r="L57" s="42">
        <v>25.74</v>
      </c>
      <c r="N57">
        <v>34.119999999999997</v>
      </c>
      <c r="P57">
        <v>43.93</v>
      </c>
      <c r="R57">
        <v>31.45</v>
      </c>
      <c r="T57" s="44"/>
      <c r="U57" s="53">
        <v>24.57</v>
      </c>
      <c r="V57" s="44">
        <v>27.43</v>
      </c>
      <c r="W57" s="44"/>
      <c r="X57" s="44">
        <v>26.92</v>
      </c>
      <c r="Y57" s="44"/>
      <c r="Z57" s="45">
        <v>23.81</v>
      </c>
      <c r="AB57" s="44"/>
      <c r="AC57" s="53">
        <v>26.33</v>
      </c>
      <c r="AD57" s="44">
        <v>26.08</v>
      </c>
      <c r="AE57" s="44"/>
      <c r="AF57" s="44">
        <v>26.4</v>
      </c>
      <c r="AG57" s="44"/>
      <c r="AH57" s="44"/>
      <c r="AI57" s="53">
        <v>25.39</v>
      </c>
    </row>
    <row r="58" spans="4:35" x14ac:dyDescent="0.3">
      <c r="D58">
        <v>26.92</v>
      </c>
      <c r="F58">
        <v>27.2</v>
      </c>
      <c r="H58">
        <v>30.06</v>
      </c>
      <c r="J58">
        <v>30.02</v>
      </c>
      <c r="L58" s="42">
        <v>26.5</v>
      </c>
      <c r="N58">
        <v>34.47</v>
      </c>
      <c r="R58">
        <v>33</v>
      </c>
      <c r="T58" s="44">
        <v>24.73</v>
      </c>
      <c r="U58" s="44"/>
      <c r="V58" s="44">
        <v>27.55</v>
      </c>
      <c r="W58" s="44"/>
      <c r="X58" s="44"/>
      <c r="Y58" s="53">
        <v>27.06</v>
      </c>
      <c r="Z58" s="45"/>
      <c r="AA58" s="53">
        <v>24</v>
      </c>
      <c r="AB58" s="44"/>
      <c r="AC58" s="53">
        <v>26.55</v>
      </c>
      <c r="AD58" s="44">
        <v>27.02</v>
      </c>
      <c r="AE58" s="44"/>
      <c r="AF58" s="44">
        <v>26.42</v>
      </c>
      <c r="AG58" s="44"/>
      <c r="AH58" s="44">
        <v>25.72</v>
      </c>
    </row>
    <row r="59" spans="4:35" x14ac:dyDescent="0.3">
      <c r="D59">
        <v>26.99</v>
      </c>
      <c r="F59">
        <v>27.72</v>
      </c>
      <c r="H59">
        <v>31.25</v>
      </c>
      <c r="J59">
        <v>30.38</v>
      </c>
      <c r="L59" s="42">
        <v>26.56</v>
      </c>
      <c r="N59">
        <v>36.24</v>
      </c>
      <c r="R59">
        <v>34.130000000000003</v>
      </c>
      <c r="T59" s="44">
        <v>25.4</v>
      </c>
      <c r="U59" s="44"/>
      <c r="V59" s="44">
        <v>27.93</v>
      </c>
      <c r="W59" s="44"/>
      <c r="X59" s="44"/>
      <c r="Y59" s="53">
        <v>27.78</v>
      </c>
      <c r="Z59" s="45"/>
      <c r="AA59" s="53">
        <v>24.64</v>
      </c>
      <c r="AB59" s="44"/>
      <c r="AC59" s="53">
        <v>27.26</v>
      </c>
      <c r="AD59" s="44">
        <v>27.05</v>
      </c>
      <c r="AE59" s="44"/>
      <c r="AF59" s="44">
        <v>26.71</v>
      </c>
      <c r="AG59" s="44"/>
      <c r="AH59" s="44">
        <v>26.18</v>
      </c>
    </row>
    <row r="60" spans="4:35" x14ac:dyDescent="0.3">
      <c r="D60">
        <v>27.34</v>
      </c>
      <c r="F60">
        <v>30.15</v>
      </c>
      <c r="H60">
        <v>31.9</v>
      </c>
      <c r="J60">
        <v>30.8</v>
      </c>
      <c r="L60" s="42">
        <v>26.57</v>
      </c>
      <c r="M60" s="42"/>
      <c r="N60">
        <v>36.82</v>
      </c>
      <c r="R60">
        <v>34.159999999999997</v>
      </c>
      <c r="T60" s="44">
        <v>25.41</v>
      </c>
      <c r="U60" s="44"/>
      <c r="V60" s="44">
        <v>28.01</v>
      </c>
      <c r="W60" s="44"/>
      <c r="X60" s="44">
        <v>27.75</v>
      </c>
      <c r="Y60" s="44"/>
      <c r="Z60" s="45"/>
      <c r="AA60" s="53">
        <v>24.79</v>
      </c>
      <c r="AB60" s="44"/>
      <c r="AC60" s="53">
        <v>27.98</v>
      </c>
      <c r="AD60" s="44">
        <v>27.43</v>
      </c>
      <c r="AE60" s="44"/>
      <c r="AF60" s="44">
        <v>26.76</v>
      </c>
      <c r="AG60" s="44"/>
      <c r="AH60" s="44">
        <v>26.62</v>
      </c>
    </row>
    <row r="61" spans="4:35" x14ac:dyDescent="0.3">
      <c r="D61">
        <v>28.22</v>
      </c>
      <c r="F61">
        <v>31.3</v>
      </c>
      <c r="H61">
        <v>35.11</v>
      </c>
      <c r="J61">
        <v>31</v>
      </c>
      <c r="L61" s="42">
        <v>27.35</v>
      </c>
      <c r="M61" s="42"/>
      <c r="N61">
        <v>38.03</v>
      </c>
      <c r="R61">
        <v>34.47</v>
      </c>
      <c r="T61" s="44">
        <v>25.53</v>
      </c>
      <c r="U61" s="44"/>
      <c r="V61" s="44">
        <v>28.14</v>
      </c>
      <c r="W61" s="44"/>
      <c r="X61" s="44">
        <v>28.16</v>
      </c>
      <c r="Y61" s="44"/>
      <c r="Z61" s="45">
        <v>25.21</v>
      </c>
      <c r="AB61" s="44">
        <v>27.61</v>
      </c>
      <c r="AD61" s="44">
        <v>27.59</v>
      </c>
      <c r="AE61" s="44"/>
      <c r="AF61" s="44">
        <v>27.96</v>
      </c>
      <c r="AG61" s="44"/>
      <c r="AH61" s="44">
        <v>26.67</v>
      </c>
    </row>
    <row r="62" spans="4:35" x14ac:dyDescent="0.3">
      <c r="D62">
        <v>28.26</v>
      </c>
      <c r="F62">
        <v>31.31</v>
      </c>
      <c r="H62">
        <v>36.22</v>
      </c>
      <c r="J62">
        <v>31.32</v>
      </c>
      <c r="L62" s="42">
        <v>27.7</v>
      </c>
      <c r="M62" s="42"/>
      <c r="N62">
        <v>39.07</v>
      </c>
      <c r="R62">
        <v>35.07</v>
      </c>
      <c r="T62" s="44">
        <v>25.68</v>
      </c>
      <c r="U62" s="44"/>
      <c r="V62" s="44">
        <v>28.35</v>
      </c>
      <c r="W62" s="44"/>
      <c r="X62" s="44">
        <v>28.47</v>
      </c>
      <c r="Y62" s="44"/>
      <c r="Z62" s="45">
        <v>25.87</v>
      </c>
      <c r="AA62" s="45"/>
      <c r="AB62" s="44">
        <v>27.62</v>
      </c>
      <c r="AD62" s="44">
        <v>28.29</v>
      </c>
      <c r="AE62" s="44"/>
      <c r="AF62" s="44">
        <v>28.13</v>
      </c>
      <c r="AG62" s="44"/>
      <c r="AH62" s="44">
        <v>27.2</v>
      </c>
    </row>
    <row r="63" spans="4:35" x14ac:dyDescent="0.3">
      <c r="D63">
        <v>28.51</v>
      </c>
      <c r="F63">
        <v>31.52</v>
      </c>
      <c r="H63">
        <v>39.58</v>
      </c>
      <c r="J63">
        <v>31.7</v>
      </c>
      <c r="L63" s="42">
        <v>27.79</v>
      </c>
      <c r="M63" s="42"/>
      <c r="N63">
        <v>39.159999999999997</v>
      </c>
      <c r="R63">
        <v>36.880000000000003</v>
      </c>
      <c r="T63" s="44">
        <v>26.54</v>
      </c>
      <c r="U63" s="44"/>
      <c r="V63" s="44">
        <v>28.51</v>
      </c>
      <c r="W63" s="44"/>
      <c r="X63" s="44">
        <v>28.51</v>
      </c>
      <c r="Y63" s="44"/>
      <c r="Z63" s="45">
        <v>26.31</v>
      </c>
      <c r="AA63" s="45"/>
      <c r="AB63" s="44">
        <v>27.7</v>
      </c>
      <c r="AC63" s="44"/>
      <c r="AD63" s="44">
        <v>28.43</v>
      </c>
      <c r="AE63" s="44"/>
      <c r="AF63" s="44">
        <v>29.29</v>
      </c>
      <c r="AG63" s="44"/>
      <c r="AH63" s="44">
        <v>27.4</v>
      </c>
    </row>
    <row r="64" spans="4:35" x14ac:dyDescent="0.3">
      <c r="D64">
        <v>28.64</v>
      </c>
      <c r="F64">
        <v>31.7</v>
      </c>
      <c r="H64">
        <v>42.7</v>
      </c>
      <c r="J64">
        <v>31.89</v>
      </c>
      <c r="L64" s="42">
        <v>27.8</v>
      </c>
      <c r="M64" s="42"/>
      <c r="R64">
        <v>40.94</v>
      </c>
      <c r="T64" s="44">
        <v>26.76</v>
      </c>
      <c r="U64" s="44"/>
      <c r="V64" s="44">
        <v>28.77</v>
      </c>
      <c r="W64" s="44"/>
      <c r="X64" s="44">
        <v>28.76</v>
      </c>
      <c r="Y64" s="44"/>
      <c r="Z64" s="45">
        <v>26.75</v>
      </c>
      <c r="AA64" s="45"/>
      <c r="AB64" s="44">
        <v>28.33</v>
      </c>
      <c r="AC64" s="44"/>
      <c r="AD64" s="44">
        <v>28.88</v>
      </c>
      <c r="AE64" s="44"/>
      <c r="AF64" s="44">
        <v>30.03</v>
      </c>
      <c r="AG64" s="44"/>
      <c r="AH64" s="44">
        <v>27.98</v>
      </c>
    </row>
    <row r="65" spans="4:34" x14ac:dyDescent="0.3">
      <c r="D65">
        <v>28.72</v>
      </c>
      <c r="F65">
        <v>31.9</v>
      </c>
      <c r="H65">
        <v>46.58</v>
      </c>
      <c r="J65">
        <v>34.869999999999997</v>
      </c>
      <c r="L65" s="42">
        <v>27.85</v>
      </c>
      <c r="M65" s="42"/>
      <c r="R65">
        <v>41.87</v>
      </c>
      <c r="T65" s="44">
        <v>27.44</v>
      </c>
      <c r="U65" s="44"/>
      <c r="V65" s="44">
        <v>28.84</v>
      </c>
      <c r="W65" s="44"/>
      <c r="X65" s="44">
        <v>28.89</v>
      </c>
      <c r="Y65" s="44"/>
      <c r="Z65" s="45">
        <v>26.88</v>
      </c>
      <c r="AA65" s="45"/>
      <c r="AB65" s="44">
        <v>28.35</v>
      </c>
      <c r="AC65" s="44"/>
      <c r="AD65" s="44">
        <v>29.01</v>
      </c>
      <c r="AE65" s="44"/>
      <c r="AF65" s="44">
        <v>31.43</v>
      </c>
      <c r="AG65" s="44"/>
      <c r="AH65" s="44">
        <v>28.11</v>
      </c>
    </row>
    <row r="66" spans="4:34" x14ac:dyDescent="0.3">
      <c r="D66">
        <v>28.79</v>
      </c>
      <c r="F66">
        <v>38.21</v>
      </c>
      <c r="J66">
        <v>37.619999999999997</v>
      </c>
      <c r="L66" s="42">
        <v>28.01</v>
      </c>
      <c r="M66" s="42"/>
      <c r="T66" s="44">
        <v>27.59</v>
      </c>
      <c r="U66" s="44"/>
      <c r="V66" s="44">
        <v>28.92</v>
      </c>
      <c r="W66" s="44"/>
      <c r="X66" s="44">
        <v>29.01</v>
      </c>
      <c r="Y66" s="44"/>
      <c r="Z66" s="45">
        <v>27.1</v>
      </c>
      <c r="AA66" s="45"/>
      <c r="AB66" s="44">
        <v>28.39</v>
      </c>
      <c r="AC66" s="44"/>
      <c r="AD66" s="44">
        <v>29.25</v>
      </c>
      <c r="AE66" s="44"/>
      <c r="AF66" s="44">
        <v>31.83</v>
      </c>
      <c r="AG66" s="44"/>
      <c r="AH66" s="44">
        <v>28.13</v>
      </c>
    </row>
    <row r="67" spans="4:34" x14ac:dyDescent="0.3">
      <c r="D67">
        <v>29.06</v>
      </c>
      <c r="F67">
        <v>41.53</v>
      </c>
      <c r="J67">
        <v>37.79</v>
      </c>
      <c r="L67" s="42">
        <v>28.5</v>
      </c>
      <c r="M67" s="42"/>
      <c r="T67" s="44">
        <v>27.64</v>
      </c>
      <c r="U67" s="44"/>
      <c r="V67" s="44">
        <v>29.09</v>
      </c>
      <c r="W67" s="44"/>
      <c r="X67" s="44">
        <v>29.08</v>
      </c>
      <c r="Y67" s="44"/>
      <c r="Z67" s="45"/>
      <c r="AA67" s="53">
        <v>27.96</v>
      </c>
      <c r="AB67" s="44">
        <v>28.62</v>
      </c>
      <c r="AC67" s="44"/>
      <c r="AD67" s="44">
        <v>29.36</v>
      </c>
      <c r="AE67" s="44"/>
      <c r="AF67" s="44">
        <v>31.98</v>
      </c>
      <c r="AG67" s="44"/>
      <c r="AH67" s="44">
        <v>28.15</v>
      </c>
    </row>
    <row r="68" spans="4:34" x14ac:dyDescent="0.3">
      <c r="D68">
        <v>30.13</v>
      </c>
      <c r="F68">
        <v>41.89</v>
      </c>
      <c r="J68">
        <v>40.39</v>
      </c>
      <c r="L68" s="42">
        <v>28.58</v>
      </c>
      <c r="M68" s="42"/>
      <c r="T68" s="44">
        <v>27.74</v>
      </c>
      <c r="U68" s="44"/>
      <c r="V68" s="44">
        <v>29.1</v>
      </c>
      <c r="W68" s="44"/>
      <c r="X68" s="44">
        <v>29.33</v>
      </c>
      <c r="Y68" s="44"/>
      <c r="Z68" s="45">
        <v>27.54</v>
      </c>
      <c r="AA68" s="45"/>
      <c r="AB68" s="44">
        <v>28.75</v>
      </c>
      <c r="AC68" s="44"/>
      <c r="AD68" s="44">
        <v>29.9</v>
      </c>
      <c r="AE68" s="44"/>
      <c r="AF68" s="44">
        <v>32.61</v>
      </c>
      <c r="AG68" s="44"/>
      <c r="AH68" s="44">
        <v>28.44</v>
      </c>
    </row>
    <row r="69" spans="4:34" x14ac:dyDescent="0.3">
      <c r="D69">
        <v>30.25</v>
      </c>
      <c r="J69">
        <v>42.16</v>
      </c>
      <c r="L69" s="42">
        <v>28.79</v>
      </c>
      <c r="M69" s="42"/>
      <c r="T69" s="44">
        <v>27.87</v>
      </c>
      <c r="U69" s="44"/>
      <c r="V69" s="44">
        <v>29.11</v>
      </c>
      <c r="W69" s="44"/>
      <c r="X69" s="44">
        <v>30.13</v>
      </c>
      <c r="Y69" s="44"/>
      <c r="Z69" s="45">
        <v>28.32</v>
      </c>
      <c r="AA69" s="45"/>
      <c r="AB69" s="44">
        <v>29.16</v>
      </c>
      <c r="AC69" s="44"/>
      <c r="AD69" s="44">
        <v>30.27</v>
      </c>
      <c r="AE69" s="44"/>
      <c r="AF69" s="44">
        <v>34.880000000000003</v>
      </c>
      <c r="AG69" s="44"/>
      <c r="AH69" s="44">
        <v>28.89</v>
      </c>
    </row>
    <row r="70" spans="4:34" x14ac:dyDescent="0.3">
      <c r="D70">
        <v>31.09</v>
      </c>
      <c r="L70" s="42">
        <v>29</v>
      </c>
      <c r="M70" s="42"/>
      <c r="T70" s="44">
        <v>28.11</v>
      </c>
      <c r="U70" s="44"/>
      <c r="V70" s="44">
        <v>29.37</v>
      </c>
      <c r="W70" s="44"/>
      <c r="X70" s="44">
        <v>30.35</v>
      </c>
      <c r="Y70" s="44"/>
      <c r="Z70" s="45">
        <v>28.55</v>
      </c>
      <c r="AA70" s="45"/>
      <c r="AB70" s="44">
        <v>29.63</v>
      </c>
      <c r="AC70" s="44"/>
      <c r="AD70" s="44">
        <v>32.31</v>
      </c>
      <c r="AE70" s="44"/>
      <c r="AF70" s="44">
        <v>35.520000000000003</v>
      </c>
      <c r="AG70" s="44"/>
      <c r="AH70" s="44">
        <v>29.07</v>
      </c>
    </row>
    <row r="71" spans="4:34" x14ac:dyDescent="0.3">
      <c r="D71">
        <v>31.21</v>
      </c>
      <c r="L71" s="42">
        <v>29.03</v>
      </c>
      <c r="M71" s="42"/>
      <c r="T71" s="44">
        <v>30.54</v>
      </c>
      <c r="U71" s="44"/>
      <c r="V71" s="44">
        <v>30.01</v>
      </c>
      <c r="W71" s="44"/>
      <c r="X71" s="44">
        <v>35.67</v>
      </c>
      <c r="Y71" s="44"/>
      <c r="Z71" s="45">
        <v>29.04</v>
      </c>
      <c r="AA71" s="45"/>
      <c r="AB71" s="44">
        <v>29.87</v>
      </c>
      <c r="AC71" s="44"/>
      <c r="AD71" s="44">
        <v>32.93</v>
      </c>
      <c r="AE71" s="44"/>
      <c r="AF71" s="44">
        <v>36.58</v>
      </c>
      <c r="AG71" s="44"/>
      <c r="AH71" s="44">
        <v>29.09</v>
      </c>
    </row>
    <row r="72" spans="4:34" x14ac:dyDescent="0.3">
      <c r="D72">
        <v>31.65</v>
      </c>
      <c r="L72" s="42">
        <v>29.73</v>
      </c>
      <c r="M72" s="42"/>
      <c r="T72" s="44">
        <v>31.08</v>
      </c>
      <c r="U72" s="44"/>
      <c r="V72" s="44">
        <v>30.14</v>
      </c>
      <c r="W72" s="44"/>
      <c r="X72" s="44">
        <v>37.659999999999997</v>
      </c>
      <c r="Y72" s="44"/>
      <c r="Z72" s="45">
        <v>29.21</v>
      </c>
      <c r="AA72" s="45"/>
      <c r="AB72" s="44">
        <v>30.37</v>
      </c>
      <c r="AC72" s="44"/>
      <c r="AD72" s="44">
        <v>33.74</v>
      </c>
      <c r="AE72" s="44"/>
      <c r="AF72" s="44">
        <v>37.83</v>
      </c>
      <c r="AG72" s="44"/>
      <c r="AH72" s="44">
        <v>30.04</v>
      </c>
    </row>
    <row r="73" spans="4:34" x14ac:dyDescent="0.3">
      <c r="D73">
        <v>32.29</v>
      </c>
      <c r="L73" s="42">
        <v>30.02</v>
      </c>
      <c r="M73" s="42"/>
      <c r="T73" s="44">
        <v>32.130000000000003</v>
      </c>
      <c r="U73" s="44"/>
      <c r="V73" s="44">
        <v>30.23</v>
      </c>
      <c r="W73" s="44"/>
      <c r="X73" s="44">
        <v>37.68</v>
      </c>
      <c r="Y73" s="44"/>
      <c r="Z73" s="45">
        <v>29.26</v>
      </c>
      <c r="AA73" s="45"/>
      <c r="AB73" s="44">
        <v>31.14</v>
      </c>
      <c r="AC73" s="44"/>
      <c r="AD73" s="44">
        <v>33.82</v>
      </c>
      <c r="AE73" s="44"/>
      <c r="AF73" s="44">
        <v>38.270000000000003</v>
      </c>
      <c r="AG73" s="44"/>
      <c r="AH73" s="44">
        <v>31.19</v>
      </c>
    </row>
    <row r="74" spans="4:34" x14ac:dyDescent="0.3">
      <c r="D74">
        <v>32.36</v>
      </c>
      <c r="L74" s="42">
        <v>30.58</v>
      </c>
      <c r="M74" s="42"/>
      <c r="T74" s="44">
        <v>32.72</v>
      </c>
      <c r="U74" s="44"/>
      <c r="V74" s="44">
        <v>30.52</v>
      </c>
      <c r="W74" s="44"/>
      <c r="X74" s="44">
        <v>38</v>
      </c>
      <c r="Y74" s="44"/>
      <c r="Z74" s="45">
        <v>29.29</v>
      </c>
      <c r="AA74" s="45"/>
      <c r="AB74" s="44">
        <v>31.43</v>
      </c>
      <c r="AC74" s="44"/>
      <c r="AD74" s="44">
        <v>34.380000000000003</v>
      </c>
      <c r="AE74" s="44"/>
      <c r="AF74" s="44">
        <v>39</v>
      </c>
      <c r="AG74" s="44"/>
      <c r="AH74" s="44">
        <v>32.090000000000003</v>
      </c>
    </row>
    <row r="75" spans="4:34" x14ac:dyDescent="0.3">
      <c r="D75">
        <v>33.36</v>
      </c>
      <c r="L75" s="42">
        <v>32.36</v>
      </c>
      <c r="M75" s="42"/>
      <c r="T75" s="44">
        <v>32.799999999999997</v>
      </c>
      <c r="U75" s="44"/>
      <c r="V75" s="44">
        <v>30.71</v>
      </c>
      <c r="W75" s="44"/>
      <c r="X75" s="44">
        <v>38.01</v>
      </c>
      <c r="Y75" s="44"/>
      <c r="Z75" s="45">
        <v>29.31</v>
      </c>
      <c r="AA75" s="45"/>
      <c r="AB75" s="44">
        <v>31.58</v>
      </c>
      <c r="AC75" s="44"/>
      <c r="AD75" s="44">
        <v>34.520000000000003</v>
      </c>
      <c r="AE75" s="44"/>
      <c r="AF75" s="44">
        <v>50.63</v>
      </c>
      <c r="AG75" s="44"/>
      <c r="AH75" s="44">
        <v>33.39</v>
      </c>
    </row>
    <row r="76" spans="4:34" x14ac:dyDescent="0.3">
      <c r="D76">
        <v>33.619999999999997</v>
      </c>
      <c r="L76" s="42">
        <v>33.75</v>
      </c>
      <c r="M76" s="42"/>
      <c r="T76" s="44">
        <v>32.92</v>
      </c>
      <c r="U76" s="44"/>
      <c r="V76" s="44">
        <v>30.79</v>
      </c>
      <c r="W76" s="44"/>
      <c r="X76" s="44">
        <v>38.07</v>
      </c>
      <c r="Y76" s="44"/>
      <c r="Z76" s="45">
        <v>30.49</v>
      </c>
      <c r="AA76" s="45"/>
      <c r="AB76" s="44">
        <v>32.020000000000003</v>
      </c>
      <c r="AC76" s="44"/>
      <c r="AD76" s="44">
        <v>34.61</v>
      </c>
      <c r="AE76" s="44"/>
      <c r="AG76" s="44"/>
      <c r="AH76" s="44">
        <v>33.97</v>
      </c>
    </row>
    <row r="77" spans="4:34" x14ac:dyDescent="0.3">
      <c r="D77">
        <v>33.74</v>
      </c>
      <c r="L77" s="42">
        <v>37.229999999999997</v>
      </c>
      <c r="M77" s="42"/>
      <c r="T77" s="44">
        <v>33.130000000000003</v>
      </c>
      <c r="U77" s="44"/>
      <c r="V77" s="44">
        <v>31.12</v>
      </c>
      <c r="W77" s="44"/>
      <c r="X77" s="44">
        <v>41.15</v>
      </c>
      <c r="Y77" s="44"/>
      <c r="Z77" s="45">
        <v>31.16</v>
      </c>
      <c r="AA77" s="45"/>
      <c r="AB77" s="44">
        <v>32.08</v>
      </c>
      <c r="AC77" s="44"/>
      <c r="AD77" s="44">
        <v>34.659999999999997</v>
      </c>
      <c r="AE77" s="44"/>
      <c r="AG77" s="44"/>
      <c r="AH77" s="44">
        <v>35.04</v>
      </c>
    </row>
    <row r="78" spans="4:34" x14ac:dyDescent="0.3">
      <c r="D78">
        <v>37.03</v>
      </c>
      <c r="L78" s="42">
        <v>37.47</v>
      </c>
      <c r="M78" s="42"/>
      <c r="T78" s="44">
        <v>33.44</v>
      </c>
      <c r="U78" s="44"/>
      <c r="V78" s="44">
        <v>31.17</v>
      </c>
      <c r="W78" s="44"/>
      <c r="Y78" s="44"/>
      <c r="Z78" s="45">
        <v>31.83</v>
      </c>
      <c r="AA78" s="45"/>
      <c r="AB78" s="44">
        <v>34.25</v>
      </c>
      <c r="AC78" s="44"/>
      <c r="AD78" s="44">
        <v>34.9</v>
      </c>
      <c r="AE78" s="44"/>
      <c r="AG78" s="44"/>
      <c r="AH78" s="44">
        <v>35.729999999999997</v>
      </c>
    </row>
    <row r="79" spans="4:34" x14ac:dyDescent="0.3">
      <c r="D79">
        <v>37.17</v>
      </c>
      <c r="L79" s="42">
        <v>37.47</v>
      </c>
      <c r="M79" s="42"/>
      <c r="T79" s="44">
        <v>33.49</v>
      </c>
      <c r="U79" s="44"/>
      <c r="V79" s="44">
        <v>32.909999999999997</v>
      </c>
      <c r="W79" s="44"/>
      <c r="Y79" s="44"/>
      <c r="Z79" s="45">
        <v>33.28</v>
      </c>
      <c r="AA79" s="45"/>
      <c r="AB79" s="44">
        <v>34.76</v>
      </c>
      <c r="AC79" s="44"/>
      <c r="AD79" s="44">
        <v>35.950000000000003</v>
      </c>
      <c r="AE79" s="44"/>
      <c r="AG79" s="44"/>
      <c r="AH79" s="44">
        <v>35.770000000000003</v>
      </c>
    </row>
    <row r="80" spans="4:34" x14ac:dyDescent="0.3">
      <c r="L80" s="42">
        <v>39.69</v>
      </c>
      <c r="M80" s="42"/>
      <c r="T80" s="44">
        <v>35.25</v>
      </c>
      <c r="U80" s="44"/>
      <c r="V80" s="44">
        <v>33.39</v>
      </c>
      <c r="W80" s="44"/>
      <c r="Y80" s="44"/>
      <c r="Z80" s="45">
        <v>37.04</v>
      </c>
      <c r="AA80" s="45"/>
      <c r="AB80" s="44">
        <v>38.119999999999997</v>
      </c>
      <c r="AC80" s="44"/>
      <c r="AD80" s="44">
        <v>37.14</v>
      </c>
      <c r="AE80" s="44"/>
      <c r="AG80" s="44"/>
      <c r="AH80" s="44">
        <v>36.89</v>
      </c>
    </row>
    <row r="81" spans="12:34" x14ac:dyDescent="0.3">
      <c r="L81" s="42">
        <v>41.73</v>
      </c>
      <c r="M81" s="42"/>
      <c r="T81" s="44">
        <v>36.28</v>
      </c>
      <c r="U81" s="44"/>
      <c r="V81" s="44">
        <v>34.549999999999997</v>
      </c>
      <c r="W81" s="44"/>
      <c r="Y81" s="44"/>
      <c r="Z81" s="45">
        <v>37.4</v>
      </c>
      <c r="AA81" s="45"/>
      <c r="AB81" s="44">
        <v>42.75</v>
      </c>
      <c r="AC81" s="44"/>
      <c r="AD81" s="44">
        <v>38.590000000000003</v>
      </c>
      <c r="AE81" s="44"/>
      <c r="AG81" s="44"/>
      <c r="AH81" s="44">
        <v>36.89</v>
      </c>
    </row>
    <row r="82" spans="12:34" x14ac:dyDescent="0.3">
      <c r="L82" s="42">
        <v>43.73</v>
      </c>
      <c r="M82" s="42"/>
      <c r="T82" s="44">
        <v>36.31</v>
      </c>
      <c r="U82" s="44"/>
      <c r="W82" s="44"/>
      <c r="Y82" s="44"/>
      <c r="Z82" s="45">
        <v>38.76</v>
      </c>
      <c r="AA82" s="45"/>
      <c r="AC82" s="44"/>
      <c r="AE82" s="44"/>
      <c r="AG82" s="44"/>
      <c r="AH82" s="44">
        <v>36.93</v>
      </c>
    </row>
    <row r="83" spans="12:34" x14ac:dyDescent="0.3">
      <c r="M83" s="42"/>
      <c r="T83" s="44">
        <v>36.6</v>
      </c>
      <c r="U83" s="44"/>
      <c r="W83" s="44"/>
      <c r="Y83" s="44"/>
      <c r="Z83" s="45">
        <v>40.049999999999997</v>
      </c>
      <c r="AA83" s="45"/>
      <c r="AC83" s="44"/>
      <c r="AE83" s="44"/>
      <c r="AG83" s="44"/>
    </row>
    <row r="84" spans="12:34" x14ac:dyDescent="0.3">
      <c r="M84" s="42"/>
      <c r="T84" s="44">
        <v>37.630000000000003</v>
      </c>
      <c r="U84" s="44"/>
      <c r="W84" s="44"/>
      <c r="Y84" s="44"/>
      <c r="AA84" s="45"/>
      <c r="AC84" s="44"/>
      <c r="AE84" s="44"/>
      <c r="AG84" s="44"/>
    </row>
    <row r="85" spans="12:34" x14ac:dyDescent="0.3">
      <c r="M85" s="42"/>
      <c r="T85" s="44">
        <v>38.090000000000003</v>
      </c>
      <c r="U85" s="44"/>
      <c r="W85" s="44"/>
      <c r="Y85" s="44"/>
      <c r="AA85" s="45"/>
      <c r="AC85" s="44"/>
      <c r="AE85" s="44"/>
      <c r="AG85" s="44"/>
    </row>
    <row r="86" spans="12:34" x14ac:dyDescent="0.3">
      <c r="M86" s="42"/>
      <c r="T86" s="44">
        <v>38.299999999999997</v>
      </c>
      <c r="U86" s="44"/>
      <c r="W86" s="44"/>
      <c r="Y86" s="44"/>
      <c r="AA86" s="45"/>
      <c r="AC86" s="44"/>
      <c r="AE86" s="44"/>
    </row>
    <row r="87" spans="12:34" x14ac:dyDescent="0.3">
      <c r="M87" s="42"/>
      <c r="T87" s="44">
        <v>39.950000000000003</v>
      </c>
      <c r="U87" s="44"/>
      <c r="W87" s="44"/>
      <c r="Y87" s="44"/>
      <c r="AA87" s="45"/>
      <c r="AC87" s="44"/>
      <c r="AE87" s="44"/>
    </row>
    <row r="88" spans="12:34" x14ac:dyDescent="0.3">
      <c r="M88" s="42"/>
      <c r="U88" s="44"/>
      <c r="W88" s="44"/>
      <c r="AA88" s="45"/>
      <c r="AC88" s="44"/>
      <c r="AE88" s="44"/>
    </row>
    <row r="89" spans="12:34" x14ac:dyDescent="0.3">
      <c r="M89" s="42"/>
      <c r="U89" s="44"/>
      <c r="W89" s="44"/>
      <c r="AA89" s="45"/>
      <c r="AC89" s="44"/>
      <c r="AE89" s="44"/>
    </row>
    <row r="90" spans="12:34" x14ac:dyDescent="0.3">
      <c r="M90" s="42"/>
      <c r="U90" s="44"/>
      <c r="W90" s="44"/>
      <c r="AA90" s="45"/>
      <c r="AC90" s="44"/>
      <c r="AE90" s="44"/>
    </row>
    <row r="91" spans="12:34" x14ac:dyDescent="0.3">
      <c r="M91" s="42"/>
      <c r="U91" s="44"/>
      <c r="W91" s="44"/>
      <c r="AA91" s="45"/>
      <c r="AC91" s="44"/>
      <c r="AE91" s="44"/>
    </row>
    <row r="92" spans="12:34" x14ac:dyDescent="0.3">
      <c r="M92" s="42"/>
      <c r="U92" s="44"/>
      <c r="AA92" s="45"/>
    </row>
    <row r="93" spans="12:34" x14ac:dyDescent="0.3">
      <c r="U93" s="44"/>
      <c r="AA93" s="45"/>
    </row>
    <row r="94" spans="12:34" x14ac:dyDescent="0.3">
      <c r="U94" s="44"/>
    </row>
    <row r="95" spans="12:34" x14ac:dyDescent="0.3">
      <c r="U95" s="44"/>
    </row>
    <row r="96" spans="12:34" x14ac:dyDescent="0.3">
      <c r="U96" s="44"/>
    </row>
    <row r="97" spans="21:21" x14ac:dyDescent="0.3">
      <c r="U97" s="44"/>
    </row>
  </sheetData>
  <sortState ref="E24:E28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85" zoomScaleNormal="85" workbookViewId="0">
      <selection sqref="A1:XFD9"/>
    </sheetView>
  </sheetViews>
  <sheetFormatPr defaultRowHeight="14.4" x14ac:dyDescent="0.3"/>
  <cols>
    <col min="2" max="2" width="11.88671875" customWidth="1"/>
  </cols>
  <sheetData>
    <row r="1" spans="1:21" x14ac:dyDescent="0.3">
      <c r="B1" s="1">
        <v>44648</v>
      </c>
    </row>
    <row r="2" spans="1:21" x14ac:dyDescent="0.3">
      <c r="A2" s="1"/>
      <c r="B2" s="2"/>
      <c r="C2" s="2"/>
      <c r="D2" s="2"/>
      <c r="E2" s="2"/>
      <c r="F2" s="2"/>
      <c r="G2" s="2"/>
      <c r="L2" s="2"/>
      <c r="M2" s="2"/>
      <c r="N2" s="2"/>
      <c r="O2" s="2"/>
      <c r="P2" s="2"/>
    </row>
    <row r="3" spans="1:21" x14ac:dyDescent="0.3">
      <c r="A3" s="1" t="s">
        <v>47</v>
      </c>
      <c r="B3" s="2">
        <f>MIN(B10:B180)</f>
        <v>19.579999999999998</v>
      </c>
      <c r="C3" s="2"/>
      <c r="D3" s="2">
        <f>MIN(D10:D180)</f>
        <v>14.69</v>
      </c>
      <c r="E3" s="2">
        <f>MIN(E10:E180)</f>
        <v>19.850000000000001</v>
      </c>
      <c r="F3" s="2">
        <f>MIN(F10:F180)</f>
        <v>18.670000000000002</v>
      </c>
      <c r="G3" s="2">
        <f>MIN(G10:G179)</f>
        <v>13.67</v>
      </c>
      <c r="H3" s="2">
        <f>MIN(H10:H180)</f>
        <v>8.85</v>
      </c>
      <c r="I3" s="2">
        <f>MIN(I10:I180)</f>
        <v>11</v>
      </c>
      <c r="J3" s="2">
        <f>MIN(J10:J180)</f>
        <v>18.63</v>
      </c>
      <c r="K3" s="2">
        <f>MIN(K10:K180)</f>
        <v>13.55</v>
      </c>
      <c r="L3" s="2"/>
      <c r="M3" s="2">
        <f t="shared" ref="M3:T3" si="0">MIN(M10:M180)</f>
        <v>15.4</v>
      </c>
      <c r="N3" s="2">
        <f t="shared" si="0"/>
        <v>18.260000000000002</v>
      </c>
      <c r="O3" s="2">
        <f t="shared" si="0"/>
        <v>8.32</v>
      </c>
      <c r="P3" s="2">
        <f t="shared" si="0"/>
        <v>17.420000000000002</v>
      </c>
      <c r="Q3" s="2">
        <f t="shared" si="0"/>
        <v>17.95</v>
      </c>
      <c r="R3" s="2">
        <f t="shared" si="0"/>
        <v>15.94</v>
      </c>
      <c r="S3" s="2">
        <f t="shared" si="0"/>
        <v>14.26</v>
      </c>
      <c r="T3" s="2">
        <f t="shared" si="0"/>
        <v>15.39</v>
      </c>
    </row>
    <row r="4" spans="1:21" x14ac:dyDescent="0.3">
      <c r="A4" s="1" t="s">
        <v>33</v>
      </c>
      <c r="B4" s="2">
        <f>MAX(B10:B321)</f>
        <v>46.32</v>
      </c>
      <c r="C4" s="2"/>
      <c r="D4" s="2">
        <f>MAX(D10:D321)</f>
        <v>41.34</v>
      </c>
      <c r="E4" s="2">
        <f>MAX(E10:E321)</f>
        <v>46.82</v>
      </c>
      <c r="F4" s="2">
        <f>MAX(F10:F321)</f>
        <v>50.24</v>
      </c>
      <c r="G4" s="2">
        <f>MAX(G10:G320)</f>
        <v>47.68</v>
      </c>
      <c r="H4" s="2">
        <f>MAX(H10:H321)</f>
        <v>48.77</v>
      </c>
      <c r="I4" s="2">
        <f>MAX(I10:I321)</f>
        <v>43.28</v>
      </c>
      <c r="J4" s="2">
        <f>MAX(J10:J321)</f>
        <v>47.64</v>
      </c>
      <c r="K4" s="2">
        <f>MAX(K10:K321)</f>
        <v>46.09</v>
      </c>
      <c r="L4" s="2"/>
      <c r="M4" s="2">
        <f t="shared" ref="M4:T4" si="1">MAX(M10:M321)</f>
        <v>45.81</v>
      </c>
      <c r="N4" s="2">
        <f t="shared" si="1"/>
        <v>40.549999999999997</v>
      </c>
      <c r="O4" s="2">
        <f t="shared" si="1"/>
        <v>47.35</v>
      </c>
      <c r="P4" s="2">
        <f t="shared" si="1"/>
        <v>44.04</v>
      </c>
      <c r="Q4" s="2">
        <f t="shared" si="1"/>
        <v>46.45</v>
      </c>
      <c r="R4" s="2">
        <f t="shared" si="1"/>
        <v>43.05</v>
      </c>
      <c r="S4" s="2">
        <f t="shared" si="1"/>
        <v>55.41</v>
      </c>
      <c r="T4" s="2">
        <f t="shared" si="1"/>
        <v>42.09</v>
      </c>
    </row>
    <row r="5" spans="1:21" x14ac:dyDescent="0.3">
      <c r="A5" s="6"/>
      <c r="B5" s="7"/>
      <c r="C5" s="7"/>
      <c r="D5" s="3"/>
      <c r="E5" s="3"/>
      <c r="F5" s="3"/>
      <c r="G5" s="3"/>
      <c r="H5" s="7"/>
      <c r="I5" s="7"/>
      <c r="J5" s="7"/>
      <c r="K5" s="7"/>
      <c r="L5" s="46"/>
      <c r="M5" s="3"/>
      <c r="N5" s="3"/>
      <c r="O5" s="3"/>
      <c r="P5" s="3"/>
      <c r="Q5" s="7"/>
      <c r="R5" s="7"/>
      <c r="S5" s="7"/>
      <c r="T5" s="7"/>
      <c r="U5" s="46"/>
    </row>
    <row r="6" spans="1:21" x14ac:dyDescent="0.3">
      <c r="A6" s="6"/>
      <c r="B6" s="3" t="s">
        <v>51</v>
      </c>
      <c r="C6" s="3"/>
      <c r="D6" s="3">
        <f>D7+4</f>
        <v>53</v>
      </c>
      <c r="E6" s="3">
        <f t="shared" ref="E6:K6" si="2">E7+4</f>
        <v>50</v>
      </c>
      <c r="F6" s="3">
        <f t="shared" si="2"/>
        <v>50</v>
      </c>
      <c r="G6" s="3">
        <f t="shared" si="2"/>
        <v>51</v>
      </c>
      <c r="H6" s="3">
        <f t="shared" si="2"/>
        <v>48</v>
      </c>
      <c r="I6" s="3">
        <f t="shared" si="2"/>
        <v>48</v>
      </c>
      <c r="J6" s="3">
        <f t="shared" si="2"/>
        <v>50</v>
      </c>
      <c r="K6" s="3">
        <f t="shared" si="2"/>
        <v>51</v>
      </c>
      <c r="L6" s="46"/>
      <c r="M6" s="3">
        <f>M7+4</f>
        <v>47</v>
      </c>
      <c r="N6" s="3">
        <f t="shared" ref="N6" si="3">N7+4</f>
        <v>56</v>
      </c>
      <c r="O6" s="3">
        <f t="shared" ref="O6" si="4">O7+4</f>
        <v>49</v>
      </c>
      <c r="P6" s="3">
        <f t="shared" ref="P6" si="5">P7+4</f>
        <v>44</v>
      </c>
      <c r="Q6" s="3">
        <f t="shared" ref="Q6" si="6">Q7+4</f>
        <v>53</v>
      </c>
      <c r="R6" s="3">
        <f t="shared" ref="R6" si="7">R7+4</f>
        <v>52</v>
      </c>
      <c r="S6" s="3">
        <f t="shared" ref="S6" si="8">S7+4</f>
        <v>51</v>
      </c>
      <c r="T6" s="3">
        <f t="shared" ref="T6" si="9">T7+4</f>
        <v>51</v>
      </c>
      <c r="U6" s="46"/>
    </row>
    <row r="7" spans="1:21" x14ac:dyDescent="0.3">
      <c r="A7" s="4" t="s">
        <v>11</v>
      </c>
      <c r="B7" s="5">
        <f>COUNT(B10:B302)</f>
        <v>16</v>
      </c>
      <c r="C7" s="5"/>
      <c r="D7" s="5">
        <f>COUNT(D10:D302)</f>
        <v>49</v>
      </c>
      <c r="E7" s="5">
        <f>COUNT(E10:E302)</f>
        <v>46</v>
      </c>
      <c r="F7" s="5">
        <f>COUNT(F10:F302)</f>
        <v>46</v>
      </c>
      <c r="G7" s="5">
        <f>COUNT(G10:G300)</f>
        <v>47</v>
      </c>
      <c r="H7" s="5">
        <f>COUNT(H10:H302)</f>
        <v>44</v>
      </c>
      <c r="I7" s="5">
        <f>COUNT(I10:I302)</f>
        <v>44</v>
      </c>
      <c r="J7" s="5">
        <f>COUNT(J10:J302)</f>
        <v>46</v>
      </c>
      <c r="K7" s="5">
        <f>COUNT(K10:K292)</f>
        <v>47</v>
      </c>
      <c r="L7" s="5"/>
      <c r="M7" s="5">
        <f>COUNT(M10:M302)</f>
        <v>43</v>
      </c>
      <c r="N7" s="5">
        <f>COUNT(N10:N302)</f>
        <v>52</v>
      </c>
      <c r="O7" s="5">
        <f>COUNT(O10:O302)</f>
        <v>45</v>
      </c>
      <c r="P7" s="5">
        <f t="shared" ref="P7" si="10">COUNT(P10:P302)</f>
        <v>40</v>
      </c>
      <c r="Q7" s="5">
        <f>COUNT(Q10:Q302)</f>
        <v>49</v>
      </c>
      <c r="R7" s="5">
        <f>COUNT(R10:R302)</f>
        <v>48</v>
      </c>
      <c r="S7" s="5">
        <f>COUNT(S10:S302)</f>
        <v>47</v>
      </c>
      <c r="T7" s="5">
        <f>COUNT(T10:T302)</f>
        <v>47</v>
      </c>
      <c r="U7" s="47"/>
    </row>
    <row r="8" spans="1:21" x14ac:dyDescent="0.3">
      <c r="A8" s="4" t="s">
        <v>12</v>
      </c>
      <c r="B8" s="5">
        <f>AVERAGE(B10:B302)</f>
        <v>35.574374999999996</v>
      </c>
      <c r="C8" s="5"/>
      <c r="D8" s="5">
        <f>AVERAGE(D10:D302)</f>
        <v>30.508979591836734</v>
      </c>
      <c r="E8" s="5">
        <f>AVERAGE(E10:E302)</f>
        <v>32.289565217391299</v>
      </c>
      <c r="F8" s="5">
        <f>AVERAGE(F10:F302)</f>
        <v>30.744782608695658</v>
      </c>
      <c r="G8" s="5">
        <f>AVERAGE(G10:G300)</f>
        <v>31.237659574468076</v>
      </c>
      <c r="H8" s="5">
        <f t="shared" ref="H8:J8" si="11">AVERAGE(H10:H302)</f>
        <v>30.872727272727275</v>
      </c>
      <c r="I8" s="5">
        <f t="shared" si="11"/>
        <v>28.022500000000001</v>
      </c>
      <c r="J8" s="5">
        <f t="shared" si="11"/>
        <v>29.8945652173913</v>
      </c>
      <c r="K8" s="5">
        <f>AVERAGE(K10:K292)</f>
        <v>31.189574468085102</v>
      </c>
      <c r="L8" s="5"/>
      <c r="M8" s="5">
        <f>AVERAGE(M10:M302)</f>
        <v>34.030232558139545</v>
      </c>
      <c r="N8" s="5">
        <f>AVERAGE(N10:N302)</f>
        <v>33.358076923076922</v>
      </c>
      <c r="O8" s="5">
        <f>AVERAGE(O10:O302)</f>
        <v>32.565555555555569</v>
      </c>
      <c r="P8" s="5">
        <f t="shared" ref="P8" si="12">AVERAGE(P10:P302)</f>
        <v>32.39725</v>
      </c>
      <c r="Q8" s="5">
        <f>AVERAGE(Q10:Q302)</f>
        <v>33.227346938775504</v>
      </c>
      <c r="R8" s="5">
        <f>AVERAGE(R10:R302)</f>
        <v>32.741041666666668</v>
      </c>
      <c r="S8" s="5">
        <f>AVERAGE(S10:S302)</f>
        <v>30.274893617021284</v>
      </c>
      <c r="T8" s="5">
        <f>AVERAGE(T10:T302)</f>
        <v>33.344468085106392</v>
      </c>
    </row>
    <row r="9" spans="1:21" x14ac:dyDescent="0.3">
      <c r="B9" s="3">
        <v>7</v>
      </c>
      <c r="C9" s="3"/>
      <c r="D9" s="3" t="s">
        <v>0</v>
      </c>
      <c r="E9" s="3" t="s">
        <v>1</v>
      </c>
      <c r="F9" s="3" t="s">
        <v>2</v>
      </c>
      <c r="G9" s="3" t="s">
        <v>3</v>
      </c>
      <c r="H9" s="3" t="s">
        <v>13</v>
      </c>
      <c r="I9" s="3" t="s">
        <v>14</v>
      </c>
      <c r="J9" s="3" t="s">
        <v>15</v>
      </c>
      <c r="K9" s="3" t="s">
        <v>16</v>
      </c>
      <c r="L9" s="3"/>
      <c r="M9" s="3" t="s">
        <v>4</v>
      </c>
      <c r="N9" s="3" t="s">
        <v>5</v>
      </c>
      <c r="O9" s="3" t="s">
        <v>6</v>
      </c>
      <c r="P9" s="3" t="s">
        <v>7</v>
      </c>
      <c r="Q9" s="3" t="s">
        <v>17</v>
      </c>
      <c r="R9" s="3" t="s">
        <v>18</v>
      </c>
      <c r="S9" s="3" t="s">
        <v>19</v>
      </c>
      <c r="T9" s="3" t="s">
        <v>20</v>
      </c>
    </row>
    <row r="10" spans="1:21" x14ac:dyDescent="0.3">
      <c r="B10">
        <v>36.700000000000003</v>
      </c>
      <c r="D10">
        <v>37.450000000000003</v>
      </c>
      <c r="E10">
        <v>46.82</v>
      </c>
      <c r="F10">
        <v>19.850000000000001</v>
      </c>
      <c r="G10">
        <v>40.58</v>
      </c>
      <c r="H10">
        <v>20.66</v>
      </c>
      <c r="I10">
        <v>16.850000000000001</v>
      </c>
      <c r="J10">
        <v>29.64</v>
      </c>
      <c r="K10">
        <v>32.01</v>
      </c>
      <c r="M10">
        <v>37.53</v>
      </c>
      <c r="N10">
        <v>37.24</v>
      </c>
      <c r="O10">
        <v>30.9</v>
      </c>
      <c r="P10">
        <v>37.659999999999997</v>
      </c>
      <c r="Q10">
        <v>31.38</v>
      </c>
      <c r="R10">
        <v>43.05</v>
      </c>
      <c r="S10">
        <v>40.409999999999997</v>
      </c>
      <c r="T10">
        <v>33.07</v>
      </c>
    </row>
    <row r="11" spans="1:21" x14ac:dyDescent="0.3">
      <c r="B11">
        <v>31.24</v>
      </c>
      <c r="D11">
        <v>28.49</v>
      </c>
      <c r="E11">
        <v>37.409999999999997</v>
      </c>
      <c r="F11">
        <v>27.71</v>
      </c>
      <c r="G11">
        <v>29.85</v>
      </c>
      <c r="H11">
        <v>35.979999999999997</v>
      </c>
      <c r="I11">
        <v>21.88</v>
      </c>
      <c r="J11">
        <v>40.36</v>
      </c>
      <c r="K11">
        <v>39.97</v>
      </c>
      <c r="M11">
        <v>33.520000000000003</v>
      </c>
      <c r="N11">
        <v>38.450000000000003</v>
      </c>
      <c r="O11">
        <v>29.18</v>
      </c>
      <c r="P11">
        <v>35.25</v>
      </c>
      <c r="Q11">
        <v>32.15</v>
      </c>
      <c r="R11">
        <v>35.56</v>
      </c>
      <c r="S11">
        <v>38.56</v>
      </c>
      <c r="T11">
        <v>38.39</v>
      </c>
    </row>
    <row r="12" spans="1:21" x14ac:dyDescent="0.3">
      <c r="B12">
        <v>34.78</v>
      </c>
      <c r="D12">
        <v>17.760000000000002</v>
      </c>
      <c r="E12">
        <v>30.79</v>
      </c>
      <c r="F12">
        <v>30.9</v>
      </c>
      <c r="G12">
        <v>19.45</v>
      </c>
      <c r="H12">
        <v>41.96</v>
      </c>
      <c r="I12">
        <v>23.39</v>
      </c>
      <c r="J12">
        <v>35.79</v>
      </c>
      <c r="K12">
        <v>30.6</v>
      </c>
      <c r="M12">
        <v>40.51</v>
      </c>
      <c r="N12">
        <v>31.84</v>
      </c>
      <c r="O12">
        <v>44.61</v>
      </c>
      <c r="P12">
        <v>43.24</v>
      </c>
      <c r="Q12">
        <v>35.799999999999997</v>
      </c>
      <c r="R12">
        <v>42.15</v>
      </c>
      <c r="S12">
        <v>30.46</v>
      </c>
      <c r="T12">
        <v>27.54</v>
      </c>
    </row>
    <row r="13" spans="1:21" x14ac:dyDescent="0.3">
      <c r="B13">
        <v>29.63</v>
      </c>
      <c r="D13">
        <v>18.53</v>
      </c>
      <c r="E13">
        <v>35.49</v>
      </c>
      <c r="F13">
        <v>20.92</v>
      </c>
      <c r="G13">
        <v>33.200000000000003</v>
      </c>
      <c r="H13">
        <v>35.06</v>
      </c>
      <c r="I13">
        <v>18.2</v>
      </c>
      <c r="J13">
        <v>30.83</v>
      </c>
      <c r="K13">
        <v>26.28</v>
      </c>
      <c r="M13">
        <v>35.520000000000003</v>
      </c>
      <c r="N13">
        <v>39.64</v>
      </c>
      <c r="O13">
        <v>32.61</v>
      </c>
      <c r="P13">
        <v>35.49</v>
      </c>
      <c r="Q13">
        <v>32.44</v>
      </c>
      <c r="R13">
        <v>34.75</v>
      </c>
      <c r="S13">
        <v>55.41</v>
      </c>
      <c r="T13">
        <v>36.840000000000003</v>
      </c>
    </row>
    <row r="14" spans="1:21" x14ac:dyDescent="0.3">
      <c r="B14">
        <v>32.08</v>
      </c>
      <c r="D14">
        <v>30.52</v>
      </c>
      <c r="E14">
        <v>24.17</v>
      </c>
      <c r="F14">
        <v>34.479999999999997</v>
      </c>
      <c r="G14">
        <v>30.32</v>
      </c>
      <c r="H14">
        <v>33.68</v>
      </c>
      <c r="I14">
        <v>42.15</v>
      </c>
      <c r="J14">
        <v>44.65</v>
      </c>
      <c r="K14">
        <v>30.34</v>
      </c>
      <c r="M14">
        <v>38</v>
      </c>
      <c r="N14">
        <v>34.409999999999997</v>
      </c>
      <c r="O14">
        <v>8.32</v>
      </c>
      <c r="P14">
        <v>36.22</v>
      </c>
      <c r="Q14">
        <v>33.4</v>
      </c>
      <c r="R14">
        <v>34.14</v>
      </c>
      <c r="S14">
        <v>27.02</v>
      </c>
      <c r="T14">
        <v>33.479999999999997</v>
      </c>
    </row>
    <row r="15" spans="1:21" x14ac:dyDescent="0.3">
      <c r="B15">
        <v>40.64</v>
      </c>
      <c r="D15">
        <v>34.92</v>
      </c>
      <c r="E15">
        <v>23.51</v>
      </c>
      <c r="F15">
        <v>36.79</v>
      </c>
      <c r="G15">
        <v>36.08</v>
      </c>
      <c r="H15">
        <v>37.479999999999997</v>
      </c>
      <c r="I15">
        <v>41.35</v>
      </c>
      <c r="J15">
        <v>41.29</v>
      </c>
      <c r="K15">
        <v>28.15</v>
      </c>
      <c r="M15">
        <v>34.979999999999997</v>
      </c>
      <c r="N15">
        <v>36.630000000000003</v>
      </c>
      <c r="O15">
        <v>31.41</v>
      </c>
      <c r="P15">
        <v>34.97</v>
      </c>
      <c r="Q15">
        <v>31.04</v>
      </c>
      <c r="R15">
        <v>33.909999999999997</v>
      </c>
      <c r="S15">
        <v>37.42</v>
      </c>
      <c r="T15">
        <v>28.29</v>
      </c>
    </row>
    <row r="16" spans="1:21" x14ac:dyDescent="0.3">
      <c r="B16">
        <v>40.75</v>
      </c>
      <c r="D16">
        <v>31.81</v>
      </c>
      <c r="E16">
        <v>32.71</v>
      </c>
      <c r="F16">
        <v>28.41</v>
      </c>
      <c r="G16">
        <v>23.76</v>
      </c>
      <c r="H16">
        <v>29.4</v>
      </c>
      <c r="I16">
        <v>27.03</v>
      </c>
      <c r="J16">
        <v>43.7</v>
      </c>
      <c r="K16">
        <v>20.64</v>
      </c>
      <c r="M16">
        <v>37.1</v>
      </c>
      <c r="N16">
        <v>30.39</v>
      </c>
      <c r="O16">
        <v>41.25</v>
      </c>
      <c r="P16">
        <v>35.21</v>
      </c>
      <c r="Q16">
        <v>33.42</v>
      </c>
      <c r="R16">
        <v>32.880000000000003</v>
      </c>
      <c r="S16">
        <v>14.26</v>
      </c>
      <c r="T16">
        <v>33.11</v>
      </c>
    </row>
    <row r="17" spans="2:20" x14ac:dyDescent="0.3">
      <c r="B17">
        <v>19.579999999999998</v>
      </c>
      <c r="D17">
        <v>22.3</v>
      </c>
      <c r="E17">
        <v>32.82</v>
      </c>
      <c r="F17">
        <v>28.46</v>
      </c>
      <c r="G17">
        <v>33.04</v>
      </c>
      <c r="H17">
        <v>27.7</v>
      </c>
      <c r="I17">
        <v>22.86</v>
      </c>
      <c r="J17">
        <v>44.81</v>
      </c>
      <c r="K17">
        <v>41.9</v>
      </c>
      <c r="M17">
        <v>43.81</v>
      </c>
      <c r="N17">
        <v>34.43</v>
      </c>
      <c r="O17">
        <v>31.37</v>
      </c>
      <c r="P17">
        <v>37.32</v>
      </c>
      <c r="Q17">
        <v>40.08</v>
      </c>
      <c r="R17">
        <v>32.31</v>
      </c>
      <c r="S17">
        <v>38.61</v>
      </c>
      <c r="T17">
        <v>37.99</v>
      </c>
    </row>
    <row r="18" spans="2:20" x14ac:dyDescent="0.3">
      <c r="B18">
        <v>29.65</v>
      </c>
      <c r="D18">
        <v>36.43</v>
      </c>
      <c r="E18">
        <v>44.4</v>
      </c>
      <c r="F18">
        <v>37.71</v>
      </c>
      <c r="G18">
        <v>13.67</v>
      </c>
      <c r="H18">
        <v>45.61</v>
      </c>
      <c r="I18">
        <v>24.37</v>
      </c>
      <c r="J18">
        <v>24.75</v>
      </c>
      <c r="K18">
        <v>46.09</v>
      </c>
      <c r="M18">
        <v>45.81</v>
      </c>
      <c r="N18">
        <v>36.28</v>
      </c>
      <c r="O18">
        <v>30.85</v>
      </c>
      <c r="P18">
        <v>31.53</v>
      </c>
      <c r="Q18">
        <v>42.81</v>
      </c>
      <c r="R18">
        <v>17.88</v>
      </c>
      <c r="S18">
        <v>15.5</v>
      </c>
      <c r="T18">
        <v>41.72</v>
      </c>
    </row>
    <row r="19" spans="2:20" x14ac:dyDescent="0.3">
      <c r="B19">
        <v>24.58</v>
      </c>
      <c r="D19">
        <v>33.33</v>
      </c>
      <c r="E19">
        <v>30.1</v>
      </c>
      <c r="F19">
        <v>37.700000000000003</v>
      </c>
      <c r="G19">
        <v>45.65</v>
      </c>
      <c r="H19">
        <v>38.020000000000003</v>
      </c>
      <c r="I19">
        <v>40.58</v>
      </c>
      <c r="J19">
        <v>29.86</v>
      </c>
      <c r="K19">
        <v>27.89</v>
      </c>
      <c r="M19">
        <v>32.270000000000003</v>
      </c>
      <c r="N19">
        <v>37.299999999999997</v>
      </c>
      <c r="O19">
        <v>29.26</v>
      </c>
      <c r="P19">
        <v>23.11</v>
      </c>
      <c r="Q19">
        <v>17.95</v>
      </c>
      <c r="R19">
        <v>26.68</v>
      </c>
      <c r="S19">
        <v>19.27</v>
      </c>
      <c r="T19">
        <v>29.98</v>
      </c>
    </row>
    <row r="20" spans="2:20" x14ac:dyDescent="0.3">
      <c r="B20">
        <v>38.21</v>
      </c>
      <c r="D20">
        <v>36</v>
      </c>
      <c r="E20">
        <v>35.28</v>
      </c>
      <c r="F20">
        <v>35.28</v>
      </c>
      <c r="G20">
        <v>47.68</v>
      </c>
      <c r="H20">
        <v>35.36</v>
      </c>
      <c r="I20">
        <v>22.83</v>
      </c>
      <c r="J20">
        <v>34.75</v>
      </c>
      <c r="K20">
        <v>30.49</v>
      </c>
      <c r="M20">
        <v>33.619999999999997</v>
      </c>
      <c r="N20">
        <v>35.42</v>
      </c>
      <c r="O20">
        <v>34.28</v>
      </c>
      <c r="P20">
        <v>36.96</v>
      </c>
      <c r="Q20">
        <v>38.26</v>
      </c>
      <c r="R20">
        <v>19.75</v>
      </c>
      <c r="S20">
        <v>40</v>
      </c>
      <c r="T20">
        <v>29.77</v>
      </c>
    </row>
    <row r="21" spans="2:20" x14ac:dyDescent="0.3">
      <c r="B21">
        <v>45.98</v>
      </c>
      <c r="D21">
        <v>31.96</v>
      </c>
      <c r="E21">
        <v>32.42</v>
      </c>
      <c r="F21">
        <v>30.71</v>
      </c>
      <c r="G21">
        <v>36.47</v>
      </c>
      <c r="H21">
        <v>21.76</v>
      </c>
      <c r="I21">
        <v>38.979999999999997</v>
      </c>
      <c r="J21">
        <v>30.82</v>
      </c>
      <c r="K21">
        <v>34.119999999999997</v>
      </c>
      <c r="M21">
        <v>40.590000000000003</v>
      </c>
      <c r="N21">
        <v>37.97</v>
      </c>
      <c r="O21">
        <v>43.22</v>
      </c>
      <c r="P21">
        <v>35.81</v>
      </c>
      <c r="Q21">
        <v>37.64</v>
      </c>
      <c r="R21">
        <v>30.05</v>
      </c>
      <c r="S21">
        <v>42.92</v>
      </c>
      <c r="T21">
        <v>30.36</v>
      </c>
    </row>
    <row r="22" spans="2:20" x14ac:dyDescent="0.3">
      <c r="B22">
        <v>42.81</v>
      </c>
      <c r="D22">
        <v>39.1</v>
      </c>
      <c r="E22">
        <v>19.850000000000001</v>
      </c>
      <c r="F22">
        <v>19.78</v>
      </c>
      <c r="G22">
        <v>33.35</v>
      </c>
      <c r="H22">
        <v>38.119999999999997</v>
      </c>
      <c r="I22">
        <v>22.73</v>
      </c>
      <c r="J22">
        <v>37.47</v>
      </c>
      <c r="K22">
        <v>28.67</v>
      </c>
      <c r="M22">
        <v>21.63</v>
      </c>
      <c r="N22">
        <v>30.7</v>
      </c>
      <c r="O22">
        <v>34.340000000000003</v>
      </c>
      <c r="P22">
        <v>44.04</v>
      </c>
      <c r="Q22">
        <v>38.22</v>
      </c>
      <c r="R22">
        <v>15.94</v>
      </c>
      <c r="S22">
        <v>38.06</v>
      </c>
      <c r="T22">
        <v>29.47</v>
      </c>
    </row>
    <row r="23" spans="2:20" x14ac:dyDescent="0.3">
      <c r="B23">
        <v>39.68</v>
      </c>
      <c r="D23">
        <v>37.1</v>
      </c>
      <c r="E23">
        <v>37.14</v>
      </c>
      <c r="F23">
        <v>31.87</v>
      </c>
      <c r="G23">
        <v>40.83</v>
      </c>
      <c r="H23">
        <v>21.59</v>
      </c>
      <c r="I23">
        <v>29.46</v>
      </c>
      <c r="J23">
        <v>26.34</v>
      </c>
      <c r="K23">
        <v>27.15</v>
      </c>
      <c r="M23">
        <v>28.5</v>
      </c>
      <c r="N23">
        <v>31.55</v>
      </c>
      <c r="O23">
        <v>34.97</v>
      </c>
      <c r="P23">
        <v>33.270000000000003</v>
      </c>
      <c r="Q23">
        <v>30.92</v>
      </c>
      <c r="R23">
        <v>38.270000000000003</v>
      </c>
      <c r="S23">
        <v>38.56</v>
      </c>
      <c r="T23">
        <v>41.92</v>
      </c>
    </row>
    <row r="24" spans="2:20" x14ac:dyDescent="0.3">
      <c r="B24">
        <v>36.56</v>
      </c>
      <c r="D24">
        <v>41.34</v>
      </c>
      <c r="E24">
        <v>33.01</v>
      </c>
      <c r="F24">
        <v>41.02</v>
      </c>
      <c r="G24">
        <v>39.71</v>
      </c>
      <c r="H24">
        <v>22.96</v>
      </c>
      <c r="I24">
        <v>42.45</v>
      </c>
      <c r="J24">
        <v>47.64</v>
      </c>
      <c r="K24">
        <v>32.32</v>
      </c>
      <c r="M24">
        <v>42.73</v>
      </c>
      <c r="N24">
        <v>29.18</v>
      </c>
      <c r="O24">
        <v>43.23</v>
      </c>
      <c r="P24">
        <v>26.56</v>
      </c>
      <c r="Q24">
        <v>32.479999999999997</v>
      </c>
      <c r="R24">
        <v>40.020000000000003</v>
      </c>
      <c r="S24">
        <v>32.33</v>
      </c>
      <c r="T24">
        <v>40.15</v>
      </c>
    </row>
    <row r="25" spans="2:20" x14ac:dyDescent="0.3">
      <c r="B25">
        <v>46.32</v>
      </c>
      <c r="D25">
        <v>40.9</v>
      </c>
      <c r="E25">
        <v>39.49</v>
      </c>
      <c r="F25">
        <v>34.78</v>
      </c>
      <c r="G25">
        <v>33.61</v>
      </c>
      <c r="H25">
        <v>24.1</v>
      </c>
      <c r="I25">
        <v>19.96</v>
      </c>
      <c r="J25">
        <v>27.56</v>
      </c>
      <c r="K25">
        <v>30.95</v>
      </c>
      <c r="M25">
        <v>41.38</v>
      </c>
      <c r="N25">
        <v>32.14</v>
      </c>
      <c r="O25">
        <v>42.93</v>
      </c>
      <c r="P25">
        <v>38.299999999999997</v>
      </c>
      <c r="Q25">
        <v>33.33</v>
      </c>
      <c r="R25">
        <v>33.53</v>
      </c>
      <c r="S25">
        <v>28.3</v>
      </c>
      <c r="T25">
        <v>28.44</v>
      </c>
    </row>
    <row r="26" spans="2:20" x14ac:dyDescent="0.3">
      <c r="D26">
        <v>25.66</v>
      </c>
      <c r="E26">
        <v>30.1</v>
      </c>
      <c r="F26">
        <v>45.46</v>
      </c>
      <c r="G26">
        <v>31.55</v>
      </c>
      <c r="H26">
        <v>26.05</v>
      </c>
      <c r="I26">
        <v>14.68</v>
      </c>
      <c r="J26">
        <v>28.76</v>
      </c>
      <c r="K26">
        <v>30.35</v>
      </c>
      <c r="M26">
        <v>32.39</v>
      </c>
      <c r="N26">
        <v>31.54</v>
      </c>
      <c r="O26">
        <v>31.63</v>
      </c>
      <c r="P26">
        <v>28.2</v>
      </c>
      <c r="Q26">
        <v>36.950000000000003</v>
      </c>
      <c r="R26">
        <v>34.82</v>
      </c>
      <c r="S26">
        <v>22.11</v>
      </c>
      <c r="T26">
        <v>42.09</v>
      </c>
    </row>
    <row r="27" spans="2:20" x14ac:dyDescent="0.3">
      <c r="D27">
        <v>33.1</v>
      </c>
      <c r="E27">
        <v>38.31</v>
      </c>
      <c r="F27">
        <v>20.58</v>
      </c>
      <c r="G27">
        <v>31.92</v>
      </c>
      <c r="H27">
        <v>29.47</v>
      </c>
      <c r="I27">
        <v>22.73</v>
      </c>
      <c r="J27">
        <v>22.21</v>
      </c>
      <c r="K27">
        <v>40.81</v>
      </c>
      <c r="M27">
        <v>30.51</v>
      </c>
      <c r="N27">
        <v>33.78</v>
      </c>
      <c r="O27">
        <v>31.16</v>
      </c>
      <c r="P27">
        <v>34.26</v>
      </c>
      <c r="Q27">
        <v>46.45</v>
      </c>
      <c r="R27">
        <v>37.5</v>
      </c>
      <c r="S27">
        <v>41.88</v>
      </c>
      <c r="T27">
        <v>32.56</v>
      </c>
    </row>
    <row r="28" spans="2:20" x14ac:dyDescent="0.3">
      <c r="D28">
        <v>32.32</v>
      </c>
      <c r="E28">
        <v>31.91</v>
      </c>
      <c r="F28">
        <v>33.15</v>
      </c>
      <c r="G28">
        <v>29.14</v>
      </c>
      <c r="H28">
        <v>36.46</v>
      </c>
      <c r="I28">
        <v>24.23</v>
      </c>
      <c r="J28">
        <v>34.68</v>
      </c>
      <c r="K28">
        <v>28.03</v>
      </c>
      <c r="M28">
        <v>43.55</v>
      </c>
      <c r="N28">
        <v>30.86</v>
      </c>
      <c r="O28">
        <v>36.57</v>
      </c>
      <c r="P28">
        <v>20.32</v>
      </c>
      <c r="Q28">
        <v>27.67</v>
      </c>
      <c r="R28">
        <v>31.33</v>
      </c>
      <c r="S28">
        <v>34.07</v>
      </c>
      <c r="T28">
        <v>30.56</v>
      </c>
    </row>
    <row r="29" spans="2:20" x14ac:dyDescent="0.3">
      <c r="D29">
        <v>16.47</v>
      </c>
      <c r="E29">
        <v>28.68</v>
      </c>
      <c r="F29">
        <v>35.93</v>
      </c>
      <c r="G29">
        <v>22.5</v>
      </c>
      <c r="H29">
        <v>26</v>
      </c>
      <c r="I29">
        <v>27.67</v>
      </c>
      <c r="J29">
        <v>18.63</v>
      </c>
      <c r="K29">
        <v>39.03</v>
      </c>
      <c r="M29">
        <v>43.05</v>
      </c>
      <c r="N29">
        <v>34.909999999999997</v>
      </c>
      <c r="O29">
        <v>35.54</v>
      </c>
      <c r="P29">
        <v>33.159999999999997</v>
      </c>
      <c r="Q29">
        <v>33.19</v>
      </c>
      <c r="R29">
        <v>22.43</v>
      </c>
      <c r="S29">
        <v>18.71</v>
      </c>
      <c r="T29">
        <v>35.909999999999997</v>
      </c>
    </row>
    <row r="30" spans="2:20" x14ac:dyDescent="0.3">
      <c r="D30">
        <v>36.71</v>
      </c>
      <c r="E30">
        <v>35.119999999999997</v>
      </c>
      <c r="F30">
        <v>25.21</v>
      </c>
      <c r="G30">
        <v>34.020000000000003</v>
      </c>
      <c r="H30">
        <v>25.7</v>
      </c>
      <c r="I30">
        <v>31.86</v>
      </c>
      <c r="J30">
        <v>29.55</v>
      </c>
      <c r="K30">
        <v>38.18</v>
      </c>
      <c r="M30">
        <v>23.01</v>
      </c>
      <c r="N30">
        <v>34</v>
      </c>
      <c r="O30">
        <v>33.93</v>
      </c>
      <c r="P30">
        <v>31.13</v>
      </c>
      <c r="Q30">
        <v>27.11</v>
      </c>
      <c r="R30">
        <v>39.130000000000003</v>
      </c>
      <c r="S30">
        <v>23.3</v>
      </c>
      <c r="T30">
        <v>28.11</v>
      </c>
    </row>
    <row r="31" spans="2:20" x14ac:dyDescent="0.3">
      <c r="D31">
        <v>22.75</v>
      </c>
      <c r="E31">
        <v>36.28</v>
      </c>
      <c r="F31">
        <v>20.48</v>
      </c>
      <c r="G31">
        <v>19.809999999999999</v>
      </c>
      <c r="H31">
        <v>29.52</v>
      </c>
      <c r="I31">
        <v>33</v>
      </c>
      <c r="J31">
        <v>20.57</v>
      </c>
      <c r="K31">
        <v>28.22</v>
      </c>
      <c r="M31">
        <v>24.94</v>
      </c>
      <c r="N31">
        <v>33.39</v>
      </c>
      <c r="O31">
        <v>34.369999999999997</v>
      </c>
      <c r="P31">
        <v>29.14</v>
      </c>
      <c r="Q31">
        <v>30.91</v>
      </c>
      <c r="R31">
        <v>35.97</v>
      </c>
      <c r="S31">
        <v>19.309999999999999</v>
      </c>
      <c r="T31">
        <v>33.64</v>
      </c>
    </row>
    <row r="32" spans="2:20" x14ac:dyDescent="0.3">
      <c r="D32">
        <v>14.69</v>
      </c>
      <c r="E32">
        <v>29.09</v>
      </c>
      <c r="F32">
        <v>31.29</v>
      </c>
      <c r="G32">
        <v>21.61</v>
      </c>
      <c r="H32">
        <v>48.77</v>
      </c>
      <c r="I32">
        <v>28.44</v>
      </c>
      <c r="J32">
        <v>31.78</v>
      </c>
      <c r="K32">
        <v>44.19</v>
      </c>
      <c r="M32">
        <v>31.57</v>
      </c>
      <c r="N32">
        <v>35.479999999999997</v>
      </c>
      <c r="O32">
        <v>36.08</v>
      </c>
      <c r="P32">
        <v>33.49</v>
      </c>
      <c r="Q32">
        <v>31.86</v>
      </c>
      <c r="R32">
        <v>31.97</v>
      </c>
      <c r="S32">
        <v>40.22</v>
      </c>
      <c r="T32">
        <v>40.64</v>
      </c>
    </row>
    <row r="33" spans="4:20" x14ac:dyDescent="0.3">
      <c r="D33">
        <v>23.01</v>
      </c>
      <c r="E33">
        <v>33.67</v>
      </c>
      <c r="F33">
        <v>29.6</v>
      </c>
      <c r="G33">
        <v>28.45</v>
      </c>
      <c r="H33">
        <v>46.02</v>
      </c>
      <c r="I33">
        <v>33.44</v>
      </c>
      <c r="J33">
        <v>19.55</v>
      </c>
      <c r="K33">
        <v>33.130000000000003</v>
      </c>
      <c r="M33">
        <v>30.44</v>
      </c>
      <c r="N33">
        <v>33.83</v>
      </c>
      <c r="O33">
        <v>36.19</v>
      </c>
      <c r="P33">
        <v>32.74</v>
      </c>
      <c r="Q33">
        <v>31.14</v>
      </c>
      <c r="R33">
        <v>33.159999999999997</v>
      </c>
      <c r="S33">
        <v>36.19</v>
      </c>
      <c r="T33">
        <v>33.36</v>
      </c>
    </row>
    <row r="34" spans="4:20" x14ac:dyDescent="0.3">
      <c r="D34">
        <v>34.26</v>
      </c>
      <c r="E34">
        <v>32.880000000000003</v>
      </c>
      <c r="F34">
        <v>29.25</v>
      </c>
      <c r="G34">
        <v>33.35</v>
      </c>
      <c r="H34">
        <v>37.549999999999997</v>
      </c>
      <c r="I34">
        <v>43.28</v>
      </c>
      <c r="J34">
        <v>22.58</v>
      </c>
      <c r="K34">
        <v>28.66</v>
      </c>
      <c r="M34">
        <v>24.26</v>
      </c>
      <c r="N34">
        <v>36.03</v>
      </c>
      <c r="O34">
        <v>35.090000000000003</v>
      </c>
      <c r="P34">
        <v>29.37</v>
      </c>
      <c r="Q34">
        <v>36.06</v>
      </c>
      <c r="R34">
        <v>33.590000000000003</v>
      </c>
      <c r="S34">
        <v>32.270000000000003</v>
      </c>
      <c r="T34">
        <v>37.520000000000003</v>
      </c>
    </row>
    <row r="35" spans="4:20" x14ac:dyDescent="0.3">
      <c r="D35">
        <v>24.67</v>
      </c>
      <c r="E35">
        <v>35.83</v>
      </c>
      <c r="F35">
        <v>30.33</v>
      </c>
      <c r="G35">
        <v>16.78</v>
      </c>
      <c r="H35">
        <v>35.49</v>
      </c>
      <c r="I35">
        <v>20.04</v>
      </c>
      <c r="J35">
        <v>40.29</v>
      </c>
      <c r="K35">
        <v>29.79</v>
      </c>
      <c r="M35">
        <v>31.67</v>
      </c>
      <c r="N35">
        <v>36.65</v>
      </c>
      <c r="O35">
        <v>30.55</v>
      </c>
      <c r="P35">
        <v>24.56</v>
      </c>
      <c r="Q35">
        <v>29.65</v>
      </c>
      <c r="R35">
        <v>41.74</v>
      </c>
      <c r="S35">
        <v>36.03</v>
      </c>
      <c r="T35">
        <v>28.87</v>
      </c>
    </row>
    <row r="36" spans="4:20" x14ac:dyDescent="0.3">
      <c r="D36">
        <v>37.17</v>
      </c>
      <c r="E36">
        <v>37.74</v>
      </c>
      <c r="F36">
        <v>29.01</v>
      </c>
      <c r="G36">
        <v>19.63</v>
      </c>
      <c r="H36">
        <v>20.07</v>
      </c>
      <c r="I36">
        <v>22.79</v>
      </c>
      <c r="J36">
        <v>30.75</v>
      </c>
      <c r="K36">
        <v>31.09</v>
      </c>
      <c r="M36">
        <v>33.15</v>
      </c>
      <c r="N36">
        <v>29.97</v>
      </c>
      <c r="O36">
        <v>47.35</v>
      </c>
      <c r="P36">
        <v>32.909999999999997</v>
      </c>
      <c r="Q36">
        <v>34.79</v>
      </c>
      <c r="R36">
        <v>27.12</v>
      </c>
      <c r="S36">
        <v>33.79</v>
      </c>
      <c r="T36">
        <v>34.92</v>
      </c>
    </row>
    <row r="37" spans="4:20" x14ac:dyDescent="0.3">
      <c r="D37">
        <v>37.11</v>
      </c>
      <c r="E37">
        <v>32.659999999999997</v>
      </c>
      <c r="F37">
        <v>29.72</v>
      </c>
      <c r="G37">
        <v>19.63</v>
      </c>
      <c r="H37">
        <v>35.03</v>
      </c>
      <c r="I37">
        <v>22.74</v>
      </c>
      <c r="J37">
        <v>22.68</v>
      </c>
      <c r="K37">
        <v>27.53</v>
      </c>
      <c r="M37">
        <v>38.979999999999997</v>
      </c>
      <c r="N37">
        <v>30.03</v>
      </c>
      <c r="O37">
        <v>30.34</v>
      </c>
      <c r="P37">
        <v>36.299999999999997</v>
      </c>
      <c r="Q37">
        <v>34.68</v>
      </c>
      <c r="R37">
        <v>32.270000000000003</v>
      </c>
      <c r="S37">
        <v>28.07</v>
      </c>
      <c r="T37">
        <v>23</v>
      </c>
    </row>
    <row r="38" spans="4:20" x14ac:dyDescent="0.3">
      <c r="D38">
        <v>34.19</v>
      </c>
      <c r="E38">
        <v>40.92</v>
      </c>
      <c r="F38">
        <v>37.28</v>
      </c>
      <c r="G38">
        <v>30.39</v>
      </c>
      <c r="H38">
        <v>34.6</v>
      </c>
      <c r="I38">
        <v>20.6</v>
      </c>
      <c r="J38">
        <v>31.14</v>
      </c>
      <c r="K38">
        <v>32.909999999999997</v>
      </c>
      <c r="M38">
        <v>35.86</v>
      </c>
      <c r="N38">
        <v>35.950000000000003</v>
      </c>
      <c r="O38">
        <v>34.01</v>
      </c>
      <c r="P38">
        <v>43.93</v>
      </c>
      <c r="Q38">
        <v>31.51</v>
      </c>
      <c r="R38">
        <v>40.57</v>
      </c>
      <c r="S38">
        <v>19.190000000000001</v>
      </c>
      <c r="T38">
        <v>31.84</v>
      </c>
    </row>
    <row r="39" spans="4:20" x14ac:dyDescent="0.3">
      <c r="D39">
        <v>24.38</v>
      </c>
      <c r="E39">
        <v>30.08</v>
      </c>
      <c r="F39">
        <v>27.86</v>
      </c>
      <c r="G39">
        <v>25.06</v>
      </c>
      <c r="H39">
        <v>23.77</v>
      </c>
      <c r="I39">
        <v>24.14</v>
      </c>
      <c r="J39">
        <v>23.42</v>
      </c>
      <c r="K39">
        <v>28.38</v>
      </c>
      <c r="M39">
        <v>35.14</v>
      </c>
      <c r="N39">
        <v>35.01</v>
      </c>
      <c r="O39">
        <v>33.21</v>
      </c>
      <c r="P39">
        <v>43.99</v>
      </c>
      <c r="Q39">
        <v>31.98</v>
      </c>
      <c r="R39">
        <v>35.74</v>
      </c>
      <c r="S39">
        <v>20.04</v>
      </c>
      <c r="T39">
        <v>40.049999999999997</v>
      </c>
    </row>
    <row r="40" spans="4:20" x14ac:dyDescent="0.3">
      <c r="D40">
        <v>24.46</v>
      </c>
      <c r="E40">
        <v>22.23</v>
      </c>
      <c r="F40">
        <v>18.670000000000002</v>
      </c>
      <c r="G40">
        <v>35.07</v>
      </c>
      <c r="H40">
        <v>34.31</v>
      </c>
      <c r="I40">
        <v>42.32</v>
      </c>
      <c r="J40">
        <v>19.809999999999999</v>
      </c>
      <c r="K40">
        <v>20.68</v>
      </c>
      <c r="M40">
        <v>45.68</v>
      </c>
      <c r="N40">
        <v>32.29</v>
      </c>
      <c r="O40">
        <v>35.380000000000003</v>
      </c>
      <c r="P40">
        <v>30.95</v>
      </c>
      <c r="Q40">
        <v>32.56</v>
      </c>
      <c r="R40">
        <v>34.479999999999997</v>
      </c>
      <c r="S40">
        <v>32.03</v>
      </c>
      <c r="T40">
        <v>29.33</v>
      </c>
    </row>
    <row r="41" spans="4:20" x14ac:dyDescent="0.3">
      <c r="D41">
        <v>18.48</v>
      </c>
      <c r="E41">
        <v>30.73</v>
      </c>
      <c r="F41">
        <v>50.24</v>
      </c>
      <c r="G41">
        <v>20.100000000000001</v>
      </c>
      <c r="H41">
        <v>34.44</v>
      </c>
      <c r="I41">
        <v>30.62</v>
      </c>
      <c r="J41">
        <v>24.53</v>
      </c>
      <c r="K41">
        <v>34.619999999999997</v>
      </c>
      <c r="M41">
        <v>38.4</v>
      </c>
      <c r="N41">
        <v>33.549999999999997</v>
      </c>
      <c r="O41">
        <v>42.94</v>
      </c>
      <c r="P41">
        <v>17.420000000000002</v>
      </c>
      <c r="Q41">
        <v>35.93</v>
      </c>
      <c r="R41">
        <v>40.72</v>
      </c>
      <c r="S41">
        <v>34.81</v>
      </c>
      <c r="T41">
        <v>40.6</v>
      </c>
    </row>
    <row r="42" spans="4:20" x14ac:dyDescent="0.3">
      <c r="D42">
        <v>34.700000000000003</v>
      </c>
      <c r="E42">
        <v>29.06</v>
      </c>
      <c r="F42">
        <v>33.51</v>
      </c>
      <c r="G42">
        <v>35.770000000000003</v>
      </c>
      <c r="H42">
        <v>22.72</v>
      </c>
      <c r="I42">
        <v>29.75</v>
      </c>
      <c r="J42">
        <v>28.16</v>
      </c>
      <c r="K42">
        <v>29.9</v>
      </c>
      <c r="M42">
        <v>15.4</v>
      </c>
      <c r="N42">
        <v>38.32</v>
      </c>
      <c r="O42">
        <v>39.24</v>
      </c>
      <c r="P42">
        <v>35.869999999999997</v>
      </c>
      <c r="Q42">
        <v>28.14</v>
      </c>
      <c r="R42">
        <v>33.31</v>
      </c>
      <c r="S42">
        <v>17.760000000000002</v>
      </c>
      <c r="T42">
        <v>35.53</v>
      </c>
    </row>
    <row r="43" spans="4:20" x14ac:dyDescent="0.3">
      <c r="D43">
        <v>36.06</v>
      </c>
      <c r="E43">
        <v>30.57</v>
      </c>
      <c r="F43">
        <v>36.090000000000003</v>
      </c>
      <c r="G43">
        <v>42.69</v>
      </c>
      <c r="H43">
        <v>35.020000000000003</v>
      </c>
      <c r="I43">
        <v>26.66</v>
      </c>
      <c r="J43">
        <v>31.51</v>
      </c>
      <c r="K43">
        <v>35.81</v>
      </c>
      <c r="M43">
        <v>30.51</v>
      </c>
      <c r="N43">
        <v>34.14</v>
      </c>
      <c r="O43">
        <v>31.13</v>
      </c>
      <c r="P43">
        <v>31.07</v>
      </c>
      <c r="Q43">
        <v>30.9</v>
      </c>
      <c r="R43">
        <v>39.950000000000003</v>
      </c>
      <c r="S43">
        <v>20.43</v>
      </c>
      <c r="T43">
        <v>41.42</v>
      </c>
    </row>
    <row r="44" spans="4:20" x14ac:dyDescent="0.3">
      <c r="D44">
        <v>39.479999999999997</v>
      </c>
      <c r="E44">
        <v>30.11</v>
      </c>
      <c r="F44">
        <v>26.15</v>
      </c>
      <c r="G44">
        <v>34.97</v>
      </c>
      <c r="H44">
        <v>27.91</v>
      </c>
      <c r="I44">
        <v>21.54</v>
      </c>
      <c r="J44">
        <v>30.72</v>
      </c>
      <c r="K44">
        <v>26.73</v>
      </c>
      <c r="M44">
        <v>35.340000000000003</v>
      </c>
      <c r="N44">
        <v>40.549999999999997</v>
      </c>
      <c r="O44">
        <v>24.45</v>
      </c>
      <c r="P44">
        <v>33.049999999999997</v>
      </c>
      <c r="Q44">
        <v>33.92</v>
      </c>
      <c r="R44">
        <v>35.76</v>
      </c>
      <c r="S44">
        <v>45.5</v>
      </c>
      <c r="T44">
        <v>34.4</v>
      </c>
    </row>
    <row r="45" spans="4:20" x14ac:dyDescent="0.3">
      <c r="D45">
        <v>23.04</v>
      </c>
      <c r="E45">
        <v>27.43</v>
      </c>
      <c r="F45">
        <v>28.27</v>
      </c>
      <c r="G45">
        <v>32.270000000000003</v>
      </c>
      <c r="H45">
        <v>14.82</v>
      </c>
      <c r="I45">
        <v>32.42</v>
      </c>
      <c r="J45">
        <v>31.17</v>
      </c>
      <c r="K45">
        <v>32.65</v>
      </c>
      <c r="M45">
        <v>34.42</v>
      </c>
      <c r="N45">
        <v>35.54</v>
      </c>
      <c r="O45">
        <v>24.61</v>
      </c>
      <c r="P45">
        <v>22.95</v>
      </c>
      <c r="Q45">
        <v>38.49</v>
      </c>
      <c r="R45">
        <v>28.19</v>
      </c>
      <c r="S45">
        <v>33.36</v>
      </c>
      <c r="T45">
        <v>35.93</v>
      </c>
    </row>
    <row r="46" spans="4:20" x14ac:dyDescent="0.3">
      <c r="D46">
        <v>32.03</v>
      </c>
      <c r="E46">
        <v>32.72</v>
      </c>
      <c r="F46">
        <v>35.69</v>
      </c>
      <c r="G46">
        <v>36.82</v>
      </c>
      <c r="H46">
        <v>8.85</v>
      </c>
      <c r="I46">
        <v>42.16</v>
      </c>
      <c r="J46">
        <v>36.69</v>
      </c>
      <c r="K46">
        <v>36.799999999999997</v>
      </c>
      <c r="M46">
        <v>34.29</v>
      </c>
      <c r="N46">
        <v>35.83</v>
      </c>
      <c r="O46">
        <v>33.19</v>
      </c>
      <c r="P46">
        <v>22.92</v>
      </c>
      <c r="Q46">
        <v>32.18</v>
      </c>
      <c r="R46">
        <v>35.49</v>
      </c>
      <c r="S46">
        <v>27.3</v>
      </c>
      <c r="T46">
        <v>32.4</v>
      </c>
    </row>
    <row r="47" spans="4:20" ht="15" thickBot="1" x14ac:dyDescent="0.35">
      <c r="D47">
        <v>35.549999999999997</v>
      </c>
      <c r="E47">
        <v>30.12</v>
      </c>
      <c r="F47">
        <v>28.59</v>
      </c>
      <c r="G47">
        <v>34.479999999999997</v>
      </c>
      <c r="H47">
        <v>39.18</v>
      </c>
      <c r="I47">
        <v>32.78</v>
      </c>
      <c r="J47">
        <v>31.47</v>
      </c>
      <c r="K47">
        <v>30.2</v>
      </c>
      <c r="M47">
        <v>24.75</v>
      </c>
      <c r="N47">
        <v>23.46</v>
      </c>
      <c r="O47">
        <v>33.17</v>
      </c>
      <c r="P47">
        <v>34.22</v>
      </c>
      <c r="Q47">
        <v>33.869999999999997</v>
      </c>
      <c r="R47">
        <v>24.71</v>
      </c>
      <c r="S47">
        <v>41.54</v>
      </c>
      <c r="T47">
        <v>29.32</v>
      </c>
    </row>
    <row r="48" spans="4:20" ht="15" thickBot="1" x14ac:dyDescent="0.35">
      <c r="D48">
        <v>37.58</v>
      </c>
      <c r="E48">
        <v>29.41</v>
      </c>
      <c r="F48">
        <v>45.96</v>
      </c>
      <c r="G48">
        <v>40.46</v>
      </c>
      <c r="H48">
        <v>43.95</v>
      </c>
      <c r="I48">
        <v>25.46</v>
      </c>
      <c r="J48">
        <v>30.2</v>
      </c>
      <c r="K48">
        <v>24.99</v>
      </c>
      <c r="M48" s="48">
        <v>38.020000000000003</v>
      </c>
      <c r="N48" s="48">
        <v>34.06</v>
      </c>
      <c r="O48" s="48">
        <v>26.26</v>
      </c>
      <c r="P48" s="49">
        <v>26.2</v>
      </c>
      <c r="Q48" s="48">
        <v>34.6</v>
      </c>
      <c r="R48" s="48">
        <v>21.57</v>
      </c>
      <c r="S48" s="48">
        <v>22.2</v>
      </c>
      <c r="T48" s="48">
        <v>34.950000000000003</v>
      </c>
    </row>
    <row r="49" spans="4:20" ht="15" thickBot="1" x14ac:dyDescent="0.35">
      <c r="D49">
        <v>31.37</v>
      </c>
      <c r="E49">
        <v>34.020000000000003</v>
      </c>
      <c r="F49">
        <v>22.86</v>
      </c>
      <c r="G49">
        <v>39.85</v>
      </c>
      <c r="H49">
        <v>32.74</v>
      </c>
      <c r="I49">
        <v>33.65</v>
      </c>
      <c r="J49">
        <v>19.79</v>
      </c>
      <c r="K49">
        <v>28.22</v>
      </c>
      <c r="M49" s="48">
        <v>32.909999999999997</v>
      </c>
      <c r="N49" s="48">
        <v>23.07</v>
      </c>
      <c r="O49" s="48">
        <v>28.89</v>
      </c>
      <c r="P49" s="49">
        <v>22.8</v>
      </c>
      <c r="Q49" s="48">
        <v>29.92</v>
      </c>
      <c r="R49" s="48">
        <v>34.99</v>
      </c>
      <c r="S49" s="48">
        <v>21.62</v>
      </c>
      <c r="T49" s="48">
        <v>35.369999999999997</v>
      </c>
    </row>
    <row r="50" spans="4:20" ht="15" thickBot="1" x14ac:dyDescent="0.35">
      <c r="D50">
        <v>37.04</v>
      </c>
      <c r="E50">
        <v>30.79</v>
      </c>
      <c r="F50">
        <v>29.17</v>
      </c>
      <c r="G50">
        <v>31.07</v>
      </c>
      <c r="H50">
        <v>24.26</v>
      </c>
      <c r="I50">
        <v>30.02</v>
      </c>
      <c r="J50">
        <v>19.38</v>
      </c>
      <c r="K50">
        <v>13.55</v>
      </c>
      <c r="M50" s="48">
        <v>28.66</v>
      </c>
      <c r="N50" s="48">
        <v>34.83</v>
      </c>
      <c r="O50" s="48">
        <v>29.66</v>
      </c>
      <c r="P50" s="50"/>
      <c r="Q50" s="48">
        <v>34.340000000000003</v>
      </c>
      <c r="R50" s="48">
        <v>29.73</v>
      </c>
      <c r="S50" s="48">
        <v>18.670000000000002</v>
      </c>
      <c r="T50" s="48">
        <v>30.89</v>
      </c>
    </row>
    <row r="51" spans="4:20" ht="15" thickBot="1" x14ac:dyDescent="0.35">
      <c r="D51">
        <v>18.989999999999998</v>
      </c>
      <c r="E51">
        <v>33.93</v>
      </c>
      <c r="F51">
        <v>28.55</v>
      </c>
      <c r="G51">
        <v>34.909999999999997</v>
      </c>
      <c r="H51">
        <v>12.66</v>
      </c>
      <c r="I51">
        <v>11</v>
      </c>
      <c r="J51">
        <v>22.54</v>
      </c>
      <c r="K51">
        <v>28.71</v>
      </c>
      <c r="M51" s="49">
        <v>30.4</v>
      </c>
      <c r="N51" s="48">
        <v>33.81</v>
      </c>
      <c r="O51" s="48">
        <v>15.92</v>
      </c>
      <c r="P51" s="50"/>
      <c r="Q51" s="48">
        <v>29.22</v>
      </c>
      <c r="R51" s="48">
        <v>35.130000000000003</v>
      </c>
      <c r="S51" s="48">
        <v>17.46</v>
      </c>
      <c r="T51" s="48">
        <v>32.200000000000003</v>
      </c>
    </row>
    <row r="52" spans="4:20" ht="15" thickBot="1" x14ac:dyDescent="0.35">
      <c r="D52" s="48">
        <v>32.78</v>
      </c>
      <c r="E52" s="48">
        <v>28.73</v>
      </c>
      <c r="F52" s="48">
        <v>32.42</v>
      </c>
      <c r="G52" s="48">
        <v>33.25</v>
      </c>
      <c r="H52" s="49">
        <v>35.5</v>
      </c>
      <c r="I52" s="49">
        <v>27.4</v>
      </c>
      <c r="J52" s="48">
        <v>23.81</v>
      </c>
      <c r="K52" s="48">
        <v>28.93</v>
      </c>
      <c r="M52" s="49">
        <v>28.5</v>
      </c>
      <c r="N52" s="48">
        <v>34.020000000000003</v>
      </c>
      <c r="O52" s="48">
        <v>25.96</v>
      </c>
      <c r="P52" s="50"/>
      <c r="Q52" s="48">
        <v>32.57</v>
      </c>
      <c r="R52" s="48">
        <v>37.840000000000003</v>
      </c>
      <c r="S52" s="48">
        <v>22.47</v>
      </c>
      <c r="T52" s="48">
        <v>38.880000000000003</v>
      </c>
    </row>
    <row r="53" spans="4:20" ht="15" thickBot="1" x14ac:dyDescent="0.35">
      <c r="D53" s="48">
        <v>26.68</v>
      </c>
      <c r="E53" s="48">
        <v>27.69</v>
      </c>
      <c r="F53" s="48">
        <v>23.97</v>
      </c>
      <c r="G53" s="48">
        <v>31.55</v>
      </c>
      <c r="H53" s="49">
        <v>28.1</v>
      </c>
      <c r="I53" s="49">
        <v>22.5</v>
      </c>
      <c r="J53" s="48">
        <v>23.32</v>
      </c>
      <c r="K53" s="48">
        <v>32.229999999999997</v>
      </c>
      <c r="M53" s="50"/>
      <c r="N53" s="48">
        <v>37.46</v>
      </c>
      <c r="O53" s="49">
        <v>23.4</v>
      </c>
      <c r="P53" s="50"/>
      <c r="Q53" s="48">
        <v>33.69</v>
      </c>
      <c r="R53" s="48">
        <v>34.18</v>
      </c>
      <c r="S53" s="49">
        <v>31.8</v>
      </c>
      <c r="T53" s="48">
        <v>21.49</v>
      </c>
    </row>
    <row r="54" spans="4:20" ht="15" thickBot="1" x14ac:dyDescent="0.35">
      <c r="D54" s="48">
        <v>32.020000000000003</v>
      </c>
      <c r="E54" s="49">
        <v>30.1</v>
      </c>
      <c r="F54" s="49">
        <v>25.9</v>
      </c>
      <c r="G54" s="48">
        <v>27.87</v>
      </c>
      <c r="H54" s="50"/>
      <c r="I54" s="50"/>
      <c r="J54" s="49">
        <v>26.3</v>
      </c>
      <c r="K54" s="48">
        <v>32.42</v>
      </c>
      <c r="M54" s="50"/>
      <c r="N54" s="48">
        <v>30.93</v>
      </c>
      <c r="O54" s="49">
        <v>22.5</v>
      </c>
      <c r="P54" s="50"/>
      <c r="Q54" s="48">
        <v>39.51</v>
      </c>
      <c r="R54" s="48">
        <v>22.32</v>
      </c>
      <c r="S54" s="49">
        <v>31.9</v>
      </c>
      <c r="T54" s="48">
        <v>15.39</v>
      </c>
    </row>
    <row r="55" spans="4:20" ht="15" thickBot="1" x14ac:dyDescent="0.35">
      <c r="D55" s="48">
        <v>19.579999999999998</v>
      </c>
      <c r="E55" s="49">
        <v>29</v>
      </c>
      <c r="F55" s="49">
        <v>26.7</v>
      </c>
      <c r="G55" s="49">
        <v>28.4</v>
      </c>
      <c r="H55" s="50"/>
      <c r="I55" s="50"/>
      <c r="J55" s="49">
        <v>28.9</v>
      </c>
      <c r="K55" s="49">
        <v>29.1</v>
      </c>
      <c r="M55" s="50"/>
      <c r="N55" s="48">
        <v>33.18</v>
      </c>
      <c r="O55" s="50"/>
      <c r="P55" s="50"/>
      <c r="Q55" s="48">
        <v>27.39</v>
      </c>
      <c r="R55" s="48">
        <v>37.69</v>
      </c>
      <c r="S55" s="49">
        <v>31.9</v>
      </c>
      <c r="T55" s="49">
        <v>29.5</v>
      </c>
    </row>
    <row r="56" spans="4:20" ht="15" thickBot="1" x14ac:dyDescent="0.35">
      <c r="D56" s="48">
        <v>35.07</v>
      </c>
      <c r="E56" s="50"/>
      <c r="F56" s="50"/>
      <c r="G56" s="49">
        <v>27.55</v>
      </c>
      <c r="H56" s="50"/>
      <c r="I56" s="50"/>
      <c r="J56" s="50"/>
      <c r="K56" s="49">
        <v>32.5</v>
      </c>
      <c r="M56" s="50"/>
      <c r="N56" s="48">
        <v>30.76</v>
      </c>
      <c r="O56" s="50"/>
      <c r="P56" s="50"/>
      <c r="Q56" s="48">
        <v>27.74</v>
      </c>
      <c r="R56" s="49">
        <v>29.8</v>
      </c>
      <c r="S56" s="49">
        <v>29.9</v>
      </c>
      <c r="T56" s="49">
        <v>36</v>
      </c>
    </row>
    <row r="57" spans="4:20" ht="15" thickBot="1" x14ac:dyDescent="0.35">
      <c r="D57" s="49">
        <v>35.200000000000003</v>
      </c>
      <c r="E57" s="50"/>
      <c r="F57" s="50"/>
      <c r="G57" s="50"/>
      <c r="H57" s="50"/>
      <c r="I57" s="50"/>
      <c r="J57" s="50"/>
      <c r="K57" s="50"/>
      <c r="M57" s="50"/>
      <c r="N57" s="48">
        <v>33.19</v>
      </c>
      <c r="O57" s="50"/>
      <c r="P57" s="50"/>
      <c r="Q57" s="49">
        <v>35.6</v>
      </c>
      <c r="R57" s="49">
        <v>27.5</v>
      </c>
      <c r="S57" s="50"/>
      <c r="T57" s="50"/>
    </row>
    <row r="58" spans="4:20" ht="15" thickBot="1" x14ac:dyDescent="0.35">
      <c r="D58" s="49">
        <v>30.4</v>
      </c>
      <c r="E58" s="50"/>
      <c r="F58" s="50"/>
      <c r="G58" s="50"/>
      <c r="H58" s="50"/>
      <c r="I58" s="50"/>
      <c r="J58" s="50"/>
      <c r="K58" s="50"/>
      <c r="M58" s="50"/>
      <c r="N58" s="48">
        <v>34.97</v>
      </c>
      <c r="O58" s="50"/>
      <c r="P58" s="50"/>
      <c r="Q58" s="49">
        <v>32.299999999999997</v>
      </c>
      <c r="R58" s="50"/>
      <c r="S58" s="50"/>
      <c r="T58" s="50"/>
    </row>
    <row r="59" spans="4:20" ht="15" thickBot="1" x14ac:dyDescent="0.35">
      <c r="D59" s="50"/>
      <c r="E59" s="50"/>
      <c r="F59" s="50"/>
      <c r="G59" s="50"/>
      <c r="H59" s="50"/>
      <c r="I59" s="50"/>
      <c r="J59" s="50"/>
      <c r="K59" s="50"/>
      <c r="M59" s="50"/>
      <c r="N59" s="48">
        <v>18.260000000000002</v>
      </c>
      <c r="O59" s="50"/>
      <c r="P59" s="50"/>
      <c r="Q59" s="50"/>
      <c r="R59" s="50"/>
      <c r="S59" s="50"/>
      <c r="T59" s="50"/>
    </row>
    <row r="60" spans="4:20" ht="15" thickBot="1" x14ac:dyDescent="0.35">
      <c r="M60" s="50"/>
      <c r="N60" s="49">
        <v>27</v>
      </c>
      <c r="O60" s="50"/>
      <c r="P60" s="50"/>
      <c r="Q60" s="50"/>
      <c r="R60" s="50"/>
      <c r="S60" s="50"/>
      <c r="T60" s="50"/>
    </row>
    <row r="61" spans="4:20" ht="15" thickBot="1" x14ac:dyDescent="0.35">
      <c r="M61" s="48"/>
      <c r="N61" s="49">
        <v>30.4</v>
      </c>
      <c r="O61" s="48"/>
      <c r="P61" s="50"/>
      <c r="Q61" s="48"/>
      <c r="R61" s="48"/>
      <c r="S61" s="48"/>
      <c r="T61" s="4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7" sqref="A7"/>
    </sheetView>
  </sheetViews>
  <sheetFormatPr defaultRowHeight="14.4" x14ac:dyDescent="0.3"/>
  <cols>
    <col min="1" max="1" width="20" customWidth="1"/>
    <col min="3" max="3" width="10.5546875" customWidth="1"/>
  </cols>
  <sheetData>
    <row r="1" spans="1:4" x14ac:dyDescent="0.3">
      <c r="A1" t="s">
        <v>28</v>
      </c>
      <c r="C1" t="s">
        <v>39</v>
      </c>
      <c r="D1">
        <f>COUNT(A$2:A$1048576)</f>
        <v>117</v>
      </c>
    </row>
    <row r="2" spans="1:4" x14ac:dyDescent="0.3">
      <c r="A2">
        <v>14.23</v>
      </c>
      <c r="C2" t="s">
        <v>36</v>
      </c>
      <c r="D2">
        <f>AVERAGE(A$2:A$1048576)</f>
        <v>12.933931623931626</v>
      </c>
    </row>
    <row r="3" spans="1:4" x14ac:dyDescent="0.3">
      <c r="A3">
        <v>11.96</v>
      </c>
      <c r="C3" t="s">
        <v>37</v>
      </c>
      <c r="D3">
        <f>STDEV(A$2:A$1048576)</f>
        <v>3.3527150493564033</v>
      </c>
    </row>
    <row r="4" spans="1:4" x14ac:dyDescent="0.3">
      <c r="A4">
        <v>15.62</v>
      </c>
      <c r="C4" t="s">
        <v>33</v>
      </c>
      <c r="D4">
        <f>MAX(A$2:A$1048576)</f>
        <v>22.75</v>
      </c>
    </row>
    <row r="5" spans="1:4" x14ac:dyDescent="0.3">
      <c r="A5">
        <v>12.99</v>
      </c>
      <c r="C5" t="s">
        <v>38</v>
      </c>
      <c r="D5" s="38">
        <f>(COUNTIF(A$2:A$1048576, "&gt;15"))/COUNT(A$2:A$1048576)</f>
        <v>0.27350427350427353</v>
      </c>
    </row>
    <row r="6" spans="1:4" x14ac:dyDescent="0.3">
      <c r="A6">
        <v>15.64</v>
      </c>
    </row>
    <row r="7" spans="1:4" x14ac:dyDescent="0.3">
      <c r="A7">
        <v>9.26</v>
      </c>
    </row>
    <row r="8" spans="1:4" x14ac:dyDescent="0.3">
      <c r="A8">
        <v>17.77</v>
      </c>
    </row>
    <row r="9" spans="1:4" x14ac:dyDescent="0.3">
      <c r="A9">
        <v>16.489999999999998</v>
      </c>
    </row>
    <row r="10" spans="1:4" x14ac:dyDescent="0.3">
      <c r="A10">
        <v>17.079999999999998</v>
      </c>
    </row>
    <row r="11" spans="1:4" x14ac:dyDescent="0.3">
      <c r="A11">
        <v>9.7100000000000009</v>
      </c>
    </row>
    <row r="12" spans="1:4" x14ac:dyDescent="0.3">
      <c r="A12">
        <v>22.75</v>
      </c>
    </row>
    <row r="13" spans="1:4" x14ac:dyDescent="0.3">
      <c r="A13">
        <v>17.05</v>
      </c>
    </row>
    <row r="14" spans="1:4" x14ac:dyDescent="0.3">
      <c r="A14">
        <v>12.04</v>
      </c>
    </row>
    <row r="15" spans="1:4" x14ac:dyDescent="0.3">
      <c r="A15">
        <v>9.1999999999999993</v>
      </c>
    </row>
    <row r="16" spans="1:4" x14ac:dyDescent="0.3">
      <c r="A16">
        <v>12.64</v>
      </c>
    </row>
    <row r="17" spans="1:1" x14ac:dyDescent="0.3">
      <c r="A17">
        <v>16.489999999999998</v>
      </c>
    </row>
    <row r="18" spans="1:1" x14ac:dyDescent="0.3">
      <c r="A18">
        <v>13.7</v>
      </c>
    </row>
    <row r="19" spans="1:1" x14ac:dyDescent="0.3">
      <c r="A19">
        <v>15.88</v>
      </c>
    </row>
    <row r="20" spans="1:1" x14ac:dyDescent="0.3">
      <c r="A20">
        <v>10.11</v>
      </c>
    </row>
    <row r="21" spans="1:1" x14ac:dyDescent="0.3">
      <c r="A21">
        <v>9.25</v>
      </c>
    </row>
    <row r="22" spans="1:1" x14ac:dyDescent="0.3">
      <c r="A22">
        <v>17.86</v>
      </c>
    </row>
    <row r="23" spans="1:1" x14ac:dyDescent="0.3">
      <c r="A23">
        <v>14.6</v>
      </c>
    </row>
    <row r="24" spans="1:1" x14ac:dyDescent="0.3">
      <c r="A24">
        <v>10.28</v>
      </c>
    </row>
    <row r="25" spans="1:1" x14ac:dyDescent="0.3">
      <c r="A25">
        <v>13.66</v>
      </c>
    </row>
    <row r="26" spans="1:1" x14ac:dyDescent="0.3">
      <c r="A26">
        <v>13.71</v>
      </c>
    </row>
    <row r="27" spans="1:1" x14ac:dyDescent="0.3">
      <c r="A27">
        <v>12.32</v>
      </c>
    </row>
    <row r="28" spans="1:1" x14ac:dyDescent="0.3">
      <c r="A28">
        <v>16.32</v>
      </c>
    </row>
    <row r="29" spans="1:1" x14ac:dyDescent="0.3">
      <c r="A29">
        <v>16.96</v>
      </c>
    </row>
    <row r="30" spans="1:1" x14ac:dyDescent="0.3">
      <c r="A30">
        <v>11.07</v>
      </c>
    </row>
    <row r="31" spans="1:1" x14ac:dyDescent="0.3">
      <c r="A31">
        <v>6.59</v>
      </c>
    </row>
    <row r="32" spans="1:1" x14ac:dyDescent="0.3">
      <c r="A32">
        <v>10.92</v>
      </c>
    </row>
    <row r="33" spans="1:1" x14ac:dyDescent="0.3">
      <c r="A33">
        <v>10.33</v>
      </c>
    </row>
    <row r="34" spans="1:1" x14ac:dyDescent="0.3">
      <c r="A34">
        <v>14.97</v>
      </c>
    </row>
    <row r="35" spans="1:1" x14ac:dyDescent="0.3">
      <c r="A35">
        <v>16.03</v>
      </c>
    </row>
    <row r="36" spans="1:1" x14ac:dyDescent="0.3">
      <c r="A36">
        <v>13.11</v>
      </c>
    </row>
    <row r="37" spans="1:1" x14ac:dyDescent="0.3">
      <c r="A37">
        <v>13.14</v>
      </c>
    </row>
    <row r="38" spans="1:1" x14ac:dyDescent="0.3">
      <c r="A38">
        <v>6.54</v>
      </c>
    </row>
    <row r="39" spans="1:1" x14ac:dyDescent="0.3">
      <c r="A39">
        <v>14.13</v>
      </c>
    </row>
    <row r="40" spans="1:1" x14ac:dyDescent="0.3">
      <c r="A40">
        <v>10.71</v>
      </c>
    </row>
    <row r="41" spans="1:1" x14ac:dyDescent="0.3">
      <c r="A41">
        <v>9.23</v>
      </c>
    </row>
    <row r="42" spans="1:1" x14ac:dyDescent="0.3">
      <c r="A42">
        <v>9.4600000000000009</v>
      </c>
    </row>
    <row r="43" spans="1:1" x14ac:dyDescent="0.3">
      <c r="A43">
        <v>13.95</v>
      </c>
    </row>
    <row r="44" spans="1:1" x14ac:dyDescent="0.3">
      <c r="A44">
        <v>14.59</v>
      </c>
    </row>
    <row r="45" spans="1:1" x14ac:dyDescent="0.3">
      <c r="A45">
        <v>15.55</v>
      </c>
    </row>
    <row r="46" spans="1:1" x14ac:dyDescent="0.3">
      <c r="A46">
        <v>10.54</v>
      </c>
    </row>
    <row r="47" spans="1:1" x14ac:dyDescent="0.3">
      <c r="A47">
        <v>7.37</v>
      </c>
    </row>
    <row r="48" spans="1:1" x14ac:dyDescent="0.3">
      <c r="A48">
        <v>15.4</v>
      </c>
    </row>
    <row r="49" spans="1:1" x14ac:dyDescent="0.3">
      <c r="A49">
        <v>11.17</v>
      </c>
    </row>
    <row r="50" spans="1:1" x14ac:dyDescent="0.3">
      <c r="A50">
        <v>13.16</v>
      </c>
    </row>
    <row r="51" spans="1:1" x14ac:dyDescent="0.3">
      <c r="A51">
        <v>15.73</v>
      </c>
    </row>
    <row r="52" spans="1:1" x14ac:dyDescent="0.3">
      <c r="A52">
        <v>17.84</v>
      </c>
    </row>
    <row r="53" spans="1:1" x14ac:dyDescent="0.3">
      <c r="A53">
        <v>15.98</v>
      </c>
    </row>
    <row r="54" spans="1:1" x14ac:dyDescent="0.3">
      <c r="A54">
        <v>8.8000000000000007</v>
      </c>
    </row>
    <row r="55" spans="1:1" x14ac:dyDescent="0.3">
      <c r="A55">
        <v>12.95</v>
      </c>
    </row>
    <row r="56" spans="1:1" x14ac:dyDescent="0.3">
      <c r="A56">
        <v>11.37</v>
      </c>
    </row>
    <row r="57" spans="1:1" x14ac:dyDescent="0.3">
      <c r="A57">
        <v>18.170000000000002</v>
      </c>
    </row>
    <row r="58" spans="1:1" x14ac:dyDescent="0.3">
      <c r="A58">
        <v>14.05</v>
      </c>
    </row>
    <row r="59" spans="1:1" x14ac:dyDescent="0.3">
      <c r="A59">
        <v>11.93</v>
      </c>
    </row>
    <row r="60" spans="1:1" x14ac:dyDescent="0.3">
      <c r="A60">
        <v>11.71</v>
      </c>
    </row>
    <row r="61" spans="1:1" x14ac:dyDescent="0.3">
      <c r="A61">
        <v>14.6</v>
      </c>
    </row>
    <row r="62" spans="1:1" x14ac:dyDescent="0.3">
      <c r="A62">
        <v>9.26</v>
      </c>
    </row>
    <row r="63" spans="1:1" x14ac:dyDescent="0.3">
      <c r="A63">
        <v>8.6</v>
      </c>
    </row>
    <row r="64" spans="1:1" x14ac:dyDescent="0.3">
      <c r="A64">
        <v>13.54</v>
      </c>
    </row>
    <row r="65" spans="1:1" x14ac:dyDescent="0.3">
      <c r="A65">
        <v>12.67</v>
      </c>
    </row>
    <row r="66" spans="1:1" x14ac:dyDescent="0.3">
      <c r="A66">
        <v>12.91</v>
      </c>
    </row>
    <row r="67" spans="1:1" x14ac:dyDescent="0.3">
      <c r="A67">
        <v>12.88</v>
      </c>
    </row>
    <row r="68" spans="1:1" x14ac:dyDescent="0.3">
      <c r="A68">
        <v>11.06</v>
      </c>
    </row>
    <row r="69" spans="1:1" x14ac:dyDescent="0.3">
      <c r="A69">
        <v>7.06</v>
      </c>
    </row>
    <row r="70" spans="1:1" x14ac:dyDescent="0.3">
      <c r="A70">
        <v>13.69</v>
      </c>
    </row>
    <row r="71" spans="1:1" x14ac:dyDescent="0.3">
      <c r="A71">
        <v>9.36</v>
      </c>
    </row>
    <row r="72" spans="1:1" x14ac:dyDescent="0.3">
      <c r="A72">
        <v>16.25</v>
      </c>
    </row>
    <row r="73" spans="1:1" x14ac:dyDescent="0.3">
      <c r="A73">
        <v>14.45</v>
      </c>
    </row>
    <row r="74" spans="1:1" x14ac:dyDescent="0.3">
      <c r="A74">
        <v>15.76</v>
      </c>
    </row>
    <row r="75" spans="1:1" x14ac:dyDescent="0.3">
      <c r="A75">
        <v>9.67</v>
      </c>
    </row>
    <row r="76" spans="1:1" x14ac:dyDescent="0.3">
      <c r="A76">
        <v>13.39</v>
      </c>
    </row>
    <row r="77" spans="1:1" x14ac:dyDescent="0.3">
      <c r="A77">
        <v>8.7899999999999991</v>
      </c>
    </row>
    <row r="78" spans="1:1" x14ac:dyDescent="0.3">
      <c r="A78">
        <v>8.66</v>
      </c>
    </row>
    <row r="79" spans="1:1" x14ac:dyDescent="0.3">
      <c r="A79">
        <v>11.83</v>
      </c>
    </row>
    <row r="80" spans="1:1" x14ac:dyDescent="0.3">
      <c r="A80">
        <v>12.05</v>
      </c>
    </row>
    <row r="81" spans="1:1" x14ac:dyDescent="0.3">
      <c r="A81">
        <v>12.65</v>
      </c>
    </row>
    <row r="82" spans="1:1" x14ac:dyDescent="0.3">
      <c r="A82">
        <v>16.760000000000002</v>
      </c>
    </row>
    <row r="83" spans="1:1" x14ac:dyDescent="0.3">
      <c r="A83">
        <v>14.56</v>
      </c>
    </row>
    <row r="84" spans="1:1" x14ac:dyDescent="0.3">
      <c r="A84">
        <v>12.21</v>
      </c>
    </row>
    <row r="85" spans="1:1" x14ac:dyDescent="0.3">
      <c r="A85">
        <v>11.98</v>
      </c>
    </row>
    <row r="86" spans="1:1" x14ac:dyDescent="0.3">
      <c r="A86">
        <v>10.95</v>
      </c>
    </row>
    <row r="87" spans="1:1" x14ac:dyDescent="0.3">
      <c r="A87">
        <v>12.49</v>
      </c>
    </row>
    <row r="88" spans="1:1" x14ac:dyDescent="0.3">
      <c r="A88">
        <v>11.46</v>
      </c>
    </row>
    <row r="89" spans="1:1" x14ac:dyDescent="0.3">
      <c r="A89">
        <v>11.15</v>
      </c>
    </row>
    <row r="90" spans="1:1" x14ac:dyDescent="0.3">
      <c r="A90">
        <v>9.77</v>
      </c>
    </row>
    <row r="91" spans="1:1" x14ac:dyDescent="0.3">
      <c r="A91">
        <v>11.66</v>
      </c>
    </row>
    <row r="92" spans="1:1" x14ac:dyDescent="0.3">
      <c r="A92">
        <v>9.17</v>
      </c>
    </row>
    <row r="93" spans="1:1" x14ac:dyDescent="0.3">
      <c r="A93">
        <v>9.42</v>
      </c>
    </row>
    <row r="94" spans="1:1" x14ac:dyDescent="0.3">
      <c r="A94">
        <v>7.94</v>
      </c>
    </row>
    <row r="95" spans="1:1" x14ac:dyDescent="0.3">
      <c r="A95">
        <v>9.48</v>
      </c>
    </row>
    <row r="96" spans="1:1" x14ac:dyDescent="0.3">
      <c r="A96">
        <v>7.14</v>
      </c>
    </row>
    <row r="97" spans="1:1" x14ac:dyDescent="0.3">
      <c r="A97">
        <v>9.1199999999999992</v>
      </c>
    </row>
    <row r="98" spans="1:1" x14ac:dyDescent="0.3">
      <c r="A98">
        <v>16.12</v>
      </c>
    </row>
    <row r="99" spans="1:1" x14ac:dyDescent="0.3">
      <c r="A99">
        <v>20.3</v>
      </c>
    </row>
    <row r="100" spans="1:1" x14ac:dyDescent="0.3">
      <c r="A100">
        <v>16.59</v>
      </c>
    </row>
    <row r="101" spans="1:1" x14ac:dyDescent="0.3">
      <c r="A101">
        <v>14.43</v>
      </c>
    </row>
    <row r="102" spans="1:1" x14ac:dyDescent="0.3">
      <c r="A102">
        <v>19.190000000000001</v>
      </c>
    </row>
    <row r="103" spans="1:1" x14ac:dyDescent="0.3">
      <c r="A103">
        <v>12.53</v>
      </c>
    </row>
    <row r="104" spans="1:1" x14ac:dyDescent="0.3">
      <c r="A104">
        <v>16.84</v>
      </c>
    </row>
    <row r="105" spans="1:1" x14ac:dyDescent="0.3">
      <c r="A105">
        <v>14.45</v>
      </c>
    </row>
    <row r="106" spans="1:1" x14ac:dyDescent="0.3">
      <c r="A106">
        <v>10.14</v>
      </c>
    </row>
    <row r="107" spans="1:1" x14ac:dyDescent="0.3">
      <c r="A107">
        <v>6.62</v>
      </c>
    </row>
    <row r="108" spans="1:1" x14ac:dyDescent="0.3">
      <c r="A108">
        <v>12.95</v>
      </c>
    </row>
    <row r="109" spans="1:1" x14ac:dyDescent="0.3">
      <c r="A109">
        <v>12.45</v>
      </c>
    </row>
    <row r="110" spans="1:1" x14ac:dyDescent="0.3">
      <c r="A110">
        <v>19.78</v>
      </c>
    </row>
    <row r="111" spans="1:1" x14ac:dyDescent="0.3">
      <c r="A111">
        <v>18.010000000000002</v>
      </c>
    </row>
    <row r="112" spans="1:1" x14ac:dyDescent="0.3">
      <c r="A112">
        <v>17.8</v>
      </c>
    </row>
    <row r="113" spans="1:1" x14ac:dyDescent="0.3">
      <c r="A113">
        <v>19.309999999999999</v>
      </c>
    </row>
    <row r="114" spans="1:1" x14ac:dyDescent="0.3">
      <c r="A114">
        <v>9.93</v>
      </c>
    </row>
    <row r="115" spans="1:1" x14ac:dyDescent="0.3">
      <c r="A115">
        <v>10.9</v>
      </c>
    </row>
    <row r="116" spans="1:1" x14ac:dyDescent="0.3">
      <c r="A116">
        <v>14.67</v>
      </c>
    </row>
    <row r="117" spans="1:1" x14ac:dyDescent="0.3">
      <c r="A117">
        <v>16.21</v>
      </c>
    </row>
    <row r="118" spans="1:1" x14ac:dyDescent="0.3">
      <c r="A118">
        <v>7.6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12.20.21</vt:lpstr>
      <vt:lpstr>1.24.22</vt:lpstr>
      <vt:lpstr>Sheet1</vt:lpstr>
      <vt:lpstr>2.28.22</vt:lpstr>
      <vt:lpstr>Sheet4</vt:lpstr>
      <vt:lpstr>Culled_grouip_1_ 3.16.22 </vt:lpstr>
      <vt:lpstr>playing with culled numbers</vt:lpstr>
      <vt:lpstr>3.28.22</vt:lpstr>
      <vt:lpstr>dead_sizes</vt:lpstr>
      <vt:lpstr>4.25.22</vt:lpstr>
      <vt:lpstr>6.9.22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McFarland</dc:creator>
  <cp:lastModifiedBy>Samuel Gurr</cp:lastModifiedBy>
  <cp:lastPrinted>2022-02-04T15:24:40Z</cp:lastPrinted>
  <dcterms:created xsi:type="dcterms:W3CDTF">2021-12-20T12:50:16Z</dcterms:created>
  <dcterms:modified xsi:type="dcterms:W3CDTF">2022-06-09T19:19:01Z</dcterms:modified>
</cp:coreProperties>
</file>