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_Size\"/>
    </mc:Choice>
  </mc:AlternateContent>
  <bookViews>
    <workbookView xWindow="1176" yWindow="0" windowWidth="21864" windowHeight="9780"/>
  </bookViews>
  <sheets>
    <sheet name="TDW_AFDW_Condition_master" sheetId="1" r:id="rId1"/>
  </sheets>
  <calcPr calcId="162913"/>
  <extLst>
    <ext uri="GoogleSheetsCustomDataVersion1">
      <go:sheetsCustomData xmlns:go="http://customooxmlschemas.google.com/" r:id="rId5" roundtripDataSignature="AMtx7mje2oVE0KlYDppaRLyedqEcfVaiqg=="/>
    </ext>
  </extLst>
</workbook>
</file>

<file path=xl/calcChain.xml><?xml version="1.0" encoding="utf-8"?>
<calcChain xmlns="http://schemas.openxmlformats.org/spreadsheetml/2006/main">
  <c r="R268" i="1" l="1"/>
  <c r="S268" i="1" s="1"/>
  <c r="P268" i="1"/>
  <c r="R267" i="1"/>
  <c r="S267" i="1" s="1"/>
  <c r="P267" i="1"/>
  <c r="R266" i="1"/>
  <c r="S266" i="1" s="1"/>
  <c r="P266" i="1"/>
  <c r="S265" i="1"/>
  <c r="R265" i="1"/>
  <c r="P265" i="1"/>
  <c r="R264" i="1"/>
  <c r="S264" i="1" s="1"/>
  <c r="P264" i="1"/>
  <c r="R263" i="1"/>
  <c r="S263" i="1" s="1"/>
  <c r="P263" i="1"/>
  <c r="R262" i="1"/>
  <c r="S262" i="1" s="1"/>
  <c r="P262" i="1"/>
  <c r="S261" i="1"/>
  <c r="R261" i="1"/>
  <c r="P261" i="1"/>
  <c r="R260" i="1"/>
  <c r="S260" i="1" s="1"/>
  <c r="P260" i="1"/>
  <c r="R259" i="1"/>
  <c r="S259" i="1" s="1"/>
  <c r="P259" i="1"/>
  <c r="R258" i="1"/>
  <c r="S258" i="1" s="1"/>
  <c r="P258" i="1"/>
  <c r="S257" i="1"/>
  <c r="R257" i="1"/>
  <c r="P257" i="1"/>
  <c r="R256" i="1"/>
  <c r="S256" i="1" s="1"/>
  <c r="P256" i="1"/>
  <c r="R255" i="1"/>
  <c r="S255" i="1" s="1"/>
  <c r="P255" i="1"/>
  <c r="R254" i="1"/>
  <c r="S254" i="1" s="1"/>
  <c r="P254" i="1"/>
  <c r="S253" i="1"/>
  <c r="R253" i="1"/>
  <c r="P253" i="1"/>
  <c r="R252" i="1"/>
  <c r="S252" i="1" s="1"/>
  <c r="P252" i="1"/>
  <c r="R251" i="1"/>
  <c r="S251" i="1" s="1"/>
  <c r="P251" i="1"/>
  <c r="R250" i="1"/>
  <c r="S250" i="1" s="1"/>
  <c r="P250" i="1"/>
  <c r="S249" i="1"/>
  <c r="R249" i="1"/>
  <c r="P249" i="1"/>
  <c r="R248" i="1"/>
  <c r="S248" i="1" s="1"/>
  <c r="P248" i="1"/>
  <c r="R247" i="1"/>
  <c r="S247" i="1" s="1"/>
  <c r="P247" i="1"/>
  <c r="R246" i="1"/>
  <c r="S246" i="1" s="1"/>
  <c r="P246" i="1"/>
  <c r="S245" i="1"/>
  <c r="R245" i="1"/>
  <c r="P245" i="1"/>
  <c r="R244" i="1"/>
  <c r="S244" i="1" s="1"/>
  <c r="P244" i="1"/>
  <c r="R243" i="1"/>
  <c r="S243" i="1" s="1"/>
  <c r="P243" i="1"/>
  <c r="R242" i="1"/>
  <c r="S242" i="1" s="1"/>
  <c r="P242" i="1"/>
  <c r="S241" i="1"/>
  <c r="R241" i="1"/>
  <c r="P241" i="1"/>
  <c r="R240" i="1"/>
  <c r="S240" i="1" s="1"/>
  <c r="P240" i="1"/>
  <c r="R239" i="1"/>
  <c r="S239" i="1" s="1"/>
  <c r="P239" i="1"/>
  <c r="R238" i="1"/>
  <c r="S238" i="1" s="1"/>
  <c r="P238" i="1"/>
  <c r="S237" i="1"/>
  <c r="R237" i="1"/>
  <c r="P237" i="1"/>
  <c r="P236" i="1"/>
  <c r="P235" i="1"/>
  <c r="P234" i="1"/>
  <c r="P233" i="1"/>
  <c r="S232" i="1"/>
  <c r="R232" i="1"/>
  <c r="P232" i="1"/>
  <c r="P231" i="1"/>
  <c r="P230" i="1"/>
  <c r="S229" i="1"/>
  <c r="R229" i="1"/>
  <c r="P229" i="1"/>
  <c r="P228" i="1"/>
  <c r="P227" i="1"/>
  <c r="R226" i="1"/>
  <c r="S226" i="1" s="1"/>
  <c r="P226" i="1"/>
  <c r="S225" i="1"/>
  <c r="R225" i="1"/>
  <c r="P225" i="1"/>
  <c r="S224" i="1"/>
  <c r="R224" i="1"/>
  <c r="P224" i="1"/>
  <c r="R223" i="1"/>
  <c r="S223" i="1" s="1"/>
  <c r="P223" i="1"/>
  <c r="R222" i="1"/>
  <c r="S222" i="1" s="1"/>
  <c r="P222" i="1"/>
  <c r="R221" i="1"/>
  <c r="S221" i="1" s="1"/>
  <c r="P221" i="1"/>
  <c r="S220" i="1"/>
  <c r="R220" i="1"/>
  <c r="P220" i="1"/>
  <c r="R219" i="1"/>
  <c r="S219" i="1" s="1"/>
  <c r="P219" i="1"/>
  <c r="R218" i="1"/>
  <c r="S218" i="1" s="1"/>
  <c r="P218" i="1"/>
  <c r="R217" i="1"/>
  <c r="S217" i="1" s="1"/>
  <c r="P217" i="1"/>
  <c r="S216" i="1"/>
  <c r="R216" i="1"/>
  <c r="P216" i="1"/>
  <c r="R215" i="1"/>
  <c r="S215" i="1" s="1"/>
  <c r="P215" i="1"/>
  <c r="R214" i="1"/>
  <c r="S214" i="1" s="1"/>
  <c r="P214" i="1"/>
  <c r="R213" i="1"/>
  <c r="S213" i="1" s="1"/>
  <c r="P213" i="1"/>
  <c r="S212" i="1"/>
  <c r="R212" i="1"/>
  <c r="P212" i="1"/>
  <c r="R211" i="1"/>
  <c r="S211" i="1" s="1"/>
  <c r="P211" i="1"/>
  <c r="R210" i="1"/>
  <c r="S210" i="1" s="1"/>
  <c r="P210" i="1"/>
  <c r="R209" i="1"/>
  <c r="S209" i="1" s="1"/>
  <c r="P209" i="1"/>
  <c r="S208" i="1"/>
  <c r="R208" i="1"/>
  <c r="P208" i="1"/>
  <c r="R207" i="1"/>
  <c r="S207" i="1" s="1"/>
  <c r="P207" i="1"/>
  <c r="R206" i="1"/>
  <c r="S206" i="1" s="1"/>
  <c r="P206" i="1"/>
  <c r="R205" i="1"/>
  <c r="S205" i="1" s="1"/>
  <c r="P205" i="1"/>
  <c r="S204" i="1"/>
  <c r="R204" i="1"/>
  <c r="P204" i="1"/>
  <c r="R203" i="1"/>
  <c r="S203" i="1" s="1"/>
  <c r="P203" i="1"/>
  <c r="R202" i="1"/>
  <c r="S202" i="1" s="1"/>
  <c r="P202" i="1"/>
  <c r="R201" i="1"/>
  <c r="S201" i="1" s="1"/>
  <c r="P201" i="1"/>
  <c r="S200" i="1"/>
  <c r="R200" i="1"/>
  <c r="P200" i="1"/>
  <c r="R199" i="1"/>
  <c r="S199" i="1" s="1"/>
  <c r="P199" i="1"/>
  <c r="R198" i="1"/>
  <c r="S198" i="1" s="1"/>
  <c r="P198" i="1"/>
  <c r="R197" i="1"/>
  <c r="S197" i="1" s="1"/>
  <c r="P197" i="1"/>
  <c r="S196" i="1"/>
  <c r="R196" i="1"/>
  <c r="P196" i="1"/>
  <c r="R195" i="1"/>
  <c r="S195" i="1" s="1"/>
  <c r="P195" i="1"/>
  <c r="R194" i="1"/>
  <c r="S194" i="1" s="1"/>
  <c r="P194" i="1"/>
  <c r="R193" i="1"/>
  <c r="S193" i="1" s="1"/>
  <c r="P193" i="1"/>
  <c r="S192" i="1"/>
  <c r="R192" i="1"/>
  <c r="P192" i="1"/>
  <c r="R191" i="1"/>
  <c r="S191" i="1" s="1"/>
  <c r="P191" i="1"/>
  <c r="R190" i="1"/>
  <c r="S190" i="1" s="1"/>
  <c r="P190" i="1"/>
  <c r="R189" i="1"/>
  <c r="S189" i="1" s="1"/>
  <c r="P189" i="1"/>
  <c r="S188" i="1"/>
  <c r="R188" i="1"/>
  <c r="P188" i="1"/>
  <c r="R187" i="1"/>
  <c r="S187" i="1" s="1"/>
  <c r="P187" i="1"/>
  <c r="R186" i="1"/>
  <c r="S186" i="1" s="1"/>
  <c r="P186" i="1"/>
  <c r="R185" i="1"/>
  <c r="S185" i="1" s="1"/>
  <c r="P185" i="1"/>
  <c r="S184" i="1"/>
  <c r="R184" i="1"/>
  <c r="P184" i="1"/>
  <c r="R183" i="1"/>
  <c r="S183" i="1" s="1"/>
  <c r="P183" i="1"/>
  <c r="R182" i="1"/>
  <c r="S182" i="1" s="1"/>
  <c r="P182" i="1"/>
  <c r="R181" i="1"/>
  <c r="S181" i="1" s="1"/>
  <c r="P181" i="1"/>
  <c r="S180" i="1"/>
  <c r="R180" i="1"/>
  <c r="P180" i="1"/>
  <c r="R179" i="1"/>
  <c r="S179" i="1" s="1"/>
  <c r="P179" i="1"/>
  <c r="R178" i="1"/>
  <c r="S178" i="1" s="1"/>
  <c r="P178" i="1"/>
  <c r="R177" i="1"/>
  <c r="S177" i="1" s="1"/>
  <c r="P177" i="1"/>
  <c r="S176" i="1"/>
  <c r="R176" i="1"/>
  <c r="P176" i="1"/>
  <c r="R175" i="1"/>
  <c r="S175" i="1" s="1"/>
  <c r="P175" i="1"/>
  <c r="R174" i="1"/>
  <c r="S174" i="1" s="1"/>
  <c r="P174" i="1"/>
  <c r="R173" i="1"/>
  <c r="S173" i="1" s="1"/>
  <c r="P173" i="1"/>
  <c r="S172" i="1"/>
  <c r="R172" i="1"/>
  <c r="P172" i="1"/>
  <c r="R171" i="1"/>
  <c r="S171" i="1" s="1"/>
  <c r="P171" i="1"/>
  <c r="R170" i="1"/>
  <c r="S170" i="1" s="1"/>
  <c r="P170" i="1"/>
  <c r="R169" i="1"/>
  <c r="S169" i="1" s="1"/>
  <c r="P169" i="1"/>
  <c r="S168" i="1"/>
  <c r="R168" i="1"/>
  <c r="P168" i="1"/>
  <c r="R167" i="1"/>
  <c r="S167" i="1" s="1"/>
  <c r="P167" i="1"/>
  <c r="R166" i="1"/>
  <c r="S166" i="1" s="1"/>
  <c r="P166" i="1"/>
  <c r="R165" i="1"/>
  <c r="S165" i="1" s="1"/>
  <c r="P165" i="1"/>
  <c r="S164" i="1"/>
  <c r="R164" i="1"/>
  <c r="P164" i="1"/>
  <c r="R163" i="1"/>
  <c r="S163" i="1" s="1"/>
  <c r="P163" i="1"/>
  <c r="R162" i="1"/>
  <c r="S162" i="1" s="1"/>
  <c r="P162" i="1"/>
  <c r="R161" i="1"/>
  <c r="S161" i="1" s="1"/>
  <c r="P161" i="1"/>
  <c r="S160" i="1"/>
  <c r="R160" i="1"/>
  <c r="P160" i="1"/>
  <c r="R159" i="1"/>
  <c r="S159" i="1" s="1"/>
  <c r="P159" i="1"/>
  <c r="R158" i="1"/>
  <c r="S158" i="1" s="1"/>
  <c r="P158" i="1"/>
  <c r="R157" i="1"/>
  <c r="S157" i="1" s="1"/>
  <c r="P157" i="1"/>
  <c r="P156" i="1"/>
  <c r="O156" i="1"/>
  <c r="N156" i="1"/>
  <c r="J156" i="1"/>
  <c r="O155" i="1"/>
  <c r="N155" i="1"/>
  <c r="J155" i="1"/>
  <c r="P155" i="1" s="1"/>
  <c r="P154" i="1"/>
  <c r="N154" i="1"/>
  <c r="O154" i="1" s="1"/>
  <c r="J154" i="1"/>
  <c r="P153" i="1"/>
  <c r="O153" i="1"/>
  <c r="N153" i="1"/>
  <c r="J153" i="1"/>
  <c r="O152" i="1"/>
  <c r="N152" i="1"/>
  <c r="J152" i="1"/>
  <c r="P152" i="1" s="1"/>
  <c r="P151" i="1"/>
  <c r="N151" i="1"/>
  <c r="O151" i="1" s="1"/>
  <c r="J151" i="1"/>
  <c r="P150" i="1"/>
  <c r="O150" i="1"/>
  <c r="N150" i="1"/>
  <c r="J150" i="1"/>
  <c r="O149" i="1"/>
  <c r="N149" i="1"/>
  <c r="J149" i="1"/>
  <c r="P149" i="1" s="1"/>
  <c r="P148" i="1"/>
  <c r="N148" i="1"/>
  <c r="O148" i="1" s="1"/>
  <c r="J148" i="1"/>
  <c r="P147" i="1"/>
  <c r="O147" i="1"/>
  <c r="N147" i="1"/>
  <c r="J147" i="1"/>
  <c r="O146" i="1"/>
  <c r="N146" i="1"/>
  <c r="J146" i="1"/>
  <c r="P146" i="1" s="1"/>
  <c r="P145" i="1"/>
  <c r="N145" i="1"/>
  <c r="O145" i="1" s="1"/>
  <c r="J145" i="1"/>
  <c r="P144" i="1"/>
  <c r="O144" i="1"/>
  <c r="N144" i="1"/>
  <c r="J144" i="1"/>
  <c r="O143" i="1"/>
  <c r="N143" i="1"/>
  <c r="J143" i="1"/>
  <c r="P143" i="1" s="1"/>
  <c r="P142" i="1"/>
  <c r="N142" i="1"/>
  <c r="O142" i="1" s="1"/>
  <c r="J142" i="1"/>
  <c r="P141" i="1"/>
  <c r="O141" i="1"/>
  <c r="N141" i="1"/>
  <c r="J141" i="1"/>
  <c r="O140" i="1"/>
  <c r="N140" i="1"/>
  <c r="J140" i="1"/>
  <c r="P140" i="1" s="1"/>
  <c r="P139" i="1"/>
  <c r="N139" i="1"/>
  <c r="O139" i="1" s="1"/>
  <c r="J139" i="1"/>
  <c r="S138" i="1"/>
  <c r="R138" i="1"/>
  <c r="P138" i="1"/>
  <c r="O138" i="1"/>
  <c r="R137" i="1"/>
  <c r="S137" i="1" s="1"/>
  <c r="P137" i="1"/>
  <c r="O137" i="1"/>
  <c r="S136" i="1"/>
  <c r="R136" i="1"/>
  <c r="P136" i="1"/>
  <c r="O136" i="1"/>
  <c r="S135" i="1"/>
  <c r="R135" i="1"/>
  <c r="P135" i="1"/>
  <c r="O135" i="1"/>
  <c r="R134" i="1"/>
  <c r="S134" i="1" s="1"/>
  <c r="P134" i="1"/>
  <c r="O134" i="1"/>
  <c r="S133" i="1"/>
  <c r="R133" i="1"/>
  <c r="P133" i="1"/>
  <c r="O133" i="1"/>
  <c r="S132" i="1"/>
  <c r="R132" i="1"/>
  <c r="O132" i="1"/>
  <c r="R131" i="1"/>
  <c r="S131" i="1" s="1"/>
  <c r="P131" i="1"/>
  <c r="O131" i="1"/>
  <c r="R130" i="1"/>
  <c r="S130" i="1" s="1"/>
  <c r="P130" i="1"/>
  <c r="O130" i="1"/>
  <c r="R129" i="1"/>
  <c r="S129" i="1" s="1"/>
  <c r="O129" i="1"/>
  <c r="R128" i="1"/>
  <c r="S128" i="1" s="1"/>
  <c r="P128" i="1"/>
  <c r="O128" i="1"/>
  <c r="R127" i="1"/>
  <c r="S127" i="1" s="1"/>
  <c r="P127" i="1"/>
  <c r="O127" i="1"/>
  <c r="R126" i="1"/>
  <c r="S126" i="1" s="1"/>
  <c r="P126" i="1"/>
  <c r="O126" i="1"/>
  <c r="R125" i="1"/>
  <c r="S125" i="1" s="1"/>
  <c r="P125" i="1"/>
  <c r="O125" i="1"/>
  <c r="R124" i="1"/>
  <c r="S124" i="1" s="1"/>
  <c r="P124" i="1"/>
  <c r="O124" i="1"/>
  <c r="R123" i="1"/>
  <c r="S123" i="1" s="1"/>
  <c r="P123" i="1"/>
  <c r="O123" i="1"/>
  <c r="R122" i="1"/>
  <c r="S122" i="1" s="1"/>
  <c r="P122" i="1"/>
  <c r="O122" i="1"/>
  <c r="R121" i="1"/>
  <c r="S121" i="1" s="1"/>
  <c r="P121" i="1"/>
  <c r="O121" i="1"/>
  <c r="R120" i="1"/>
  <c r="S120" i="1" s="1"/>
  <c r="P120" i="1"/>
  <c r="O120" i="1"/>
  <c r="R119" i="1"/>
  <c r="S119" i="1" s="1"/>
  <c r="P119" i="1"/>
  <c r="O119" i="1"/>
  <c r="R118" i="1"/>
  <c r="S118" i="1" s="1"/>
  <c r="P118" i="1"/>
  <c r="O118" i="1"/>
  <c r="R117" i="1"/>
  <c r="S117" i="1" s="1"/>
  <c r="P117" i="1"/>
  <c r="O117" i="1"/>
  <c r="R116" i="1"/>
  <c r="S116" i="1" s="1"/>
  <c r="P116" i="1"/>
  <c r="O116" i="1"/>
  <c r="R115" i="1"/>
  <c r="S115" i="1" s="1"/>
  <c r="P115" i="1"/>
  <c r="O115" i="1"/>
  <c r="R114" i="1"/>
  <c r="S114" i="1" s="1"/>
  <c r="P114" i="1"/>
  <c r="O114" i="1"/>
  <c r="R113" i="1"/>
  <c r="S113" i="1" s="1"/>
  <c r="P113" i="1"/>
  <c r="O113" i="1"/>
  <c r="R112" i="1"/>
  <c r="S112" i="1" s="1"/>
  <c r="P112" i="1"/>
  <c r="O112" i="1"/>
  <c r="R111" i="1"/>
  <c r="S111" i="1" s="1"/>
  <c r="P111" i="1"/>
  <c r="O111" i="1"/>
  <c r="R110" i="1"/>
  <c r="S110" i="1" s="1"/>
  <c r="P110" i="1"/>
  <c r="O110" i="1"/>
  <c r="R109" i="1"/>
  <c r="S109" i="1" s="1"/>
  <c r="P109" i="1"/>
  <c r="O109" i="1"/>
  <c r="R108" i="1"/>
  <c r="S108" i="1" s="1"/>
  <c r="P108" i="1"/>
  <c r="O108" i="1"/>
  <c r="R107" i="1"/>
  <c r="S107" i="1" s="1"/>
  <c r="P107" i="1"/>
  <c r="O107" i="1"/>
  <c r="R106" i="1"/>
  <c r="S106" i="1" s="1"/>
  <c r="P106" i="1"/>
  <c r="O106" i="1"/>
  <c r="R105" i="1"/>
  <c r="S105" i="1" s="1"/>
  <c r="P105" i="1"/>
  <c r="O105" i="1"/>
  <c r="R104" i="1"/>
  <c r="S104" i="1" s="1"/>
  <c r="P104" i="1"/>
  <c r="O104" i="1"/>
  <c r="R103" i="1"/>
  <c r="S103" i="1" s="1"/>
  <c r="P103" i="1"/>
  <c r="O103" i="1"/>
  <c r="R102" i="1"/>
  <c r="S102" i="1" s="1"/>
  <c r="P102" i="1"/>
  <c r="O102" i="1"/>
  <c r="R101" i="1"/>
  <c r="S101" i="1" s="1"/>
  <c r="P101" i="1"/>
  <c r="O101" i="1"/>
  <c r="R100" i="1"/>
  <c r="S100" i="1" s="1"/>
  <c r="P100" i="1"/>
  <c r="O100" i="1"/>
  <c r="R99" i="1"/>
  <c r="S99" i="1" s="1"/>
  <c r="P99" i="1"/>
  <c r="O99" i="1"/>
  <c r="R98" i="1"/>
  <c r="S98" i="1" s="1"/>
  <c r="P98" i="1"/>
  <c r="O98" i="1"/>
  <c r="R97" i="1"/>
  <c r="S97" i="1" s="1"/>
  <c r="P97" i="1"/>
  <c r="O97" i="1"/>
  <c r="R96" i="1"/>
  <c r="S96" i="1" s="1"/>
  <c r="P96" i="1"/>
  <c r="O96" i="1"/>
  <c r="R95" i="1"/>
  <c r="S95" i="1" s="1"/>
  <c r="P95" i="1"/>
  <c r="O95" i="1"/>
  <c r="R94" i="1"/>
  <c r="S94" i="1" s="1"/>
  <c r="P94" i="1"/>
  <c r="O94" i="1"/>
  <c r="R93" i="1"/>
  <c r="S93" i="1" s="1"/>
  <c r="P93" i="1"/>
  <c r="O93" i="1"/>
  <c r="R92" i="1"/>
  <c r="S92" i="1" s="1"/>
  <c r="P92" i="1"/>
  <c r="O92" i="1"/>
  <c r="R91" i="1"/>
  <c r="S91" i="1" s="1"/>
  <c r="P91" i="1"/>
  <c r="O91" i="1"/>
  <c r="R90" i="1"/>
  <c r="S90" i="1" s="1"/>
  <c r="P90" i="1"/>
  <c r="O90" i="1"/>
  <c r="R89" i="1"/>
  <c r="S89" i="1" s="1"/>
  <c r="P89" i="1"/>
  <c r="O89" i="1"/>
  <c r="R88" i="1"/>
  <c r="S88" i="1" s="1"/>
  <c r="P88" i="1"/>
  <c r="O88" i="1"/>
  <c r="R87" i="1"/>
  <c r="S87" i="1" s="1"/>
  <c r="P87" i="1"/>
  <c r="O87" i="1"/>
  <c r="R86" i="1"/>
  <c r="S86" i="1" s="1"/>
  <c r="P86" i="1"/>
  <c r="O86" i="1"/>
  <c r="R85" i="1"/>
  <c r="S85" i="1" s="1"/>
  <c r="P85" i="1"/>
  <c r="O85" i="1"/>
  <c r="R84" i="1"/>
  <c r="S84" i="1" s="1"/>
  <c r="P84" i="1"/>
  <c r="O84" i="1"/>
  <c r="R83" i="1"/>
  <c r="S83" i="1" s="1"/>
  <c r="P83" i="1"/>
  <c r="O83" i="1"/>
  <c r="R82" i="1"/>
  <c r="S82" i="1" s="1"/>
  <c r="P82" i="1"/>
  <c r="O82" i="1"/>
  <c r="R81" i="1"/>
  <c r="S81" i="1" s="1"/>
  <c r="P81" i="1"/>
  <c r="O81" i="1"/>
  <c r="R80" i="1"/>
  <c r="S80" i="1" s="1"/>
  <c r="P80" i="1"/>
  <c r="O80" i="1"/>
  <c r="R79" i="1"/>
  <c r="S79" i="1" s="1"/>
  <c r="P79" i="1"/>
  <c r="O79" i="1"/>
  <c r="R78" i="1"/>
  <c r="S78" i="1" s="1"/>
  <c r="P78" i="1"/>
  <c r="O78" i="1"/>
  <c r="R77" i="1"/>
  <c r="S77" i="1" s="1"/>
  <c r="P77" i="1"/>
  <c r="O77" i="1"/>
  <c r="R76" i="1"/>
  <c r="S76" i="1" s="1"/>
  <c r="P76" i="1"/>
  <c r="O76" i="1"/>
  <c r="R75" i="1"/>
  <c r="S75" i="1" s="1"/>
  <c r="P75" i="1"/>
  <c r="O75" i="1"/>
  <c r="R74" i="1"/>
  <c r="S74" i="1" s="1"/>
  <c r="P74" i="1"/>
  <c r="O74" i="1"/>
  <c r="R73" i="1"/>
  <c r="S73" i="1" s="1"/>
  <c r="P73" i="1"/>
  <c r="O73" i="1"/>
  <c r="R72" i="1"/>
  <c r="S72" i="1" s="1"/>
  <c r="P72" i="1"/>
  <c r="O72" i="1"/>
  <c r="R71" i="1"/>
  <c r="S71" i="1" s="1"/>
  <c r="P71" i="1"/>
  <c r="O71" i="1"/>
  <c r="R70" i="1"/>
  <c r="S70" i="1" s="1"/>
  <c r="P70" i="1"/>
  <c r="O70" i="1"/>
  <c r="R69" i="1"/>
  <c r="S69" i="1" s="1"/>
  <c r="P69" i="1"/>
  <c r="O69" i="1"/>
  <c r="R68" i="1"/>
  <c r="S68" i="1" s="1"/>
  <c r="P68" i="1"/>
  <c r="O68" i="1"/>
  <c r="R67" i="1"/>
  <c r="S67" i="1" s="1"/>
  <c r="P67" i="1"/>
  <c r="O67" i="1"/>
  <c r="R66" i="1"/>
  <c r="S66" i="1" s="1"/>
  <c r="P66" i="1"/>
  <c r="O66" i="1"/>
</calcChain>
</file>

<file path=xl/sharedStrings.xml><?xml version="1.0" encoding="utf-8"?>
<sst xmlns="http://schemas.openxmlformats.org/spreadsheetml/2006/main" count="2170" uniqueCount="162">
  <si>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</si>
  <si>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</si>
  <si>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</si>
  <si>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</si>
  <si>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</si>
  <si>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</si>
  <si>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</si>
  <si>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</si>
  <si>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</si>
  <si>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</si>
  <si>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Tissue_Tin_ID</t>
  </si>
  <si>
    <t>Tissue_Tin_Weight_g</t>
  </si>
  <si>
    <t>Dry_Tissue_Tin_Weight_g</t>
  </si>
  <si>
    <t>Dry_Tissue_weight_g</t>
  </si>
  <si>
    <t>Whole_animal_dry_weight_g</t>
  </si>
  <si>
    <t>Condition_index_drywtRatio_Walne1976</t>
  </si>
  <si>
    <t>Ash_weight_g</t>
  </si>
  <si>
    <t>AFDW_g</t>
  </si>
  <si>
    <t>Condition_index_ADFW_div_length</t>
  </si>
  <si>
    <t>notes</t>
  </si>
  <si>
    <t>A</t>
  </si>
  <si>
    <t>7.5_A</t>
  </si>
  <si>
    <t>NA</t>
  </si>
  <si>
    <t>too small to dissect, only whole animal dry weights</t>
  </si>
  <si>
    <t>B</t>
  </si>
  <si>
    <t>7.5_B</t>
  </si>
  <si>
    <t>C</t>
  </si>
  <si>
    <t>7.5_C</t>
  </si>
  <si>
    <t>D</t>
  </si>
  <si>
    <t>7.5_D</t>
  </si>
  <si>
    <t>8_A</t>
  </si>
  <si>
    <t>8_B</t>
  </si>
  <si>
    <t>8_C</t>
  </si>
  <si>
    <t>8_D</t>
  </si>
  <si>
    <t>used for dry weights and condition only</t>
  </si>
  <si>
    <t>6A2</t>
  </si>
  <si>
    <t>6A1</t>
  </si>
  <si>
    <t>6A4</t>
  </si>
  <si>
    <t>6A3</t>
  </si>
  <si>
    <t>6A6</t>
  </si>
  <si>
    <t>6A5</t>
  </si>
  <si>
    <t>6A8</t>
  </si>
  <si>
    <t>6A7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</si>
  <si>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</si>
  <si>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</si>
  <si>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</si>
  <si>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</si>
  <si>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</si>
  <si>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</si>
  <si>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</si>
  <si>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</si>
  <si>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</si>
  <si>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</si>
  <si>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</si>
  <si>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</si>
  <si>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</si>
  <si>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</si>
  <si>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</si>
  <si>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</si>
  <si>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</si>
  <si>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</si>
  <si>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</si>
  <si>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</si>
  <si>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</si>
  <si>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</si>
  <si>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</si>
  <si>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</si>
  <si>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</si>
  <si>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</si>
  <si>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5C8</t>
  </si>
  <si>
    <t>5C7</t>
  </si>
  <si>
    <t>5C10</t>
  </si>
  <si>
    <t>5C9</t>
  </si>
  <si>
    <t>5C12</t>
  </si>
  <si>
    <t>5C11</t>
  </si>
  <si>
    <t>5B2</t>
  </si>
  <si>
    <t>5B1</t>
  </si>
  <si>
    <t>5B4</t>
  </si>
  <si>
    <t>5B3</t>
  </si>
  <si>
    <t>no tissue?</t>
  </si>
  <si>
    <t>5A10</t>
  </si>
  <si>
    <t>5A9</t>
  </si>
  <si>
    <t>5A12</t>
  </si>
  <si>
    <t>5A11</t>
  </si>
  <si>
    <t>5C2</t>
  </si>
  <si>
    <t>5C1</t>
  </si>
  <si>
    <t>5C4</t>
  </si>
  <si>
    <t>5C3</t>
  </si>
  <si>
    <t>5C6</t>
  </si>
  <si>
    <t>5C5</t>
  </si>
  <si>
    <t>5B6</t>
  </si>
  <si>
    <t>5B5</t>
  </si>
  <si>
    <t>5B8</t>
  </si>
  <si>
    <t>5B7</t>
  </si>
  <si>
    <t>5B10</t>
  </si>
  <si>
    <t>5B9</t>
  </si>
  <si>
    <t>5B12</t>
  </si>
  <si>
    <t>5B11</t>
  </si>
  <si>
    <t>4A10</t>
  </si>
  <si>
    <t>4A9</t>
  </si>
  <si>
    <t>4A12</t>
  </si>
  <si>
    <t>4A11</t>
  </si>
  <si>
    <t>4B2</t>
  </si>
  <si>
    <t>4B1</t>
  </si>
  <si>
    <t>4B4</t>
  </si>
  <si>
    <t>4B3</t>
  </si>
  <si>
    <t>4A2</t>
  </si>
  <si>
    <t>4A1</t>
  </si>
  <si>
    <t>4A4</t>
  </si>
  <si>
    <t>4A3</t>
  </si>
  <si>
    <t>4A6</t>
  </si>
  <si>
    <t>4A5</t>
  </si>
  <si>
    <t>4A8</t>
  </si>
  <si>
    <t>4A7</t>
  </si>
  <si>
    <t>4C4</t>
  </si>
  <si>
    <t>4C3</t>
  </si>
  <si>
    <t>4C6</t>
  </si>
  <si>
    <t>4C5</t>
  </si>
  <si>
    <t>4C8</t>
  </si>
  <si>
    <t>4C7</t>
  </si>
  <si>
    <t>4C10</t>
  </si>
  <si>
    <t>4C9</t>
  </si>
  <si>
    <t>4C12</t>
  </si>
  <si>
    <t>4C11</t>
  </si>
  <si>
    <t>4B6</t>
  </si>
  <si>
    <t>4B5</t>
  </si>
  <si>
    <t>4B8</t>
  </si>
  <si>
    <t>4B7</t>
  </si>
  <si>
    <t>4B10</t>
  </si>
  <si>
    <t>4B9</t>
  </si>
  <si>
    <t>4B12</t>
  </si>
  <si>
    <t>4B11</t>
  </si>
  <si>
    <t>4C2</t>
  </si>
  <si>
    <t>4C1</t>
  </si>
  <si>
    <t>used for dry weights and condition only, shell fell apart likley underestimted</t>
  </si>
  <si>
    <t>scallops used for RR and CR</t>
  </si>
  <si>
    <t>used for dry weights and condition only, negative (dry tissue - tin)</t>
  </si>
  <si>
    <t>used for dry weights and condition only, negative (dry tissue - tin) - labeled 'not good' by Genevieve</t>
  </si>
  <si>
    <t>5A1</t>
  </si>
  <si>
    <t>5A2</t>
  </si>
  <si>
    <t>5A3</t>
  </si>
  <si>
    <t>5A4</t>
  </si>
  <si>
    <t>5A5</t>
  </si>
  <si>
    <t>5A6</t>
  </si>
  <si>
    <t>5A7</t>
  </si>
  <si>
    <t>5A8</t>
  </si>
  <si>
    <t>used for dry weights and condition only, zero (dry tissue - tin)</t>
  </si>
  <si>
    <t>error - dropped</t>
  </si>
  <si>
    <t>used for dry weights and condition only, negative</t>
  </si>
  <si>
    <t>H</t>
  </si>
  <si>
    <t>7.5_H</t>
  </si>
  <si>
    <t>used for dry weights and condition only, hemolymph extraction attempted</t>
  </si>
  <si>
    <t>E</t>
  </si>
  <si>
    <t>7.5_E</t>
  </si>
  <si>
    <t>F</t>
  </si>
  <si>
    <t>7.5_F</t>
  </si>
  <si>
    <t>8_E</t>
  </si>
  <si>
    <t>8_F</t>
  </si>
  <si>
    <t>G</t>
  </si>
  <si>
    <t>7.5_G</t>
  </si>
  <si>
    <t>8_H</t>
  </si>
  <si>
    <t>8_G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</si>
</sst>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2" fillId="0" borderId="0" xfId="0" applyFont="1" applyAlignment="1"/>
    <xf numFmtId="0" fontId="3" fillId="0" borderId="0" xfId="0" applyFont="1"/>
    <xf numFmtId="0" fontId="3" fillId="0" borderId="1" xfId="0" applyFont="1" applyBorder="1"/>
    <xf numFmtId="0" fontId="1" fillId="0" borderId="0" xfId="0" applyFont="1" applyAlignment="1"/>
    <xf numFmtId="11" fontId="0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4.44140625" defaultRowHeight="15" customHeight="1"/>
  <cols>
    <col min="1" max="1" width="32.33203125" customWidth="1"/>
    <col min="2" max="4" width="8.6640625" customWidth="1"/>
    <col min="5" max="5" width="18.5546875" customWidth="1"/>
    <col min="6" max="6" width="8.6640625" customWidth="1"/>
    <col min="7" max="13" width="18.6640625" customWidth="1"/>
    <col min="14" max="14" width="20.88671875" customWidth="1"/>
    <col min="15" max="15" width="27.5546875" customWidth="1"/>
    <col min="16" max="16" width="39.44140625" customWidth="1"/>
    <col min="17" max="17" width="16.44140625" customWidth="1"/>
    <col min="18" max="18" width="8.6640625" customWidth="1"/>
    <col min="19" max="19" width="35.5546875" customWidth="1"/>
    <col min="20" max="26" width="8.6640625" customWidth="1"/>
  </cols>
  <sheetData>
    <row r="1" spans="1:2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4.25" customHeight="1">
      <c r="A2" s="2">
        <v>44453</v>
      </c>
      <c r="B2" s="1">
        <v>7.5</v>
      </c>
      <c r="C2" s="1" t="s">
        <v>20</v>
      </c>
      <c r="D2" s="1" t="s">
        <v>21</v>
      </c>
      <c r="E2" s="1">
        <v>1.97048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>
        <v>0.86899999999999999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23</v>
      </c>
    </row>
    <row r="3" spans="1:20" ht="14.25" customHeight="1">
      <c r="A3" s="2">
        <v>44453</v>
      </c>
      <c r="B3" s="1">
        <v>7.5</v>
      </c>
      <c r="C3" s="1" t="s">
        <v>24</v>
      </c>
      <c r="D3" s="1" t="s">
        <v>25</v>
      </c>
      <c r="E3" s="1">
        <v>2.0971799999999998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>
        <v>1.4179999999999999</v>
      </c>
      <c r="P3" s="1" t="s">
        <v>22</v>
      </c>
      <c r="Q3" s="1" t="s">
        <v>22</v>
      </c>
      <c r="R3" s="1" t="s">
        <v>22</v>
      </c>
      <c r="S3" s="1" t="s">
        <v>22</v>
      </c>
      <c r="T3" s="1" t="s">
        <v>23</v>
      </c>
    </row>
    <row r="4" spans="1:20" ht="14.25" customHeight="1">
      <c r="A4" s="2">
        <v>44453</v>
      </c>
      <c r="B4" s="1">
        <v>7.5</v>
      </c>
      <c r="C4" s="1" t="s">
        <v>26</v>
      </c>
      <c r="D4" s="1" t="s">
        <v>27</v>
      </c>
      <c r="E4" s="1">
        <v>2.8801199999999998</v>
      </c>
      <c r="F4" s="1" t="s">
        <v>22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>
        <v>2.1850000000000001</v>
      </c>
      <c r="P4" s="1" t="s">
        <v>22</v>
      </c>
      <c r="Q4" s="1" t="s">
        <v>22</v>
      </c>
      <c r="R4" s="1" t="s">
        <v>22</v>
      </c>
      <c r="S4" s="1" t="s">
        <v>22</v>
      </c>
      <c r="T4" s="1" t="s">
        <v>23</v>
      </c>
    </row>
    <row r="5" spans="1:20" ht="14.25" customHeight="1">
      <c r="A5" s="2">
        <v>44453</v>
      </c>
      <c r="B5" s="1">
        <v>7.5</v>
      </c>
      <c r="C5" s="1" t="s">
        <v>28</v>
      </c>
      <c r="D5" s="1" t="s">
        <v>29</v>
      </c>
      <c r="E5" s="1">
        <v>2.7265300000000003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 s="1" t="s">
        <v>22</v>
      </c>
      <c r="O5" s="1">
        <v>1.958</v>
      </c>
      <c r="P5" s="1" t="s">
        <v>22</v>
      </c>
      <c r="Q5" s="1" t="s">
        <v>22</v>
      </c>
      <c r="R5" s="1" t="s">
        <v>22</v>
      </c>
      <c r="S5" s="1" t="s">
        <v>22</v>
      </c>
      <c r="T5" s="1" t="s">
        <v>23</v>
      </c>
    </row>
    <row r="6" spans="1:20" ht="14.25" customHeight="1">
      <c r="A6" s="2">
        <v>44453</v>
      </c>
      <c r="B6" s="1">
        <v>7.5</v>
      </c>
      <c r="C6" s="1" t="s">
        <v>20</v>
      </c>
      <c r="D6" s="1" t="s">
        <v>21</v>
      </c>
      <c r="E6" s="1">
        <v>2.2122199999999999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>
        <v>1.8120000000000001</v>
      </c>
      <c r="P6" s="1" t="s">
        <v>22</v>
      </c>
      <c r="Q6" s="1" t="s">
        <v>22</v>
      </c>
      <c r="R6" s="1" t="s">
        <v>22</v>
      </c>
      <c r="S6" s="1" t="s">
        <v>22</v>
      </c>
      <c r="T6" s="1" t="s">
        <v>23</v>
      </c>
    </row>
    <row r="7" spans="1:20" ht="14.25" customHeight="1">
      <c r="A7" s="2">
        <v>44453</v>
      </c>
      <c r="B7" s="1">
        <v>7.5</v>
      </c>
      <c r="C7" s="1" t="s">
        <v>24</v>
      </c>
      <c r="D7" s="1" t="s">
        <v>25</v>
      </c>
      <c r="E7" s="1">
        <v>2.82212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>
        <v>0.73299999999999998</v>
      </c>
      <c r="P7" s="1" t="s">
        <v>22</v>
      </c>
      <c r="Q7" s="1" t="s">
        <v>22</v>
      </c>
      <c r="R7" s="1" t="s">
        <v>22</v>
      </c>
      <c r="S7" s="1" t="s">
        <v>22</v>
      </c>
      <c r="T7" s="1" t="s">
        <v>23</v>
      </c>
    </row>
    <row r="8" spans="1:20" ht="14.25" customHeight="1">
      <c r="A8" s="2">
        <v>44453</v>
      </c>
      <c r="B8" s="1">
        <v>7.5</v>
      </c>
      <c r="C8" s="1" t="s">
        <v>26</v>
      </c>
      <c r="D8" s="1" t="s">
        <v>27</v>
      </c>
      <c r="E8" s="1">
        <v>2.6875100000000001</v>
      </c>
      <c r="F8" s="1" t="s">
        <v>22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1.379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23</v>
      </c>
    </row>
    <row r="9" spans="1:20" ht="14.25" customHeight="1">
      <c r="A9" s="2">
        <v>44453</v>
      </c>
      <c r="B9" s="1">
        <v>7.5</v>
      </c>
      <c r="C9" s="1" t="s">
        <v>28</v>
      </c>
      <c r="D9" s="1" t="s">
        <v>29</v>
      </c>
      <c r="E9" s="1">
        <v>2.6591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>
        <v>0.82099999999999995</v>
      </c>
      <c r="P9" s="1" t="s">
        <v>22</v>
      </c>
      <c r="Q9" s="1" t="s">
        <v>22</v>
      </c>
      <c r="R9" s="1" t="s">
        <v>22</v>
      </c>
      <c r="S9" s="1" t="s">
        <v>22</v>
      </c>
      <c r="T9" s="1" t="s">
        <v>23</v>
      </c>
    </row>
    <row r="10" spans="1:20" ht="14.25" customHeight="1">
      <c r="A10" s="2">
        <v>44453</v>
      </c>
      <c r="B10" s="1">
        <v>7.5</v>
      </c>
      <c r="C10" s="1" t="s">
        <v>20</v>
      </c>
      <c r="D10" s="1" t="s">
        <v>21</v>
      </c>
      <c r="E10" s="1">
        <v>2.25305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>
        <v>2.6379999999999999</v>
      </c>
      <c r="P10" s="1" t="s">
        <v>22</v>
      </c>
      <c r="Q10" s="1" t="s">
        <v>22</v>
      </c>
      <c r="R10" s="1" t="s">
        <v>22</v>
      </c>
      <c r="S10" s="1" t="s">
        <v>22</v>
      </c>
      <c r="T10" s="1" t="s">
        <v>23</v>
      </c>
    </row>
    <row r="11" spans="1:20" ht="14.25" customHeight="1">
      <c r="A11" s="2">
        <v>44453</v>
      </c>
      <c r="B11" s="1">
        <v>7.5</v>
      </c>
      <c r="C11" s="1" t="s">
        <v>24</v>
      </c>
      <c r="D11" s="1" t="s">
        <v>25</v>
      </c>
      <c r="E11" s="1">
        <v>3.1639499999999998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>
        <v>2.028</v>
      </c>
      <c r="P11" s="1" t="s">
        <v>22</v>
      </c>
      <c r="Q11" s="1" t="s">
        <v>22</v>
      </c>
      <c r="R11" s="1" t="s">
        <v>22</v>
      </c>
      <c r="S11" s="1" t="s">
        <v>22</v>
      </c>
      <c r="T11" s="1" t="s">
        <v>23</v>
      </c>
    </row>
    <row r="12" spans="1:20" ht="14.25" customHeight="1">
      <c r="A12" s="2">
        <v>44453</v>
      </c>
      <c r="B12" s="1">
        <v>7.5</v>
      </c>
      <c r="C12" s="1" t="s">
        <v>26</v>
      </c>
      <c r="D12" s="1" t="s">
        <v>27</v>
      </c>
      <c r="E12" s="1">
        <v>2.15083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>
        <v>0.64600000000000002</v>
      </c>
      <c r="P12" s="1" t="s">
        <v>22</v>
      </c>
      <c r="Q12" s="1" t="s">
        <v>22</v>
      </c>
      <c r="R12" s="1" t="s">
        <v>22</v>
      </c>
      <c r="S12" s="1" t="s">
        <v>22</v>
      </c>
      <c r="T12" s="1" t="s">
        <v>23</v>
      </c>
    </row>
    <row r="13" spans="1:20" ht="14.25" customHeight="1">
      <c r="A13" s="2">
        <v>44453</v>
      </c>
      <c r="B13" s="1">
        <v>7.5</v>
      </c>
      <c r="C13" s="1" t="s">
        <v>28</v>
      </c>
      <c r="D13" s="1" t="s">
        <v>29</v>
      </c>
      <c r="E13" s="1">
        <v>1.9167100000000001</v>
      </c>
      <c r="F13" s="1" t="s">
        <v>22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>
        <v>0.57499999999999996</v>
      </c>
      <c r="P13" s="1" t="s">
        <v>22</v>
      </c>
      <c r="Q13" s="1" t="s">
        <v>22</v>
      </c>
      <c r="R13" s="1" t="s">
        <v>22</v>
      </c>
      <c r="S13" s="1" t="s">
        <v>22</v>
      </c>
      <c r="T13" s="1" t="s">
        <v>23</v>
      </c>
    </row>
    <row r="14" spans="1:20" ht="14.25" customHeight="1">
      <c r="A14" s="2">
        <v>44453</v>
      </c>
      <c r="B14" s="1">
        <v>8</v>
      </c>
      <c r="C14" s="1" t="s">
        <v>20</v>
      </c>
      <c r="D14" s="1" t="s">
        <v>30</v>
      </c>
      <c r="E14" s="1">
        <v>1.73749</v>
      </c>
      <c r="F14" s="1" t="s">
        <v>22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23</v>
      </c>
    </row>
    <row r="15" spans="1:20" ht="14.25" customHeight="1">
      <c r="A15" s="2">
        <v>44453</v>
      </c>
      <c r="B15" s="1">
        <v>8</v>
      </c>
      <c r="C15" s="1" t="s">
        <v>24</v>
      </c>
      <c r="D15" s="1" t="s">
        <v>31</v>
      </c>
      <c r="E15" s="1">
        <v>2.7097899999999999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23</v>
      </c>
    </row>
    <row r="16" spans="1:20" ht="14.25" customHeight="1">
      <c r="A16" s="2">
        <v>44453</v>
      </c>
      <c r="B16" s="1">
        <v>8</v>
      </c>
      <c r="C16" s="1" t="s">
        <v>26</v>
      </c>
      <c r="D16" s="1" t="s">
        <v>32</v>
      </c>
      <c r="E16" s="1">
        <v>2.28173</v>
      </c>
      <c r="F16" s="1" t="s">
        <v>22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22</v>
      </c>
      <c r="S16" s="1" t="s">
        <v>22</v>
      </c>
      <c r="T16" s="1" t="s">
        <v>23</v>
      </c>
    </row>
    <row r="17" spans="1:20" ht="14.25" customHeight="1">
      <c r="A17" s="2">
        <v>44453</v>
      </c>
      <c r="B17" s="1">
        <v>8</v>
      </c>
      <c r="C17" s="1" t="s">
        <v>28</v>
      </c>
      <c r="D17" s="1" t="s">
        <v>33</v>
      </c>
      <c r="E17" s="1">
        <v>2.6929699999999999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>
        <v>0.98199999999999998</v>
      </c>
      <c r="P17" s="1" t="s">
        <v>22</v>
      </c>
      <c r="Q17" s="1" t="s">
        <v>22</v>
      </c>
      <c r="R17" s="1" t="s">
        <v>22</v>
      </c>
      <c r="S17" s="1" t="s">
        <v>22</v>
      </c>
      <c r="T17" s="1" t="s">
        <v>23</v>
      </c>
    </row>
    <row r="18" spans="1:20" ht="14.25" customHeight="1">
      <c r="A18" s="2">
        <v>44453</v>
      </c>
      <c r="B18" s="1">
        <v>8</v>
      </c>
      <c r="C18" s="1" t="s">
        <v>20</v>
      </c>
      <c r="D18" s="1" t="s">
        <v>30</v>
      </c>
      <c r="E18" s="1">
        <v>2.9740000000000002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>
        <v>1.7649999999999999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23</v>
      </c>
    </row>
    <row r="19" spans="1:20" ht="14.25" customHeight="1">
      <c r="A19" s="2">
        <v>44453</v>
      </c>
      <c r="B19" s="1">
        <v>8</v>
      </c>
      <c r="C19" s="1" t="s">
        <v>24</v>
      </c>
      <c r="D19" s="1" t="s">
        <v>31</v>
      </c>
      <c r="E19" s="1">
        <v>2.1096500000000002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>
        <v>3.3260000000000001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23</v>
      </c>
    </row>
    <row r="20" spans="1:20" ht="14.25" customHeight="1">
      <c r="A20" s="2">
        <v>44453</v>
      </c>
      <c r="B20" s="1">
        <v>8</v>
      </c>
      <c r="C20" s="1" t="s">
        <v>26</v>
      </c>
      <c r="D20" s="1" t="s">
        <v>32</v>
      </c>
      <c r="E20" s="1">
        <v>2.4527100000000002</v>
      </c>
      <c r="F20" s="1" t="s">
        <v>22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>
        <v>4.008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23</v>
      </c>
    </row>
    <row r="21" spans="1:20" ht="14.25" customHeight="1">
      <c r="A21" s="2">
        <v>44453</v>
      </c>
      <c r="B21" s="1">
        <v>8</v>
      </c>
      <c r="C21" s="1" t="s">
        <v>28</v>
      </c>
      <c r="D21" s="1" t="s">
        <v>33</v>
      </c>
      <c r="E21" s="1">
        <v>3.4912899999999998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>
        <v>0.61899999999999999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23</v>
      </c>
    </row>
    <row r="22" spans="1:20" ht="14.25" customHeight="1">
      <c r="A22" s="2">
        <v>44453</v>
      </c>
      <c r="B22" s="1">
        <v>8</v>
      </c>
      <c r="C22" s="1" t="s">
        <v>20</v>
      </c>
      <c r="D22" s="1" t="s">
        <v>30</v>
      </c>
      <c r="E22" s="1">
        <v>1.9743599999999999</v>
      </c>
      <c r="F22" s="1" t="s">
        <v>22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>
        <v>0.55600000000000005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23</v>
      </c>
    </row>
    <row r="23" spans="1:20" ht="14.25" customHeight="1">
      <c r="A23" s="2">
        <v>44453</v>
      </c>
      <c r="B23" s="1">
        <v>8</v>
      </c>
      <c r="C23" s="1" t="s">
        <v>24</v>
      </c>
      <c r="D23" s="1" t="s">
        <v>31</v>
      </c>
      <c r="E23" s="1">
        <v>2.1393400000000002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>
        <v>0.71799999999999997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23</v>
      </c>
    </row>
    <row r="24" spans="1:20" ht="14.25" customHeight="1">
      <c r="A24" s="2">
        <v>44453</v>
      </c>
      <c r="B24" s="1">
        <v>8</v>
      </c>
      <c r="C24" s="1" t="s">
        <v>26</v>
      </c>
      <c r="D24" s="1" t="s">
        <v>32</v>
      </c>
      <c r="E24" s="1">
        <v>1.79606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>
        <v>0.37</v>
      </c>
      <c r="P24" s="1" t="s">
        <v>22</v>
      </c>
      <c r="Q24" s="1" t="s">
        <v>22</v>
      </c>
      <c r="R24" s="1" t="s">
        <v>22</v>
      </c>
      <c r="S24" s="1" t="s">
        <v>22</v>
      </c>
      <c r="T24" s="1" t="s">
        <v>23</v>
      </c>
    </row>
    <row r="25" spans="1:20" ht="14.25" customHeight="1">
      <c r="A25" s="2">
        <v>44453</v>
      </c>
      <c r="B25" s="1">
        <v>8</v>
      </c>
      <c r="C25" s="1" t="s">
        <v>28</v>
      </c>
      <c r="D25" s="1" t="s">
        <v>33</v>
      </c>
      <c r="E25" s="1">
        <v>2.9697199999999997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>
        <v>1.944</v>
      </c>
      <c r="P25" s="1" t="s">
        <v>22</v>
      </c>
      <c r="Q25" s="1" t="s">
        <v>22</v>
      </c>
      <c r="R25" s="1" t="s">
        <v>22</v>
      </c>
      <c r="S25" s="1" t="s">
        <v>22</v>
      </c>
      <c r="T25" s="1" t="s">
        <v>23</v>
      </c>
    </row>
    <row r="26" spans="1:20" ht="14.25" customHeight="1">
      <c r="A26" s="2">
        <v>44469</v>
      </c>
      <c r="B26" s="1">
        <v>7.5</v>
      </c>
      <c r="C26" s="1" t="s">
        <v>20</v>
      </c>
      <c r="D26" s="1" t="s">
        <v>21</v>
      </c>
      <c r="E26" s="1">
        <v>3.7400300000000004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>
        <v>4.4470000000000001</v>
      </c>
      <c r="P26" s="1" t="s">
        <v>22</v>
      </c>
      <c r="Q26" s="1" t="s">
        <v>22</v>
      </c>
      <c r="R26" s="1" t="s">
        <v>22</v>
      </c>
      <c r="S26" s="1" t="s">
        <v>22</v>
      </c>
      <c r="T26" s="1" t="s">
        <v>23</v>
      </c>
    </row>
    <row r="27" spans="1:20" ht="14.25" customHeight="1">
      <c r="A27" s="2">
        <v>44469</v>
      </c>
      <c r="B27" s="1">
        <v>7.5</v>
      </c>
      <c r="C27" s="1" t="s">
        <v>24</v>
      </c>
      <c r="D27" s="1" t="s">
        <v>25</v>
      </c>
      <c r="E27" s="1">
        <v>3.5610900000000001</v>
      </c>
      <c r="F27" s="1" t="s">
        <v>22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>
        <v>3.31</v>
      </c>
      <c r="P27" s="1" t="s">
        <v>22</v>
      </c>
      <c r="Q27" s="1" t="s">
        <v>22</v>
      </c>
      <c r="R27" s="1" t="s">
        <v>22</v>
      </c>
      <c r="S27" s="1" t="s">
        <v>22</v>
      </c>
      <c r="T27" s="1" t="s">
        <v>23</v>
      </c>
    </row>
    <row r="28" spans="1:20" ht="14.25" customHeight="1">
      <c r="A28" s="2">
        <v>44469</v>
      </c>
      <c r="B28" s="1">
        <v>7.5</v>
      </c>
      <c r="C28" s="1" t="s">
        <v>26</v>
      </c>
      <c r="D28" s="1" t="s">
        <v>27</v>
      </c>
      <c r="E28" s="1">
        <v>3.4060300000000003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>
        <v>2.4430000000000001</v>
      </c>
      <c r="P28" s="1" t="s">
        <v>22</v>
      </c>
      <c r="Q28" s="1" t="s">
        <v>22</v>
      </c>
      <c r="R28" s="1" t="s">
        <v>22</v>
      </c>
      <c r="S28" s="1" t="s">
        <v>22</v>
      </c>
      <c r="T28" s="1" t="s">
        <v>23</v>
      </c>
    </row>
    <row r="29" spans="1:20" ht="14.25" customHeight="1">
      <c r="A29" s="2">
        <v>44469</v>
      </c>
      <c r="B29" s="1">
        <v>7.5</v>
      </c>
      <c r="C29" s="1" t="s">
        <v>28</v>
      </c>
      <c r="D29" s="1" t="s">
        <v>29</v>
      </c>
      <c r="E29" s="1">
        <v>3.2367900000000001</v>
      </c>
      <c r="F29" s="1" t="s">
        <v>22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>
        <v>1.8620000000000001</v>
      </c>
      <c r="P29" s="1" t="s">
        <v>22</v>
      </c>
      <c r="Q29" s="1" t="s">
        <v>22</v>
      </c>
      <c r="R29" s="1" t="s">
        <v>22</v>
      </c>
      <c r="S29" s="1" t="s">
        <v>22</v>
      </c>
      <c r="T29" s="1" t="s">
        <v>23</v>
      </c>
    </row>
    <row r="30" spans="1:20" ht="14.25" customHeight="1">
      <c r="A30" s="2">
        <v>44469</v>
      </c>
      <c r="B30" s="1">
        <v>7.5</v>
      </c>
      <c r="C30" s="1" t="s">
        <v>20</v>
      </c>
      <c r="D30" s="1" t="s">
        <v>21</v>
      </c>
      <c r="E30" s="1">
        <v>2.5356300000000003</v>
      </c>
      <c r="F30" s="1" t="s">
        <v>22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>
        <v>0.70099999999999996</v>
      </c>
      <c r="P30" s="1" t="s">
        <v>22</v>
      </c>
      <c r="Q30" s="1" t="s">
        <v>22</v>
      </c>
      <c r="R30" s="1" t="s">
        <v>22</v>
      </c>
      <c r="S30" s="1" t="s">
        <v>22</v>
      </c>
      <c r="T30" s="1" t="s">
        <v>23</v>
      </c>
    </row>
    <row r="31" spans="1:20" ht="14.25" customHeight="1">
      <c r="A31" s="2">
        <v>44469</v>
      </c>
      <c r="B31" s="1">
        <v>7.5</v>
      </c>
      <c r="C31" s="1" t="s">
        <v>24</v>
      </c>
      <c r="D31" s="1" t="s">
        <v>25</v>
      </c>
      <c r="E31" s="1">
        <v>2.7179699999999998</v>
      </c>
      <c r="F31" s="1" t="s">
        <v>22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>
        <v>1.3839999999999999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23</v>
      </c>
    </row>
    <row r="32" spans="1:20" ht="14.25" customHeight="1">
      <c r="A32" s="2">
        <v>44469</v>
      </c>
      <c r="B32" s="1">
        <v>7.5</v>
      </c>
      <c r="C32" s="1" t="s">
        <v>26</v>
      </c>
      <c r="D32" s="1" t="s">
        <v>27</v>
      </c>
      <c r="E32" s="1">
        <v>3.9163600000000001</v>
      </c>
      <c r="F32" s="1" t="s">
        <v>22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>
        <v>4.1529999999999996</v>
      </c>
      <c r="P32" s="1" t="s">
        <v>22</v>
      </c>
      <c r="Q32" s="1" t="s">
        <v>22</v>
      </c>
      <c r="R32" s="1" t="s">
        <v>22</v>
      </c>
      <c r="S32" s="1" t="s">
        <v>22</v>
      </c>
      <c r="T32" s="1" t="s">
        <v>23</v>
      </c>
    </row>
    <row r="33" spans="1:20" ht="14.25" customHeight="1">
      <c r="A33" s="2">
        <v>44469</v>
      </c>
      <c r="B33" s="1">
        <v>7.5</v>
      </c>
      <c r="C33" s="1" t="s">
        <v>28</v>
      </c>
      <c r="D33" s="1" t="s">
        <v>29</v>
      </c>
      <c r="E33" s="1">
        <v>3.9002300000000001</v>
      </c>
      <c r="F33" s="1" t="s">
        <v>22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>
        <v>4.8049999999999997</v>
      </c>
      <c r="P33" s="1" t="s">
        <v>22</v>
      </c>
      <c r="Q33" s="1" t="s">
        <v>22</v>
      </c>
      <c r="R33" s="1" t="s">
        <v>22</v>
      </c>
      <c r="S33" s="1" t="s">
        <v>22</v>
      </c>
      <c r="T33" s="1" t="s">
        <v>23</v>
      </c>
    </row>
    <row r="34" spans="1:20" ht="14.25" customHeight="1">
      <c r="A34" s="2">
        <v>44469</v>
      </c>
      <c r="B34" s="1">
        <v>7.5</v>
      </c>
      <c r="C34" s="1" t="s">
        <v>20</v>
      </c>
      <c r="D34" s="1" t="s">
        <v>21</v>
      </c>
      <c r="E34" s="1" t="s">
        <v>22</v>
      </c>
      <c r="F34" s="1" t="s">
        <v>22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>
        <v>3.8170000000000002</v>
      </c>
      <c r="P34" s="1" t="s">
        <v>22</v>
      </c>
      <c r="Q34" s="1" t="s">
        <v>22</v>
      </c>
      <c r="R34" s="1" t="s">
        <v>22</v>
      </c>
      <c r="S34" s="1" t="s">
        <v>22</v>
      </c>
      <c r="T34" s="1" t="s">
        <v>23</v>
      </c>
    </row>
    <row r="35" spans="1:20" ht="14.25" customHeight="1">
      <c r="A35" s="2">
        <v>44469</v>
      </c>
      <c r="B35" s="1">
        <v>7.5</v>
      </c>
      <c r="C35" s="1" t="s">
        <v>24</v>
      </c>
      <c r="D35" s="1" t="s">
        <v>25</v>
      </c>
      <c r="E35" s="1">
        <v>2.73468</v>
      </c>
      <c r="F35" s="1" t="s">
        <v>22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>
        <v>1.6519999999999999</v>
      </c>
      <c r="P35" s="1" t="s">
        <v>22</v>
      </c>
      <c r="Q35" s="1" t="s">
        <v>22</v>
      </c>
      <c r="R35" s="1" t="s">
        <v>22</v>
      </c>
      <c r="S35" s="1" t="s">
        <v>22</v>
      </c>
      <c r="T35" s="1" t="s">
        <v>23</v>
      </c>
    </row>
    <row r="36" spans="1:20" ht="14.25" customHeight="1">
      <c r="A36" s="2">
        <v>44469</v>
      </c>
      <c r="B36" s="1">
        <v>7.5</v>
      </c>
      <c r="C36" s="1" t="s">
        <v>26</v>
      </c>
      <c r="D36" s="1" t="s">
        <v>27</v>
      </c>
      <c r="E36" s="1">
        <v>2.6467899999999998</v>
      </c>
      <c r="F36" s="1" t="s">
        <v>22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>
        <v>1.1220000000000001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23</v>
      </c>
    </row>
    <row r="37" spans="1:20" ht="14.25" customHeight="1">
      <c r="A37" s="2">
        <v>44469</v>
      </c>
      <c r="B37" s="1">
        <v>7.5</v>
      </c>
      <c r="C37" s="1" t="s">
        <v>28</v>
      </c>
      <c r="D37" s="1" t="s">
        <v>29</v>
      </c>
      <c r="E37" s="1">
        <v>4.0745500000000003</v>
      </c>
      <c r="F37" s="1" t="s">
        <v>22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>
        <v>4.8630000000000004</v>
      </c>
      <c r="P37" s="1" t="s">
        <v>22</v>
      </c>
      <c r="Q37" s="1" t="s">
        <v>22</v>
      </c>
      <c r="R37" s="1" t="s">
        <v>22</v>
      </c>
      <c r="S37" s="1" t="s">
        <v>22</v>
      </c>
      <c r="T37" s="1" t="s">
        <v>23</v>
      </c>
    </row>
    <row r="38" spans="1:20" ht="14.25" customHeight="1">
      <c r="A38" s="2">
        <v>44469</v>
      </c>
      <c r="B38" s="1">
        <v>7.5</v>
      </c>
      <c r="C38" s="1" t="s">
        <v>20</v>
      </c>
      <c r="D38" s="1" t="s">
        <v>21</v>
      </c>
      <c r="E38" s="1">
        <v>3.8262700000000001</v>
      </c>
      <c r="F38" s="1" t="s">
        <v>22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>
        <v>4.1070000000000002</v>
      </c>
      <c r="P38" s="1" t="s">
        <v>22</v>
      </c>
      <c r="Q38" s="1" t="s">
        <v>22</v>
      </c>
      <c r="R38" s="1" t="s">
        <v>22</v>
      </c>
      <c r="S38" s="1" t="s">
        <v>22</v>
      </c>
      <c r="T38" s="1" t="s">
        <v>23</v>
      </c>
    </row>
    <row r="39" spans="1:20" ht="14.25" customHeight="1">
      <c r="A39" s="2">
        <v>44469</v>
      </c>
      <c r="B39" s="1">
        <v>7.5</v>
      </c>
      <c r="C39" s="1" t="s">
        <v>24</v>
      </c>
      <c r="D39" s="1" t="s">
        <v>25</v>
      </c>
      <c r="E39" s="1">
        <v>4.4741899999999992</v>
      </c>
      <c r="F39" s="1" t="s">
        <v>22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>
        <v>6.8209999999999997</v>
      </c>
      <c r="P39" s="1" t="s">
        <v>22</v>
      </c>
      <c r="Q39" s="1" t="s">
        <v>22</v>
      </c>
      <c r="R39" s="1" t="s">
        <v>22</v>
      </c>
      <c r="S39" s="1" t="s">
        <v>22</v>
      </c>
      <c r="T39" s="1" t="s">
        <v>23</v>
      </c>
    </row>
    <row r="40" spans="1:20" ht="14.25" customHeight="1">
      <c r="A40" s="2">
        <v>44469</v>
      </c>
      <c r="B40" s="1">
        <v>7.5</v>
      </c>
      <c r="C40" s="1" t="s">
        <v>26</v>
      </c>
      <c r="D40" s="1" t="s">
        <v>27</v>
      </c>
      <c r="E40" s="1">
        <v>5.2180200000000001</v>
      </c>
      <c r="F40" s="1" t="s">
        <v>22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>
        <v>11.898</v>
      </c>
      <c r="P40" s="1" t="s">
        <v>22</v>
      </c>
      <c r="Q40" s="1" t="s">
        <v>22</v>
      </c>
      <c r="R40" s="1" t="s">
        <v>22</v>
      </c>
      <c r="S40" s="1" t="s">
        <v>22</v>
      </c>
      <c r="T40" s="1" t="s">
        <v>23</v>
      </c>
    </row>
    <row r="41" spans="1:20" ht="14.25" customHeight="1">
      <c r="A41" s="2">
        <v>44469</v>
      </c>
      <c r="B41" s="1">
        <v>7.5</v>
      </c>
      <c r="C41" s="1" t="s">
        <v>28</v>
      </c>
      <c r="D41" s="1" t="s">
        <v>29</v>
      </c>
      <c r="E41" s="1">
        <v>3.6613699999999998</v>
      </c>
      <c r="F41" s="1" t="s">
        <v>22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>
        <v>3.718</v>
      </c>
      <c r="P41" s="1" t="s">
        <v>22</v>
      </c>
      <c r="Q41" s="1" t="s">
        <v>22</v>
      </c>
      <c r="R41" s="1" t="s">
        <v>22</v>
      </c>
      <c r="S41" s="1" t="s">
        <v>22</v>
      </c>
      <c r="T41" s="1" t="s">
        <v>23</v>
      </c>
    </row>
    <row r="42" spans="1:20" ht="14.25" customHeight="1">
      <c r="A42" s="2">
        <v>44469</v>
      </c>
      <c r="B42" s="1">
        <v>7.5</v>
      </c>
      <c r="C42" s="1" t="s">
        <v>20</v>
      </c>
      <c r="D42" s="1" t="s">
        <v>21</v>
      </c>
      <c r="E42" s="1">
        <v>5.20282</v>
      </c>
      <c r="F42" s="1" t="s">
        <v>22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>
        <v>11.981</v>
      </c>
      <c r="P42" s="1" t="s">
        <v>22</v>
      </c>
      <c r="Q42" s="1" t="s">
        <v>22</v>
      </c>
      <c r="R42" s="1" t="s">
        <v>22</v>
      </c>
      <c r="S42" s="1" t="s">
        <v>22</v>
      </c>
      <c r="T42" s="1" t="s">
        <v>23</v>
      </c>
    </row>
    <row r="43" spans="1:20" ht="14.25" customHeight="1">
      <c r="A43" s="2">
        <v>44469</v>
      </c>
      <c r="B43" s="1">
        <v>7.5</v>
      </c>
      <c r="C43" s="1" t="s">
        <v>24</v>
      </c>
      <c r="D43" s="1" t="s">
        <v>25</v>
      </c>
      <c r="E43" s="1">
        <v>3.9710700000000001</v>
      </c>
      <c r="F43" s="1" t="s">
        <v>22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>
        <v>4.3449999999999998</v>
      </c>
      <c r="P43" s="1" t="s">
        <v>22</v>
      </c>
      <c r="Q43" s="1" t="s">
        <v>22</v>
      </c>
      <c r="R43" s="1" t="s">
        <v>22</v>
      </c>
      <c r="S43" s="1" t="s">
        <v>22</v>
      </c>
      <c r="T43" s="1" t="s">
        <v>23</v>
      </c>
    </row>
    <row r="44" spans="1:20" ht="14.25" customHeight="1">
      <c r="A44" s="2">
        <v>44469</v>
      </c>
      <c r="B44" s="1">
        <v>7.5</v>
      </c>
      <c r="C44" s="1" t="s">
        <v>26</v>
      </c>
      <c r="D44" s="1" t="s">
        <v>27</v>
      </c>
      <c r="E44" s="1">
        <v>3.4254499999999997</v>
      </c>
      <c r="F44" s="1" t="s">
        <v>22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>
        <v>2.7810000000000001</v>
      </c>
      <c r="P44" s="1" t="s">
        <v>22</v>
      </c>
      <c r="Q44" s="1" t="s">
        <v>22</v>
      </c>
      <c r="R44" s="1" t="s">
        <v>22</v>
      </c>
      <c r="S44" s="1" t="s">
        <v>22</v>
      </c>
      <c r="T44" s="1" t="s">
        <v>23</v>
      </c>
    </row>
    <row r="45" spans="1:20" ht="14.25" customHeight="1">
      <c r="A45" s="2">
        <v>44469</v>
      </c>
      <c r="B45" s="1">
        <v>7.5</v>
      </c>
      <c r="C45" s="1" t="s">
        <v>28</v>
      </c>
      <c r="D45" s="1" t="s">
        <v>29</v>
      </c>
      <c r="E45" s="1">
        <v>5.3112200000000005</v>
      </c>
      <c r="F45" s="1" t="s">
        <v>22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>
        <v>11.096</v>
      </c>
      <c r="P45" s="1" t="s">
        <v>22</v>
      </c>
      <c r="Q45" s="1" t="s">
        <v>22</v>
      </c>
      <c r="R45" s="1" t="s">
        <v>22</v>
      </c>
      <c r="S45" s="1" t="s">
        <v>22</v>
      </c>
      <c r="T45" s="1" t="s">
        <v>23</v>
      </c>
    </row>
    <row r="46" spans="1:20" ht="14.25" customHeight="1">
      <c r="A46" s="2">
        <v>44469</v>
      </c>
      <c r="B46" s="1">
        <v>8</v>
      </c>
      <c r="C46" s="1" t="s">
        <v>20</v>
      </c>
      <c r="D46" s="1" t="s">
        <v>30</v>
      </c>
      <c r="E46" s="1">
        <v>3.7265600000000001</v>
      </c>
      <c r="F46" s="1" t="s">
        <v>22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>
        <v>3.7770000000000001</v>
      </c>
      <c r="P46" s="1" t="s">
        <v>22</v>
      </c>
      <c r="Q46" s="1" t="s">
        <v>22</v>
      </c>
      <c r="R46" s="1" t="s">
        <v>22</v>
      </c>
      <c r="S46" s="1" t="s">
        <v>22</v>
      </c>
      <c r="T46" s="1" t="s">
        <v>23</v>
      </c>
    </row>
    <row r="47" spans="1:20" ht="14.25" customHeight="1">
      <c r="A47" s="2">
        <v>44469</v>
      </c>
      <c r="B47" s="1">
        <v>8</v>
      </c>
      <c r="C47" s="1" t="s">
        <v>24</v>
      </c>
      <c r="D47" s="1" t="s">
        <v>31</v>
      </c>
      <c r="E47" s="1">
        <v>4.27799</v>
      </c>
      <c r="F47" s="1" t="s">
        <v>22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>
        <v>5.1980000000000004</v>
      </c>
      <c r="P47" s="1" t="s">
        <v>22</v>
      </c>
      <c r="Q47" s="1" t="s">
        <v>22</v>
      </c>
      <c r="R47" s="1" t="s">
        <v>22</v>
      </c>
      <c r="S47" s="1" t="s">
        <v>22</v>
      </c>
      <c r="T47" s="1" t="s">
        <v>23</v>
      </c>
    </row>
    <row r="48" spans="1:20" ht="14.25" customHeight="1">
      <c r="A48" s="2">
        <v>44469</v>
      </c>
      <c r="B48" s="1">
        <v>8</v>
      </c>
      <c r="C48" s="1" t="s">
        <v>26</v>
      </c>
      <c r="D48" s="1" t="s">
        <v>32</v>
      </c>
      <c r="E48" s="1">
        <v>3.0219</v>
      </c>
      <c r="F48" s="1" t="s">
        <v>22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>
        <v>0.60199999999999998</v>
      </c>
      <c r="P48" s="1" t="s">
        <v>22</v>
      </c>
      <c r="Q48" s="1" t="s">
        <v>22</v>
      </c>
      <c r="R48" s="1" t="s">
        <v>22</v>
      </c>
      <c r="S48" s="1" t="s">
        <v>22</v>
      </c>
      <c r="T48" s="1" t="s">
        <v>23</v>
      </c>
    </row>
    <row r="49" spans="1:20" ht="14.25" customHeight="1">
      <c r="A49" s="2">
        <v>44469</v>
      </c>
      <c r="B49" s="1">
        <v>8</v>
      </c>
      <c r="C49" s="1" t="s">
        <v>28</v>
      </c>
      <c r="D49" s="1" t="s">
        <v>33</v>
      </c>
      <c r="E49" s="1">
        <v>5.5459399999999999</v>
      </c>
      <c r="F49" s="1" t="s">
        <v>22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>
        <v>13.734</v>
      </c>
      <c r="P49" s="1" t="s">
        <v>22</v>
      </c>
      <c r="Q49" s="1" t="s">
        <v>22</v>
      </c>
      <c r="R49" s="1" t="s">
        <v>22</v>
      </c>
      <c r="S49" s="1" t="s">
        <v>22</v>
      </c>
      <c r="T49" s="1" t="s">
        <v>23</v>
      </c>
    </row>
    <row r="50" spans="1:20" ht="14.25" customHeight="1">
      <c r="A50" s="2">
        <v>44469</v>
      </c>
      <c r="B50" s="1">
        <v>8</v>
      </c>
      <c r="C50" s="1" t="s">
        <v>20</v>
      </c>
      <c r="D50" s="1" t="s">
        <v>30</v>
      </c>
      <c r="E50" s="1">
        <v>3.83344</v>
      </c>
      <c r="F50" s="1" t="s">
        <v>22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>
        <v>4.2830000000000004</v>
      </c>
      <c r="P50" s="1" t="s">
        <v>22</v>
      </c>
      <c r="Q50" s="1" t="s">
        <v>22</v>
      </c>
      <c r="R50" s="1" t="s">
        <v>22</v>
      </c>
      <c r="S50" s="1" t="s">
        <v>22</v>
      </c>
      <c r="T50" s="1" t="s">
        <v>23</v>
      </c>
    </row>
    <row r="51" spans="1:20" ht="14.25" customHeight="1">
      <c r="A51" s="2">
        <v>44469</v>
      </c>
      <c r="B51" s="1">
        <v>8</v>
      </c>
      <c r="C51" s="1" t="s">
        <v>24</v>
      </c>
      <c r="D51" s="1" t="s">
        <v>31</v>
      </c>
      <c r="E51" s="1">
        <v>5.0840299999999994</v>
      </c>
      <c r="F51" s="1" t="s">
        <v>22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>
        <v>11.496</v>
      </c>
      <c r="P51" s="1" t="s">
        <v>22</v>
      </c>
      <c r="Q51" s="1" t="s">
        <v>22</v>
      </c>
      <c r="R51" s="1" t="s">
        <v>22</v>
      </c>
      <c r="S51" s="1" t="s">
        <v>22</v>
      </c>
      <c r="T51" s="1" t="s">
        <v>23</v>
      </c>
    </row>
    <row r="52" spans="1:20" ht="14.25" customHeight="1">
      <c r="A52" s="2">
        <v>44469</v>
      </c>
      <c r="B52" s="1">
        <v>8</v>
      </c>
      <c r="C52" s="1" t="s">
        <v>26</v>
      </c>
      <c r="D52" s="1" t="s">
        <v>32</v>
      </c>
      <c r="E52" s="1">
        <v>2.9949400000000002</v>
      </c>
      <c r="F52" s="1" t="s">
        <v>22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>
        <v>1.79</v>
      </c>
      <c r="P52" s="1" t="s">
        <v>22</v>
      </c>
      <c r="Q52" s="1" t="s">
        <v>22</v>
      </c>
      <c r="R52" s="1" t="s">
        <v>22</v>
      </c>
      <c r="S52" s="1" t="s">
        <v>22</v>
      </c>
      <c r="T52" s="1" t="s">
        <v>23</v>
      </c>
    </row>
    <row r="53" spans="1:20" ht="14.25" customHeight="1">
      <c r="A53" s="2">
        <v>44469</v>
      </c>
      <c r="B53" s="1">
        <v>8</v>
      </c>
      <c r="C53" s="1" t="s">
        <v>28</v>
      </c>
      <c r="D53" s="1" t="s">
        <v>33</v>
      </c>
      <c r="E53" s="1">
        <v>3.1021399999999999</v>
      </c>
      <c r="F53" s="1" t="s">
        <v>22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>
        <v>2.1230000000000002</v>
      </c>
      <c r="P53" s="1" t="s">
        <v>22</v>
      </c>
      <c r="Q53" s="1" t="s">
        <v>22</v>
      </c>
      <c r="R53" s="1" t="s">
        <v>22</v>
      </c>
      <c r="S53" s="1" t="s">
        <v>22</v>
      </c>
      <c r="T53" s="1" t="s">
        <v>23</v>
      </c>
    </row>
    <row r="54" spans="1:20" ht="14.25" customHeight="1">
      <c r="A54" s="2">
        <v>44469</v>
      </c>
      <c r="B54" s="1">
        <v>8</v>
      </c>
      <c r="C54" s="1" t="s">
        <v>20</v>
      </c>
      <c r="D54" s="1" t="s">
        <v>30</v>
      </c>
      <c r="E54" s="1">
        <v>5.0804399999999994</v>
      </c>
      <c r="F54" s="1" t="s">
        <v>22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 s="1" t="s">
        <v>22</v>
      </c>
      <c r="O54" s="1">
        <v>11.619</v>
      </c>
      <c r="P54" s="1" t="s">
        <v>22</v>
      </c>
      <c r="Q54" s="1" t="s">
        <v>22</v>
      </c>
      <c r="R54" s="1" t="s">
        <v>22</v>
      </c>
      <c r="S54" s="1" t="s">
        <v>22</v>
      </c>
      <c r="T54" s="1" t="s">
        <v>23</v>
      </c>
    </row>
    <row r="55" spans="1:20" ht="14.25" customHeight="1">
      <c r="A55" s="2">
        <v>44469</v>
      </c>
      <c r="B55" s="1">
        <v>8</v>
      </c>
      <c r="C55" s="1" t="s">
        <v>24</v>
      </c>
      <c r="D55" s="1" t="s">
        <v>31</v>
      </c>
      <c r="E55" s="1">
        <v>4.7251099999999999</v>
      </c>
      <c r="F55" s="1" t="s">
        <v>22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>
        <v>7.79</v>
      </c>
      <c r="P55" s="1" t="s">
        <v>22</v>
      </c>
      <c r="Q55" s="1" t="s">
        <v>22</v>
      </c>
      <c r="R55" s="1" t="s">
        <v>22</v>
      </c>
      <c r="S55" s="1" t="s">
        <v>22</v>
      </c>
      <c r="T55" s="1" t="s">
        <v>23</v>
      </c>
    </row>
    <row r="56" spans="1:20" ht="14.25" customHeight="1">
      <c r="A56" s="2">
        <v>44469</v>
      </c>
      <c r="B56" s="1">
        <v>8</v>
      </c>
      <c r="C56" s="1" t="s">
        <v>26</v>
      </c>
      <c r="D56" s="1" t="s">
        <v>32</v>
      </c>
      <c r="E56" s="1">
        <v>3.5286</v>
      </c>
      <c r="F56" s="1" t="s">
        <v>22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>
        <v>4.149</v>
      </c>
      <c r="P56" s="1" t="s">
        <v>22</v>
      </c>
      <c r="Q56" s="1" t="s">
        <v>22</v>
      </c>
      <c r="R56" s="1" t="s">
        <v>22</v>
      </c>
      <c r="S56" s="1" t="s">
        <v>22</v>
      </c>
      <c r="T56" s="1" t="s">
        <v>23</v>
      </c>
    </row>
    <row r="57" spans="1:20" ht="14.25" customHeight="1">
      <c r="A57" s="2">
        <v>44469</v>
      </c>
      <c r="B57" s="1">
        <v>8</v>
      </c>
      <c r="C57" s="1" t="s">
        <v>28</v>
      </c>
      <c r="D57" s="1" t="s">
        <v>33</v>
      </c>
      <c r="E57" s="1">
        <v>3.3537499999999998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>
        <v>3.0270000000000001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23</v>
      </c>
    </row>
    <row r="58" spans="1:20" ht="14.25" customHeight="1">
      <c r="A58" s="2">
        <v>44469</v>
      </c>
      <c r="B58" s="1">
        <v>8</v>
      </c>
      <c r="C58" s="1" t="s">
        <v>20</v>
      </c>
      <c r="D58" s="1" t="s">
        <v>30</v>
      </c>
      <c r="E58" s="1">
        <v>2.5690900000000001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>
        <v>1.218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23</v>
      </c>
    </row>
    <row r="59" spans="1:20" ht="14.25" customHeight="1">
      <c r="A59" s="2">
        <v>44469</v>
      </c>
      <c r="B59" s="1">
        <v>8</v>
      </c>
      <c r="C59" s="1" t="s">
        <v>24</v>
      </c>
      <c r="D59" s="1" t="s">
        <v>31</v>
      </c>
      <c r="E59" s="1">
        <v>4.9392100000000001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>
        <v>9.9480000000000004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23</v>
      </c>
    </row>
    <row r="60" spans="1:20" ht="14.25" customHeight="1">
      <c r="A60" s="2">
        <v>44469</v>
      </c>
      <c r="B60" s="1">
        <v>8</v>
      </c>
      <c r="C60" s="1" t="s">
        <v>26</v>
      </c>
      <c r="D60" s="1" t="s">
        <v>32</v>
      </c>
      <c r="E60" s="1">
        <v>3.00854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>
        <v>1.8939999999999999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23</v>
      </c>
    </row>
    <row r="61" spans="1:20" ht="14.25" customHeight="1">
      <c r="A61" s="2">
        <v>44469</v>
      </c>
      <c r="B61" s="1">
        <v>8</v>
      </c>
      <c r="C61" s="1" t="s">
        <v>28</v>
      </c>
      <c r="D61" s="1" t="s">
        <v>33</v>
      </c>
      <c r="E61" s="1">
        <v>4.1308299999999996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>
        <v>4.7619999999999996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23</v>
      </c>
    </row>
    <row r="62" spans="1:20" ht="14.25" customHeight="1">
      <c r="A62" s="2">
        <v>44469</v>
      </c>
      <c r="B62" s="1">
        <v>8</v>
      </c>
      <c r="C62" s="1" t="s">
        <v>20</v>
      </c>
      <c r="D62" s="1" t="s">
        <v>30</v>
      </c>
      <c r="E62" s="1">
        <v>4.5324</v>
      </c>
      <c r="F62" s="1" t="s">
        <v>22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>
        <v>7.8869999999999996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23</v>
      </c>
    </row>
    <row r="63" spans="1:20" ht="14.25" customHeight="1">
      <c r="A63" s="2">
        <v>44469</v>
      </c>
      <c r="B63" s="1">
        <v>8</v>
      </c>
      <c r="C63" s="1" t="s">
        <v>24</v>
      </c>
      <c r="D63" s="1" t="s">
        <v>31</v>
      </c>
      <c r="E63" s="1">
        <v>3.8415300000000001</v>
      </c>
      <c r="F63" s="1" t="s">
        <v>22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>
        <v>4.5289999999999999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23</v>
      </c>
    </row>
    <row r="64" spans="1:20" ht="14.25" customHeight="1">
      <c r="A64" s="2">
        <v>44469</v>
      </c>
      <c r="B64" s="1">
        <v>8</v>
      </c>
      <c r="C64" s="1" t="s">
        <v>26</v>
      </c>
      <c r="D64" s="1" t="s">
        <v>32</v>
      </c>
      <c r="E64" s="1">
        <v>2.2913899999999998</v>
      </c>
      <c r="F64" s="1" t="s">
        <v>22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>
        <v>0.80100000000000005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23</v>
      </c>
    </row>
    <row r="65" spans="1:20" ht="14.25" customHeight="1">
      <c r="A65" s="2">
        <v>44469</v>
      </c>
      <c r="B65" s="1">
        <v>8</v>
      </c>
      <c r="C65" s="1" t="s">
        <v>28</v>
      </c>
      <c r="D65" s="1" t="s">
        <v>33</v>
      </c>
      <c r="E65" s="1">
        <v>3.5690300000000001</v>
      </c>
      <c r="F65" s="1" t="s">
        <v>22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>
        <v>4.8010000000000002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23</v>
      </c>
    </row>
    <row r="66" spans="1:20" ht="14.25" customHeight="1">
      <c r="A66" s="2">
        <v>44495</v>
      </c>
      <c r="B66" s="1">
        <v>8</v>
      </c>
      <c r="C66" s="1" t="s">
        <v>20</v>
      </c>
      <c r="D66" s="1" t="s">
        <v>30</v>
      </c>
      <c r="E66" s="1">
        <v>13.28</v>
      </c>
      <c r="F66" s="1" t="s">
        <v>22</v>
      </c>
      <c r="G66" s="1" t="s">
        <v>22</v>
      </c>
      <c r="H66" s="1">
        <v>0.41120000000000001</v>
      </c>
      <c r="I66" s="1">
        <v>0.56369999999999998</v>
      </c>
      <c r="J66" s="1">
        <v>0.1525</v>
      </c>
      <c r="K66" s="1" t="s">
        <v>22</v>
      </c>
      <c r="L66" s="1">
        <v>0.40720000000000001</v>
      </c>
      <c r="M66" s="1">
        <v>0.41909999999999997</v>
      </c>
      <c r="N66" s="1">
        <v>1.1900000000000001E-2</v>
      </c>
      <c r="O66" s="1">
        <f t="shared" ref="O66:O156" si="0">N66+J66</f>
        <v>0.16439999999999999</v>
      </c>
      <c r="P66" s="1">
        <f t="shared" ref="P66:P128" si="1">N66/J66*100</f>
        <v>7.8032786885245908</v>
      </c>
      <c r="Q66" s="1">
        <v>0.55959999999999999</v>
      </c>
      <c r="R66" s="1">
        <f t="shared" ref="R66:R138" si="2">(M66+J66)-Q66</f>
        <v>1.2000000000000011E-2</v>
      </c>
      <c r="S66" s="1">
        <f t="shared" ref="S66:S138" si="3">(R66/E66)*1000</f>
        <v>0.90361445783132621</v>
      </c>
      <c r="T66" s="3" t="s">
        <v>34</v>
      </c>
    </row>
    <row r="67" spans="1:20" ht="14.25" customHeight="1">
      <c r="A67" s="2">
        <v>44495</v>
      </c>
      <c r="B67" s="1">
        <v>8</v>
      </c>
      <c r="C67" s="1" t="s">
        <v>20</v>
      </c>
      <c r="D67" s="1" t="s">
        <v>30</v>
      </c>
      <c r="E67" s="1">
        <v>9.4700000000000006</v>
      </c>
      <c r="F67" s="1" t="s">
        <v>22</v>
      </c>
      <c r="G67" s="1" t="s">
        <v>22</v>
      </c>
      <c r="H67" s="1">
        <v>0.41389999999999999</v>
      </c>
      <c r="I67" s="1">
        <v>0.47460000000000002</v>
      </c>
      <c r="J67" s="1">
        <v>6.0699999999999997E-2</v>
      </c>
      <c r="K67" s="1" t="s">
        <v>22</v>
      </c>
      <c r="L67" s="1">
        <v>0.41139999999999999</v>
      </c>
      <c r="M67" s="1">
        <v>0.41660000000000003</v>
      </c>
      <c r="N67" s="1">
        <v>5.1999999999999998E-3</v>
      </c>
      <c r="O67" s="1">
        <f t="shared" si="0"/>
        <v>6.59E-2</v>
      </c>
      <c r="P67" s="1">
        <f t="shared" si="1"/>
        <v>8.5667215815486006</v>
      </c>
      <c r="Q67" s="1">
        <v>0.47199999999999998</v>
      </c>
      <c r="R67" s="1">
        <f t="shared" si="2"/>
        <v>5.3000000000000269E-3</v>
      </c>
      <c r="S67" s="1">
        <f t="shared" si="3"/>
        <v>0.55966209081309681</v>
      </c>
      <c r="T67" s="3" t="s">
        <v>34</v>
      </c>
    </row>
    <row r="68" spans="1:20" ht="14.25" customHeight="1">
      <c r="A68" s="2">
        <v>44495</v>
      </c>
      <c r="B68" s="1">
        <v>8</v>
      </c>
      <c r="C68" s="1" t="s">
        <v>20</v>
      </c>
      <c r="D68" s="1" t="s">
        <v>30</v>
      </c>
      <c r="E68" s="1">
        <v>13.01</v>
      </c>
      <c r="F68" s="1" t="s">
        <v>22</v>
      </c>
      <c r="G68" s="1" t="s">
        <v>22</v>
      </c>
      <c r="H68" s="1">
        <v>0.41</v>
      </c>
      <c r="I68" s="1">
        <v>0.55430000000000001</v>
      </c>
      <c r="J68" s="1">
        <v>0.14430000000000001</v>
      </c>
      <c r="K68" s="1" t="s">
        <v>22</v>
      </c>
      <c r="L68" s="1">
        <v>0.41060000000000002</v>
      </c>
      <c r="M68" s="1">
        <v>0.4209</v>
      </c>
      <c r="N68" s="1">
        <v>1.03E-2</v>
      </c>
      <c r="O68" s="1">
        <f t="shared" si="0"/>
        <v>0.15460000000000002</v>
      </c>
      <c r="P68" s="1">
        <f t="shared" si="1"/>
        <v>7.1379071379071375</v>
      </c>
      <c r="Q68" s="1">
        <v>0.55430000000000001</v>
      </c>
      <c r="R68" s="1">
        <f t="shared" si="2"/>
        <v>1.0900000000000021E-2</v>
      </c>
      <c r="S68" s="1">
        <f t="shared" si="3"/>
        <v>0.83781706379708087</v>
      </c>
      <c r="T68" s="3" t="s">
        <v>34</v>
      </c>
    </row>
    <row r="69" spans="1:20" ht="14.25" customHeight="1">
      <c r="A69" s="2">
        <v>44495</v>
      </c>
      <c r="B69" s="1">
        <v>8</v>
      </c>
      <c r="C69" s="1" t="s">
        <v>20</v>
      </c>
      <c r="D69" s="1" t="s">
        <v>30</v>
      </c>
      <c r="E69" s="1">
        <v>9.85</v>
      </c>
      <c r="F69" s="1" t="s">
        <v>22</v>
      </c>
      <c r="G69" s="1" t="s">
        <v>22</v>
      </c>
      <c r="H69" s="1">
        <v>0.41599999999999998</v>
      </c>
      <c r="I69" s="1">
        <v>0.4839</v>
      </c>
      <c r="J69" s="1">
        <v>6.7900000000000002E-2</v>
      </c>
      <c r="K69" s="1" t="s">
        <v>22</v>
      </c>
      <c r="L69" s="1">
        <v>0.40749999999999997</v>
      </c>
      <c r="M69" s="1">
        <v>0.41360000000000002</v>
      </c>
      <c r="N69" s="1">
        <v>6.1000000000000004E-3</v>
      </c>
      <c r="O69" s="1">
        <f t="shared" si="0"/>
        <v>7.3999999999999996E-2</v>
      </c>
      <c r="P69" s="1">
        <f t="shared" si="1"/>
        <v>8.98379970544919</v>
      </c>
      <c r="Q69" s="1">
        <v>0.47570000000000001</v>
      </c>
      <c r="R69" s="1">
        <f t="shared" si="2"/>
        <v>5.8000000000000274E-3</v>
      </c>
      <c r="S69" s="1">
        <f t="shared" si="3"/>
        <v>0.58883248730964743</v>
      </c>
      <c r="T69" s="3" t="s">
        <v>34</v>
      </c>
    </row>
    <row r="70" spans="1:20" ht="14.25" customHeight="1">
      <c r="A70" s="2">
        <v>44495</v>
      </c>
      <c r="B70" s="1">
        <v>8</v>
      </c>
      <c r="C70" s="1" t="s">
        <v>20</v>
      </c>
      <c r="D70" s="1" t="s">
        <v>30</v>
      </c>
      <c r="E70" s="1">
        <v>12.64</v>
      </c>
      <c r="F70" s="1" t="s">
        <v>22</v>
      </c>
      <c r="G70" s="1" t="s">
        <v>22</v>
      </c>
      <c r="H70" s="1">
        <v>0.41249999999999998</v>
      </c>
      <c r="I70" s="1">
        <v>0.53259999999999996</v>
      </c>
      <c r="J70" s="1">
        <v>0.1201</v>
      </c>
      <c r="K70" s="1" t="s">
        <v>22</v>
      </c>
      <c r="L70" s="1">
        <v>0.41149999999999998</v>
      </c>
      <c r="M70" s="1">
        <v>0.42420000000000002</v>
      </c>
      <c r="N70" s="1">
        <v>1.2699999999999999E-2</v>
      </c>
      <c r="O70" s="1">
        <f t="shared" si="0"/>
        <v>0.1328</v>
      </c>
      <c r="P70" s="1">
        <f t="shared" si="1"/>
        <v>10.574521232306411</v>
      </c>
      <c r="Q70" s="1">
        <v>0.53280000000000005</v>
      </c>
      <c r="R70" s="1">
        <f t="shared" si="2"/>
        <v>1.1499999999999955E-2</v>
      </c>
      <c r="S70" s="1">
        <f t="shared" si="3"/>
        <v>0.90981012658227489</v>
      </c>
      <c r="T70" s="3" t="s">
        <v>34</v>
      </c>
    </row>
    <row r="71" spans="1:20" ht="14.25" customHeight="1">
      <c r="A71" s="2">
        <v>44495</v>
      </c>
      <c r="B71" s="1">
        <v>8</v>
      </c>
      <c r="C71" s="1" t="s">
        <v>20</v>
      </c>
      <c r="D71" s="1" t="s">
        <v>30</v>
      </c>
      <c r="E71" s="1">
        <v>11.76</v>
      </c>
      <c r="F71" s="1" t="s">
        <v>22</v>
      </c>
      <c r="G71" s="1" t="s">
        <v>22</v>
      </c>
      <c r="H71" s="1">
        <v>0.40939999999999999</v>
      </c>
      <c r="I71" s="1">
        <v>0.51600000000000001</v>
      </c>
      <c r="J71" s="1">
        <v>0.1066</v>
      </c>
      <c r="K71" s="1" t="s">
        <v>22</v>
      </c>
      <c r="L71" s="1">
        <v>0.40699999999999997</v>
      </c>
      <c r="M71" s="1">
        <v>0.4173</v>
      </c>
      <c r="N71" s="1">
        <v>1.03E-2</v>
      </c>
      <c r="O71" s="1">
        <f t="shared" si="0"/>
        <v>0.1169</v>
      </c>
      <c r="P71" s="1">
        <f t="shared" si="1"/>
        <v>9.6622889305816138</v>
      </c>
      <c r="Q71" s="1">
        <v>0.51559999999999995</v>
      </c>
      <c r="R71" s="1">
        <f t="shared" si="2"/>
        <v>8.3000000000000851E-3</v>
      </c>
      <c r="S71" s="1">
        <f t="shared" si="3"/>
        <v>0.70578231292517724</v>
      </c>
      <c r="T71" s="3" t="s">
        <v>34</v>
      </c>
    </row>
    <row r="72" spans="1:20" ht="14.25" customHeight="1">
      <c r="A72" s="2">
        <v>44495</v>
      </c>
      <c r="B72" s="1">
        <v>8</v>
      </c>
      <c r="C72" s="1" t="s">
        <v>20</v>
      </c>
      <c r="D72" s="1" t="s">
        <v>30</v>
      </c>
      <c r="E72" s="1">
        <v>7.45</v>
      </c>
      <c r="F72" s="1" t="s">
        <v>22</v>
      </c>
      <c r="G72" s="1" t="s">
        <v>22</v>
      </c>
      <c r="H72" s="1">
        <v>0.41099999999999998</v>
      </c>
      <c r="I72" s="1">
        <v>0.43709999999999999</v>
      </c>
      <c r="J72" s="1">
        <v>2.6100000000000002E-2</v>
      </c>
      <c r="K72" s="1" t="s">
        <v>22</v>
      </c>
      <c r="L72" s="1">
        <v>0.40860000000000002</v>
      </c>
      <c r="M72" s="1">
        <v>0.41110000000000002</v>
      </c>
      <c r="N72" s="1">
        <v>2.5000000000000001E-3</v>
      </c>
      <c r="O72" s="1">
        <f t="shared" si="0"/>
        <v>2.86E-2</v>
      </c>
      <c r="P72" s="1">
        <f t="shared" si="1"/>
        <v>9.5785440613026811</v>
      </c>
      <c r="Q72" s="1">
        <v>0.435</v>
      </c>
      <c r="R72" s="1">
        <f t="shared" si="2"/>
        <v>2.2000000000000353E-3</v>
      </c>
      <c r="S72" s="1">
        <f t="shared" si="3"/>
        <v>0.29530201342282353</v>
      </c>
      <c r="T72" s="3" t="s">
        <v>34</v>
      </c>
    </row>
    <row r="73" spans="1:20" ht="14.25" customHeight="1">
      <c r="A73" s="2">
        <v>44495</v>
      </c>
      <c r="B73" s="1">
        <v>8</v>
      </c>
      <c r="C73" s="1" t="s">
        <v>20</v>
      </c>
      <c r="D73" s="1" t="s">
        <v>30</v>
      </c>
      <c r="E73" s="1">
        <v>6.92</v>
      </c>
      <c r="F73" s="1" t="s">
        <v>22</v>
      </c>
      <c r="G73" s="1" t="s">
        <v>22</v>
      </c>
      <c r="H73" s="1">
        <v>0.40820000000000001</v>
      </c>
      <c r="I73" s="1">
        <v>0.43380000000000002</v>
      </c>
      <c r="J73" s="1">
        <v>2.5600000000000001E-2</v>
      </c>
      <c r="K73" s="1" t="s">
        <v>22</v>
      </c>
      <c r="L73" s="1">
        <v>0.40889999999999999</v>
      </c>
      <c r="M73" s="1">
        <v>0.4113</v>
      </c>
      <c r="N73" s="1">
        <v>2.3999999999999998E-3</v>
      </c>
      <c r="O73" s="1">
        <f t="shared" si="0"/>
        <v>2.8000000000000001E-2</v>
      </c>
      <c r="P73" s="1">
        <f t="shared" si="1"/>
        <v>9.3749999999999982</v>
      </c>
      <c r="Q73" s="1">
        <v>0.43509999999999999</v>
      </c>
      <c r="R73" s="1">
        <f t="shared" si="2"/>
        <v>1.8000000000000238E-3</v>
      </c>
      <c r="S73" s="1">
        <f t="shared" si="3"/>
        <v>0.26011560693641961</v>
      </c>
      <c r="T73" s="3" t="s">
        <v>34</v>
      </c>
    </row>
    <row r="74" spans="1:20" ht="14.25" customHeight="1">
      <c r="A74" s="2">
        <v>44495</v>
      </c>
      <c r="B74" s="1">
        <v>8</v>
      </c>
      <c r="C74" s="1" t="s">
        <v>20</v>
      </c>
      <c r="D74" s="1" t="s">
        <v>30</v>
      </c>
      <c r="E74" s="1">
        <v>9.99</v>
      </c>
      <c r="F74" s="1" t="s">
        <v>22</v>
      </c>
      <c r="G74" s="1" t="s">
        <v>35</v>
      </c>
      <c r="H74" s="1">
        <v>0.41880000000000001</v>
      </c>
      <c r="I74" s="1">
        <v>0.48680000000000001</v>
      </c>
      <c r="J74" s="1">
        <v>6.8000000000000005E-2</v>
      </c>
      <c r="K74" s="1" t="s">
        <v>36</v>
      </c>
      <c r="L74" s="1">
        <v>0.41620000000000001</v>
      </c>
      <c r="M74" s="1">
        <v>0.42270000000000002</v>
      </c>
      <c r="N74" s="1">
        <v>6.4999999999999997E-3</v>
      </c>
      <c r="O74" s="1">
        <f t="shared" si="0"/>
        <v>7.4500000000000011E-2</v>
      </c>
      <c r="P74" s="1">
        <f t="shared" si="1"/>
        <v>9.5588235294117645</v>
      </c>
      <c r="Q74" s="1">
        <v>0.48549999999999999</v>
      </c>
      <c r="R74" s="1">
        <f t="shared" si="2"/>
        <v>5.2000000000000379E-3</v>
      </c>
      <c r="S74" s="1">
        <f t="shared" si="3"/>
        <v>0.52052052052052422</v>
      </c>
      <c r="T74" s="3" t="s">
        <v>34</v>
      </c>
    </row>
    <row r="75" spans="1:20" ht="14.25" customHeight="1">
      <c r="A75" s="2">
        <v>44495</v>
      </c>
      <c r="B75" s="1">
        <v>8</v>
      </c>
      <c r="C75" s="1" t="s">
        <v>20</v>
      </c>
      <c r="D75" s="1" t="s">
        <v>30</v>
      </c>
      <c r="E75" s="1">
        <v>7.19</v>
      </c>
      <c r="F75" s="1" t="s">
        <v>22</v>
      </c>
      <c r="G75" s="1" t="s">
        <v>37</v>
      </c>
      <c r="H75" s="1">
        <v>0.42330000000000001</v>
      </c>
      <c r="I75" s="1">
        <v>0.44819999999999999</v>
      </c>
      <c r="J75" s="1">
        <v>2.4899999999999999E-2</v>
      </c>
      <c r="K75" s="1" t="s">
        <v>38</v>
      </c>
      <c r="L75" s="1">
        <v>0.41549999999999998</v>
      </c>
      <c r="M75" s="1">
        <v>0.41778999999999999</v>
      </c>
      <c r="N75" s="1">
        <v>2.2899999999999999E-3</v>
      </c>
      <c r="O75" s="1">
        <f t="shared" si="0"/>
        <v>2.7189999999999999E-2</v>
      </c>
      <c r="P75" s="1">
        <f t="shared" si="1"/>
        <v>9.1967871485943782</v>
      </c>
      <c r="Q75" s="1">
        <v>0.44030000000000002</v>
      </c>
      <c r="R75" s="1">
        <f t="shared" si="2"/>
        <v>2.3899999999999477E-3</v>
      </c>
      <c r="S75" s="1">
        <f t="shared" si="3"/>
        <v>0.33240611961056293</v>
      </c>
      <c r="T75" s="3" t="s">
        <v>34</v>
      </c>
    </row>
    <row r="76" spans="1:20" ht="14.25" customHeight="1">
      <c r="A76" s="2">
        <v>44495</v>
      </c>
      <c r="B76" s="1">
        <v>8</v>
      </c>
      <c r="C76" s="1" t="s">
        <v>20</v>
      </c>
      <c r="D76" s="1" t="s">
        <v>30</v>
      </c>
      <c r="E76" s="1">
        <v>4.3899999999999997</v>
      </c>
      <c r="F76" s="1" t="s">
        <v>22</v>
      </c>
      <c r="G76" s="1" t="s">
        <v>39</v>
      </c>
      <c r="H76" s="1">
        <v>0.41610000000000003</v>
      </c>
      <c r="I76" s="1">
        <v>0.42149999999999999</v>
      </c>
      <c r="J76" s="1">
        <v>5.4000000000000003E-3</v>
      </c>
      <c r="K76" s="1" t="s">
        <v>40</v>
      </c>
      <c r="L76" s="1">
        <v>0.40760000000000002</v>
      </c>
      <c r="M76" s="1">
        <v>0.40810000000000002</v>
      </c>
      <c r="N76" s="1">
        <v>5.0000000000000001E-4</v>
      </c>
      <c r="O76" s="1">
        <f t="shared" si="0"/>
        <v>5.9000000000000007E-3</v>
      </c>
      <c r="P76" s="1">
        <f t="shared" si="1"/>
        <v>9.2592592592592595</v>
      </c>
      <c r="Q76" s="1">
        <v>0.41199999999999998</v>
      </c>
      <c r="R76" s="1">
        <f t="shared" si="2"/>
        <v>1.5000000000000568E-3</v>
      </c>
      <c r="S76" s="1">
        <f t="shared" si="3"/>
        <v>0.34168564920274647</v>
      </c>
      <c r="T76" s="3" t="s">
        <v>34</v>
      </c>
    </row>
    <row r="77" spans="1:20" ht="14.25" customHeight="1">
      <c r="A77" s="2">
        <v>44495</v>
      </c>
      <c r="B77" s="1">
        <v>8</v>
      </c>
      <c r="C77" s="1" t="s">
        <v>24</v>
      </c>
      <c r="D77" s="1" t="s">
        <v>31</v>
      </c>
      <c r="E77" s="1">
        <v>13.21</v>
      </c>
      <c r="F77" s="1" t="s">
        <v>22</v>
      </c>
      <c r="G77" s="1" t="s">
        <v>41</v>
      </c>
      <c r="H77" s="1">
        <v>0.4113</v>
      </c>
      <c r="I77" s="1">
        <v>0.56310000000000004</v>
      </c>
      <c r="J77" s="1">
        <v>0.15179999999999999</v>
      </c>
      <c r="K77" s="1" t="s">
        <v>42</v>
      </c>
      <c r="L77" s="1">
        <v>0.41</v>
      </c>
      <c r="M77" s="1">
        <v>0.42570000000000002</v>
      </c>
      <c r="N77" s="1">
        <v>1.5699999999999999E-2</v>
      </c>
      <c r="O77" s="1">
        <f t="shared" si="0"/>
        <v>0.16749999999999998</v>
      </c>
      <c r="P77" s="1">
        <f t="shared" si="1"/>
        <v>10.342555994729906</v>
      </c>
      <c r="Q77" s="1">
        <v>0.56910000000000005</v>
      </c>
      <c r="R77" s="1">
        <f t="shared" si="2"/>
        <v>8.3999999999999631E-3</v>
      </c>
      <c r="S77" s="1">
        <f t="shared" si="3"/>
        <v>0.63588190764572017</v>
      </c>
      <c r="T77" s="3" t="s">
        <v>34</v>
      </c>
    </row>
    <row r="78" spans="1:20" ht="14.25" customHeight="1">
      <c r="A78" s="2">
        <v>44495</v>
      </c>
      <c r="B78" s="1">
        <v>8</v>
      </c>
      <c r="C78" s="1" t="s">
        <v>24</v>
      </c>
      <c r="D78" s="1" t="s">
        <v>31</v>
      </c>
      <c r="E78" s="1">
        <v>9.19</v>
      </c>
      <c r="F78" s="1" t="s">
        <v>22</v>
      </c>
      <c r="G78" s="1" t="s">
        <v>43</v>
      </c>
      <c r="H78" s="1">
        <v>0.41260000000000002</v>
      </c>
      <c r="I78" s="1">
        <v>0.45679999999999998</v>
      </c>
      <c r="J78" s="1">
        <v>4.4200000000000003E-2</v>
      </c>
      <c r="K78" s="1" t="s">
        <v>44</v>
      </c>
      <c r="L78" s="1">
        <v>0.41020000000000001</v>
      </c>
      <c r="M78" s="1">
        <v>0.41420000000000001</v>
      </c>
      <c r="N78" s="1">
        <v>4.0000000000000001E-3</v>
      </c>
      <c r="O78" s="1">
        <f t="shared" si="0"/>
        <v>4.8200000000000007E-2</v>
      </c>
      <c r="P78" s="1">
        <f t="shared" si="1"/>
        <v>9.0497737556561084</v>
      </c>
      <c r="Q78" s="1">
        <v>0.45590000000000003</v>
      </c>
      <c r="R78" s="1">
        <f t="shared" si="2"/>
        <v>2.5000000000000022E-3</v>
      </c>
      <c r="S78" s="1">
        <f t="shared" si="3"/>
        <v>0.27203482045701877</v>
      </c>
      <c r="T78" s="3" t="s">
        <v>34</v>
      </c>
    </row>
    <row r="79" spans="1:20" ht="14.25" customHeight="1">
      <c r="A79" s="2">
        <v>44495</v>
      </c>
      <c r="B79" s="1">
        <v>8</v>
      </c>
      <c r="C79" s="1" t="s">
        <v>24</v>
      </c>
      <c r="D79" s="1" t="s">
        <v>31</v>
      </c>
      <c r="E79" s="1">
        <v>8.56</v>
      </c>
      <c r="F79" s="1" t="s">
        <v>22</v>
      </c>
      <c r="G79" s="1" t="s">
        <v>45</v>
      </c>
      <c r="H79" s="1">
        <v>0.41039999999999999</v>
      </c>
      <c r="I79" s="1">
        <v>0.45779999999999998</v>
      </c>
      <c r="J79" s="1">
        <v>4.7399999999999998E-2</v>
      </c>
      <c r="K79" s="1" t="s">
        <v>46</v>
      </c>
      <c r="L79" s="1">
        <v>0.41620000000000001</v>
      </c>
      <c r="M79" s="1">
        <v>0.42120000000000002</v>
      </c>
      <c r="N79" s="1">
        <v>5.0000000000000001E-3</v>
      </c>
      <c r="O79" s="1">
        <f t="shared" si="0"/>
        <v>5.2399999999999995E-2</v>
      </c>
      <c r="P79" s="1">
        <f t="shared" si="1"/>
        <v>10.548523206751055</v>
      </c>
      <c r="Q79" s="1">
        <v>0.4652</v>
      </c>
      <c r="R79" s="1">
        <f t="shared" si="2"/>
        <v>3.4000000000000141E-3</v>
      </c>
      <c r="S79" s="1">
        <f t="shared" si="3"/>
        <v>0.39719626168224459</v>
      </c>
      <c r="T79" s="3" t="s">
        <v>34</v>
      </c>
    </row>
    <row r="80" spans="1:20" ht="14.25" customHeight="1">
      <c r="A80" s="2">
        <v>44495</v>
      </c>
      <c r="B80" s="1">
        <v>8</v>
      </c>
      <c r="C80" s="1" t="s">
        <v>24</v>
      </c>
      <c r="D80" s="1" t="s">
        <v>31</v>
      </c>
      <c r="E80" s="1">
        <v>5.86</v>
      </c>
      <c r="F80" s="1" t="s">
        <v>22</v>
      </c>
      <c r="G80" s="1" t="s">
        <v>47</v>
      </c>
      <c r="H80" s="1">
        <v>0.41289999999999999</v>
      </c>
      <c r="I80" s="1">
        <v>0.42449999999999999</v>
      </c>
      <c r="J80" s="1">
        <v>1.1599999999999999E-2</v>
      </c>
      <c r="K80" s="1" t="s">
        <v>48</v>
      </c>
      <c r="L80" s="1">
        <v>0.41510000000000002</v>
      </c>
      <c r="M80" s="1">
        <v>0.41589999999999999</v>
      </c>
      <c r="N80" s="1">
        <v>8.0000000000000004E-4</v>
      </c>
      <c r="O80" s="1">
        <f t="shared" si="0"/>
        <v>1.24E-2</v>
      </c>
      <c r="P80" s="1">
        <f t="shared" si="1"/>
        <v>6.8965517241379324</v>
      </c>
      <c r="Q80" s="1">
        <v>0.42749999999999999</v>
      </c>
      <c r="R80" s="1">
        <f t="shared" si="2"/>
        <v>0</v>
      </c>
      <c r="S80" s="1">
        <f t="shared" si="3"/>
        <v>0</v>
      </c>
      <c r="T80" s="3" t="s">
        <v>34</v>
      </c>
    </row>
    <row r="81" spans="1:20" ht="14.25" customHeight="1">
      <c r="A81" s="2">
        <v>44495</v>
      </c>
      <c r="B81" s="1">
        <v>8</v>
      </c>
      <c r="C81" s="1" t="s">
        <v>24</v>
      </c>
      <c r="D81" s="1" t="s">
        <v>31</v>
      </c>
      <c r="E81" s="1">
        <v>5.77</v>
      </c>
      <c r="F81" s="1" t="s">
        <v>22</v>
      </c>
      <c r="G81" s="1" t="s">
        <v>49</v>
      </c>
      <c r="H81" s="1">
        <v>0.4123</v>
      </c>
      <c r="I81" s="1">
        <v>0.4239</v>
      </c>
      <c r="J81" s="1">
        <v>1.1599999999999999E-2</v>
      </c>
      <c r="K81" s="1" t="s">
        <v>50</v>
      </c>
      <c r="L81" s="1">
        <v>0.41139999999999999</v>
      </c>
      <c r="M81" s="1">
        <v>0.41210000000000002</v>
      </c>
      <c r="N81" s="1">
        <v>6.9999999999999999E-4</v>
      </c>
      <c r="O81" s="1">
        <f t="shared" si="0"/>
        <v>1.2299999999999998E-2</v>
      </c>
      <c r="P81" s="1">
        <f t="shared" si="1"/>
        <v>6.0344827586206895</v>
      </c>
      <c r="Q81" s="1">
        <v>0.42270000000000002</v>
      </c>
      <c r="R81" s="1">
        <f t="shared" si="2"/>
        <v>1.0000000000000009E-3</v>
      </c>
      <c r="S81" s="1">
        <f t="shared" si="3"/>
        <v>0.17331022530329307</v>
      </c>
      <c r="T81" s="3" t="s">
        <v>34</v>
      </c>
    </row>
    <row r="82" spans="1:20" ht="14.25" customHeight="1">
      <c r="A82" s="2">
        <v>44495</v>
      </c>
      <c r="B82" s="1">
        <v>8</v>
      </c>
      <c r="C82" s="1" t="s">
        <v>24</v>
      </c>
      <c r="D82" s="1" t="s">
        <v>31</v>
      </c>
      <c r="E82" s="1">
        <v>6.04</v>
      </c>
      <c r="F82" s="1" t="s">
        <v>22</v>
      </c>
      <c r="G82" s="1" t="s">
        <v>51</v>
      </c>
      <c r="H82" s="1">
        <v>0.41710000000000003</v>
      </c>
      <c r="I82" s="1">
        <v>0.42349999999999999</v>
      </c>
      <c r="J82" s="1">
        <v>6.4000000000000003E-3</v>
      </c>
      <c r="K82" s="1" t="s">
        <v>52</v>
      </c>
      <c r="L82" s="1">
        <v>0.41010000000000002</v>
      </c>
      <c r="M82" s="1">
        <v>0.4113</v>
      </c>
      <c r="N82" s="1">
        <v>1.1999999999999999E-3</v>
      </c>
      <c r="O82" s="1">
        <f t="shared" si="0"/>
        <v>7.6E-3</v>
      </c>
      <c r="P82" s="1">
        <f t="shared" si="1"/>
        <v>18.749999999999996</v>
      </c>
      <c r="Q82" s="1">
        <v>0.42159999999999997</v>
      </c>
      <c r="R82" s="1">
        <f t="shared" si="2"/>
        <v>-3.8999999999999591E-3</v>
      </c>
      <c r="S82" s="1">
        <f t="shared" si="3"/>
        <v>-0.64569536423840379</v>
      </c>
      <c r="T82" s="3" t="s">
        <v>34</v>
      </c>
    </row>
    <row r="83" spans="1:20" ht="14.25" customHeight="1">
      <c r="A83" s="2">
        <v>44495</v>
      </c>
      <c r="B83" s="1">
        <v>8</v>
      </c>
      <c r="C83" s="1" t="s">
        <v>24</v>
      </c>
      <c r="D83" s="1" t="s">
        <v>31</v>
      </c>
      <c r="E83" s="1">
        <v>11.08</v>
      </c>
      <c r="F83" s="1" t="s">
        <v>22</v>
      </c>
      <c r="G83" s="1" t="s">
        <v>53</v>
      </c>
      <c r="H83" s="1">
        <v>0.41949999999999998</v>
      </c>
      <c r="I83" s="1">
        <v>0.51119999999999999</v>
      </c>
      <c r="J83" s="1">
        <v>9.1700000000000004E-2</v>
      </c>
      <c r="K83" s="1" t="s">
        <v>54</v>
      </c>
      <c r="L83" s="1">
        <v>0.41899999999999998</v>
      </c>
      <c r="M83" s="1">
        <v>0.42759999999999998</v>
      </c>
      <c r="N83" s="1">
        <v>8.6E-3</v>
      </c>
      <c r="O83" s="1">
        <f t="shared" si="0"/>
        <v>0.1003</v>
      </c>
      <c r="P83" s="1">
        <f t="shared" si="1"/>
        <v>9.3784078516902945</v>
      </c>
      <c r="Q83" s="1">
        <v>0.51419999999999999</v>
      </c>
      <c r="R83" s="1">
        <f t="shared" si="2"/>
        <v>5.0999999999999934E-3</v>
      </c>
      <c r="S83" s="1">
        <f t="shared" si="3"/>
        <v>0.46028880866425936</v>
      </c>
      <c r="T83" s="3" t="s">
        <v>34</v>
      </c>
    </row>
    <row r="84" spans="1:20" ht="14.25" customHeight="1">
      <c r="A84" s="2">
        <v>44495</v>
      </c>
      <c r="B84" s="1">
        <v>8</v>
      </c>
      <c r="C84" s="1" t="s">
        <v>24</v>
      </c>
      <c r="D84" s="1" t="s">
        <v>31</v>
      </c>
      <c r="E84" s="1">
        <v>5.73</v>
      </c>
      <c r="F84" s="1" t="s">
        <v>22</v>
      </c>
      <c r="G84" s="1" t="s">
        <v>55</v>
      </c>
      <c r="H84" s="1">
        <v>0.4163</v>
      </c>
      <c r="I84" s="1">
        <v>0.42849999999999999</v>
      </c>
      <c r="J84" s="1">
        <v>1.2200000000000001E-2</v>
      </c>
      <c r="K84" s="1" t="s">
        <v>56</v>
      </c>
      <c r="L84" s="1">
        <v>0.41880000000000001</v>
      </c>
      <c r="M84" s="1">
        <v>0.42030000000000001</v>
      </c>
      <c r="N84" s="1">
        <v>1.5E-3</v>
      </c>
      <c r="O84" s="1">
        <f t="shared" si="0"/>
        <v>1.37E-2</v>
      </c>
      <c r="P84" s="1">
        <f t="shared" si="1"/>
        <v>12.295081967213115</v>
      </c>
      <c r="Q84" s="1">
        <v>0.43099999999999999</v>
      </c>
      <c r="R84" s="1">
        <f t="shared" si="2"/>
        <v>1.5000000000000013E-3</v>
      </c>
      <c r="S84" s="1">
        <f t="shared" si="3"/>
        <v>0.26178010471204205</v>
      </c>
      <c r="T84" s="3" t="s">
        <v>34</v>
      </c>
    </row>
    <row r="85" spans="1:20" ht="14.25" customHeight="1">
      <c r="A85" s="2">
        <v>44495</v>
      </c>
      <c r="B85" s="1">
        <v>8</v>
      </c>
      <c r="C85" s="1" t="s">
        <v>24</v>
      </c>
      <c r="D85" s="1" t="s">
        <v>31</v>
      </c>
      <c r="E85" s="1">
        <v>8.68</v>
      </c>
      <c r="F85" s="1" t="s">
        <v>22</v>
      </c>
      <c r="G85" s="1" t="s">
        <v>57</v>
      </c>
      <c r="H85" s="1">
        <v>0.41370000000000001</v>
      </c>
      <c r="I85" s="1">
        <v>0.4521</v>
      </c>
      <c r="J85" s="1">
        <v>3.8399999999999997E-2</v>
      </c>
      <c r="K85" s="1" t="s">
        <v>58</v>
      </c>
      <c r="L85" s="1">
        <v>0.41399999999999998</v>
      </c>
      <c r="M85" s="1">
        <v>0.41789999999999999</v>
      </c>
      <c r="N85" s="1">
        <v>3.8999999999999998E-3</v>
      </c>
      <c r="O85" s="1">
        <f t="shared" si="0"/>
        <v>4.2299999999999997E-2</v>
      </c>
      <c r="P85" s="1">
        <f t="shared" si="1"/>
        <v>10.15625</v>
      </c>
      <c r="Q85" s="1">
        <v>0.4536</v>
      </c>
      <c r="R85" s="1">
        <f t="shared" si="2"/>
        <v>2.6999999999999802E-3</v>
      </c>
      <c r="S85" s="1">
        <f t="shared" si="3"/>
        <v>0.31105990783409909</v>
      </c>
      <c r="T85" s="3" t="s">
        <v>34</v>
      </c>
    </row>
    <row r="86" spans="1:20" ht="14.25" customHeight="1">
      <c r="A86" s="2">
        <v>44495</v>
      </c>
      <c r="B86" s="1">
        <v>8</v>
      </c>
      <c r="C86" s="1" t="s">
        <v>24</v>
      </c>
      <c r="D86" s="1" t="s">
        <v>31</v>
      </c>
      <c r="E86" s="1">
        <v>12.5</v>
      </c>
      <c r="F86" s="1" t="s">
        <v>22</v>
      </c>
      <c r="G86" s="1" t="s">
        <v>59</v>
      </c>
      <c r="H86" s="1">
        <v>0.41070000000000001</v>
      </c>
      <c r="I86" s="1">
        <v>0.53979999999999995</v>
      </c>
      <c r="J86" s="1">
        <v>0.12909999999999999</v>
      </c>
      <c r="K86" s="1" t="s">
        <v>60</v>
      </c>
      <c r="L86" s="1">
        <v>0.41860000000000003</v>
      </c>
      <c r="M86" s="1">
        <v>0.433</v>
      </c>
      <c r="N86" s="1">
        <v>1.44E-2</v>
      </c>
      <c r="O86" s="1">
        <f t="shared" si="0"/>
        <v>0.14349999999999999</v>
      </c>
      <c r="P86" s="1">
        <f t="shared" si="1"/>
        <v>11.154144074360961</v>
      </c>
      <c r="Q86" s="1">
        <v>0.55269999999999997</v>
      </c>
      <c r="R86" s="1">
        <f t="shared" si="2"/>
        <v>9.400000000000075E-3</v>
      </c>
      <c r="S86" s="1">
        <f t="shared" si="3"/>
        <v>0.752000000000006</v>
      </c>
      <c r="T86" s="3" t="s">
        <v>34</v>
      </c>
    </row>
    <row r="87" spans="1:20" ht="14.25" customHeight="1">
      <c r="A87" s="2">
        <v>44495</v>
      </c>
      <c r="B87" s="1">
        <v>8</v>
      </c>
      <c r="C87" s="1" t="s">
        <v>26</v>
      </c>
      <c r="D87" s="1" t="s">
        <v>32</v>
      </c>
      <c r="E87" s="1">
        <v>14.7</v>
      </c>
      <c r="F87" s="1" t="s">
        <v>22</v>
      </c>
      <c r="G87" s="1" t="s">
        <v>61</v>
      </c>
      <c r="H87" s="1">
        <v>0.41139999999999999</v>
      </c>
      <c r="I87" s="1">
        <v>0.58220000000000005</v>
      </c>
      <c r="J87" s="1">
        <v>0.17080000000000001</v>
      </c>
      <c r="K87" s="1" t="s">
        <v>62</v>
      </c>
      <c r="L87" s="1">
        <v>0.41399999999999998</v>
      </c>
      <c r="M87" s="1">
        <v>0.43369999999999997</v>
      </c>
      <c r="N87" s="1">
        <v>1.9699999999999999E-2</v>
      </c>
      <c r="O87" s="1">
        <f t="shared" si="0"/>
        <v>0.1905</v>
      </c>
      <c r="P87" s="1">
        <f t="shared" si="1"/>
        <v>11.533957845433255</v>
      </c>
      <c r="Q87" s="1">
        <v>0.59099999999999997</v>
      </c>
      <c r="R87" s="1">
        <f t="shared" si="2"/>
        <v>1.3500000000000068E-2</v>
      </c>
      <c r="S87" s="1">
        <f t="shared" si="3"/>
        <v>0.91836734693878008</v>
      </c>
      <c r="T87" s="3" t="s">
        <v>34</v>
      </c>
    </row>
    <row r="88" spans="1:20" ht="14.25" customHeight="1">
      <c r="A88" s="2">
        <v>44495</v>
      </c>
      <c r="B88" s="1">
        <v>8</v>
      </c>
      <c r="C88" s="1" t="s">
        <v>26</v>
      </c>
      <c r="D88" s="1" t="s">
        <v>32</v>
      </c>
      <c r="E88" s="1">
        <v>13.42</v>
      </c>
      <c r="F88" s="1" t="s">
        <v>22</v>
      </c>
      <c r="G88" s="1" t="s">
        <v>63</v>
      </c>
      <c r="H88" s="1">
        <v>0.40889999999999999</v>
      </c>
      <c r="I88" s="1">
        <v>0.58079999999999998</v>
      </c>
      <c r="J88" s="1">
        <v>0.1719</v>
      </c>
      <c r="K88" s="1" t="s">
        <v>64</v>
      </c>
      <c r="L88" s="1">
        <v>0.41560000000000002</v>
      </c>
      <c r="M88" s="1">
        <v>0.43309999999999998</v>
      </c>
      <c r="N88" s="1">
        <v>1.7500000000000002E-2</v>
      </c>
      <c r="O88" s="1">
        <f t="shared" si="0"/>
        <v>0.18940000000000001</v>
      </c>
      <c r="P88" s="1">
        <f t="shared" si="1"/>
        <v>10.180337405468297</v>
      </c>
      <c r="Q88" s="1">
        <v>0.58440000000000003</v>
      </c>
      <c r="R88" s="1">
        <f t="shared" si="2"/>
        <v>2.0599999999999952E-2</v>
      </c>
      <c r="S88" s="1">
        <f t="shared" si="3"/>
        <v>1.5350223546944821</v>
      </c>
      <c r="T88" s="3" t="s">
        <v>34</v>
      </c>
    </row>
    <row r="89" spans="1:20" ht="14.25" customHeight="1">
      <c r="A89" s="2">
        <v>44495</v>
      </c>
      <c r="B89" s="1">
        <v>8</v>
      </c>
      <c r="C89" s="1" t="s">
        <v>26</v>
      </c>
      <c r="D89" s="1" t="s">
        <v>32</v>
      </c>
      <c r="E89" s="1">
        <v>11.69</v>
      </c>
      <c r="F89" s="1" t="s">
        <v>22</v>
      </c>
      <c r="G89" s="1" t="s">
        <v>65</v>
      </c>
      <c r="H89" s="1">
        <v>0.4153</v>
      </c>
      <c r="I89" s="1">
        <v>0.52290000000000003</v>
      </c>
      <c r="J89" s="1">
        <v>0.1076</v>
      </c>
      <c r="K89" s="1" t="s">
        <v>66</v>
      </c>
      <c r="L89" s="1">
        <v>0.41870000000000002</v>
      </c>
      <c r="M89" s="1">
        <v>0.43009999999999998</v>
      </c>
      <c r="N89" s="1">
        <v>1.14E-2</v>
      </c>
      <c r="O89" s="1">
        <f t="shared" si="0"/>
        <v>0.11899999999999999</v>
      </c>
      <c r="P89" s="1">
        <f t="shared" si="1"/>
        <v>10.594795539033457</v>
      </c>
      <c r="Q89" s="1">
        <v>0.53520000000000001</v>
      </c>
      <c r="R89" s="1">
        <f t="shared" si="2"/>
        <v>2.4999999999999467E-3</v>
      </c>
      <c r="S89" s="1">
        <f t="shared" si="3"/>
        <v>0.21385799828913149</v>
      </c>
      <c r="T89" s="3" t="s">
        <v>34</v>
      </c>
    </row>
    <row r="90" spans="1:20" ht="14.25" customHeight="1">
      <c r="A90" s="2">
        <v>44495</v>
      </c>
      <c r="B90" s="1">
        <v>8</v>
      </c>
      <c r="C90" s="1" t="s">
        <v>26</v>
      </c>
      <c r="D90" s="1" t="s">
        <v>32</v>
      </c>
      <c r="E90" s="1">
        <v>4.59</v>
      </c>
      <c r="F90" s="1" t="s">
        <v>22</v>
      </c>
      <c r="G90" s="1" t="s">
        <v>67</v>
      </c>
      <c r="H90" s="1">
        <v>0.41560000000000002</v>
      </c>
      <c r="I90" s="1">
        <v>0.4224</v>
      </c>
      <c r="J90" s="1">
        <v>6.7999999999999996E-3</v>
      </c>
      <c r="K90" s="1" t="s">
        <v>68</v>
      </c>
      <c r="L90" s="1">
        <v>0.4158</v>
      </c>
      <c r="M90" s="1">
        <v>0.41649999999999998</v>
      </c>
      <c r="N90" s="1">
        <v>6.9999999999999999E-4</v>
      </c>
      <c r="O90" s="1">
        <f t="shared" si="0"/>
        <v>7.4999999999999997E-3</v>
      </c>
      <c r="P90" s="1">
        <f t="shared" si="1"/>
        <v>10.294117647058824</v>
      </c>
      <c r="Q90" s="1">
        <v>0.42199999999999999</v>
      </c>
      <c r="R90" s="1">
        <f t="shared" si="2"/>
        <v>1.2999999999999678E-3</v>
      </c>
      <c r="S90" s="1">
        <f t="shared" si="3"/>
        <v>0.28322440087145268</v>
      </c>
      <c r="T90" s="3" t="s">
        <v>34</v>
      </c>
    </row>
    <row r="91" spans="1:20" ht="14.25" customHeight="1">
      <c r="A91" s="2">
        <v>44495</v>
      </c>
      <c r="B91" s="1">
        <v>8</v>
      </c>
      <c r="C91" s="1" t="s">
        <v>28</v>
      </c>
      <c r="D91" s="1" t="s">
        <v>33</v>
      </c>
      <c r="E91" s="1">
        <v>11.66</v>
      </c>
      <c r="F91" s="1" t="s">
        <v>22</v>
      </c>
      <c r="G91" s="1" t="s">
        <v>69</v>
      </c>
      <c r="H91" s="1">
        <v>0.42</v>
      </c>
      <c r="I91" s="1">
        <v>0.52400000000000002</v>
      </c>
      <c r="J91" s="1">
        <v>0.104</v>
      </c>
      <c r="K91" s="1" t="s">
        <v>70</v>
      </c>
      <c r="L91" s="1">
        <v>0.41739999999999999</v>
      </c>
      <c r="M91" s="1">
        <v>0.42930000000000001</v>
      </c>
      <c r="N91" s="1">
        <v>1.1900000000000001E-2</v>
      </c>
      <c r="O91" s="1">
        <f t="shared" si="0"/>
        <v>0.1159</v>
      </c>
      <c r="P91" s="1">
        <f t="shared" si="1"/>
        <v>11.442307692307693</v>
      </c>
      <c r="Q91" s="1">
        <v>0.52410000000000001</v>
      </c>
      <c r="R91" s="1">
        <f t="shared" si="2"/>
        <v>9.199999999999986E-3</v>
      </c>
      <c r="S91" s="1">
        <f t="shared" si="3"/>
        <v>0.78902229845625949</v>
      </c>
      <c r="T91" s="3" t="s">
        <v>34</v>
      </c>
    </row>
    <row r="92" spans="1:20" ht="14.25" customHeight="1">
      <c r="A92" s="2">
        <v>44495</v>
      </c>
      <c r="B92" s="1">
        <v>8</v>
      </c>
      <c r="C92" s="1" t="s">
        <v>28</v>
      </c>
      <c r="D92" s="1" t="s">
        <v>33</v>
      </c>
      <c r="E92" s="1">
        <v>11.75</v>
      </c>
      <c r="F92" s="1" t="s">
        <v>22</v>
      </c>
      <c r="G92" s="1" t="s">
        <v>71</v>
      </c>
      <c r="H92" s="1">
        <v>0.41920000000000002</v>
      </c>
      <c r="I92" s="1">
        <v>0.5272</v>
      </c>
      <c r="J92" s="1">
        <v>0.108</v>
      </c>
      <c r="K92" s="1" t="s">
        <v>72</v>
      </c>
      <c r="L92" s="1">
        <v>0.41589999999999999</v>
      </c>
      <c r="M92" s="1">
        <v>0.42809999999999998</v>
      </c>
      <c r="N92" s="1">
        <v>1.2200000000000001E-2</v>
      </c>
      <c r="O92" s="1">
        <f t="shared" si="0"/>
        <v>0.1202</v>
      </c>
      <c r="P92" s="1">
        <f t="shared" si="1"/>
        <v>11.296296296296298</v>
      </c>
      <c r="Q92" s="1">
        <v>0.52580000000000005</v>
      </c>
      <c r="R92" s="1">
        <f t="shared" si="2"/>
        <v>1.0299999999999976E-2</v>
      </c>
      <c r="S92" s="1">
        <f t="shared" si="3"/>
        <v>0.876595744680849</v>
      </c>
      <c r="T92" s="3" t="s">
        <v>34</v>
      </c>
    </row>
    <row r="93" spans="1:20" ht="14.25" customHeight="1">
      <c r="A93" s="2">
        <v>44495</v>
      </c>
      <c r="B93" s="1">
        <v>8</v>
      </c>
      <c r="C93" s="1" t="s">
        <v>28</v>
      </c>
      <c r="D93" s="1" t="s">
        <v>33</v>
      </c>
      <c r="E93" s="1">
        <v>8.84</v>
      </c>
      <c r="F93" s="1" t="s">
        <v>22</v>
      </c>
      <c r="G93" s="1" t="s">
        <v>73</v>
      </c>
      <c r="H93" s="1">
        <v>0.41799999999999998</v>
      </c>
      <c r="I93" s="1">
        <v>0.4612</v>
      </c>
      <c r="J93" s="1">
        <v>4.3200000000000002E-2</v>
      </c>
      <c r="K93" s="1" t="s">
        <v>74</v>
      </c>
      <c r="L93" s="1">
        <v>0.42170000000000002</v>
      </c>
      <c r="M93" s="1">
        <v>0.4259</v>
      </c>
      <c r="N93" s="1">
        <v>4.1999999999999997E-3</v>
      </c>
      <c r="O93" s="1">
        <f t="shared" si="0"/>
        <v>4.7400000000000005E-2</v>
      </c>
      <c r="P93" s="1">
        <f t="shared" si="1"/>
        <v>9.7222222222222214</v>
      </c>
      <c r="Q93" s="1">
        <v>0.4652</v>
      </c>
      <c r="R93" s="1">
        <f t="shared" si="2"/>
        <v>3.9000000000000146E-3</v>
      </c>
      <c r="S93" s="1">
        <f t="shared" si="3"/>
        <v>0.44117647058823695</v>
      </c>
      <c r="T93" s="3" t="s">
        <v>34</v>
      </c>
    </row>
    <row r="94" spans="1:20" ht="14.25" customHeight="1">
      <c r="A94" s="2">
        <v>44495</v>
      </c>
      <c r="B94" s="1">
        <v>8</v>
      </c>
      <c r="C94" s="1" t="s">
        <v>28</v>
      </c>
      <c r="D94" s="1" t="s">
        <v>33</v>
      </c>
      <c r="E94" s="1">
        <v>8.0500000000000007</v>
      </c>
      <c r="F94" s="1" t="s">
        <v>22</v>
      </c>
      <c r="G94" s="1" t="s">
        <v>75</v>
      </c>
      <c r="H94" s="1">
        <v>0.41260000000000002</v>
      </c>
      <c r="I94" s="1">
        <v>0.45069999999999999</v>
      </c>
      <c r="J94" s="1">
        <v>3.8100000000000002E-2</v>
      </c>
      <c r="K94" s="1" t="s">
        <v>76</v>
      </c>
      <c r="L94" s="1">
        <v>0.4078</v>
      </c>
      <c r="M94" s="1">
        <v>0.4113</v>
      </c>
      <c r="N94" s="1">
        <v>3.5000000000000001E-3</v>
      </c>
      <c r="O94" s="1">
        <f t="shared" si="0"/>
        <v>4.1600000000000005E-2</v>
      </c>
      <c r="P94" s="1">
        <f t="shared" si="1"/>
        <v>9.1863517060367457</v>
      </c>
      <c r="Q94" s="1">
        <v>0.44590000000000002</v>
      </c>
      <c r="R94" s="1">
        <f t="shared" si="2"/>
        <v>3.5000000000000031E-3</v>
      </c>
      <c r="S94" s="1">
        <f t="shared" si="3"/>
        <v>0.43478260869565249</v>
      </c>
      <c r="T94" s="3" t="s">
        <v>34</v>
      </c>
    </row>
    <row r="95" spans="1:20" ht="14.25" customHeight="1">
      <c r="A95" s="2">
        <v>44495</v>
      </c>
      <c r="B95" s="1">
        <v>8</v>
      </c>
      <c r="C95" s="1" t="s">
        <v>28</v>
      </c>
      <c r="D95" s="1" t="s">
        <v>33</v>
      </c>
      <c r="E95" s="1">
        <v>7.76</v>
      </c>
      <c r="F95" s="1" t="s">
        <v>22</v>
      </c>
      <c r="G95" s="1" t="s">
        <v>77</v>
      </c>
      <c r="H95" s="1">
        <v>0.41070000000000001</v>
      </c>
      <c r="I95" s="1">
        <v>0.44040000000000001</v>
      </c>
      <c r="J95" s="1">
        <v>2.9700000000000001E-2</v>
      </c>
      <c r="K95" s="1" t="s">
        <v>78</v>
      </c>
      <c r="L95" s="1">
        <v>0.41570000000000001</v>
      </c>
      <c r="M95" s="1">
        <v>0.41599999999999998</v>
      </c>
      <c r="N95" s="1">
        <v>2.9999999999999997E-4</v>
      </c>
      <c r="O95" s="1">
        <f t="shared" si="0"/>
        <v>3.0000000000000002E-2</v>
      </c>
      <c r="P95" s="1">
        <f t="shared" si="1"/>
        <v>1.0101010101010099</v>
      </c>
      <c r="Q95" s="1">
        <v>0.44419999999999998</v>
      </c>
      <c r="R95" s="1">
        <f t="shared" si="2"/>
        <v>1.5000000000000013E-3</v>
      </c>
      <c r="S95" s="1">
        <f t="shared" si="3"/>
        <v>0.19329896907216512</v>
      </c>
      <c r="T95" s="1" t="s">
        <v>79</v>
      </c>
    </row>
    <row r="96" spans="1:20" ht="14.25" customHeight="1">
      <c r="A96" s="2">
        <v>44495</v>
      </c>
      <c r="B96" s="1">
        <v>8</v>
      </c>
      <c r="C96" s="1" t="s">
        <v>28</v>
      </c>
      <c r="D96" s="1" t="s">
        <v>33</v>
      </c>
      <c r="E96" s="1">
        <v>7.75</v>
      </c>
      <c r="F96" s="1" t="s">
        <v>22</v>
      </c>
      <c r="G96" s="1" t="s">
        <v>80</v>
      </c>
      <c r="H96" s="1">
        <v>0.41470000000000001</v>
      </c>
      <c r="I96" s="1">
        <v>0.44450000000000001</v>
      </c>
      <c r="J96" s="1">
        <v>2.98E-2</v>
      </c>
      <c r="K96" s="1" t="s">
        <v>81</v>
      </c>
      <c r="L96" s="1">
        <v>0.41289999999999999</v>
      </c>
      <c r="M96" s="1">
        <v>0.41589999999999999</v>
      </c>
      <c r="N96" s="1">
        <v>3.0000000000000001E-3</v>
      </c>
      <c r="O96" s="1">
        <f t="shared" si="0"/>
        <v>3.2800000000000003E-2</v>
      </c>
      <c r="P96" s="1">
        <f t="shared" si="1"/>
        <v>10.067114093959733</v>
      </c>
      <c r="Q96" s="1">
        <v>0.44259999999999999</v>
      </c>
      <c r="R96" s="1">
        <f t="shared" si="2"/>
        <v>3.0999999999999917E-3</v>
      </c>
      <c r="S96" s="1">
        <f t="shared" si="3"/>
        <v>0.39999999999999891</v>
      </c>
      <c r="T96" s="3" t="s">
        <v>34</v>
      </c>
    </row>
    <row r="97" spans="1:20" ht="14.25" customHeight="1">
      <c r="A97" s="2">
        <v>44495</v>
      </c>
      <c r="B97" s="1">
        <v>8</v>
      </c>
      <c r="C97" s="1" t="s">
        <v>28</v>
      </c>
      <c r="D97" s="1" t="s">
        <v>33</v>
      </c>
      <c r="E97" s="1">
        <v>7.02</v>
      </c>
      <c r="F97" s="1" t="s">
        <v>22</v>
      </c>
      <c r="G97" s="1" t="s">
        <v>82</v>
      </c>
      <c r="H97" s="1">
        <v>0.41349999999999998</v>
      </c>
      <c r="I97" s="1">
        <v>0.43659999999999999</v>
      </c>
      <c r="J97" s="1">
        <v>2.3099999999999999E-2</v>
      </c>
      <c r="K97" s="1" t="s">
        <v>83</v>
      </c>
      <c r="L97" s="1">
        <v>0.41539999999999999</v>
      </c>
      <c r="M97" s="1">
        <v>0.41749999999999998</v>
      </c>
      <c r="N97" s="1">
        <v>2.0999999999999999E-3</v>
      </c>
      <c r="O97" s="1">
        <f t="shared" si="0"/>
        <v>2.52E-2</v>
      </c>
      <c r="P97" s="1">
        <f t="shared" si="1"/>
        <v>9.0909090909090917</v>
      </c>
      <c r="Q97" s="1">
        <v>0.43790000000000001</v>
      </c>
      <c r="R97" s="1">
        <f t="shared" si="2"/>
        <v>2.6999999999999802E-3</v>
      </c>
      <c r="S97" s="1">
        <f t="shared" si="3"/>
        <v>0.38461538461538181</v>
      </c>
      <c r="T97" s="3" t="s">
        <v>34</v>
      </c>
    </row>
    <row r="98" spans="1:20" ht="14.25" customHeight="1">
      <c r="A98" s="2">
        <v>44495</v>
      </c>
      <c r="B98" s="1">
        <v>8</v>
      </c>
      <c r="C98" s="1" t="s">
        <v>28</v>
      </c>
      <c r="D98" s="1" t="s">
        <v>33</v>
      </c>
      <c r="E98" s="1">
        <v>7.13</v>
      </c>
      <c r="F98" s="1" t="s">
        <v>22</v>
      </c>
      <c r="G98" s="1" t="s">
        <v>84</v>
      </c>
      <c r="H98" s="1">
        <v>0.41160000000000002</v>
      </c>
      <c r="I98" s="1">
        <v>0.43469999999999998</v>
      </c>
      <c r="J98" s="1">
        <v>2.3099999999999999E-2</v>
      </c>
      <c r="K98" s="1" t="s">
        <v>85</v>
      </c>
      <c r="L98" s="1">
        <v>0.4113</v>
      </c>
      <c r="M98" s="1">
        <v>0.41339999999999999</v>
      </c>
      <c r="N98" s="1">
        <v>2.0999999999999999E-3</v>
      </c>
      <c r="O98" s="1">
        <f t="shared" si="0"/>
        <v>2.52E-2</v>
      </c>
      <c r="P98" s="1">
        <f t="shared" si="1"/>
        <v>9.0909090909090917</v>
      </c>
      <c r="Q98" s="1">
        <v>0.43419999999999997</v>
      </c>
      <c r="R98" s="1">
        <f t="shared" si="2"/>
        <v>2.3000000000000242E-3</v>
      </c>
      <c r="S98" s="1">
        <f t="shared" si="3"/>
        <v>0.32258064516129376</v>
      </c>
      <c r="T98" s="3" t="s">
        <v>34</v>
      </c>
    </row>
    <row r="99" spans="1:20" ht="14.25" customHeight="1">
      <c r="A99" s="2">
        <v>44495</v>
      </c>
      <c r="B99" s="1">
        <v>8</v>
      </c>
      <c r="C99" s="1" t="s">
        <v>28</v>
      </c>
      <c r="D99" s="1" t="s">
        <v>33</v>
      </c>
      <c r="E99" s="1">
        <v>7.52</v>
      </c>
      <c r="F99" s="1" t="s">
        <v>22</v>
      </c>
      <c r="G99" s="1" t="s">
        <v>86</v>
      </c>
      <c r="H99" s="1">
        <v>0.41870000000000002</v>
      </c>
      <c r="I99" s="1">
        <v>0.42799999999999999</v>
      </c>
      <c r="J99" s="1">
        <v>9.2999999999999992E-3</v>
      </c>
      <c r="K99" s="1" t="s">
        <v>87</v>
      </c>
      <c r="L99" s="1">
        <v>0.4214</v>
      </c>
      <c r="M99" s="1">
        <v>0.42199999999999999</v>
      </c>
      <c r="N99" s="1">
        <v>5.9999999999999995E-4</v>
      </c>
      <c r="O99" s="1">
        <f t="shared" si="0"/>
        <v>9.8999999999999991E-3</v>
      </c>
      <c r="P99" s="1">
        <f t="shared" si="1"/>
        <v>6.4516129032258061</v>
      </c>
      <c r="Q99" s="1">
        <v>0.43070000000000003</v>
      </c>
      <c r="R99" s="1">
        <f t="shared" si="2"/>
        <v>5.9999999999993392E-4</v>
      </c>
      <c r="S99" s="1">
        <f t="shared" si="3"/>
        <v>7.9787234042544411E-2</v>
      </c>
      <c r="T99" s="3" t="s">
        <v>34</v>
      </c>
    </row>
    <row r="100" spans="1:20" ht="14.25" customHeight="1">
      <c r="A100" s="2">
        <v>44495</v>
      </c>
      <c r="B100" s="1">
        <v>8</v>
      </c>
      <c r="C100" s="1" t="s">
        <v>28</v>
      </c>
      <c r="D100" s="1" t="s">
        <v>33</v>
      </c>
      <c r="E100" s="1">
        <v>4.49</v>
      </c>
      <c r="F100" s="1" t="s">
        <v>22</v>
      </c>
      <c r="G100" s="1" t="s">
        <v>88</v>
      </c>
      <c r="H100" s="1">
        <v>0.42220000000000002</v>
      </c>
      <c r="I100" s="1">
        <v>0.42799999999999999</v>
      </c>
      <c r="J100" s="1">
        <v>5.7999999999999996E-3</v>
      </c>
      <c r="K100" s="1" t="s">
        <v>89</v>
      </c>
      <c r="L100" s="1">
        <v>0.41949999999999998</v>
      </c>
      <c r="M100" s="1">
        <v>0.42030000000000001</v>
      </c>
      <c r="N100" s="1">
        <v>8.0000000000000004E-4</v>
      </c>
      <c r="O100" s="1">
        <f t="shared" si="0"/>
        <v>6.6E-3</v>
      </c>
      <c r="P100" s="1">
        <f t="shared" si="1"/>
        <v>13.793103448275865</v>
      </c>
      <c r="Q100" s="1">
        <v>0.42559999999999998</v>
      </c>
      <c r="R100" s="1">
        <f t="shared" si="2"/>
        <v>5.0000000000005596E-4</v>
      </c>
      <c r="S100" s="1">
        <f t="shared" si="3"/>
        <v>0.11135857461025744</v>
      </c>
      <c r="T100" s="3" t="s">
        <v>34</v>
      </c>
    </row>
    <row r="101" spans="1:20" ht="14.25" customHeight="1">
      <c r="A101" s="2">
        <v>44495</v>
      </c>
      <c r="B101" s="1">
        <v>7.5</v>
      </c>
      <c r="C101" s="1" t="s">
        <v>20</v>
      </c>
      <c r="D101" s="1" t="s">
        <v>21</v>
      </c>
      <c r="E101" s="1">
        <v>7.58</v>
      </c>
      <c r="F101" s="1" t="s">
        <v>22</v>
      </c>
      <c r="G101" s="1" t="s">
        <v>86</v>
      </c>
      <c r="H101" s="1">
        <v>0.41770000000000002</v>
      </c>
      <c r="I101" s="1">
        <v>0.44369999999999998</v>
      </c>
      <c r="J101" s="1">
        <v>2.5999999999999999E-2</v>
      </c>
      <c r="K101" s="1" t="s">
        <v>87</v>
      </c>
      <c r="L101" s="1">
        <v>0.4118</v>
      </c>
      <c r="M101" s="1">
        <v>0.41460000000000002</v>
      </c>
      <c r="N101" s="1">
        <v>2.8E-3</v>
      </c>
      <c r="O101" s="1">
        <f t="shared" si="0"/>
        <v>2.8799999999999999E-2</v>
      </c>
      <c r="P101" s="1">
        <f t="shared" si="1"/>
        <v>10.76923076923077</v>
      </c>
      <c r="Q101" s="1">
        <v>0.43780000000000002</v>
      </c>
      <c r="R101" s="1">
        <f t="shared" si="2"/>
        <v>2.8000000000000247E-3</v>
      </c>
      <c r="S101" s="1">
        <f t="shared" si="3"/>
        <v>0.36939313984169192</v>
      </c>
      <c r="T101" s="3" t="s">
        <v>34</v>
      </c>
    </row>
    <row r="102" spans="1:20" ht="14.25" customHeight="1">
      <c r="A102" s="2">
        <v>44495</v>
      </c>
      <c r="B102" s="1">
        <v>7.5</v>
      </c>
      <c r="C102" s="1" t="s">
        <v>20</v>
      </c>
      <c r="D102" s="1" t="s">
        <v>21</v>
      </c>
      <c r="E102" s="1">
        <v>10.75</v>
      </c>
      <c r="F102" s="1" t="s">
        <v>22</v>
      </c>
      <c r="G102" s="1" t="s">
        <v>88</v>
      </c>
      <c r="H102" s="1">
        <v>0.41470000000000001</v>
      </c>
      <c r="I102" s="1">
        <v>0.49719999999999998</v>
      </c>
      <c r="J102" s="1">
        <v>8.2500000000000004E-2</v>
      </c>
      <c r="K102" s="1" t="s">
        <v>89</v>
      </c>
      <c r="L102" s="1">
        <v>0.41260000000000002</v>
      </c>
      <c r="M102" s="1">
        <v>0.42070000000000002</v>
      </c>
      <c r="N102" s="1">
        <v>8.0999999999999996E-3</v>
      </c>
      <c r="O102" s="1">
        <f t="shared" si="0"/>
        <v>9.06E-2</v>
      </c>
      <c r="P102" s="1">
        <f t="shared" si="1"/>
        <v>9.8181818181818183</v>
      </c>
      <c r="Q102" s="1">
        <v>0.49630000000000002</v>
      </c>
      <c r="R102" s="1">
        <f t="shared" si="2"/>
        <v>6.8999999999999617E-3</v>
      </c>
      <c r="S102" s="1">
        <f t="shared" si="3"/>
        <v>0.64186046511627548</v>
      </c>
      <c r="T102" s="3" t="s">
        <v>34</v>
      </c>
    </row>
    <row r="103" spans="1:20" ht="14.25" customHeight="1">
      <c r="A103" s="2">
        <v>44495</v>
      </c>
      <c r="B103" s="1">
        <v>7.5</v>
      </c>
      <c r="C103" s="1" t="s">
        <v>20</v>
      </c>
      <c r="D103" s="1" t="s">
        <v>21</v>
      </c>
      <c r="E103" s="1">
        <v>7.09</v>
      </c>
      <c r="F103" s="1" t="s">
        <v>22</v>
      </c>
      <c r="G103" s="1" t="s">
        <v>69</v>
      </c>
      <c r="H103" s="1">
        <v>0.41</v>
      </c>
      <c r="I103" s="1">
        <v>0.43309999999999998</v>
      </c>
      <c r="J103" s="1">
        <v>2.3099999999999999E-2</v>
      </c>
      <c r="K103" s="1" t="s">
        <v>70</v>
      </c>
      <c r="L103" s="1">
        <v>0.41120000000000001</v>
      </c>
      <c r="M103" s="1">
        <v>0.41260000000000002</v>
      </c>
      <c r="N103" s="1">
        <v>1.4E-3</v>
      </c>
      <c r="O103" s="1">
        <f t="shared" si="0"/>
        <v>2.4499999999999997E-2</v>
      </c>
      <c r="P103" s="1">
        <f t="shared" si="1"/>
        <v>6.0606060606060606</v>
      </c>
      <c r="Q103" s="1">
        <v>0.434</v>
      </c>
      <c r="R103" s="1">
        <f t="shared" si="2"/>
        <v>1.7000000000000348E-3</v>
      </c>
      <c r="S103" s="1">
        <f t="shared" si="3"/>
        <v>0.23977433004231805</v>
      </c>
      <c r="T103" s="3" t="s">
        <v>34</v>
      </c>
    </row>
    <row r="104" spans="1:20" ht="14.25" customHeight="1">
      <c r="A104" s="2">
        <v>44495</v>
      </c>
      <c r="B104" s="1">
        <v>7.5</v>
      </c>
      <c r="C104" s="1" t="s">
        <v>20</v>
      </c>
      <c r="D104" s="1" t="s">
        <v>21</v>
      </c>
      <c r="E104" s="1">
        <v>6.98</v>
      </c>
      <c r="F104" s="1" t="s">
        <v>22</v>
      </c>
      <c r="G104" s="1" t="s">
        <v>71</v>
      </c>
      <c r="H104" s="1">
        <v>0.41710000000000003</v>
      </c>
      <c r="I104" s="1">
        <v>0.43659999999999999</v>
      </c>
      <c r="J104" s="1">
        <v>1.95E-2</v>
      </c>
      <c r="K104" s="1" t="s">
        <v>72</v>
      </c>
      <c r="L104" s="1">
        <v>0.41599999999999998</v>
      </c>
      <c r="M104" s="1">
        <v>0.41949999999999998</v>
      </c>
      <c r="N104" s="1">
        <v>3.5000000000000001E-3</v>
      </c>
      <c r="O104" s="1">
        <f t="shared" si="0"/>
        <v>2.3E-2</v>
      </c>
      <c r="P104" s="1">
        <f t="shared" si="1"/>
        <v>17.948717948717949</v>
      </c>
      <c r="Q104" s="1">
        <v>0.43559999999999999</v>
      </c>
      <c r="R104" s="1">
        <f t="shared" si="2"/>
        <v>3.4000000000000141E-3</v>
      </c>
      <c r="S104" s="1">
        <f t="shared" si="3"/>
        <v>0.4871060171919791</v>
      </c>
      <c r="T104" s="3" t="s">
        <v>34</v>
      </c>
    </row>
    <row r="105" spans="1:20" ht="14.25" customHeight="1">
      <c r="A105" s="2">
        <v>44495</v>
      </c>
      <c r="B105" s="1">
        <v>7.5</v>
      </c>
      <c r="C105" s="1" t="s">
        <v>20</v>
      </c>
      <c r="D105" s="1" t="s">
        <v>21</v>
      </c>
      <c r="E105" s="1">
        <v>11.54</v>
      </c>
      <c r="F105" s="1" t="s">
        <v>22</v>
      </c>
      <c r="G105" s="1" t="s">
        <v>73</v>
      </c>
      <c r="H105" s="1">
        <v>0.4143</v>
      </c>
      <c r="I105" s="1">
        <v>0.51619999999999999</v>
      </c>
      <c r="J105" s="1">
        <v>0.1019</v>
      </c>
      <c r="K105" s="1" t="s">
        <v>74</v>
      </c>
      <c r="L105" s="1">
        <v>0.41199999999999998</v>
      </c>
      <c r="M105" s="1">
        <v>0.42109999999999997</v>
      </c>
      <c r="N105" s="1">
        <v>9.1000000000000004E-3</v>
      </c>
      <c r="O105" s="1">
        <f t="shared" si="0"/>
        <v>0.111</v>
      </c>
      <c r="P105" s="1">
        <f t="shared" si="1"/>
        <v>8.9303238469087347</v>
      </c>
      <c r="Q105" s="1">
        <v>0.51339999999999997</v>
      </c>
      <c r="R105" s="1">
        <f t="shared" si="2"/>
        <v>9.6000000000000529E-3</v>
      </c>
      <c r="S105" s="1">
        <f t="shared" si="3"/>
        <v>0.83188908145581053</v>
      </c>
      <c r="T105" s="3" t="s">
        <v>34</v>
      </c>
    </row>
    <row r="106" spans="1:20" ht="14.25" customHeight="1">
      <c r="A106" s="2">
        <v>44495</v>
      </c>
      <c r="B106" s="1">
        <v>7.5</v>
      </c>
      <c r="C106" s="1" t="s">
        <v>20</v>
      </c>
      <c r="D106" s="1" t="s">
        <v>21</v>
      </c>
      <c r="E106" s="1">
        <v>6.6</v>
      </c>
      <c r="F106" s="1" t="s">
        <v>22</v>
      </c>
      <c r="G106" s="1" t="s">
        <v>90</v>
      </c>
      <c r="H106" s="1">
        <v>0.41420000000000001</v>
      </c>
      <c r="I106" s="1">
        <v>0.4325</v>
      </c>
      <c r="J106" s="1">
        <v>1.83E-2</v>
      </c>
      <c r="K106" s="1" t="s">
        <v>91</v>
      </c>
      <c r="L106" s="1">
        <v>0.41560000000000002</v>
      </c>
      <c r="M106" s="1">
        <v>0.41749999999999998</v>
      </c>
      <c r="N106" s="1">
        <v>1.9E-3</v>
      </c>
      <c r="O106" s="1">
        <f t="shared" si="0"/>
        <v>2.0199999999999999E-2</v>
      </c>
      <c r="P106" s="1">
        <f t="shared" si="1"/>
        <v>10.382513661202186</v>
      </c>
      <c r="Q106" s="1">
        <v>0.434</v>
      </c>
      <c r="R106" s="1">
        <f t="shared" si="2"/>
        <v>1.7999999999999683E-3</v>
      </c>
      <c r="S106" s="1">
        <f t="shared" si="3"/>
        <v>0.27272727272726793</v>
      </c>
      <c r="T106" s="3" t="s">
        <v>34</v>
      </c>
    </row>
    <row r="107" spans="1:20" ht="14.25" customHeight="1">
      <c r="A107" s="2">
        <v>44495</v>
      </c>
      <c r="B107" s="1">
        <v>7.5</v>
      </c>
      <c r="C107" s="1" t="s">
        <v>20</v>
      </c>
      <c r="D107" s="1" t="s">
        <v>21</v>
      </c>
      <c r="E107" s="1">
        <v>6.85</v>
      </c>
      <c r="F107" s="1" t="s">
        <v>22</v>
      </c>
      <c r="G107" s="1" t="s">
        <v>92</v>
      </c>
      <c r="H107" s="1">
        <v>0.41199999999999998</v>
      </c>
      <c r="I107" s="1">
        <v>0.43240000000000001</v>
      </c>
      <c r="J107" s="1">
        <v>2.0400000000000001E-2</v>
      </c>
      <c r="K107" s="1" t="s">
        <v>93</v>
      </c>
      <c r="L107" s="1">
        <v>0.41410000000000002</v>
      </c>
      <c r="M107" s="1">
        <v>0.4163</v>
      </c>
      <c r="N107" s="1">
        <v>2.2000000000000001E-3</v>
      </c>
      <c r="O107" s="1">
        <f t="shared" si="0"/>
        <v>2.2600000000000002E-2</v>
      </c>
      <c r="P107" s="1">
        <f t="shared" si="1"/>
        <v>10.784313725490197</v>
      </c>
      <c r="Q107" s="1">
        <v>0.43440000000000001</v>
      </c>
      <c r="R107" s="1">
        <f t="shared" si="2"/>
        <v>2.2999999999999687E-3</v>
      </c>
      <c r="S107" s="1">
        <f t="shared" si="3"/>
        <v>0.33576642335765966</v>
      </c>
      <c r="T107" s="3" t="s">
        <v>34</v>
      </c>
    </row>
    <row r="108" spans="1:20" ht="14.25" customHeight="1">
      <c r="A108" s="2">
        <v>44495</v>
      </c>
      <c r="B108" s="1">
        <v>7.5</v>
      </c>
      <c r="C108" s="1" t="s">
        <v>20</v>
      </c>
      <c r="D108" s="1" t="s">
        <v>21</v>
      </c>
      <c r="E108" s="1">
        <v>6.3</v>
      </c>
      <c r="F108" s="1" t="s">
        <v>22</v>
      </c>
      <c r="G108" s="1" t="s">
        <v>94</v>
      </c>
      <c r="H108" s="1">
        <v>0.42030000000000001</v>
      </c>
      <c r="I108" s="1">
        <v>0.4335</v>
      </c>
      <c r="J108" s="1">
        <v>1.32E-2</v>
      </c>
      <c r="K108" s="1" t="s">
        <v>95</v>
      </c>
      <c r="L108" s="1">
        <v>0.40799999999999997</v>
      </c>
      <c r="M108" s="1">
        <v>0.40960000000000002</v>
      </c>
      <c r="N108" s="1">
        <v>1.6000000000000001E-3</v>
      </c>
      <c r="O108" s="1">
        <f t="shared" si="0"/>
        <v>1.4800000000000001E-2</v>
      </c>
      <c r="P108" s="1">
        <f t="shared" si="1"/>
        <v>12.121212121212121</v>
      </c>
      <c r="Q108" s="1">
        <v>0.4209</v>
      </c>
      <c r="R108" s="1">
        <f t="shared" si="2"/>
        <v>1.9000000000000128E-3</v>
      </c>
      <c r="S108" s="1">
        <f t="shared" si="3"/>
        <v>0.30158730158730362</v>
      </c>
      <c r="T108" s="3" t="s">
        <v>34</v>
      </c>
    </row>
    <row r="109" spans="1:20" ht="14.25" customHeight="1">
      <c r="A109" s="2">
        <v>44495</v>
      </c>
      <c r="B109" s="1">
        <v>7.5</v>
      </c>
      <c r="C109" s="1" t="s">
        <v>20</v>
      </c>
      <c r="D109" s="1" t="s">
        <v>21</v>
      </c>
      <c r="E109" s="1">
        <v>6.81</v>
      </c>
      <c r="F109" s="1" t="s">
        <v>22</v>
      </c>
      <c r="G109" s="1" t="s">
        <v>96</v>
      </c>
      <c r="H109" s="1">
        <v>0.4138</v>
      </c>
      <c r="I109" s="1">
        <v>0.43509999999999999</v>
      </c>
      <c r="J109" s="1">
        <v>2.1299999999999999E-2</v>
      </c>
      <c r="K109" s="1" t="s">
        <v>97</v>
      </c>
      <c r="L109" s="1">
        <v>0.41389999999999999</v>
      </c>
      <c r="M109" s="1">
        <v>0.41570000000000001</v>
      </c>
      <c r="N109" s="1">
        <v>1.8E-3</v>
      </c>
      <c r="O109" s="1">
        <f t="shared" si="0"/>
        <v>2.3099999999999999E-2</v>
      </c>
      <c r="P109" s="1">
        <f t="shared" si="1"/>
        <v>8.4507042253521121</v>
      </c>
      <c r="Q109" s="1">
        <v>0.43509999999999999</v>
      </c>
      <c r="R109" s="1">
        <f t="shared" si="2"/>
        <v>1.9000000000000128E-3</v>
      </c>
      <c r="S109" s="1">
        <f t="shared" si="3"/>
        <v>0.27900146842878309</v>
      </c>
      <c r="T109" s="3" t="s">
        <v>34</v>
      </c>
    </row>
    <row r="110" spans="1:20" ht="14.25" customHeight="1">
      <c r="A110" s="2">
        <v>44495</v>
      </c>
      <c r="B110" s="1">
        <v>7.5</v>
      </c>
      <c r="C110" s="1" t="s">
        <v>20</v>
      </c>
      <c r="D110" s="1" t="s">
        <v>21</v>
      </c>
      <c r="E110" s="1">
        <v>5.6</v>
      </c>
      <c r="F110" s="1" t="s">
        <v>22</v>
      </c>
      <c r="G110" s="1" t="s">
        <v>84</v>
      </c>
      <c r="H110" s="1">
        <v>0.41160000000000002</v>
      </c>
      <c r="I110" s="1">
        <v>0.4234</v>
      </c>
      <c r="J110" s="1">
        <v>1.18E-2</v>
      </c>
      <c r="K110" s="1" t="s">
        <v>85</v>
      </c>
      <c r="L110" s="1">
        <v>0.4113</v>
      </c>
      <c r="M110" s="1">
        <v>0.41389999999999999</v>
      </c>
      <c r="N110" s="1">
        <v>2.5999999999999999E-3</v>
      </c>
      <c r="O110" s="1">
        <f t="shared" si="0"/>
        <v>1.44E-2</v>
      </c>
      <c r="P110" s="1">
        <f t="shared" si="1"/>
        <v>22.033898305084744</v>
      </c>
      <c r="Q110" s="1">
        <v>0.42270000000000002</v>
      </c>
      <c r="R110" s="1">
        <f t="shared" si="2"/>
        <v>2.9999999999999472E-3</v>
      </c>
      <c r="S110" s="1">
        <f t="shared" si="3"/>
        <v>0.53571428571427626</v>
      </c>
      <c r="T110" s="3" t="s">
        <v>34</v>
      </c>
    </row>
    <row r="111" spans="1:20" ht="14.25" customHeight="1">
      <c r="A111" s="2">
        <v>44495</v>
      </c>
      <c r="B111" s="1">
        <v>7.5</v>
      </c>
      <c r="C111" s="1" t="s">
        <v>24</v>
      </c>
      <c r="D111" s="1" t="s">
        <v>25</v>
      </c>
      <c r="E111" s="1">
        <v>5.92</v>
      </c>
      <c r="F111" s="1" t="s">
        <v>22</v>
      </c>
      <c r="G111" s="1" t="s">
        <v>98</v>
      </c>
      <c r="H111" s="1">
        <v>0.4148</v>
      </c>
      <c r="I111" s="1">
        <v>0.4294</v>
      </c>
      <c r="J111" s="1">
        <v>1.46E-2</v>
      </c>
      <c r="K111" s="1" t="s">
        <v>99</v>
      </c>
      <c r="L111" s="1">
        <v>0.41770000000000002</v>
      </c>
      <c r="M111" s="1">
        <v>0.41949999999999998</v>
      </c>
      <c r="N111" s="1">
        <v>1.8E-3</v>
      </c>
      <c r="O111" s="1">
        <f t="shared" si="0"/>
        <v>1.6400000000000001E-2</v>
      </c>
      <c r="P111" s="1">
        <f t="shared" si="1"/>
        <v>12.328767123287671</v>
      </c>
      <c r="Q111" s="1">
        <v>0.43280000000000002</v>
      </c>
      <c r="R111" s="1">
        <f t="shared" si="2"/>
        <v>1.2999999999999678E-3</v>
      </c>
      <c r="S111" s="1">
        <f t="shared" si="3"/>
        <v>0.21959459459458916</v>
      </c>
      <c r="T111" s="3" t="s">
        <v>34</v>
      </c>
    </row>
    <row r="112" spans="1:20" ht="14.25" customHeight="1">
      <c r="A112" s="2">
        <v>44495</v>
      </c>
      <c r="B112" s="1">
        <v>7.5</v>
      </c>
      <c r="C112" s="1" t="s">
        <v>24</v>
      </c>
      <c r="D112" s="1" t="s">
        <v>25</v>
      </c>
      <c r="E112" s="1">
        <v>9.44</v>
      </c>
      <c r="F112" s="1" t="s">
        <v>22</v>
      </c>
      <c r="G112" s="1" t="s">
        <v>100</v>
      </c>
      <c r="H112" s="1">
        <v>0.41349999999999998</v>
      </c>
      <c r="I112" s="1">
        <v>0.47110000000000002</v>
      </c>
      <c r="J112" s="1">
        <v>5.7599999999999998E-2</v>
      </c>
      <c r="K112" s="1" t="s">
        <v>101</v>
      </c>
      <c r="L112" s="1">
        <v>0.4163</v>
      </c>
      <c r="M112" s="1">
        <v>0.4219</v>
      </c>
      <c r="N112" s="1">
        <v>5.5999999999999999E-3</v>
      </c>
      <c r="O112" s="1">
        <f t="shared" si="0"/>
        <v>6.3199999999999992E-2</v>
      </c>
      <c r="P112" s="1">
        <f t="shared" si="1"/>
        <v>9.7222222222222232</v>
      </c>
      <c r="Q112" s="1">
        <v>0.47589999999999999</v>
      </c>
      <c r="R112" s="1">
        <f t="shared" si="2"/>
        <v>3.5999999999999921E-3</v>
      </c>
      <c r="S112" s="1">
        <f t="shared" si="3"/>
        <v>0.38135593220338904</v>
      </c>
      <c r="T112" s="3" t="s">
        <v>34</v>
      </c>
    </row>
    <row r="113" spans="1:20" ht="14.25" customHeight="1">
      <c r="A113" s="2">
        <v>44495</v>
      </c>
      <c r="B113" s="1">
        <v>7.5</v>
      </c>
      <c r="C113" s="1" t="s">
        <v>24</v>
      </c>
      <c r="D113" s="1" t="s">
        <v>25</v>
      </c>
      <c r="E113" s="1">
        <v>5.24</v>
      </c>
      <c r="F113" s="1" t="s">
        <v>22</v>
      </c>
      <c r="G113" s="1" t="s">
        <v>102</v>
      </c>
      <c r="H113" s="1">
        <v>0.41199999999999998</v>
      </c>
      <c r="I113" s="1">
        <v>0.42049999999999998</v>
      </c>
      <c r="J113" s="1">
        <v>8.5000000000000006E-3</v>
      </c>
      <c r="K113" s="1" t="s">
        <v>103</v>
      </c>
      <c r="L113" s="1">
        <v>0.4204</v>
      </c>
      <c r="M113" s="1">
        <v>0.42130000000000001</v>
      </c>
      <c r="N113" s="1">
        <v>8.9999999999999998E-4</v>
      </c>
      <c r="O113" s="1">
        <f t="shared" si="0"/>
        <v>9.4000000000000004E-3</v>
      </c>
      <c r="P113" s="1">
        <f t="shared" si="1"/>
        <v>10.588235294117645</v>
      </c>
      <c r="Q113" s="1">
        <v>0.42920000000000003</v>
      </c>
      <c r="R113" s="1">
        <f t="shared" si="2"/>
        <v>5.9999999999998943E-4</v>
      </c>
      <c r="S113" s="1">
        <f t="shared" si="3"/>
        <v>0.1145038167938911</v>
      </c>
      <c r="T113" s="3" t="s">
        <v>34</v>
      </c>
    </row>
    <row r="114" spans="1:20" ht="14.25" customHeight="1">
      <c r="A114" s="2">
        <v>44495</v>
      </c>
      <c r="B114" s="1">
        <v>7.5</v>
      </c>
      <c r="C114" s="1" t="s">
        <v>24</v>
      </c>
      <c r="D114" s="1" t="s">
        <v>25</v>
      </c>
      <c r="E114" s="1">
        <v>6.71</v>
      </c>
      <c r="F114" s="1" t="s">
        <v>22</v>
      </c>
      <c r="G114" s="1" t="s">
        <v>104</v>
      </c>
      <c r="H114" s="1">
        <v>0.41210000000000002</v>
      </c>
      <c r="I114" s="1">
        <v>0.43180000000000002</v>
      </c>
      <c r="J114" s="1">
        <v>1.9699999999999999E-2</v>
      </c>
      <c r="K114" s="1" t="s">
        <v>105</v>
      </c>
      <c r="L114" s="1">
        <v>0.41699999999999998</v>
      </c>
      <c r="M114" s="1">
        <v>0.4194</v>
      </c>
      <c r="N114" s="1">
        <v>2.3999999999999998E-3</v>
      </c>
      <c r="O114" s="1">
        <f t="shared" si="0"/>
        <v>2.2099999999999998E-2</v>
      </c>
      <c r="P114" s="1">
        <f t="shared" si="1"/>
        <v>12.182741116751268</v>
      </c>
      <c r="Q114" s="1">
        <v>0.43730000000000002</v>
      </c>
      <c r="R114" s="1">
        <f t="shared" si="2"/>
        <v>1.7999999999999683E-3</v>
      </c>
      <c r="S114" s="1">
        <f t="shared" si="3"/>
        <v>0.26825633383009961</v>
      </c>
      <c r="T114" s="3" t="s">
        <v>34</v>
      </c>
    </row>
    <row r="115" spans="1:20" ht="14.25" customHeight="1">
      <c r="A115" s="2">
        <v>44495</v>
      </c>
      <c r="B115" s="1">
        <v>7.5</v>
      </c>
      <c r="C115" s="1" t="s">
        <v>24</v>
      </c>
      <c r="D115" s="1" t="s">
        <v>25</v>
      </c>
      <c r="E115" s="1">
        <v>6.32</v>
      </c>
      <c r="F115" s="1" t="s">
        <v>22</v>
      </c>
      <c r="G115" s="1" t="s">
        <v>106</v>
      </c>
      <c r="H115" s="1">
        <v>0.41439999999999999</v>
      </c>
      <c r="I115" s="1">
        <v>0.43099999999999999</v>
      </c>
      <c r="J115" s="1">
        <v>1.66E-2</v>
      </c>
      <c r="K115" s="1" t="s">
        <v>107</v>
      </c>
      <c r="L115" s="1">
        <v>0.41</v>
      </c>
      <c r="M115" s="1">
        <v>0.41160000000000002</v>
      </c>
      <c r="N115" s="1">
        <v>1.6000000000000001E-3</v>
      </c>
      <c r="O115" s="1">
        <f t="shared" si="0"/>
        <v>1.8200000000000001E-2</v>
      </c>
      <c r="P115" s="1">
        <f t="shared" si="1"/>
        <v>9.6385542168674707</v>
      </c>
      <c r="Q115" s="1">
        <v>0.42699999999999999</v>
      </c>
      <c r="R115" s="1">
        <f t="shared" si="2"/>
        <v>1.2000000000000344E-3</v>
      </c>
      <c r="S115" s="1">
        <f t="shared" si="3"/>
        <v>0.18987341772152441</v>
      </c>
      <c r="T115" s="3" t="s">
        <v>34</v>
      </c>
    </row>
    <row r="116" spans="1:20" ht="14.25" customHeight="1">
      <c r="A116" s="2">
        <v>44495</v>
      </c>
      <c r="B116" s="1">
        <v>7.5</v>
      </c>
      <c r="C116" s="1" t="s">
        <v>24</v>
      </c>
      <c r="D116" s="1" t="s">
        <v>25</v>
      </c>
      <c r="E116" s="1">
        <v>7.19</v>
      </c>
      <c r="F116" s="1" t="s">
        <v>22</v>
      </c>
      <c r="G116" s="1" t="s">
        <v>108</v>
      </c>
      <c r="H116" s="1">
        <v>0.41489999999999999</v>
      </c>
      <c r="I116" s="1">
        <v>0.43959999999999999</v>
      </c>
      <c r="J116" s="1">
        <v>2.47E-2</v>
      </c>
      <c r="K116" s="1" t="s">
        <v>109</v>
      </c>
      <c r="L116" s="1">
        <v>0.41089999999999999</v>
      </c>
      <c r="M116" s="1">
        <v>0.41370000000000001</v>
      </c>
      <c r="N116" s="1">
        <v>2.8E-3</v>
      </c>
      <c r="O116" s="1">
        <f t="shared" si="0"/>
        <v>2.75E-2</v>
      </c>
      <c r="P116" s="1">
        <f t="shared" si="1"/>
        <v>11.336032388663968</v>
      </c>
      <c r="Q116" s="1">
        <v>0.43709999999999999</v>
      </c>
      <c r="R116" s="1">
        <f t="shared" si="2"/>
        <v>1.3000000000000234E-3</v>
      </c>
      <c r="S116" s="1">
        <f t="shared" si="3"/>
        <v>0.18080667593880714</v>
      </c>
      <c r="T116" s="3" t="s">
        <v>34</v>
      </c>
    </row>
    <row r="117" spans="1:20" ht="14.25" customHeight="1">
      <c r="A117" s="2">
        <v>44495</v>
      </c>
      <c r="B117" s="1">
        <v>7.5</v>
      </c>
      <c r="C117" s="1" t="s">
        <v>24</v>
      </c>
      <c r="D117" s="1" t="s">
        <v>25</v>
      </c>
      <c r="E117" s="1">
        <v>5.76</v>
      </c>
      <c r="F117" s="1" t="s">
        <v>22</v>
      </c>
      <c r="G117" s="1" t="s">
        <v>110</v>
      </c>
      <c r="H117" s="1">
        <v>0.41830000000000001</v>
      </c>
      <c r="I117" s="1">
        <v>0.42849999999999999</v>
      </c>
      <c r="J117" s="1">
        <v>1.0200000000000001E-2</v>
      </c>
      <c r="K117" s="1" t="s">
        <v>111</v>
      </c>
      <c r="L117" s="1">
        <v>0.41389999999999999</v>
      </c>
      <c r="M117" s="1">
        <v>0.4148</v>
      </c>
      <c r="N117" s="1">
        <v>8.9999999999999998E-4</v>
      </c>
      <c r="O117" s="1">
        <f t="shared" si="0"/>
        <v>1.11E-2</v>
      </c>
      <c r="P117" s="1">
        <f t="shared" si="1"/>
        <v>8.8235294117647047</v>
      </c>
      <c r="Q117" s="1">
        <v>0.42459999999999998</v>
      </c>
      <c r="R117" s="1">
        <f t="shared" si="2"/>
        <v>4.0000000000001146E-4</v>
      </c>
      <c r="S117" s="1">
        <f t="shared" si="3"/>
        <v>6.9444444444446432E-2</v>
      </c>
      <c r="T117" s="3" t="s">
        <v>34</v>
      </c>
    </row>
    <row r="118" spans="1:20" ht="14.25" customHeight="1">
      <c r="A118" s="2">
        <v>44495</v>
      </c>
      <c r="B118" s="1">
        <v>7.5</v>
      </c>
      <c r="C118" s="1" t="s">
        <v>24</v>
      </c>
      <c r="D118" s="1" t="s">
        <v>25</v>
      </c>
      <c r="E118" s="1">
        <v>4.96</v>
      </c>
      <c r="F118" s="1" t="s">
        <v>22</v>
      </c>
      <c r="G118" s="1" t="s">
        <v>112</v>
      </c>
      <c r="H118" s="1">
        <v>0.40949999999999998</v>
      </c>
      <c r="I118" s="1">
        <v>0.41820000000000002</v>
      </c>
      <c r="J118" s="1">
        <v>8.6999999999999994E-3</v>
      </c>
      <c r="K118" s="1" t="s">
        <v>113</v>
      </c>
      <c r="L118" s="1">
        <v>0.40939999999999999</v>
      </c>
      <c r="M118" s="1">
        <v>0.41049999999999998</v>
      </c>
      <c r="N118" s="1">
        <v>1.1000000000000001E-3</v>
      </c>
      <c r="O118" s="1">
        <f t="shared" si="0"/>
        <v>9.7999999999999997E-3</v>
      </c>
      <c r="P118" s="1">
        <f t="shared" si="1"/>
        <v>12.643678160919542</v>
      </c>
      <c r="Q118" s="1">
        <v>0.41820000000000002</v>
      </c>
      <c r="R118" s="1">
        <f t="shared" si="2"/>
        <v>9.9999999999994538E-4</v>
      </c>
      <c r="S118" s="1">
        <f t="shared" si="3"/>
        <v>0.20161290322579545</v>
      </c>
      <c r="T118" s="3" t="s">
        <v>34</v>
      </c>
    </row>
    <row r="119" spans="1:20" ht="14.25" customHeight="1">
      <c r="A119" s="2">
        <v>44495</v>
      </c>
      <c r="B119" s="1">
        <v>7.5</v>
      </c>
      <c r="C119" s="1" t="s">
        <v>26</v>
      </c>
      <c r="D119" s="1" t="s">
        <v>27</v>
      </c>
      <c r="E119" s="1">
        <v>7.15</v>
      </c>
      <c r="F119" s="1" t="s">
        <v>22</v>
      </c>
      <c r="G119" s="1" t="s">
        <v>114</v>
      </c>
      <c r="H119" s="1">
        <v>0.41599999999999998</v>
      </c>
      <c r="I119" s="1">
        <v>0.44159999999999999</v>
      </c>
      <c r="J119" s="1">
        <v>2.5600000000000001E-2</v>
      </c>
      <c r="K119" s="1" t="s">
        <v>115</v>
      </c>
      <c r="L119" s="1">
        <v>0.41110000000000002</v>
      </c>
      <c r="M119" s="1">
        <v>0.4143</v>
      </c>
      <c r="N119" s="1">
        <v>3.2000000000000002E-3</v>
      </c>
      <c r="O119" s="1">
        <f t="shared" si="0"/>
        <v>2.8800000000000003E-2</v>
      </c>
      <c r="P119" s="1">
        <f t="shared" si="1"/>
        <v>12.5</v>
      </c>
      <c r="Q119" s="1">
        <v>0.43680000000000002</v>
      </c>
      <c r="R119" s="1">
        <f t="shared" si="2"/>
        <v>3.0999999999999917E-3</v>
      </c>
      <c r="S119" s="1">
        <f t="shared" si="3"/>
        <v>0.43356643356643237</v>
      </c>
      <c r="T119" s="3" t="s">
        <v>34</v>
      </c>
    </row>
    <row r="120" spans="1:20" ht="14.25" customHeight="1">
      <c r="A120" s="2">
        <v>44495</v>
      </c>
      <c r="B120" s="1">
        <v>7.5</v>
      </c>
      <c r="C120" s="1" t="s">
        <v>26</v>
      </c>
      <c r="D120" s="1" t="s">
        <v>27</v>
      </c>
      <c r="E120" s="1">
        <v>7.91</v>
      </c>
      <c r="F120" s="1" t="s">
        <v>22</v>
      </c>
      <c r="G120" s="1" t="s">
        <v>116</v>
      </c>
      <c r="H120" s="1">
        <v>0.40839999999999999</v>
      </c>
      <c r="I120" s="1">
        <v>0.44019999999999998</v>
      </c>
      <c r="J120" s="1">
        <v>3.1800000000000002E-2</v>
      </c>
      <c r="K120" s="1" t="s">
        <v>117</v>
      </c>
      <c r="L120" s="1">
        <v>0.41649999999999998</v>
      </c>
      <c r="M120" s="1">
        <v>0.42049999999999998</v>
      </c>
      <c r="N120" s="1">
        <v>4.0000000000000001E-3</v>
      </c>
      <c r="O120" s="1">
        <f t="shared" si="0"/>
        <v>3.5799999999999998E-2</v>
      </c>
      <c r="P120" s="1">
        <f t="shared" si="1"/>
        <v>12.578616352201259</v>
      </c>
      <c r="Q120" s="1">
        <v>0.44890000000000002</v>
      </c>
      <c r="R120" s="1">
        <f t="shared" si="2"/>
        <v>3.3999999999999586E-3</v>
      </c>
      <c r="S120" s="1">
        <f t="shared" si="3"/>
        <v>0.42983565107458388</v>
      </c>
      <c r="T120" s="3" t="s">
        <v>34</v>
      </c>
    </row>
    <row r="121" spans="1:20" ht="14.25" customHeight="1">
      <c r="A121" s="2">
        <v>44495</v>
      </c>
      <c r="B121" s="1">
        <v>7.5</v>
      </c>
      <c r="C121" s="1" t="s">
        <v>26</v>
      </c>
      <c r="D121" s="1" t="s">
        <v>27</v>
      </c>
      <c r="E121" s="1">
        <v>7.08</v>
      </c>
      <c r="F121" s="1" t="s">
        <v>22</v>
      </c>
      <c r="G121" s="1" t="s">
        <v>118</v>
      </c>
      <c r="H121" s="1">
        <v>0.41039999999999999</v>
      </c>
      <c r="I121" s="1">
        <v>0.43280000000000002</v>
      </c>
      <c r="J121" s="1">
        <v>2.24E-2</v>
      </c>
      <c r="K121" s="1" t="s">
        <v>119</v>
      </c>
      <c r="L121" s="1">
        <v>0.40970000000000001</v>
      </c>
      <c r="M121" s="1">
        <v>0.41249999999999998</v>
      </c>
      <c r="N121" s="1">
        <v>2.8E-3</v>
      </c>
      <c r="O121" s="1">
        <f t="shared" si="0"/>
        <v>2.52E-2</v>
      </c>
      <c r="P121" s="1">
        <f t="shared" si="1"/>
        <v>12.5</v>
      </c>
      <c r="Q121" s="1">
        <v>0.43230000000000002</v>
      </c>
      <c r="R121" s="1">
        <f t="shared" si="2"/>
        <v>2.5999999999999357E-3</v>
      </c>
      <c r="S121" s="1">
        <f t="shared" si="3"/>
        <v>0.36723163841806999</v>
      </c>
      <c r="T121" s="3" t="s">
        <v>34</v>
      </c>
    </row>
    <row r="122" spans="1:20" ht="14.25" customHeight="1">
      <c r="A122" s="2">
        <v>44495</v>
      </c>
      <c r="B122" s="1">
        <v>7.5</v>
      </c>
      <c r="C122" s="1" t="s">
        <v>26</v>
      </c>
      <c r="D122" s="1" t="s">
        <v>27</v>
      </c>
      <c r="E122" s="1">
        <v>6.06</v>
      </c>
      <c r="F122" s="1" t="s">
        <v>22</v>
      </c>
      <c r="G122" s="1" t="s">
        <v>120</v>
      </c>
      <c r="H122" s="1">
        <v>0.40939999999999999</v>
      </c>
      <c r="I122" s="1">
        <v>0.4249</v>
      </c>
      <c r="J122" s="1">
        <v>1.55E-2</v>
      </c>
      <c r="K122" s="1" t="s">
        <v>121</v>
      </c>
      <c r="L122" s="1">
        <v>0.41189999999999999</v>
      </c>
      <c r="M122" s="1">
        <v>0.4138</v>
      </c>
      <c r="N122" s="1">
        <v>1.9E-3</v>
      </c>
      <c r="O122" s="1">
        <f t="shared" si="0"/>
        <v>1.7399999999999999E-2</v>
      </c>
      <c r="P122" s="1">
        <f t="shared" si="1"/>
        <v>12.258064516129032</v>
      </c>
      <c r="Q122" s="1">
        <v>0.42720000000000002</v>
      </c>
      <c r="R122" s="1">
        <f t="shared" si="2"/>
        <v>2.0999999999999908E-3</v>
      </c>
      <c r="S122" s="1">
        <f t="shared" si="3"/>
        <v>0.34653465346534507</v>
      </c>
      <c r="T122" s="3" t="s">
        <v>34</v>
      </c>
    </row>
    <row r="123" spans="1:20" ht="14.25" customHeight="1">
      <c r="A123" s="2">
        <v>44495</v>
      </c>
      <c r="B123" s="1">
        <v>7.5</v>
      </c>
      <c r="C123" s="1" t="s">
        <v>26</v>
      </c>
      <c r="D123" s="1" t="s">
        <v>27</v>
      </c>
      <c r="E123" s="1">
        <v>5.8</v>
      </c>
      <c r="F123" s="1" t="s">
        <v>22</v>
      </c>
      <c r="G123" s="1" t="s">
        <v>122</v>
      </c>
      <c r="H123" s="1">
        <v>0.41139999999999999</v>
      </c>
      <c r="I123" s="1">
        <v>0.42299999999999999</v>
      </c>
      <c r="J123" s="1">
        <v>1.1599999999999999E-2</v>
      </c>
      <c r="K123" s="1" t="s">
        <v>123</v>
      </c>
      <c r="L123" s="1">
        <v>0.41389999999999999</v>
      </c>
      <c r="M123" s="1">
        <v>0.41549999999999998</v>
      </c>
      <c r="N123" s="1">
        <v>1.6000000000000001E-3</v>
      </c>
      <c r="O123" s="1">
        <f t="shared" si="0"/>
        <v>1.32E-2</v>
      </c>
      <c r="P123" s="1">
        <f t="shared" si="1"/>
        <v>13.793103448275865</v>
      </c>
      <c r="Q123" s="1">
        <v>0.42559999999999998</v>
      </c>
      <c r="R123" s="1">
        <f t="shared" si="2"/>
        <v>1.5000000000000013E-3</v>
      </c>
      <c r="S123" s="1">
        <f t="shared" si="3"/>
        <v>0.25862068965517265</v>
      </c>
      <c r="T123" s="3" t="s">
        <v>34</v>
      </c>
    </row>
    <row r="124" spans="1:20" ht="14.25" customHeight="1">
      <c r="A124" s="2">
        <v>44495</v>
      </c>
      <c r="B124" s="1">
        <v>7.5</v>
      </c>
      <c r="C124" s="1" t="s">
        <v>26</v>
      </c>
      <c r="D124" s="1" t="s">
        <v>27</v>
      </c>
      <c r="E124" s="1">
        <v>7.04</v>
      </c>
      <c r="F124" s="1" t="s">
        <v>22</v>
      </c>
      <c r="G124" s="1" t="s">
        <v>124</v>
      </c>
      <c r="H124" s="1">
        <v>0.40789999999999998</v>
      </c>
      <c r="I124" s="1">
        <v>0.4325</v>
      </c>
      <c r="J124" s="1">
        <v>2.46E-2</v>
      </c>
      <c r="K124" s="1" t="s">
        <v>125</v>
      </c>
      <c r="L124" s="1">
        <v>0.41439999999999999</v>
      </c>
      <c r="M124" s="1">
        <v>0.41639999999999999</v>
      </c>
      <c r="N124" s="1">
        <v>2E-3</v>
      </c>
      <c r="O124" s="1">
        <f t="shared" si="0"/>
        <v>2.6599999999999999E-2</v>
      </c>
      <c r="P124" s="1">
        <f t="shared" si="1"/>
        <v>8.1300813008130071</v>
      </c>
      <c r="Q124" s="1">
        <v>0.43790000000000001</v>
      </c>
      <c r="R124" s="1">
        <f t="shared" si="2"/>
        <v>3.0999999999999917E-3</v>
      </c>
      <c r="S124" s="1">
        <f t="shared" si="3"/>
        <v>0.44034090909090789</v>
      </c>
      <c r="T124" s="3" t="s">
        <v>34</v>
      </c>
    </row>
    <row r="125" spans="1:20" ht="14.25" customHeight="1">
      <c r="A125" s="2">
        <v>44495</v>
      </c>
      <c r="B125" s="1">
        <v>7.5</v>
      </c>
      <c r="C125" s="1" t="s">
        <v>26</v>
      </c>
      <c r="D125" s="1" t="s">
        <v>27</v>
      </c>
      <c r="E125" s="1">
        <v>7.25</v>
      </c>
      <c r="F125" s="1" t="s">
        <v>22</v>
      </c>
      <c r="G125" s="1" t="s">
        <v>126</v>
      </c>
      <c r="H125" s="1">
        <v>0.41439999999999999</v>
      </c>
      <c r="I125" s="1">
        <v>0.43930000000000002</v>
      </c>
      <c r="J125" s="1">
        <v>2.4899999999999999E-2</v>
      </c>
      <c r="K125" s="1" t="s">
        <v>127</v>
      </c>
      <c r="L125" s="1">
        <v>0.40970000000000001</v>
      </c>
      <c r="M125" s="1">
        <v>0.41239999999999999</v>
      </c>
      <c r="N125" s="1">
        <v>2.7000000000000001E-3</v>
      </c>
      <c r="O125" s="1">
        <f t="shared" si="0"/>
        <v>2.76E-2</v>
      </c>
      <c r="P125" s="1">
        <f t="shared" si="1"/>
        <v>10.843373493975905</v>
      </c>
      <c r="Q125" s="1">
        <v>0.43580000000000002</v>
      </c>
      <c r="R125" s="1">
        <f t="shared" si="2"/>
        <v>1.4999999999999458E-3</v>
      </c>
      <c r="S125" s="1">
        <f t="shared" si="3"/>
        <v>0.20689655172413043</v>
      </c>
      <c r="T125" s="3" t="s">
        <v>34</v>
      </c>
    </row>
    <row r="126" spans="1:20" ht="14.25" customHeight="1">
      <c r="A126" s="2">
        <v>44495</v>
      </c>
      <c r="B126" s="1">
        <v>7.5</v>
      </c>
      <c r="C126" s="1" t="s">
        <v>26</v>
      </c>
      <c r="D126" s="1" t="s">
        <v>27</v>
      </c>
      <c r="E126" s="1">
        <v>7.98</v>
      </c>
      <c r="F126" s="1" t="s">
        <v>22</v>
      </c>
      <c r="G126" s="1" t="s">
        <v>128</v>
      </c>
      <c r="H126" s="1">
        <v>0.4153</v>
      </c>
      <c r="I126" s="1">
        <v>0.44900000000000001</v>
      </c>
      <c r="J126" s="1">
        <v>3.3700000000000001E-2</v>
      </c>
      <c r="K126" s="1" t="s">
        <v>129</v>
      </c>
      <c r="L126" s="1">
        <v>0.41610000000000003</v>
      </c>
      <c r="M126" s="1">
        <v>0.42020000000000002</v>
      </c>
      <c r="N126" s="1">
        <v>4.1000000000000003E-3</v>
      </c>
      <c r="O126" s="1">
        <f t="shared" si="0"/>
        <v>3.78E-2</v>
      </c>
      <c r="P126" s="1">
        <f t="shared" si="1"/>
        <v>12.166172106824927</v>
      </c>
      <c r="Q126" s="1">
        <v>0.44900000000000001</v>
      </c>
      <c r="R126" s="1">
        <f t="shared" si="2"/>
        <v>4.9000000000000155E-3</v>
      </c>
      <c r="S126" s="1">
        <f t="shared" si="3"/>
        <v>0.61403508771930015</v>
      </c>
      <c r="T126" s="3" t="s">
        <v>34</v>
      </c>
    </row>
    <row r="127" spans="1:20" ht="14.25" customHeight="1">
      <c r="A127" s="2">
        <v>44495</v>
      </c>
      <c r="B127" s="1">
        <v>7.5</v>
      </c>
      <c r="C127" s="1" t="s">
        <v>26</v>
      </c>
      <c r="D127" s="1" t="s">
        <v>27</v>
      </c>
      <c r="E127" s="1">
        <v>5.95</v>
      </c>
      <c r="F127" s="1" t="s">
        <v>22</v>
      </c>
      <c r="G127" s="1" t="s">
        <v>130</v>
      </c>
      <c r="H127" s="1">
        <v>0.41139999999999999</v>
      </c>
      <c r="I127" s="1">
        <v>0.42770000000000002</v>
      </c>
      <c r="J127" s="1">
        <v>1.6299999999999999E-2</v>
      </c>
      <c r="K127" s="1" t="s">
        <v>131</v>
      </c>
      <c r="L127" s="1">
        <v>0.41789999999999999</v>
      </c>
      <c r="M127" s="1">
        <v>0.41889999999999999</v>
      </c>
      <c r="N127" s="1">
        <v>1E-3</v>
      </c>
      <c r="O127" s="1">
        <f t="shared" si="0"/>
        <v>1.7299999999999999E-2</v>
      </c>
      <c r="P127" s="1">
        <f t="shared" si="1"/>
        <v>6.1349693251533752</v>
      </c>
      <c r="Q127" s="1">
        <v>0.43419999999999997</v>
      </c>
      <c r="R127" s="1">
        <f t="shared" si="2"/>
        <v>1.0000000000000009E-3</v>
      </c>
      <c r="S127" s="1">
        <f t="shared" si="3"/>
        <v>0.16806722689075645</v>
      </c>
      <c r="T127" s="3" t="s">
        <v>34</v>
      </c>
    </row>
    <row r="128" spans="1:20" ht="14.25" customHeight="1">
      <c r="A128" s="2">
        <v>44495</v>
      </c>
      <c r="B128" s="1">
        <v>7.5</v>
      </c>
      <c r="C128" s="1" t="s">
        <v>26</v>
      </c>
      <c r="D128" s="1" t="s">
        <v>27</v>
      </c>
      <c r="E128" s="1">
        <v>5.97</v>
      </c>
      <c r="F128" s="1" t="s">
        <v>22</v>
      </c>
      <c r="G128" s="1" t="s">
        <v>132</v>
      </c>
      <c r="H128" s="1">
        <v>0.41339999999999999</v>
      </c>
      <c r="I128" s="1">
        <v>0.4269</v>
      </c>
      <c r="J128" s="1">
        <v>1.35E-2</v>
      </c>
      <c r="K128" s="1" t="s">
        <v>133</v>
      </c>
      <c r="L128" s="1">
        <v>0.41510000000000002</v>
      </c>
      <c r="M128" s="1">
        <v>0.41720000000000002</v>
      </c>
      <c r="N128" s="1">
        <v>2.0999999999999999E-3</v>
      </c>
      <c r="O128" s="1">
        <f t="shared" si="0"/>
        <v>1.5599999999999999E-2</v>
      </c>
      <c r="P128" s="1">
        <f t="shared" si="1"/>
        <v>15.555555555555555</v>
      </c>
      <c r="Q128" s="1">
        <v>0.42870000000000003</v>
      </c>
      <c r="R128" s="1">
        <f t="shared" si="2"/>
        <v>2.0000000000000018E-3</v>
      </c>
      <c r="S128" s="1">
        <f t="shared" si="3"/>
        <v>0.33500837520938054</v>
      </c>
      <c r="T128" s="3" t="s">
        <v>34</v>
      </c>
    </row>
    <row r="129" spans="1:20" ht="14.25" customHeight="1">
      <c r="A129" s="2">
        <v>44495</v>
      </c>
      <c r="B129" s="1">
        <v>7.5</v>
      </c>
      <c r="C129" s="1" t="s">
        <v>28</v>
      </c>
      <c r="D129" s="1" t="s">
        <v>29</v>
      </c>
      <c r="E129" s="1">
        <v>4.5999999999999996</v>
      </c>
      <c r="F129" s="1" t="s">
        <v>22</v>
      </c>
      <c r="G129" s="1" t="s">
        <v>100</v>
      </c>
      <c r="H129" s="1">
        <v>0.4098</v>
      </c>
      <c r="I129" s="1">
        <v>0.41389999999999999</v>
      </c>
      <c r="J129" s="1">
        <v>4.1000000000000003E-3</v>
      </c>
      <c r="K129" s="1" t="s">
        <v>101</v>
      </c>
      <c r="L129" s="1">
        <v>0.42080000000000001</v>
      </c>
      <c r="M129" s="1">
        <v>0.4219</v>
      </c>
      <c r="N129" s="1">
        <v>1.1000000000000001E-3</v>
      </c>
      <c r="O129" s="1">
        <f t="shared" si="0"/>
        <v>5.2000000000000006E-3</v>
      </c>
      <c r="P129" s="1" t="s">
        <v>22</v>
      </c>
      <c r="Q129" s="1">
        <v>0.432</v>
      </c>
      <c r="R129" s="1">
        <f t="shared" si="2"/>
        <v>-6.0000000000000053E-3</v>
      </c>
      <c r="S129" s="1">
        <f t="shared" si="3"/>
        <v>-1.3043478260869577</v>
      </c>
      <c r="T129" s="3" t="s">
        <v>134</v>
      </c>
    </row>
    <row r="130" spans="1:20" ht="14.25" customHeight="1">
      <c r="A130" s="2">
        <v>44495</v>
      </c>
      <c r="B130" s="1">
        <v>7.5</v>
      </c>
      <c r="C130" s="1" t="s">
        <v>28</v>
      </c>
      <c r="D130" s="1" t="s">
        <v>29</v>
      </c>
      <c r="E130" s="1">
        <v>8.5500000000000007</v>
      </c>
      <c r="F130" s="1" t="s">
        <v>22</v>
      </c>
      <c r="G130" s="1" t="s">
        <v>102</v>
      </c>
      <c r="H130" s="1">
        <v>0.40960000000000002</v>
      </c>
      <c r="I130" s="1">
        <v>0.4556</v>
      </c>
      <c r="J130" s="1">
        <v>4.5999999999999999E-2</v>
      </c>
      <c r="K130" s="1" t="s">
        <v>103</v>
      </c>
      <c r="L130" s="1">
        <v>0.42009999999999997</v>
      </c>
      <c r="M130" s="1">
        <v>0.4244</v>
      </c>
      <c r="N130" s="1">
        <v>4.3E-3</v>
      </c>
      <c r="O130" s="1">
        <f t="shared" si="0"/>
        <v>5.0299999999999997E-2</v>
      </c>
      <c r="P130" s="1">
        <f t="shared" ref="P130:P131" si="4">N130/J130*100</f>
        <v>9.3478260869565215</v>
      </c>
      <c r="Q130" s="1">
        <v>0.62460000000000004</v>
      </c>
      <c r="R130" s="1">
        <f t="shared" si="2"/>
        <v>-0.15420000000000006</v>
      </c>
      <c r="S130" s="1">
        <f t="shared" si="3"/>
        <v>-18.03508771929825</v>
      </c>
      <c r="T130" s="3" t="s">
        <v>34</v>
      </c>
    </row>
    <row r="131" spans="1:20" ht="14.25" customHeight="1">
      <c r="A131" s="2">
        <v>44495</v>
      </c>
      <c r="B131" s="1">
        <v>7.5</v>
      </c>
      <c r="C131" s="1" t="s">
        <v>28</v>
      </c>
      <c r="D131" s="1" t="s">
        <v>29</v>
      </c>
      <c r="E131" s="1">
        <v>8.1</v>
      </c>
      <c r="F131" s="1" t="s">
        <v>22</v>
      </c>
      <c r="G131" s="1" t="s">
        <v>104</v>
      </c>
      <c r="H131" s="1">
        <v>0.41139999999999999</v>
      </c>
      <c r="I131" s="1">
        <v>0.44590000000000002</v>
      </c>
      <c r="J131" s="1">
        <v>3.4500000000000003E-2</v>
      </c>
      <c r="K131" s="1" t="s">
        <v>105</v>
      </c>
      <c r="L131" s="1">
        <v>0.41789999999999999</v>
      </c>
      <c r="M131" s="1">
        <v>0.42230000000000001</v>
      </c>
      <c r="N131" s="1">
        <v>4.4000000000000003E-3</v>
      </c>
      <c r="O131" s="1">
        <f t="shared" si="0"/>
        <v>3.8900000000000004E-2</v>
      </c>
      <c r="P131" s="1">
        <f t="shared" si="4"/>
        <v>12.753623188405797</v>
      </c>
      <c r="Q131" s="1">
        <v>0.4526</v>
      </c>
      <c r="R131" s="1">
        <f t="shared" si="2"/>
        <v>4.1999999999999815E-3</v>
      </c>
      <c r="S131" s="1">
        <f t="shared" si="3"/>
        <v>0.51851851851851627</v>
      </c>
      <c r="T131" s="3" t="s">
        <v>34</v>
      </c>
    </row>
    <row r="132" spans="1:20" ht="14.25" customHeight="1">
      <c r="A132" s="2">
        <v>44495</v>
      </c>
      <c r="B132" s="1">
        <v>7.5</v>
      </c>
      <c r="C132" s="1" t="s">
        <v>28</v>
      </c>
      <c r="D132" s="1" t="s">
        <v>29</v>
      </c>
      <c r="E132" s="1">
        <v>5.43</v>
      </c>
      <c r="F132" s="1" t="s">
        <v>22</v>
      </c>
      <c r="G132" s="1" t="s">
        <v>124</v>
      </c>
      <c r="H132" s="1">
        <v>0.4093</v>
      </c>
      <c r="I132" s="1">
        <v>0.4209</v>
      </c>
      <c r="J132" s="1">
        <v>1.1599999999999999E-2</v>
      </c>
      <c r="K132" s="1" t="s">
        <v>125</v>
      </c>
      <c r="L132" s="1">
        <v>0.41930000000000001</v>
      </c>
      <c r="M132" s="1">
        <v>0.4204</v>
      </c>
      <c r="N132" s="1">
        <v>1.1000000000000001E-3</v>
      </c>
      <c r="O132" s="1">
        <f t="shared" si="0"/>
        <v>1.2699999999999999E-2</v>
      </c>
      <c r="P132" s="1" t="s">
        <v>22</v>
      </c>
      <c r="Q132" s="1">
        <v>0.42970000000000003</v>
      </c>
      <c r="R132" s="1">
        <f t="shared" si="2"/>
        <v>2.2999999999999687E-3</v>
      </c>
      <c r="S132" s="1">
        <f t="shared" si="3"/>
        <v>0.42357274401472722</v>
      </c>
      <c r="T132" s="3" t="s">
        <v>134</v>
      </c>
    </row>
    <row r="133" spans="1:20" ht="14.25" customHeight="1">
      <c r="A133" s="2">
        <v>44495</v>
      </c>
      <c r="B133" s="1">
        <v>7.5</v>
      </c>
      <c r="C133" s="1" t="s">
        <v>28</v>
      </c>
      <c r="D133" s="1" t="s">
        <v>29</v>
      </c>
      <c r="E133" s="1">
        <v>8.8000000000000007</v>
      </c>
      <c r="F133" s="1" t="s">
        <v>22</v>
      </c>
      <c r="G133" s="1" t="s">
        <v>126</v>
      </c>
      <c r="H133" s="1">
        <v>0.41070000000000001</v>
      </c>
      <c r="I133" s="1">
        <v>0.45279999999999998</v>
      </c>
      <c r="J133" s="1">
        <v>4.2099999999999999E-2</v>
      </c>
      <c r="K133" s="1" t="s">
        <v>127</v>
      </c>
      <c r="L133" s="1">
        <v>0.41349999999999998</v>
      </c>
      <c r="M133" s="1">
        <v>0.41899999999999998</v>
      </c>
      <c r="N133" s="1">
        <v>5.4999999999999997E-3</v>
      </c>
      <c r="O133" s="1">
        <f t="shared" si="0"/>
        <v>4.7599999999999996E-2</v>
      </c>
      <c r="P133" s="1">
        <f t="shared" ref="P133:P268" si="5">N133/J133*100</f>
        <v>13.064133016627078</v>
      </c>
      <c r="Q133" s="1">
        <v>0.45639999999999997</v>
      </c>
      <c r="R133" s="1">
        <f t="shared" si="2"/>
        <v>4.699999999999982E-3</v>
      </c>
      <c r="S133" s="1">
        <f t="shared" si="3"/>
        <v>0.53409090909090706</v>
      </c>
      <c r="T133" s="3" t="s">
        <v>34</v>
      </c>
    </row>
    <row r="134" spans="1:20" ht="14.25" customHeight="1">
      <c r="A134" s="2">
        <v>44495</v>
      </c>
      <c r="B134" s="1">
        <v>7.5</v>
      </c>
      <c r="C134" s="1" t="s">
        <v>28</v>
      </c>
      <c r="D134" s="1" t="s">
        <v>29</v>
      </c>
      <c r="E134" s="1">
        <v>7.64</v>
      </c>
      <c r="F134" s="1" t="s">
        <v>22</v>
      </c>
      <c r="G134" s="1" t="s">
        <v>106</v>
      </c>
      <c r="H134" s="1">
        <v>0.41620000000000001</v>
      </c>
      <c r="I134" s="1">
        <v>0.4481</v>
      </c>
      <c r="J134" s="1">
        <v>3.1899999999999998E-2</v>
      </c>
      <c r="K134" s="1" t="s">
        <v>107</v>
      </c>
      <c r="L134" s="1">
        <v>0.40749999999999997</v>
      </c>
      <c r="M134" s="1">
        <v>0.41120000000000001</v>
      </c>
      <c r="N134" s="1">
        <v>3.7000000000000002E-3</v>
      </c>
      <c r="O134" s="1">
        <f t="shared" si="0"/>
        <v>3.56E-2</v>
      </c>
      <c r="P134" s="1">
        <f t="shared" si="5"/>
        <v>11.598746081504704</v>
      </c>
      <c r="Q134" s="1">
        <v>0.44019999999999998</v>
      </c>
      <c r="R134" s="1">
        <f t="shared" si="2"/>
        <v>2.9000000000000137E-3</v>
      </c>
      <c r="S134" s="1">
        <f t="shared" si="3"/>
        <v>0.37958115183246255</v>
      </c>
      <c r="T134" s="3" t="s">
        <v>34</v>
      </c>
    </row>
    <row r="135" spans="1:20" ht="14.25" customHeight="1">
      <c r="A135" s="2">
        <v>44495</v>
      </c>
      <c r="B135" s="1">
        <v>7.5</v>
      </c>
      <c r="C135" s="1" t="s">
        <v>28</v>
      </c>
      <c r="D135" s="1" t="s">
        <v>29</v>
      </c>
      <c r="E135" s="1">
        <v>6.17</v>
      </c>
      <c r="F135" s="1" t="s">
        <v>22</v>
      </c>
      <c r="G135" s="1" t="s">
        <v>108</v>
      </c>
      <c r="H135" s="1">
        <v>0.41349999999999998</v>
      </c>
      <c r="I135" s="1">
        <v>0.42920000000000003</v>
      </c>
      <c r="J135" s="1">
        <v>1.5699999999999999E-2</v>
      </c>
      <c r="K135" s="1" t="s">
        <v>109</v>
      </c>
      <c r="L135" s="1">
        <v>0.41239999999999999</v>
      </c>
      <c r="M135" s="1">
        <v>0.41399999999999998</v>
      </c>
      <c r="N135" s="1">
        <v>1.6000000000000001E-3</v>
      </c>
      <c r="O135" s="1">
        <f t="shared" si="0"/>
        <v>1.7299999999999999E-2</v>
      </c>
      <c r="P135" s="1">
        <f t="shared" si="5"/>
        <v>10.191082802547772</v>
      </c>
      <c r="Q135" s="1">
        <v>0.42799999999999999</v>
      </c>
      <c r="R135" s="1">
        <f t="shared" si="2"/>
        <v>1.6999999999999793E-3</v>
      </c>
      <c r="S135" s="1">
        <f t="shared" si="3"/>
        <v>0.27552674230145535</v>
      </c>
      <c r="T135" s="3" t="s">
        <v>34</v>
      </c>
    </row>
    <row r="136" spans="1:20" ht="14.25" customHeight="1">
      <c r="A136" s="2">
        <v>44495</v>
      </c>
      <c r="B136" s="1">
        <v>7.5</v>
      </c>
      <c r="C136" s="1" t="s">
        <v>28</v>
      </c>
      <c r="D136" s="1" t="s">
        <v>29</v>
      </c>
      <c r="E136" s="1">
        <v>6.79</v>
      </c>
      <c r="F136" s="1" t="s">
        <v>22</v>
      </c>
      <c r="G136" s="1" t="s">
        <v>110</v>
      </c>
      <c r="H136" s="1">
        <v>0.4168</v>
      </c>
      <c r="I136" s="1">
        <v>0.44069999999999998</v>
      </c>
      <c r="J136" s="1">
        <v>2.3900000000000001E-2</v>
      </c>
      <c r="K136" s="1" t="s">
        <v>111</v>
      </c>
      <c r="L136" s="1">
        <v>0.41039999999999999</v>
      </c>
      <c r="M136" s="1">
        <v>0.41289999999999999</v>
      </c>
      <c r="N136" s="1">
        <v>2.5000000000000001E-3</v>
      </c>
      <c r="O136" s="1">
        <f t="shared" si="0"/>
        <v>2.64E-2</v>
      </c>
      <c r="P136" s="1">
        <f t="shared" si="5"/>
        <v>10.460251046025103</v>
      </c>
      <c r="Q136" s="1">
        <v>0.4345</v>
      </c>
      <c r="R136" s="1">
        <f t="shared" si="2"/>
        <v>2.2999999999999687E-3</v>
      </c>
      <c r="S136" s="1">
        <f t="shared" si="3"/>
        <v>0.33873343151693208</v>
      </c>
      <c r="T136" s="3" t="s">
        <v>34</v>
      </c>
    </row>
    <row r="137" spans="1:20" ht="14.25" customHeight="1">
      <c r="A137" s="2">
        <v>44495</v>
      </c>
      <c r="B137" s="1">
        <v>7.5</v>
      </c>
      <c r="C137" s="1" t="s">
        <v>28</v>
      </c>
      <c r="D137" s="1" t="s">
        <v>29</v>
      </c>
      <c r="E137" s="1">
        <v>7.98</v>
      </c>
      <c r="F137" s="1" t="s">
        <v>22</v>
      </c>
      <c r="G137" s="1" t="s">
        <v>112</v>
      </c>
      <c r="H137" s="1">
        <v>0.41260000000000002</v>
      </c>
      <c r="I137" s="1">
        <v>0.44719999999999999</v>
      </c>
      <c r="J137" s="1">
        <v>3.4599999999999999E-2</v>
      </c>
      <c r="K137" s="1" t="s">
        <v>113</v>
      </c>
      <c r="L137" s="1">
        <v>0.4113</v>
      </c>
      <c r="M137" s="1">
        <v>0.41489999999999999</v>
      </c>
      <c r="N137" s="1">
        <v>3.5999999999999999E-3</v>
      </c>
      <c r="O137" s="1">
        <f t="shared" si="0"/>
        <v>3.8199999999999998E-2</v>
      </c>
      <c r="P137" s="1">
        <f t="shared" si="5"/>
        <v>10.404624277456648</v>
      </c>
      <c r="Q137" s="1">
        <v>0.44579999999999997</v>
      </c>
      <c r="R137" s="1">
        <f t="shared" si="2"/>
        <v>3.7000000000000366E-3</v>
      </c>
      <c r="S137" s="1">
        <f t="shared" si="3"/>
        <v>0.46365914786967877</v>
      </c>
      <c r="T137" s="3" t="s">
        <v>34</v>
      </c>
    </row>
    <row r="138" spans="1:20" ht="14.25" customHeight="1">
      <c r="A138" s="2">
        <v>44495</v>
      </c>
      <c r="B138" s="1">
        <v>7.5</v>
      </c>
      <c r="C138" s="1" t="s">
        <v>28</v>
      </c>
      <c r="D138" s="1" t="s">
        <v>29</v>
      </c>
      <c r="E138" s="1">
        <v>6.75</v>
      </c>
      <c r="F138" s="1" t="s">
        <v>22</v>
      </c>
      <c r="G138" s="1" t="s">
        <v>98</v>
      </c>
      <c r="H138" s="1">
        <v>0.41020000000000001</v>
      </c>
      <c r="I138" s="1">
        <v>0.42880000000000001</v>
      </c>
      <c r="J138">
        <v>1.8599999999999998E-2</v>
      </c>
      <c r="K138" s="1" t="s">
        <v>99</v>
      </c>
      <c r="L138" s="1">
        <v>0.41539999999999999</v>
      </c>
      <c r="M138" s="1">
        <v>0.41770000000000002</v>
      </c>
      <c r="N138" s="1">
        <v>2.3E-3</v>
      </c>
      <c r="O138" s="1">
        <f t="shared" si="0"/>
        <v>2.0899999999999998E-2</v>
      </c>
      <c r="P138" s="1">
        <f t="shared" si="5"/>
        <v>12.365591397849462</v>
      </c>
      <c r="Q138" s="1">
        <v>0.43419999999999997</v>
      </c>
      <c r="R138" s="1">
        <f t="shared" si="2"/>
        <v>2.1000000000000463E-3</v>
      </c>
      <c r="S138" s="1">
        <f t="shared" si="3"/>
        <v>0.31111111111111794</v>
      </c>
      <c r="T138" s="3" t="s">
        <v>34</v>
      </c>
    </row>
    <row r="139" spans="1:20" ht="14.25" customHeight="1">
      <c r="A139" s="2">
        <v>44495</v>
      </c>
      <c r="B139" s="1">
        <v>8</v>
      </c>
      <c r="C139" s="1" t="s">
        <v>20</v>
      </c>
      <c r="D139" s="1" t="s">
        <v>30</v>
      </c>
      <c r="E139" s="1">
        <v>12.61</v>
      </c>
      <c r="F139" s="1" t="s">
        <v>22</v>
      </c>
      <c r="G139" s="1" t="s">
        <v>22</v>
      </c>
      <c r="H139" s="4">
        <v>0.41060000000000002</v>
      </c>
      <c r="I139" s="4">
        <v>0.55169999999999997</v>
      </c>
      <c r="J139" s="5">
        <f t="shared" ref="J139:J156" si="6">I139-H139</f>
        <v>0.14109999999999995</v>
      </c>
      <c r="K139" s="1" t="s">
        <v>22</v>
      </c>
      <c r="L139" s="4">
        <v>0.4128</v>
      </c>
      <c r="M139" s="4">
        <v>0.4259</v>
      </c>
      <c r="N139" s="1">
        <f t="shared" ref="N139:N156" si="7">M139-L139</f>
        <v>1.3100000000000001E-2</v>
      </c>
      <c r="O139" s="1">
        <f t="shared" si="0"/>
        <v>0.15419999999999995</v>
      </c>
      <c r="P139" s="1">
        <f t="shared" si="5"/>
        <v>9.2841956059532293</v>
      </c>
      <c r="Q139" s="1" t="s">
        <v>22</v>
      </c>
      <c r="R139" s="1" t="s">
        <v>22</v>
      </c>
      <c r="S139" s="1" t="s">
        <v>22</v>
      </c>
      <c r="T139" s="3" t="s">
        <v>135</v>
      </c>
    </row>
    <row r="140" spans="1:20" ht="14.25" customHeight="1">
      <c r="A140" s="2">
        <v>44495</v>
      </c>
      <c r="B140" s="1">
        <v>8</v>
      </c>
      <c r="C140" s="1" t="s">
        <v>24</v>
      </c>
      <c r="D140" s="1" t="s">
        <v>31</v>
      </c>
      <c r="E140" s="1">
        <v>8.94</v>
      </c>
      <c r="F140" s="1" t="s">
        <v>22</v>
      </c>
      <c r="G140" s="1" t="s">
        <v>22</v>
      </c>
      <c r="H140" s="4">
        <v>0.40899999999999997</v>
      </c>
      <c r="I140" s="4">
        <v>0.45710000000000001</v>
      </c>
      <c r="J140" s="5">
        <f t="shared" si="6"/>
        <v>4.8100000000000032E-2</v>
      </c>
      <c r="K140" s="1" t="s">
        <v>22</v>
      </c>
      <c r="L140" s="4">
        <v>0.4168</v>
      </c>
      <c r="M140" s="4">
        <v>0.42370000000000002</v>
      </c>
      <c r="N140" s="1">
        <f t="shared" si="7"/>
        <v>6.9000000000000172E-3</v>
      </c>
      <c r="O140" s="1">
        <f t="shared" si="0"/>
        <v>5.5000000000000049E-2</v>
      </c>
      <c r="P140" s="1">
        <f t="shared" si="5"/>
        <v>14.345114345114371</v>
      </c>
      <c r="Q140" s="1" t="s">
        <v>22</v>
      </c>
      <c r="R140" s="1" t="s">
        <v>22</v>
      </c>
      <c r="S140" s="1" t="s">
        <v>22</v>
      </c>
      <c r="T140" s="3" t="s">
        <v>135</v>
      </c>
    </row>
    <row r="141" spans="1:20" ht="14.25" customHeight="1">
      <c r="A141" s="2">
        <v>44495</v>
      </c>
      <c r="B141" s="1">
        <v>8</v>
      </c>
      <c r="C141" s="1" t="s">
        <v>26</v>
      </c>
      <c r="D141" s="1" t="s">
        <v>32</v>
      </c>
      <c r="E141" s="1">
        <v>14.07</v>
      </c>
      <c r="F141" s="1" t="s">
        <v>22</v>
      </c>
      <c r="G141" s="1" t="s">
        <v>22</v>
      </c>
      <c r="H141" s="4">
        <v>0.41959999999999997</v>
      </c>
      <c r="I141" s="4">
        <v>0.59960000000000002</v>
      </c>
      <c r="J141" s="5">
        <f t="shared" si="6"/>
        <v>0.18000000000000005</v>
      </c>
      <c r="K141" s="1" t="s">
        <v>22</v>
      </c>
      <c r="L141" s="4">
        <v>0.41320000000000001</v>
      </c>
      <c r="M141" s="4">
        <v>0.43259999999999998</v>
      </c>
      <c r="N141" s="1">
        <f t="shared" si="7"/>
        <v>1.9399999999999973E-2</v>
      </c>
      <c r="O141" s="1">
        <f t="shared" si="0"/>
        <v>0.19940000000000002</v>
      </c>
      <c r="P141" s="1">
        <f t="shared" si="5"/>
        <v>10.777777777777759</v>
      </c>
      <c r="Q141" s="1" t="s">
        <v>22</v>
      </c>
      <c r="R141" s="1" t="s">
        <v>22</v>
      </c>
      <c r="S141" s="1" t="s">
        <v>22</v>
      </c>
      <c r="T141" s="3" t="s">
        <v>135</v>
      </c>
    </row>
    <row r="142" spans="1:20" ht="14.25" customHeight="1">
      <c r="A142" s="2">
        <v>44495</v>
      </c>
      <c r="B142" s="1">
        <v>8</v>
      </c>
      <c r="C142" s="1" t="s">
        <v>28</v>
      </c>
      <c r="D142" s="1" t="s">
        <v>33</v>
      </c>
      <c r="E142" s="1">
        <v>8.65</v>
      </c>
      <c r="F142" s="1" t="s">
        <v>22</v>
      </c>
      <c r="G142" s="1" t="s">
        <v>22</v>
      </c>
      <c r="H142" s="4">
        <v>0.41360000000000002</v>
      </c>
      <c r="I142" s="4">
        <v>0.45750000000000002</v>
      </c>
      <c r="J142" s="5">
        <f t="shared" si="6"/>
        <v>4.3899999999999995E-2</v>
      </c>
      <c r="K142" s="1" t="s">
        <v>22</v>
      </c>
      <c r="L142" s="4">
        <v>0.4118</v>
      </c>
      <c r="M142" s="4">
        <v>0.41560000000000002</v>
      </c>
      <c r="N142" s="1">
        <f t="shared" si="7"/>
        <v>3.8000000000000256E-3</v>
      </c>
      <c r="O142" s="1">
        <f t="shared" si="0"/>
        <v>4.770000000000002E-2</v>
      </c>
      <c r="P142" s="1">
        <f t="shared" si="5"/>
        <v>8.656036446469308</v>
      </c>
      <c r="Q142" s="1" t="s">
        <v>22</v>
      </c>
      <c r="R142" s="1" t="s">
        <v>22</v>
      </c>
      <c r="S142" s="1" t="s">
        <v>22</v>
      </c>
      <c r="T142" s="3" t="s">
        <v>135</v>
      </c>
    </row>
    <row r="143" spans="1:20" ht="14.25" customHeight="1">
      <c r="A143" s="2">
        <v>44495</v>
      </c>
      <c r="B143" s="1">
        <v>8</v>
      </c>
      <c r="C143" s="1" t="s">
        <v>20</v>
      </c>
      <c r="D143" s="1" t="s">
        <v>30</v>
      </c>
      <c r="E143" s="1">
        <v>14.31</v>
      </c>
      <c r="F143" s="1" t="s">
        <v>22</v>
      </c>
      <c r="G143" s="1" t="s">
        <v>22</v>
      </c>
      <c r="H143" s="4">
        <v>0.41880000000000001</v>
      </c>
      <c r="I143" s="4">
        <v>0.59119999999999995</v>
      </c>
      <c r="J143" s="5">
        <f t="shared" si="6"/>
        <v>0.17239999999999994</v>
      </c>
      <c r="K143" s="1" t="s">
        <v>22</v>
      </c>
      <c r="L143" s="4">
        <v>0.41149999999999998</v>
      </c>
      <c r="M143" s="4">
        <v>0.42749999999999999</v>
      </c>
      <c r="N143" s="1">
        <f t="shared" si="7"/>
        <v>1.6000000000000014E-2</v>
      </c>
      <c r="O143" s="1">
        <f t="shared" si="0"/>
        <v>0.18839999999999996</v>
      </c>
      <c r="P143" s="1">
        <f t="shared" si="5"/>
        <v>9.2807424593967625</v>
      </c>
      <c r="Q143" s="1" t="s">
        <v>22</v>
      </c>
      <c r="R143" s="1" t="s">
        <v>22</v>
      </c>
      <c r="S143" s="1" t="s">
        <v>22</v>
      </c>
      <c r="T143" s="3" t="s">
        <v>135</v>
      </c>
    </row>
    <row r="144" spans="1:20" ht="14.25" customHeight="1">
      <c r="A144" s="2">
        <v>44495</v>
      </c>
      <c r="B144" s="1">
        <v>8</v>
      </c>
      <c r="C144" s="1" t="s">
        <v>24</v>
      </c>
      <c r="D144" s="1" t="s">
        <v>31</v>
      </c>
      <c r="E144" s="1">
        <v>11.61</v>
      </c>
      <c r="F144" s="1" t="s">
        <v>22</v>
      </c>
      <c r="G144" s="1" t="s">
        <v>22</v>
      </c>
      <c r="H144" s="4">
        <v>0.4108</v>
      </c>
      <c r="I144" s="4">
        <v>0.49540000000000001</v>
      </c>
      <c r="J144" s="5">
        <f t="shared" si="6"/>
        <v>8.4600000000000009E-2</v>
      </c>
      <c r="K144" s="1" t="s">
        <v>22</v>
      </c>
      <c r="L144" s="4">
        <v>0.4108</v>
      </c>
      <c r="M144" s="4">
        <v>0.42399999999999999</v>
      </c>
      <c r="N144" s="1">
        <f t="shared" si="7"/>
        <v>1.319999999999999E-2</v>
      </c>
      <c r="O144" s="1">
        <f t="shared" si="0"/>
        <v>9.7799999999999998E-2</v>
      </c>
      <c r="P144" s="1">
        <f t="shared" si="5"/>
        <v>15.60283687943261</v>
      </c>
      <c r="Q144" s="1" t="s">
        <v>22</v>
      </c>
      <c r="R144" s="1" t="s">
        <v>22</v>
      </c>
      <c r="S144" s="1" t="s">
        <v>22</v>
      </c>
      <c r="T144" s="3" t="s">
        <v>135</v>
      </c>
    </row>
    <row r="145" spans="1:20" ht="14.25" customHeight="1">
      <c r="A145" s="2">
        <v>44495</v>
      </c>
      <c r="B145" s="1">
        <v>8</v>
      </c>
      <c r="C145" s="1" t="s">
        <v>26</v>
      </c>
      <c r="D145" s="1" t="s">
        <v>32</v>
      </c>
      <c r="E145" s="1">
        <v>12.53</v>
      </c>
      <c r="F145" s="1" t="s">
        <v>22</v>
      </c>
      <c r="G145" s="1" t="s">
        <v>22</v>
      </c>
      <c r="H145" s="4">
        <v>0.40949999999999998</v>
      </c>
      <c r="I145" s="4">
        <v>0.54239999999999999</v>
      </c>
      <c r="J145" s="5">
        <f t="shared" si="6"/>
        <v>0.13290000000000002</v>
      </c>
      <c r="K145" s="1" t="s">
        <v>22</v>
      </c>
      <c r="L145" s="4">
        <v>0.4219</v>
      </c>
      <c r="M145" s="4">
        <v>0.43619999999999998</v>
      </c>
      <c r="N145" s="1">
        <f t="shared" si="7"/>
        <v>1.4299999999999979E-2</v>
      </c>
      <c r="O145" s="1">
        <f t="shared" si="0"/>
        <v>0.1472</v>
      </c>
      <c r="P145" s="1">
        <f t="shared" si="5"/>
        <v>10.759969902182075</v>
      </c>
      <c r="Q145" s="1" t="s">
        <v>22</v>
      </c>
      <c r="R145" s="1" t="s">
        <v>22</v>
      </c>
      <c r="S145" s="1" t="s">
        <v>22</v>
      </c>
      <c r="T145" s="3" t="s">
        <v>135</v>
      </c>
    </row>
    <row r="146" spans="1:20" ht="14.25" customHeight="1">
      <c r="A146" s="2">
        <v>44495</v>
      </c>
      <c r="B146" s="1">
        <v>8</v>
      </c>
      <c r="C146" s="1" t="s">
        <v>28</v>
      </c>
      <c r="D146" s="1" t="s">
        <v>33</v>
      </c>
      <c r="E146" s="1">
        <v>11.4</v>
      </c>
      <c r="F146" s="1" t="s">
        <v>22</v>
      </c>
      <c r="G146" s="1" t="s">
        <v>22</v>
      </c>
      <c r="H146" s="4">
        <v>0.41370000000000001</v>
      </c>
      <c r="I146" s="4">
        <v>0.50849999999999995</v>
      </c>
      <c r="J146" s="5">
        <f t="shared" si="6"/>
        <v>9.479999999999994E-2</v>
      </c>
      <c r="K146" s="1" t="s">
        <v>22</v>
      </c>
      <c r="L146" s="4">
        <v>0.41349999999999998</v>
      </c>
      <c r="M146" s="4">
        <v>0.42349999999999999</v>
      </c>
      <c r="N146" s="1">
        <f t="shared" si="7"/>
        <v>1.0000000000000009E-2</v>
      </c>
      <c r="O146" s="1">
        <f t="shared" si="0"/>
        <v>0.10479999999999995</v>
      </c>
      <c r="P146" s="1">
        <f t="shared" si="5"/>
        <v>10.548523206751071</v>
      </c>
      <c r="Q146" s="1" t="s">
        <v>22</v>
      </c>
      <c r="R146" s="1" t="s">
        <v>22</v>
      </c>
      <c r="S146" s="1" t="s">
        <v>22</v>
      </c>
      <c r="T146" s="3" t="s">
        <v>135</v>
      </c>
    </row>
    <row r="147" spans="1:20" ht="14.25" customHeight="1">
      <c r="A147" s="2">
        <v>44495</v>
      </c>
      <c r="B147" s="1">
        <v>7.5</v>
      </c>
      <c r="C147" s="1" t="s">
        <v>20</v>
      </c>
      <c r="D147" s="1" t="s">
        <v>21</v>
      </c>
      <c r="E147" s="1">
        <v>8.9</v>
      </c>
      <c r="F147" s="1" t="s">
        <v>22</v>
      </c>
      <c r="G147" s="1" t="s">
        <v>22</v>
      </c>
      <c r="H147" s="4">
        <v>0.41110000000000002</v>
      </c>
      <c r="I147" s="4">
        <v>0.45960000000000001</v>
      </c>
      <c r="J147" s="5">
        <f t="shared" si="6"/>
        <v>4.8499999999999988E-2</v>
      </c>
      <c r="K147" s="1" t="s">
        <v>22</v>
      </c>
      <c r="L147" s="4">
        <v>0.41389999999999999</v>
      </c>
      <c r="M147" s="4">
        <v>0.41820000000000002</v>
      </c>
      <c r="N147" s="1">
        <f t="shared" si="7"/>
        <v>4.300000000000026E-3</v>
      </c>
      <c r="O147" s="1">
        <f t="shared" si="0"/>
        <v>5.2800000000000014E-2</v>
      </c>
      <c r="P147" s="1">
        <f t="shared" si="5"/>
        <v>8.8659793814433545</v>
      </c>
      <c r="Q147" s="1" t="s">
        <v>22</v>
      </c>
      <c r="R147" s="1" t="s">
        <v>22</v>
      </c>
      <c r="S147" s="1" t="s">
        <v>22</v>
      </c>
      <c r="T147" s="3" t="s">
        <v>135</v>
      </c>
    </row>
    <row r="148" spans="1:20" ht="14.25" customHeight="1">
      <c r="A148" s="2">
        <v>44495</v>
      </c>
      <c r="B148" s="1">
        <v>7.5</v>
      </c>
      <c r="C148" s="1" t="s">
        <v>24</v>
      </c>
      <c r="D148" s="1" t="s">
        <v>25</v>
      </c>
      <c r="E148" s="1">
        <v>7.03</v>
      </c>
      <c r="F148" s="1" t="s">
        <v>22</v>
      </c>
      <c r="G148" s="1" t="s">
        <v>22</v>
      </c>
      <c r="H148" s="4">
        <v>0.41930000000000001</v>
      </c>
      <c r="I148" s="4">
        <v>0.44590000000000002</v>
      </c>
      <c r="J148" s="5">
        <f t="shared" si="6"/>
        <v>2.6600000000000013E-2</v>
      </c>
      <c r="K148" s="1" t="s">
        <v>22</v>
      </c>
      <c r="L148" s="4">
        <v>0.41139999999999999</v>
      </c>
      <c r="M148" s="4">
        <v>0.41439999999999999</v>
      </c>
      <c r="N148" s="1">
        <f t="shared" si="7"/>
        <v>3.0000000000000027E-3</v>
      </c>
      <c r="O148" s="1">
        <f t="shared" si="0"/>
        <v>2.9600000000000015E-2</v>
      </c>
      <c r="P148" s="1">
        <f t="shared" si="5"/>
        <v>11.27819548872181</v>
      </c>
      <c r="Q148" s="1" t="s">
        <v>22</v>
      </c>
      <c r="R148" s="1" t="s">
        <v>22</v>
      </c>
      <c r="S148" s="1" t="s">
        <v>22</v>
      </c>
      <c r="T148" s="3" t="s">
        <v>135</v>
      </c>
    </row>
    <row r="149" spans="1:20" ht="14.25" customHeight="1">
      <c r="A149" s="2">
        <v>44495</v>
      </c>
      <c r="B149" s="1">
        <v>7.5</v>
      </c>
      <c r="C149" s="1" t="s">
        <v>26</v>
      </c>
      <c r="D149" s="1" t="s">
        <v>27</v>
      </c>
      <c r="E149" s="1">
        <v>7.4</v>
      </c>
      <c r="F149" s="1" t="s">
        <v>22</v>
      </c>
      <c r="G149" s="1" t="s">
        <v>22</v>
      </c>
      <c r="H149" s="4">
        <v>0.40579999999999999</v>
      </c>
      <c r="I149" s="4">
        <v>0.433</v>
      </c>
      <c r="J149" s="5">
        <f t="shared" si="6"/>
        <v>2.7200000000000002E-2</v>
      </c>
      <c r="K149" s="1" t="s">
        <v>22</v>
      </c>
      <c r="L149" s="4">
        <v>0.41539999999999999</v>
      </c>
      <c r="M149" s="4">
        <v>0.41839999999999999</v>
      </c>
      <c r="N149" s="1">
        <f t="shared" si="7"/>
        <v>3.0000000000000027E-3</v>
      </c>
      <c r="O149" s="1">
        <f t="shared" si="0"/>
        <v>3.0200000000000005E-2</v>
      </c>
      <c r="P149" s="1">
        <f t="shared" si="5"/>
        <v>11.029411764705891</v>
      </c>
      <c r="Q149" s="1" t="s">
        <v>22</v>
      </c>
      <c r="R149" s="1" t="s">
        <v>22</v>
      </c>
      <c r="S149" s="1" t="s">
        <v>22</v>
      </c>
      <c r="T149" s="3" t="s">
        <v>135</v>
      </c>
    </row>
    <row r="150" spans="1:20" ht="14.25" customHeight="1">
      <c r="A150" s="2">
        <v>44495</v>
      </c>
      <c r="B150" s="1">
        <v>7.5</v>
      </c>
      <c r="C150" s="1" t="s">
        <v>28</v>
      </c>
      <c r="D150" s="1" t="s">
        <v>29</v>
      </c>
      <c r="E150" s="1">
        <v>7.42</v>
      </c>
      <c r="F150" s="1" t="s">
        <v>22</v>
      </c>
      <c r="G150" s="1" t="s">
        <v>22</v>
      </c>
      <c r="H150" s="4">
        <v>0.41699999999999998</v>
      </c>
      <c r="I150" s="4">
        <v>0.44450000000000001</v>
      </c>
      <c r="J150" s="5">
        <f t="shared" si="6"/>
        <v>2.7500000000000024E-2</v>
      </c>
      <c r="K150" s="1" t="s">
        <v>22</v>
      </c>
      <c r="L150" s="4">
        <v>0.41260000000000002</v>
      </c>
      <c r="M150" s="4">
        <v>0.41499999999999998</v>
      </c>
      <c r="N150" s="1">
        <f t="shared" si="7"/>
        <v>2.3999999999999577E-3</v>
      </c>
      <c r="O150" s="1">
        <f t="shared" si="0"/>
        <v>2.9899999999999982E-2</v>
      </c>
      <c r="P150" s="1">
        <f t="shared" si="5"/>
        <v>8.727272727272565</v>
      </c>
      <c r="Q150" s="1" t="s">
        <v>22</v>
      </c>
      <c r="R150" s="1" t="s">
        <v>22</v>
      </c>
      <c r="S150" s="1" t="s">
        <v>22</v>
      </c>
      <c r="T150" s="3" t="s">
        <v>135</v>
      </c>
    </row>
    <row r="151" spans="1:20" ht="14.25" customHeight="1">
      <c r="A151" s="2">
        <v>44495</v>
      </c>
      <c r="B151" s="1">
        <v>7.5</v>
      </c>
      <c r="C151" s="1" t="s">
        <v>20</v>
      </c>
      <c r="D151" s="1" t="s">
        <v>21</v>
      </c>
      <c r="E151" s="1">
        <v>13.49</v>
      </c>
      <c r="F151" s="1" t="s">
        <v>22</v>
      </c>
      <c r="G151" s="1" t="s">
        <v>22</v>
      </c>
      <c r="H151" s="4">
        <v>0.4133</v>
      </c>
      <c r="I151" s="4">
        <v>0.5504</v>
      </c>
      <c r="J151" s="5">
        <f t="shared" si="6"/>
        <v>0.1371</v>
      </c>
      <c r="K151" s="1" t="s">
        <v>22</v>
      </c>
      <c r="L151" s="4">
        <v>0.41239999999999999</v>
      </c>
      <c r="M151" s="4">
        <v>0.42670000000000002</v>
      </c>
      <c r="N151" s="1">
        <f t="shared" si="7"/>
        <v>1.4300000000000035E-2</v>
      </c>
      <c r="O151" s="1">
        <f t="shared" si="0"/>
        <v>0.15140000000000003</v>
      </c>
      <c r="P151" s="1">
        <f t="shared" si="5"/>
        <v>10.430342815463192</v>
      </c>
      <c r="Q151" s="1" t="s">
        <v>22</v>
      </c>
      <c r="R151" s="1" t="s">
        <v>22</v>
      </c>
      <c r="S151" s="1" t="s">
        <v>22</v>
      </c>
      <c r="T151" s="3" t="s">
        <v>135</v>
      </c>
    </row>
    <row r="152" spans="1:20" ht="14.25" customHeight="1">
      <c r="A152" s="2">
        <v>44495</v>
      </c>
      <c r="B152" s="1">
        <v>7.5</v>
      </c>
      <c r="C152" s="1" t="s">
        <v>24</v>
      </c>
      <c r="D152" s="1" t="s">
        <v>25</v>
      </c>
      <c r="E152" s="1">
        <v>10.1</v>
      </c>
      <c r="F152" s="1" t="s">
        <v>22</v>
      </c>
      <c r="G152" s="1" t="s">
        <v>22</v>
      </c>
      <c r="H152" s="4">
        <v>0.4118</v>
      </c>
      <c r="I152" s="4">
        <v>0.48070000000000002</v>
      </c>
      <c r="J152" s="5">
        <f t="shared" si="6"/>
        <v>6.8900000000000017E-2</v>
      </c>
      <c r="K152" s="1" t="s">
        <v>22</v>
      </c>
      <c r="L152" s="4">
        <v>0.41170000000000001</v>
      </c>
      <c r="M152" s="4">
        <v>0.41909999999999997</v>
      </c>
      <c r="N152" s="1">
        <f t="shared" si="7"/>
        <v>7.3999999999999622E-3</v>
      </c>
      <c r="O152" s="1">
        <f t="shared" si="0"/>
        <v>7.6299999999999979E-2</v>
      </c>
      <c r="P152" s="1">
        <f t="shared" si="5"/>
        <v>10.740203193033324</v>
      </c>
      <c r="Q152" s="1" t="s">
        <v>22</v>
      </c>
      <c r="R152" s="1" t="s">
        <v>22</v>
      </c>
      <c r="S152" s="1" t="s">
        <v>22</v>
      </c>
      <c r="T152" s="3" t="s">
        <v>135</v>
      </c>
    </row>
    <row r="153" spans="1:20" ht="14.25" customHeight="1">
      <c r="A153" s="2">
        <v>44495</v>
      </c>
      <c r="B153" s="1">
        <v>7.5</v>
      </c>
      <c r="C153" s="1" t="s">
        <v>26</v>
      </c>
      <c r="D153" s="1" t="s">
        <v>27</v>
      </c>
      <c r="E153" s="1">
        <v>9.5500000000000007</v>
      </c>
      <c r="F153" s="1" t="s">
        <v>22</v>
      </c>
      <c r="G153" s="1" t="s">
        <v>22</v>
      </c>
      <c r="H153" s="4">
        <v>0.41089999999999999</v>
      </c>
      <c r="I153" s="4">
        <v>0.46860000000000002</v>
      </c>
      <c r="J153" s="5">
        <f t="shared" si="6"/>
        <v>5.7700000000000029E-2</v>
      </c>
      <c r="K153" s="1" t="s">
        <v>22</v>
      </c>
      <c r="L153" s="4">
        <v>0.41799999999999998</v>
      </c>
      <c r="M153" s="4">
        <v>0.42549999999999999</v>
      </c>
      <c r="N153" s="1">
        <f t="shared" si="7"/>
        <v>7.5000000000000067E-3</v>
      </c>
      <c r="O153" s="1">
        <f t="shared" si="0"/>
        <v>6.5200000000000036E-2</v>
      </c>
      <c r="P153" s="1">
        <f t="shared" si="5"/>
        <v>12.998266897746971</v>
      </c>
      <c r="Q153" s="1" t="s">
        <v>22</v>
      </c>
      <c r="R153" s="1" t="s">
        <v>22</v>
      </c>
      <c r="S153" s="1" t="s">
        <v>22</v>
      </c>
      <c r="T153" s="3" t="s">
        <v>135</v>
      </c>
    </row>
    <row r="154" spans="1:20" ht="14.25" customHeight="1">
      <c r="A154" s="2">
        <v>44495</v>
      </c>
      <c r="B154" s="1">
        <v>7.5</v>
      </c>
      <c r="C154" s="1" t="s">
        <v>28</v>
      </c>
      <c r="D154" s="1" t="s">
        <v>29</v>
      </c>
      <c r="E154" s="1">
        <v>8.89</v>
      </c>
      <c r="F154" s="1" t="s">
        <v>22</v>
      </c>
      <c r="G154" s="1" t="s">
        <v>22</v>
      </c>
      <c r="H154" s="4">
        <v>0.41120000000000001</v>
      </c>
      <c r="I154" s="4">
        <v>0.4531</v>
      </c>
      <c r="J154" s="5">
        <f t="shared" si="6"/>
        <v>4.1899999999999993E-2</v>
      </c>
      <c r="K154" s="1" t="s">
        <v>22</v>
      </c>
      <c r="L154" s="4">
        <v>0.41489999999999999</v>
      </c>
      <c r="M154" s="4">
        <v>0.42020000000000002</v>
      </c>
      <c r="N154" s="1">
        <f t="shared" si="7"/>
        <v>5.3000000000000269E-3</v>
      </c>
      <c r="O154" s="1">
        <f t="shared" si="0"/>
        <v>4.720000000000002E-2</v>
      </c>
      <c r="P154" s="1">
        <f t="shared" si="5"/>
        <v>12.649164677804361</v>
      </c>
      <c r="Q154" s="1" t="s">
        <v>22</v>
      </c>
      <c r="R154" s="1" t="s">
        <v>22</v>
      </c>
      <c r="S154" s="1" t="s">
        <v>22</v>
      </c>
      <c r="T154" s="3" t="s">
        <v>135</v>
      </c>
    </row>
    <row r="155" spans="1:20" ht="14.25" customHeight="1">
      <c r="A155" s="2">
        <v>44495</v>
      </c>
      <c r="B155" s="1">
        <v>7.5</v>
      </c>
      <c r="C155" s="1" t="s">
        <v>24</v>
      </c>
      <c r="D155" s="1" t="s">
        <v>25</v>
      </c>
      <c r="E155" s="1">
        <v>9.51</v>
      </c>
      <c r="F155" s="1" t="s">
        <v>22</v>
      </c>
      <c r="G155" s="1" t="s">
        <v>22</v>
      </c>
      <c r="H155" s="4">
        <v>0.40870000000000001</v>
      </c>
      <c r="I155" s="4">
        <v>0.46679999999999999</v>
      </c>
      <c r="J155" s="5">
        <f t="shared" si="6"/>
        <v>5.8099999999999985E-2</v>
      </c>
      <c r="K155" s="1" t="s">
        <v>22</v>
      </c>
      <c r="L155" s="4">
        <v>0.41570000000000001</v>
      </c>
      <c r="M155" s="4">
        <v>0.42220000000000002</v>
      </c>
      <c r="N155" s="1">
        <f t="shared" si="7"/>
        <v>6.5000000000000058E-3</v>
      </c>
      <c r="O155" s="1">
        <f t="shared" si="0"/>
        <v>6.4599999999999991E-2</v>
      </c>
      <c r="P155" s="1">
        <f t="shared" si="5"/>
        <v>11.187607573149755</v>
      </c>
      <c r="Q155" s="1" t="s">
        <v>22</v>
      </c>
      <c r="R155" s="1" t="s">
        <v>22</v>
      </c>
      <c r="S155" s="1" t="s">
        <v>22</v>
      </c>
      <c r="T155" s="3" t="s">
        <v>135</v>
      </c>
    </row>
    <row r="156" spans="1:20" ht="14.25" customHeight="1">
      <c r="A156" s="2">
        <v>44495</v>
      </c>
      <c r="B156" s="1">
        <v>7.5</v>
      </c>
      <c r="C156" s="1" t="s">
        <v>26</v>
      </c>
      <c r="D156" s="1" t="s">
        <v>27</v>
      </c>
      <c r="E156" s="1">
        <v>9.7100000000000009</v>
      </c>
      <c r="F156" s="1" t="s">
        <v>22</v>
      </c>
      <c r="G156" s="1" t="s">
        <v>22</v>
      </c>
      <c r="H156" s="4">
        <v>0.41070000000000001</v>
      </c>
      <c r="I156" s="4">
        <v>0.47289999999999999</v>
      </c>
      <c r="J156" s="5">
        <f t="shared" si="6"/>
        <v>6.2199999999999978E-2</v>
      </c>
      <c r="K156" s="1" t="s">
        <v>22</v>
      </c>
      <c r="L156" s="4">
        <v>0.40970000000000001</v>
      </c>
      <c r="M156" s="4">
        <v>0.41639999999999999</v>
      </c>
      <c r="N156" s="1">
        <f t="shared" si="7"/>
        <v>6.6999999999999837E-3</v>
      </c>
      <c r="O156" s="1">
        <f t="shared" si="0"/>
        <v>6.8899999999999961E-2</v>
      </c>
      <c r="P156" s="1">
        <f t="shared" si="5"/>
        <v>10.771704180064287</v>
      </c>
      <c r="Q156" s="1" t="s">
        <v>22</v>
      </c>
      <c r="R156" s="1" t="s">
        <v>22</v>
      </c>
      <c r="S156" s="1" t="s">
        <v>22</v>
      </c>
      <c r="T156" s="3" t="s">
        <v>135</v>
      </c>
    </row>
    <row r="157" spans="1:20" ht="14.25" customHeight="1">
      <c r="A157" s="2">
        <v>44532</v>
      </c>
      <c r="B157" s="1">
        <v>8</v>
      </c>
      <c r="C157" s="1" t="s">
        <v>26</v>
      </c>
      <c r="D157" s="1" t="s">
        <v>32</v>
      </c>
      <c r="E157" s="1">
        <v>18.600000000000001</v>
      </c>
      <c r="F157" s="1">
        <v>1</v>
      </c>
      <c r="G157" s="1" t="s">
        <v>107</v>
      </c>
      <c r="H157" s="1">
        <v>1.1858</v>
      </c>
      <c r="I157" s="1">
        <v>1.6080000000000001</v>
      </c>
      <c r="J157" s="1">
        <v>0.42220000000000002</v>
      </c>
      <c r="K157" s="1" t="s">
        <v>107</v>
      </c>
      <c r="L157" s="1">
        <v>0.4128</v>
      </c>
      <c r="M157" s="1">
        <v>0.46479999999999999</v>
      </c>
      <c r="N157" s="1">
        <v>5.1999999999999998E-2</v>
      </c>
      <c r="O157" s="1">
        <v>0.47420000000000001</v>
      </c>
      <c r="P157" s="1">
        <f t="shared" si="5"/>
        <v>12.316437707247749</v>
      </c>
      <c r="Q157" s="1">
        <v>0.84219999999999995</v>
      </c>
      <c r="R157" s="1">
        <f t="shared" ref="R157:R226" si="8">(M157+J157)-Q157</f>
        <v>4.4800000000000062E-2</v>
      </c>
      <c r="S157" s="1">
        <f t="shared" ref="S157:S226" si="9">(R157/E157)*1000</f>
        <v>2.4086021505376376</v>
      </c>
      <c r="T157" s="3" t="s">
        <v>34</v>
      </c>
    </row>
    <row r="158" spans="1:20" ht="14.25" customHeight="1">
      <c r="A158" s="2">
        <v>44532</v>
      </c>
      <c r="B158" s="1">
        <v>8</v>
      </c>
      <c r="C158" s="1" t="s">
        <v>26</v>
      </c>
      <c r="D158" s="1" t="s">
        <v>32</v>
      </c>
      <c r="E158" s="1">
        <v>18.100000000000001</v>
      </c>
      <c r="F158" s="1">
        <v>2</v>
      </c>
      <c r="G158" s="1" t="s">
        <v>106</v>
      </c>
      <c r="H158" s="1">
        <v>1.1737</v>
      </c>
      <c r="I158" s="1">
        <v>1.55</v>
      </c>
      <c r="J158" s="1">
        <v>0.37630000000000002</v>
      </c>
      <c r="K158" s="1" t="s">
        <v>106</v>
      </c>
      <c r="L158" s="1">
        <v>0.41560000000000002</v>
      </c>
      <c r="M158" s="1">
        <v>0.45429999999999998</v>
      </c>
      <c r="N158" s="1">
        <v>3.8699999999999998E-2</v>
      </c>
      <c r="O158" s="1">
        <v>0.41499999999999998</v>
      </c>
      <c r="P158" s="1">
        <f t="shared" si="5"/>
        <v>10.284347595003986</v>
      </c>
      <c r="Q158" s="1">
        <v>0.7984</v>
      </c>
      <c r="R158" s="1">
        <f t="shared" si="8"/>
        <v>3.2200000000000006E-2</v>
      </c>
      <c r="S158" s="1">
        <f t="shared" si="9"/>
        <v>1.7790055248618788</v>
      </c>
      <c r="T158" s="3" t="s">
        <v>34</v>
      </c>
    </row>
    <row r="159" spans="1:20" ht="14.25" customHeight="1">
      <c r="A159" s="2">
        <v>44532</v>
      </c>
      <c r="B159" s="1">
        <v>8</v>
      </c>
      <c r="C159" s="1" t="s">
        <v>26</v>
      </c>
      <c r="D159" s="1" t="s">
        <v>32</v>
      </c>
      <c r="E159" s="1">
        <v>14.1</v>
      </c>
      <c r="F159" s="1">
        <v>3</v>
      </c>
      <c r="G159" s="1" t="s">
        <v>109</v>
      </c>
      <c r="H159" s="1">
        <v>1.1745000000000001</v>
      </c>
      <c r="I159" s="1">
        <v>1.3454999999999999</v>
      </c>
      <c r="J159" s="1">
        <v>0.17100000000000001</v>
      </c>
      <c r="K159" s="1" t="s">
        <v>109</v>
      </c>
      <c r="L159" s="1">
        <v>0.41930000000000001</v>
      </c>
      <c r="M159" s="1">
        <v>0.44159999999999999</v>
      </c>
      <c r="N159" s="1">
        <v>2.23E-2</v>
      </c>
      <c r="O159" s="1">
        <v>0.1933</v>
      </c>
      <c r="P159" s="1">
        <f t="shared" si="5"/>
        <v>13.040935672514619</v>
      </c>
      <c r="Q159" s="1">
        <v>0.59299999999999997</v>
      </c>
      <c r="R159" s="1">
        <f t="shared" si="8"/>
        <v>1.9600000000000062E-2</v>
      </c>
      <c r="S159" s="1">
        <f t="shared" si="9"/>
        <v>1.3900709219858198</v>
      </c>
      <c r="T159" s="3" t="s">
        <v>34</v>
      </c>
    </row>
    <row r="160" spans="1:20" ht="14.25" customHeight="1">
      <c r="A160" s="2">
        <v>44532</v>
      </c>
      <c r="B160" s="1">
        <v>8</v>
      </c>
      <c r="C160" s="1" t="s">
        <v>26</v>
      </c>
      <c r="D160" s="1" t="s">
        <v>32</v>
      </c>
      <c r="E160" s="1">
        <v>11.5</v>
      </c>
      <c r="F160" s="1">
        <v>4</v>
      </c>
      <c r="G160" s="1" t="s">
        <v>108</v>
      </c>
      <c r="H160" s="1">
        <v>1.1805000000000001</v>
      </c>
      <c r="I160" s="1">
        <v>1.2877000000000001</v>
      </c>
      <c r="J160" s="1">
        <v>0.1072</v>
      </c>
      <c r="K160" s="1" t="s">
        <v>108</v>
      </c>
      <c r="L160" s="1">
        <v>0.41120000000000001</v>
      </c>
      <c r="M160" s="1">
        <v>0.42420000000000002</v>
      </c>
      <c r="N160" s="1">
        <v>1.2999999999999999E-2</v>
      </c>
      <c r="O160" s="1">
        <v>0.1202</v>
      </c>
      <c r="P160" s="1">
        <f t="shared" si="5"/>
        <v>12.12686567164179</v>
      </c>
      <c r="Q160" s="1">
        <v>0.51949999999999996</v>
      </c>
      <c r="R160" s="1">
        <f t="shared" si="8"/>
        <v>1.1900000000000022E-2</v>
      </c>
      <c r="S160" s="1">
        <f t="shared" si="9"/>
        <v>1.0347826086956542</v>
      </c>
      <c r="T160" s="3" t="s">
        <v>34</v>
      </c>
    </row>
    <row r="161" spans="1:20" ht="14.25" customHeight="1">
      <c r="A161" s="2">
        <v>44532</v>
      </c>
      <c r="B161" s="1">
        <v>8</v>
      </c>
      <c r="C161" s="1" t="s">
        <v>26</v>
      </c>
      <c r="D161" s="1" t="s">
        <v>32</v>
      </c>
      <c r="E161" s="1">
        <v>10.6</v>
      </c>
      <c r="F161" s="1">
        <v>5</v>
      </c>
      <c r="G161" s="1" t="s">
        <v>111</v>
      </c>
      <c r="H161" s="1">
        <v>1.1879999999999999</v>
      </c>
      <c r="I161" s="1">
        <v>1.2674000000000001</v>
      </c>
      <c r="J161" s="1">
        <v>7.9399999999999998E-2</v>
      </c>
      <c r="K161" s="1" t="s">
        <v>111</v>
      </c>
      <c r="L161" s="1">
        <v>0.41139999999999999</v>
      </c>
      <c r="M161" s="1">
        <v>0.42120000000000002</v>
      </c>
      <c r="N161" s="1">
        <v>9.7999999999999997E-3</v>
      </c>
      <c r="O161" s="1">
        <v>8.9200000000000002E-2</v>
      </c>
      <c r="P161" s="1">
        <f t="shared" si="5"/>
        <v>12.342569269521411</v>
      </c>
      <c r="Q161" s="1">
        <v>0.49130000000000001</v>
      </c>
      <c r="R161" s="1">
        <f t="shared" si="8"/>
        <v>9.3000000000000305E-3</v>
      </c>
      <c r="S161" s="1">
        <f t="shared" si="9"/>
        <v>0.87735849056604065</v>
      </c>
      <c r="T161" s="3" t="s">
        <v>34</v>
      </c>
    </row>
    <row r="162" spans="1:20" ht="14.25" customHeight="1">
      <c r="A162" s="2">
        <v>44532</v>
      </c>
      <c r="B162" s="1">
        <v>8</v>
      </c>
      <c r="C162" s="1" t="s">
        <v>26</v>
      </c>
      <c r="D162" s="1" t="s">
        <v>32</v>
      </c>
      <c r="E162" s="1">
        <v>11</v>
      </c>
      <c r="F162" s="1">
        <v>6</v>
      </c>
      <c r="G162" s="1" t="s">
        <v>110</v>
      </c>
      <c r="H162" s="1">
        <v>1.1642999999999999</v>
      </c>
      <c r="I162" s="1">
        <v>1.2649999999999999</v>
      </c>
      <c r="J162" s="1">
        <v>0.1007</v>
      </c>
      <c r="K162" s="1" t="s">
        <v>110</v>
      </c>
      <c r="L162" s="1">
        <v>0.41749999999999998</v>
      </c>
      <c r="M162" s="1">
        <v>0.42559999999999998</v>
      </c>
      <c r="N162" s="1">
        <v>8.0999999999999996E-3</v>
      </c>
      <c r="O162" s="1">
        <v>0.10879999999999999</v>
      </c>
      <c r="P162" s="1">
        <f t="shared" si="5"/>
        <v>8.0436941410129101</v>
      </c>
      <c r="Q162" s="1">
        <v>0.51749999999999996</v>
      </c>
      <c r="R162" s="1">
        <f t="shared" si="8"/>
        <v>8.80000000000003E-3</v>
      </c>
      <c r="S162" s="1">
        <f t="shared" si="9"/>
        <v>0.80000000000000271</v>
      </c>
      <c r="T162" s="3" t="s">
        <v>34</v>
      </c>
    </row>
    <row r="163" spans="1:20" ht="14.25" customHeight="1">
      <c r="A163" s="2">
        <v>44532</v>
      </c>
      <c r="B163" s="1">
        <v>8</v>
      </c>
      <c r="C163" s="1" t="s">
        <v>26</v>
      </c>
      <c r="D163" s="1" t="s">
        <v>32</v>
      </c>
      <c r="E163" s="1">
        <v>10.4</v>
      </c>
      <c r="F163" s="1">
        <v>7</v>
      </c>
      <c r="G163" s="1" t="s">
        <v>113</v>
      </c>
      <c r="H163" s="1">
        <v>1.1717</v>
      </c>
      <c r="I163" s="1">
        <v>1.2394000000000001</v>
      </c>
      <c r="J163" s="1">
        <v>6.7699999999999996E-2</v>
      </c>
      <c r="K163" s="1" t="s">
        <v>113</v>
      </c>
      <c r="L163" s="1">
        <v>0.40920000000000001</v>
      </c>
      <c r="M163" s="1">
        <v>0.4153</v>
      </c>
      <c r="N163" s="1">
        <v>6.1000000000000004E-3</v>
      </c>
      <c r="O163" s="1">
        <v>7.3800000000000004E-2</v>
      </c>
      <c r="P163" s="1">
        <f t="shared" si="5"/>
        <v>9.0103397341211249</v>
      </c>
      <c r="Q163" s="1">
        <v>0.47739999999999999</v>
      </c>
      <c r="R163" s="1">
        <f t="shared" si="8"/>
        <v>5.5999999999999939E-3</v>
      </c>
      <c r="S163" s="1">
        <f t="shared" si="9"/>
        <v>0.53846153846153788</v>
      </c>
      <c r="T163" s="3" t="s">
        <v>34</v>
      </c>
    </row>
    <row r="164" spans="1:20" ht="14.25" customHeight="1">
      <c r="A164" s="2">
        <v>44532</v>
      </c>
      <c r="B164" s="1">
        <v>8</v>
      </c>
      <c r="C164" s="1" t="s">
        <v>26</v>
      </c>
      <c r="D164" s="1" t="s">
        <v>32</v>
      </c>
      <c r="E164" s="1">
        <v>5.8</v>
      </c>
      <c r="F164" s="1">
        <v>8</v>
      </c>
      <c r="G164" s="1" t="s">
        <v>112</v>
      </c>
      <c r="H164" s="1">
        <v>1.1813</v>
      </c>
      <c r="I164" s="1">
        <v>1.1962999999999999</v>
      </c>
      <c r="J164" s="1">
        <v>1.4999999999999999E-2</v>
      </c>
      <c r="K164" s="1" t="s">
        <v>112</v>
      </c>
      <c r="L164" s="1">
        <v>0.42059999999999997</v>
      </c>
      <c r="M164" s="1">
        <v>0.4219</v>
      </c>
      <c r="N164" s="1">
        <v>1.2999999999999999E-3</v>
      </c>
      <c r="O164" s="1">
        <v>1.6299999999999999E-2</v>
      </c>
      <c r="P164" s="1">
        <f t="shared" si="5"/>
        <v>8.6666666666666679</v>
      </c>
      <c r="Q164" s="1">
        <v>0.4365</v>
      </c>
      <c r="R164" s="1">
        <f t="shared" si="8"/>
        <v>4.0000000000001146E-4</v>
      </c>
      <c r="S164" s="1">
        <f t="shared" si="9"/>
        <v>6.8965517241381294E-2</v>
      </c>
      <c r="T164" s="3" t="s">
        <v>34</v>
      </c>
    </row>
    <row r="165" spans="1:20" ht="14.25" customHeight="1">
      <c r="A165" s="2">
        <v>44532</v>
      </c>
      <c r="B165" s="1">
        <v>8</v>
      </c>
      <c r="C165" s="1" t="s">
        <v>26</v>
      </c>
      <c r="D165" s="1" t="s">
        <v>32</v>
      </c>
      <c r="E165" s="1">
        <v>5.0999999999999996</v>
      </c>
      <c r="F165" s="1">
        <v>9</v>
      </c>
      <c r="G165" s="1" t="s">
        <v>99</v>
      </c>
      <c r="H165" s="1">
        <v>1.1833</v>
      </c>
      <c r="I165" s="1">
        <v>1.1921999999999999</v>
      </c>
      <c r="J165" s="1">
        <v>8.8999999999999999E-3</v>
      </c>
      <c r="K165" s="1" t="s">
        <v>99</v>
      </c>
      <c r="L165" s="1">
        <v>0.41310000000000002</v>
      </c>
      <c r="M165" s="1">
        <v>0.4138</v>
      </c>
      <c r="N165" s="1">
        <v>6.9999999999999999E-4</v>
      </c>
      <c r="O165" s="1">
        <v>9.5999999999999992E-3</v>
      </c>
      <c r="P165" s="1">
        <f t="shared" si="5"/>
        <v>7.8651685393258424</v>
      </c>
      <c r="Q165" s="1">
        <v>0.42259999999999998</v>
      </c>
      <c r="R165" s="1">
        <f t="shared" si="8"/>
        <v>1.000000000000445E-4</v>
      </c>
      <c r="S165" s="1">
        <f t="shared" si="9"/>
        <v>1.9607843137263627E-2</v>
      </c>
      <c r="T165" s="3" t="s">
        <v>34</v>
      </c>
    </row>
    <row r="166" spans="1:20" ht="14.25" customHeight="1">
      <c r="A166" s="2">
        <v>44532</v>
      </c>
      <c r="B166" s="1">
        <v>8</v>
      </c>
      <c r="C166" s="1" t="s">
        <v>26</v>
      </c>
      <c r="D166" s="1" t="s">
        <v>32</v>
      </c>
      <c r="E166" s="1">
        <v>5.5</v>
      </c>
      <c r="F166" s="1">
        <v>10</v>
      </c>
      <c r="G166" s="1" t="s">
        <v>98</v>
      </c>
      <c r="H166" s="1">
        <v>1.1695</v>
      </c>
      <c r="I166" s="1">
        <v>1.1801999999999999</v>
      </c>
      <c r="J166" s="1">
        <v>1.0699999999999999E-2</v>
      </c>
      <c r="K166" s="1" t="s">
        <v>98</v>
      </c>
      <c r="L166" s="1">
        <v>0.42049999999999998</v>
      </c>
      <c r="M166" s="1">
        <v>0.42159999999999997</v>
      </c>
      <c r="N166" s="1">
        <v>1.1000000000000001E-3</v>
      </c>
      <c r="O166" s="1">
        <v>1.18E-2</v>
      </c>
      <c r="P166" s="1">
        <f t="shared" si="5"/>
        <v>10.280373831775702</v>
      </c>
      <c r="Q166" s="1">
        <v>0.432</v>
      </c>
      <c r="R166" s="1">
        <f t="shared" si="8"/>
        <v>2.9999999999996696E-4</v>
      </c>
      <c r="S166" s="1">
        <f t="shared" si="9"/>
        <v>5.4545454545448534E-2</v>
      </c>
      <c r="T166" s="3" t="s">
        <v>34</v>
      </c>
    </row>
    <row r="167" spans="1:20" ht="14.25" customHeight="1">
      <c r="A167" s="2">
        <v>44532</v>
      </c>
      <c r="B167" s="1">
        <v>8</v>
      </c>
      <c r="C167" s="1" t="s">
        <v>24</v>
      </c>
      <c r="D167" s="1" t="s">
        <v>31</v>
      </c>
      <c r="E167" s="1">
        <v>3.6</v>
      </c>
      <c r="F167" s="1">
        <v>11</v>
      </c>
      <c r="G167" s="1" t="s">
        <v>101</v>
      </c>
      <c r="H167" s="1">
        <v>1.1821999999999999</v>
      </c>
      <c r="I167" s="1">
        <v>1.1849000000000001</v>
      </c>
      <c r="J167" s="1">
        <v>2.7000000000000001E-3</v>
      </c>
      <c r="K167" s="1" t="s">
        <v>101</v>
      </c>
      <c r="L167" s="1">
        <v>0.41360000000000002</v>
      </c>
      <c r="M167" s="1">
        <v>0.41289999999999999</v>
      </c>
      <c r="N167" s="1">
        <v>-6.9999999999999999E-4</v>
      </c>
      <c r="O167" s="1">
        <v>2E-3</v>
      </c>
      <c r="P167" s="1">
        <f t="shared" si="5"/>
        <v>-25.925925925925924</v>
      </c>
      <c r="Q167" s="1">
        <v>0.41760000000000003</v>
      </c>
      <c r="R167" s="1">
        <f t="shared" si="8"/>
        <v>-2.0000000000000573E-3</v>
      </c>
      <c r="S167" s="1">
        <f t="shared" si="9"/>
        <v>-0.55555555555557146</v>
      </c>
      <c r="T167" s="3" t="s">
        <v>136</v>
      </c>
    </row>
    <row r="168" spans="1:20" ht="14.25" customHeight="1">
      <c r="A168" s="2">
        <v>44532</v>
      </c>
      <c r="B168" s="1">
        <v>7.5</v>
      </c>
      <c r="C168" s="1" t="s">
        <v>26</v>
      </c>
      <c r="D168" s="1" t="s">
        <v>27</v>
      </c>
      <c r="E168" s="1">
        <v>23</v>
      </c>
      <c r="F168" s="1">
        <v>12</v>
      </c>
      <c r="G168" s="1" t="s">
        <v>100</v>
      </c>
      <c r="H168" s="1">
        <v>1.1778999999999999</v>
      </c>
      <c r="I168" s="1">
        <v>1.8193999999999999</v>
      </c>
      <c r="J168" s="1">
        <v>0.64149999999999996</v>
      </c>
      <c r="K168" s="1" t="s">
        <v>100</v>
      </c>
      <c r="L168" s="1">
        <v>0.41710000000000003</v>
      </c>
      <c r="M168" s="1">
        <v>0.50270000000000004</v>
      </c>
      <c r="N168" s="1">
        <v>8.5599999999999996E-2</v>
      </c>
      <c r="O168" s="1">
        <v>0.72709999999999997</v>
      </c>
      <c r="P168" s="1">
        <f t="shared" si="5"/>
        <v>13.343725643024163</v>
      </c>
      <c r="Q168" s="1">
        <v>1.0745</v>
      </c>
      <c r="R168" s="1">
        <f t="shared" si="8"/>
        <v>6.9700000000000095E-2</v>
      </c>
      <c r="S168" s="1">
        <f t="shared" si="9"/>
        <v>3.0304347826086997</v>
      </c>
      <c r="T168" s="6" t="s">
        <v>34</v>
      </c>
    </row>
    <row r="169" spans="1:20" ht="14.25" customHeight="1">
      <c r="A169" s="2">
        <v>44532</v>
      </c>
      <c r="B169" s="1">
        <v>8</v>
      </c>
      <c r="C169" s="1" t="s">
        <v>24</v>
      </c>
      <c r="D169" s="1" t="s">
        <v>31</v>
      </c>
      <c r="E169" s="1">
        <v>4.8</v>
      </c>
      <c r="F169" s="1">
        <v>13</v>
      </c>
      <c r="G169" s="1" t="s">
        <v>103</v>
      </c>
      <c r="H169" s="1">
        <v>1.1830000000000001</v>
      </c>
      <c r="I169" s="1">
        <v>1.1901999999999999</v>
      </c>
      <c r="J169" s="1">
        <v>7.1999999999999998E-3</v>
      </c>
      <c r="K169" s="1" t="s">
        <v>103</v>
      </c>
      <c r="L169" s="1">
        <v>0.41789999999999999</v>
      </c>
      <c r="M169" s="1">
        <v>0.41870000000000002</v>
      </c>
      <c r="N169" s="1">
        <v>8.0000000000000004E-4</v>
      </c>
      <c r="O169" s="1">
        <v>8.0000000000000002E-3</v>
      </c>
      <c r="P169" s="1">
        <f t="shared" si="5"/>
        <v>11.111111111111112</v>
      </c>
      <c r="Q169" s="1">
        <v>0.42649999999999999</v>
      </c>
      <c r="R169" s="1">
        <f t="shared" si="8"/>
        <v>-5.9999999999998943E-4</v>
      </c>
      <c r="S169" s="1">
        <f t="shared" si="9"/>
        <v>-0.12499999999999781</v>
      </c>
      <c r="T169" s="6" t="s">
        <v>34</v>
      </c>
    </row>
    <row r="170" spans="1:20" ht="14.25" customHeight="1">
      <c r="A170" s="2">
        <v>44532</v>
      </c>
      <c r="B170" s="1">
        <v>8</v>
      </c>
      <c r="C170" s="1" t="s">
        <v>24</v>
      </c>
      <c r="D170" s="1" t="s">
        <v>31</v>
      </c>
      <c r="E170" s="1">
        <v>4.8</v>
      </c>
      <c r="F170" s="1">
        <v>14</v>
      </c>
      <c r="G170" s="1" t="s">
        <v>102</v>
      </c>
      <c r="H170" s="1">
        <v>1.1857</v>
      </c>
      <c r="I170" s="1">
        <v>1.1931</v>
      </c>
      <c r="J170" s="1">
        <v>7.4000000000000003E-3</v>
      </c>
      <c r="K170" s="1" t="s">
        <v>102</v>
      </c>
      <c r="L170" s="1">
        <v>0.41370000000000001</v>
      </c>
      <c r="M170" s="1">
        <v>0.41360000000000002</v>
      </c>
      <c r="N170" s="7">
        <v>-1E-4</v>
      </c>
      <c r="O170" s="1">
        <v>7.3000000000000001E-3</v>
      </c>
      <c r="P170" s="8">
        <f t="shared" si="5"/>
        <v>-1.3513513513513513</v>
      </c>
      <c r="Q170" s="1">
        <v>0.42080000000000001</v>
      </c>
      <c r="R170" s="1">
        <f t="shared" si="8"/>
        <v>2.0000000000003348E-4</v>
      </c>
      <c r="S170" s="1">
        <f t="shared" si="9"/>
        <v>4.1666666666673645E-2</v>
      </c>
      <c r="T170" s="3" t="s">
        <v>137</v>
      </c>
    </row>
    <row r="171" spans="1:20" ht="14.25" customHeight="1">
      <c r="A171" s="2">
        <v>44532</v>
      </c>
      <c r="B171" s="1">
        <v>7.5</v>
      </c>
      <c r="C171" s="1" t="s">
        <v>26</v>
      </c>
      <c r="D171" s="1" t="s">
        <v>27</v>
      </c>
      <c r="E171" s="1">
        <v>22.1</v>
      </c>
      <c r="F171" s="1">
        <v>15</v>
      </c>
      <c r="G171" s="1" t="s">
        <v>105</v>
      </c>
      <c r="H171" s="1">
        <v>1.1979</v>
      </c>
      <c r="I171" s="1">
        <v>1.7228000000000001</v>
      </c>
      <c r="J171" s="1">
        <v>0.52490000000000003</v>
      </c>
      <c r="K171" s="1" t="s">
        <v>105</v>
      </c>
      <c r="L171" s="1">
        <v>0.41720000000000002</v>
      </c>
      <c r="M171" s="1">
        <v>0.49930000000000002</v>
      </c>
      <c r="N171" s="1">
        <v>8.2100000000000006E-2</v>
      </c>
      <c r="O171" s="1">
        <v>0.60699999999999998</v>
      </c>
      <c r="P171" s="1">
        <f t="shared" si="5"/>
        <v>15.64107449037912</v>
      </c>
      <c r="Q171" s="1">
        <v>0.95569999999999999</v>
      </c>
      <c r="R171" s="1">
        <f t="shared" si="8"/>
        <v>6.8500000000000005E-2</v>
      </c>
      <c r="S171" s="1">
        <f t="shared" si="9"/>
        <v>3.0995475113122173</v>
      </c>
      <c r="T171" s="6" t="s">
        <v>34</v>
      </c>
    </row>
    <row r="172" spans="1:20" ht="14.25" customHeight="1">
      <c r="A172" s="2">
        <v>44532</v>
      </c>
      <c r="B172" s="1">
        <v>8</v>
      </c>
      <c r="C172" s="1" t="s">
        <v>24</v>
      </c>
      <c r="D172" s="1" t="s">
        <v>31</v>
      </c>
      <c r="E172" s="1">
        <v>14.2</v>
      </c>
      <c r="F172" s="1">
        <v>16</v>
      </c>
      <c r="G172" s="1" t="s">
        <v>104</v>
      </c>
      <c r="H172" s="1">
        <v>1.1819999999999999</v>
      </c>
      <c r="I172" s="1">
        <v>1.3757999999999999</v>
      </c>
      <c r="J172" s="1">
        <v>0.1938</v>
      </c>
      <c r="K172" s="1" t="s">
        <v>104</v>
      </c>
      <c r="L172" s="1">
        <v>0.41449999999999998</v>
      </c>
      <c r="M172" s="1">
        <v>0.43980000000000002</v>
      </c>
      <c r="N172" s="1">
        <v>2.53E-2</v>
      </c>
      <c r="O172" s="1">
        <v>0.21909999999999999</v>
      </c>
      <c r="P172" s="1">
        <f t="shared" si="5"/>
        <v>13.0546955624355</v>
      </c>
      <c r="Q172" s="1">
        <v>0.61199999999999999</v>
      </c>
      <c r="R172" s="1">
        <f t="shared" si="8"/>
        <v>2.1600000000000064E-2</v>
      </c>
      <c r="S172" s="1">
        <f t="shared" si="9"/>
        <v>1.5211267605633849</v>
      </c>
      <c r="T172" s="6" t="s">
        <v>34</v>
      </c>
    </row>
    <row r="173" spans="1:20" ht="14.25" customHeight="1">
      <c r="A173" s="2">
        <v>44532</v>
      </c>
      <c r="B173" s="1">
        <v>8</v>
      </c>
      <c r="C173" s="1" t="s">
        <v>24</v>
      </c>
      <c r="D173" s="1" t="s">
        <v>31</v>
      </c>
      <c r="E173" s="1">
        <v>10.7</v>
      </c>
      <c r="F173" s="1">
        <v>17</v>
      </c>
      <c r="G173" s="1" t="s">
        <v>125</v>
      </c>
      <c r="H173" s="1">
        <v>1.171</v>
      </c>
      <c r="I173" s="1">
        <v>1.252</v>
      </c>
      <c r="J173" s="1">
        <v>8.1000000000000003E-2</v>
      </c>
      <c r="K173" s="1" t="s">
        <v>125</v>
      </c>
      <c r="L173" s="1">
        <v>0.41320000000000001</v>
      </c>
      <c r="M173" s="1">
        <v>0.42349999999999999</v>
      </c>
      <c r="N173" s="1">
        <v>1.03E-2</v>
      </c>
      <c r="O173" s="1">
        <v>9.1300000000000006E-2</v>
      </c>
      <c r="P173" s="1">
        <f t="shared" si="5"/>
        <v>12.716049382716049</v>
      </c>
      <c r="Q173" s="1">
        <v>0.49569999999999997</v>
      </c>
      <c r="R173" s="1">
        <f t="shared" si="8"/>
        <v>8.7999999999999745E-3</v>
      </c>
      <c r="S173" s="1">
        <f t="shared" si="9"/>
        <v>0.82242990654205372</v>
      </c>
      <c r="T173" s="6" t="s">
        <v>34</v>
      </c>
    </row>
    <row r="174" spans="1:20" ht="14.25" customHeight="1">
      <c r="A174" s="2">
        <v>44532</v>
      </c>
      <c r="B174" s="1">
        <v>8</v>
      </c>
      <c r="C174" s="1" t="s">
        <v>24</v>
      </c>
      <c r="D174" s="1" t="s">
        <v>31</v>
      </c>
      <c r="E174" s="1">
        <v>10.7</v>
      </c>
      <c r="F174" s="1">
        <v>18</v>
      </c>
      <c r="G174" s="1" t="s">
        <v>124</v>
      </c>
      <c r="H174" s="1">
        <v>1.1834</v>
      </c>
      <c r="I174" s="1">
        <v>1.2512000000000001</v>
      </c>
      <c r="J174" s="1">
        <v>6.7799999999999999E-2</v>
      </c>
      <c r="K174" s="1" t="s">
        <v>124</v>
      </c>
      <c r="L174" s="1">
        <v>0.40870000000000001</v>
      </c>
      <c r="M174" s="1">
        <v>0.41810000000000003</v>
      </c>
      <c r="N174" s="1">
        <v>9.4000000000000004E-3</v>
      </c>
      <c r="O174" s="1">
        <v>7.7200000000000005E-2</v>
      </c>
      <c r="P174" s="1">
        <f t="shared" si="5"/>
        <v>13.864306784660767</v>
      </c>
      <c r="Q174" s="1">
        <v>0.47839999999999999</v>
      </c>
      <c r="R174" s="1">
        <f t="shared" si="8"/>
        <v>7.5000000000000067E-3</v>
      </c>
      <c r="S174" s="1">
        <f t="shared" si="9"/>
        <v>0.70093457943925308</v>
      </c>
      <c r="T174" s="6" t="s">
        <v>34</v>
      </c>
    </row>
    <row r="175" spans="1:20" ht="14.25" customHeight="1">
      <c r="A175" s="2">
        <v>44532</v>
      </c>
      <c r="B175" s="1">
        <v>8</v>
      </c>
      <c r="C175" s="1" t="s">
        <v>24</v>
      </c>
      <c r="D175" s="1" t="s">
        <v>31</v>
      </c>
      <c r="E175" s="1">
        <v>9.8000000000000007</v>
      </c>
      <c r="F175" s="1">
        <v>19</v>
      </c>
      <c r="G175" s="1" t="s">
        <v>127</v>
      </c>
      <c r="H175" s="1">
        <v>1.1695</v>
      </c>
      <c r="I175" s="1">
        <v>1.2235</v>
      </c>
      <c r="J175" s="1">
        <v>5.3999999999999999E-2</v>
      </c>
      <c r="K175" s="1" t="s">
        <v>127</v>
      </c>
      <c r="L175" s="1">
        <v>0.41909999999999997</v>
      </c>
      <c r="M175" s="1">
        <v>0.43</v>
      </c>
      <c r="N175" s="1">
        <v>1.09E-2</v>
      </c>
      <c r="O175" s="1">
        <v>6.4899999999999999E-2</v>
      </c>
      <c r="P175" s="1">
        <f t="shared" si="5"/>
        <v>20.185185185185187</v>
      </c>
      <c r="Q175" s="1">
        <v>0.47260000000000002</v>
      </c>
      <c r="R175" s="1">
        <f t="shared" si="8"/>
        <v>1.1399999999999966E-2</v>
      </c>
      <c r="S175" s="1">
        <f t="shared" si="9"/>
        <v>1.1632653061224454</v>
      </c>
      <c r="T175" s="6" t="s">
        <v>34</v>
      </c>
    </row>
    <row r="176" spans="1:20" ht="14.25" customHeight="1">
      <c r="A176" s="2">
        <v>44532</v>
      </c>
      <c r="B176" s="1">
        <v>7.5</v>
      </c>
      <c r="C176" s="1" t="s">
        <v>26</v>
      </c>
      <c r="D176" s="1" t="s">
        <v>27</v>
      </c>
      <c r="E176" s="1">
        <v>18.5</v>
      </c>
      <c r="F176" s="1">
        <v>20</v>
      </c>
      <c r="G176" s="1" t="s">
        <v>126</v>
      </c>
      <c r="H176" s="1">
        <v>1.1805000000000001</v>
      </c>
      <c r="I176" s="1">
        <v>1.5406</v>
      </c>
      <c r="J176" s="1">
        <v>0.36009999999999998</v>
      </c>
      <c r="K176" s="1" t="s">
        <v>126</v>
      </c>
      <c r="L176" s="1">
        <v>0.4078</v>
      </c>
      <c r="M176" s="1">
        <v>0.45100000000000001</v>
      </c>
      <c r="N176" s="1">
        <v>4.3200000000000002E-2</v>
      </c>
      <c r="O176" s="1">
        <v>0.40329999999999999</v>
      </c>
      <c r="P176" s="1">
        <f t="shared" si="5"/>
        <v>11.996667592335463</v>
      </c>
      <c r="Q176" s="1">
        <v>0.77129999999999999</v>
      </c>
      <c r="R176" s="1">
        <f t="shared" si="8"/>
        <v>3.9799999999999947E-2</v>
      </c>
      <c r="S176" s="1">
        <f t="shared" si="9"/>
        <v>2.1513513513513485</v>
      </c>
      <c r="T176" s="6" t="s">
        <v>34</v>
      </c>
    </row>
    <row r="177" spans="1:20" ht="14.25" customHeight="1">
      <c r="A177" s="2">
        <v>44532</v>
      </c>
      <c r="B177" s="1">
        <v>7.5</v>
      </c>
      <c r="C177" s="1" t="s">
        <v>26</v>
      </c>
      <c r="D177" s="1" t="s">
        <v>27</v>
      </c>
      <c r="E177" s="1">
        <v>12.8</v>
      </c>
      <c r="F177" s="1">
        <v>21</v>
      </c>
      <c r="G177" s="1" t="s">
        <v>129</v>
      </c>
      <c r="H177" s="1">
        <v>1.1834</v>
      </c>
      <c r="I177" s="1">
        <v>1.2972999999999999</v>
      </c>
      <c r="J177" s="1">
        <v>0.1139</v>
      </c>
      <c r="K177" s="1" t="s">
        <v>129</v>
      </c>
      <c r="L177" s="1">
        <v>0.41110000000000002</v>
      </c>
      <c r="M177" s="1">
        <v>0.42699999999999999</v>
      </c>
      <c r="N177" s="1">
        <v>1.5900000000000001E-2</v>
      </c>
      <c r="O177" s="1">
        <v>0.1298</v>
      </c>
      <c r="P177" s="1">
        <f t="shared" si="5"/>
        <v>13.959613696224761</v>
      </c>
      <c r="Q177" s="1">
        <v>0.52739999999999998</v>
      </c>
      <c r="R177" s="1">
        <f t="shared" si="8"/>
        <v>1.3499999999999956E-2</v>
      </c>
      <c r="S177" s="1">
        <f t="shared" si="9"/>
        <v>1.0546874999999967</v>
      </c>
      <c r="T177" s="6" t="s">
        <v>34</v>
      </c>
    </row>
    <row r="178" spans="1:20" ht="14.25" customHeight="1">
      <c r="A178" s="2">
        <v>44532</v>
      </c>
      <c r="B178" s="1">
        <v>8</v>
      </c>
      <c r="C178" s="1" t="s">
        <v>24</v>
      </c>
      <c r="D178" s="1" t="s">
        <v>31</v>
      </c>
      <c r="E178" s="1">
        <v>7.9</v>
      </c>
      <c r="F178" s="1">
        <v>22</v>
      </c>
      <c r="G178" s="1" t="s">
        <v>128</v>
      </c>
      <c r="H178" s="1">
        <v>1.1686000000000001</v>
      </c>
      <c r="I178" s="1">
        <v>1.2025999999999999</v>
      </c>
      <c r="J178" s="1">
        <v>3.4000000000000002E-2</v>
      </c>
      <c r="K178" s="1" t="s">
        <v>128</v>
      </c>
      <c r="L178" s="1">
        <v>0.41820000000000002</v>
      </c>
      <c r="M178" s="1">
        <v>0.42259999999999998</v>
      </c>
      <c r="N178" s="1">
        <v>4.4000000000000003E-3</v>
      </c>
      <c r="O178" s="1">
        <v>3.8399999999999997E-2</v>
      </c>
      <c r="P178" s="1">
        <f t="shared" si="5"/>
        <v>12.941176470588237</v>
      </c>
      <c r="Q178" s="1">
        <v>0.45279999999999998</v>
      </c>
      <c r="R178" s="1">
        <f t="shared" si="8"/>
        <v>3.8000000000000256E-3</v>
      </c>
      <c r="S178" s="1">
        <f t="shared" si="9"/>
        <v>0.48101265822785128</v>
      </c>
      <c r="T178" s="6" t="s">
        <v>34</v>
      </c>
    </row>
    <row r="179" spans="1:20" ht="14.25" customHeight="1">
      <c r="A179" s="2">
        <v>44532</v>
      </c>
      <c r="B179" s="1">
        <v>8</v>
      </c>
      <c r="C179" s="1" t="s">
        <v>24</v>
      </c>
      <c r="D179" s="1" t="s">
        <v>31</v>
      </c>
      <c r="E179" s="1">
        <v>20.7</v>
      </c>
      <c r="F179" s="1">
        <v>23</v>
      </c>
      <c r="G179" s="1" t="s">
        <v>131</v>
      </c>
      <c r="H179" s="1">
        <v>1.1855</v>
      </c>
      <c r="I179" s="1">
        <v>1.7205999999999999</v>
      </c>
      <c r="J179" s="1">
        <v>0.53510000000000002</v>
      </c>
      <c r="K179" s="1" t="s">
        <v>131</v>
      </c>
      <c r="L179" s="1">
        <v>0.40739999999999998</v>
      </c>
      <c r="M179" s="1">
        <v>0.47720000000000001</v>
      </c>
      <c r="N179" s="1">
        <v>6.9800000000000001E-2</v>
      </c>
      <c r="O179" s="1">
        <v>0.60489999999999999</v>
      </c>
      <c r="P179" s="1">
        <f t="shared" si="5"/>
        <v>13.044290786768828</v>
      </c>
      <c r="Q179" s="1">
        <v>0.95499999999999996</v>
      </c>
      <c r="R179" s="1">
        <f t="shared" si="8"/>
        <v>5.7300000000000018E-2</v>
      </c>
      <c r="S179" s="1">
        <f t="shared" si="9"/>
        <v>2.7681159420289863</v>
      </c>
      <c r="T179" s="6" t="s">
        <v>34</v>
      </c>
    </row>
    <row r="180" spans="1:20" ht="14.25" customHeight="1">
      <c r="A180" s="2">
        <v>44532</v>
      </c>
      <c r="B180" s="1">
        <v>8</v>
      </c>
      <c r="C180" s="1" t="s">
        <v>24</v>
      </c>
      <c r="D180" s="1" t="s">
        <v>31</v>
      </c>
      <c r="E180" s="1">
        <v>19</v>
      </c>
      <c r="F180" s="1">
        <v>24</v>
      </c>
      <c r="G180" s="1" t="s">
        <v>130</v>
      </c>
      <c r="H180" s="1">
        <v>1.1829000000000001</v>
      </c>
      <c r="I180" s="1">
        <v>1.5537000000000001</v>
      </c>
      <c r="J180" s="1">
        <v>0.37080000000000002</v>
      </c>
      <c r="K180" s="1" t="s">
        <v>130</v>
      </c>
      <c r="L180" s="1">
        <v>0.41220000000000001</v>
      </c>
      <c r="M180" s="1">
        <v>0.47470000000000001</v>
      </c>
      <c r="N180" s="1">
        <v>6.25E-2</v>
      </c>
      <c r="O180" s="1">
        <v>0.43330000000000002</v>
      </c>
      <c r="P180" s="1">
        <f t="shared" si="5"/>
        <v>16.8554476806904</v>
      </c>
      <c r="Q180" s="1">
        <v>0.79500000000000004</v>
      </c>
      <c r="R180" s="1">
        <f t="shared" si="8"/>
        <v>5.0499999999999989E-2</v>
      </c>
      <c r="S180" s="1">
        <f t="shared" si="9"/>
        <v>2.6578947368421049</v>
      </c>
      <c r="T180" s="6" t="s">
        <v>34</v>
      </c>
    </row>
    <row r="181" spans="1:20" ht="14.25" customHeight="1">
      <c r="A181" s="2">
        <v>44532</v>
      </c>
      <c r="B181" s="1">
        <v>7.5</v>
      </c>
      <c r="C181" s="1" t="s">
        <v>26</v>
      </c>
      <c r="D181" s="1" t="s">
        <v>27</v>
      </c>
      <c r="E181" s="1">
        <v>11.8</v>
      </c>
      <c r="F181" s="1">
        <v>25</v>
      </c>
      <c r="G181" s="1" t="s">
        <v>133</v>
      </c>
      <c r="H181" s="1">
        <v>1.1838</v>
      </c>
      <c r="I181" s="1">
        <v>1.2748999999999999</v>
      </c>
      <c r="J181" s="1">
        <v>9.11E-2</v>
      </c>
      <c r="K181" s="1" t="s">
        <v>133</v>
      </c>
      <c r="L181" s="1">
        <v>0.41510000000000002</v>
      </c>
      <c r="M181" s="1">
        <v>0.42820000000000003</v>
      </c>
      <c r="N181" s="1">
        <v>1.3100000000000001E-2</v>
      </c>
      <c r="O181" s="1">
        <v>0.1042</v>
      </c>
      <c r="P181" s="1">
        <f t="shared" si="5"/>
        <v>14.379802414928649</v>
      </c>
      <c r="Q181" s="1">
        <v>0.50819999999999999</v>
      </c>
      <c r="R181" s="1">
        <f t="shared" si="8"/>
        <v>1.1099999999999999E-2</v>
      </c>
      <c r="S181" s="1">
        <f t="shared" si="9"/>
        <v>0.94067796610169474</v>
      </c>
      <c r="T181" s="6" t="s">
        <v>34</v>
      </c>
    </row>
    <row r="182" spans="1:20" ht="14.25" customHeight="1">
      <c r="A182" s="2">
        <v>44532</v>
      </c>
      <c r="B182" s="1">
        <v>7.5</v>
      </c>
      <c r="C182" s="1" t="s">
        <v>26</v>
      </c>
      <c r="D182" s="1" t="s">
        <v>27</v>
      </c>
      <c r="E182" s="1">
        <v>12</v>
      </c>
      <c r="F182" s="1">
        <v>26</v>
      </c>
      <c r="G182" s="1" t="s">
        <v>132</v>
      </c>
      <c r="H182" s="1">
        <v>1.1727000000000001</v>
      </c>
      <c r="I182" s="1">
        <v>1.2725</v>
      </c>
      <c r="J182" s="1">
        <v>9.98E-2</v>
      </c>
      <c r="K182" s="1" t="s">
        <v>132</v>
      </c>
      <c r="L182" s="1">
        <v>0.4173</v>
      </c>
      <c r="M182" s="1">
        <v>0.43080000000000002</v>
      </c>
      <c r="N182" s="1">
        <v>1.35E-2</v>
      </c>
      <c r="O182" s="1">
        <v>0.1133</v>
      </c>
      <c r="P182" s="1">
        <f t="shared" si="5"/>
        <v>13.527054108216433</v>
      </c>
      <c r="Q182" s="1">
        <v>0.52080000000000004</v>
      </c>
      <c r="R182" s="1">
        <f t="shared" si="8"/>
        <v>9.7999999999999199E-3</v>
      </c>
      <c r="S182" s="1">
        <f t="shared" si="9"/>
        <v>0.81666666666665999</v>
      </c>
      <c r="T182" s="6" t="s">
        <v>34</v>
      </c>
    </row>
    <row r="183" spans="1:20" ht="14.25" customHeight="1">
      <c r="A183" s="2">
        <v>44532</v>
      </c>
      <c r="B183" s="1">
        <v>7.5</v>
      </c>
      <c r="C183" s="1" t="s">
        <v>26</v>
      </c>
      <c r="D183" s="1" t="s">
        <v>27</v>
      </c>
      <c r="E183" s="1">
        <v>10.4</v>
      </c>
      <c r="F183" s="1">
        <v>27</v>
      </c>
      <c r="G183" s="1" t="s">
        <v>115</v>
      </c>
      <c r="H183" s="1">
        <v>1.1662999999999999</v>
      </c>
      <c r="I183" s="1">
        <v>1.228</v>
      </c>
      <c r="J183" s="1">
        <v>6.1699999999999998E-2</v>
      </c>
      <c r="K183" s="1" t="s">
        <v>115</v>
      </c>
      <c r="L183" s="1">
        <v>0.41649999999999998</v>
      </c>
      <c r="M183" s="1">
        <v>0.42649999999999999</v>
      </c>
      <c r="N183" s="1">
        <v>0.01</v>
      </c>
      <c r="O183" s="1">
        <v>7.17E-2</v>
      </c>
      <c r="P183" s="1">
        <f t="shared" si="5"/>
        <v>16.207455429497568</v>
      </c>
      <c r="Q183" s="1">
        <v>0.47949999999999998</v>
      </c>
      <c r="R183" s="1">
        <f t="shared" si="8"/>
        <v>8.6999999999999855E-3</v>
      </c>
      <c r="S183" s="1">
        <f t="shared" si="9"/>
        <v>0.83653846153846012</v>
      </c>
      <c r="T183" s="6" t="s">
        <v>34</v>
      </c>
    </row>
    <row r="184" spans="1:20" ht="14.25" customHeight="1">
      <c r="A184" s="2">
        <v>44532</v>
      </c>
      <c r="B184" s="1">
        <v>7.5</v>
      </c>
      <c r="C184" s="1" t="s">
        <v>26</v>
      </c>
      <c r="D184" s="1" t="s">
        <v>27</v>
      </c>
      <c r="E184" s="1">
        <v>5.4</v>
      </c>
      <c r="F184" s="1">
        <v>28</v>
      </c>
      <c r="G184" s="1" t="s">
        <v>114</v>
      </c>
      <c r="H184" s="1">
        <v>1.1816</v>
      </c>
      <c r="I184" s="1">
        <v>1.1902999999999999</v>
      </c>
      <c r="J184" s="1">
        <v>8.6999999999999994E-3</v>
      </c>
      <c r="K184" s="1" t="s">
        <v>114</v>
      </c>
      <c r="L184" s="1">
        <v>0.41520000000000001</v>
      </c>
      <c r="M184" s="1">
        <v>0.41610000000000003</v>
      </c>
      <c r="N184" s="1">
        <v>8.9999999999999998E-4</v>
      </c>
      <c r="O184" s="1">
        <v>9.5999999999999992E-3</v>
      </c>
      <c r="P184" s="1">
        <f t="shared" si="5"/>
        <v>10.344827586206897</v>
      </c>
      <c r="Q184" s="1">
        <v>0.42459999999999998</v>
      </c>
      <c r="R184" s="1">
        <f t="shared" si="8"/>
        <v>2.0000000000003348E-4</v>
      </c>
      <c r="S184" s="1">
        <f t="shared" si="9"/>
        <v>3.7037037037043238E-2</v>
      </c>
      <c r="T184" s="6" t="s">
        <v>34</v>
      </c>
    </row>
    <row r="185" spans="1:20" ht="14.25" customHeight="1">
      <c r="A185" s="2">
        <v>44532</v>
      </c>
      <c r="B185" s="1">
        <v>7.5</v>
      </c>
      <c r="C185" s="1" t="s">
        <v>26</v>
      </c>
      <c r="D185" s="1" t="s">
        <v>27</v>
      </c>
      <c r="E185" s="1">
        <v>5.7</v>
      </c>
      <c r="F185" s="1">
        <v>29</v>
      </c>
      <c r="G185" s="1" t="s">
        <v>117</v>
      </c>
      <c r="H185" s="1">
        <v>1.2708999999999999</v>
      </c>
      <c r="I185" s="1">
        <v>1.2807999999999999</v>
      </c>
      <c r="J185" s="1">
        <v>9.9000000000000008E-3</v>
      </c>
      <c r="K185" s="1" t="s">
        <v>117</v>
      </c>
      <c r="L185" s="1">
        <v>0.41739999999999999</v>
      </c>
      <c r="M185" s="1">
        <v>0.4194</v>
      </c>
      <c r="N185" s="1">
        <v>2E-3</v>
      </c>
      <c r="O185" s="1">
        <v>1.1900000000000001E-2</v>
      </c>
      <c r="P185" s="1">
        <f t="shared" si="5"/>
        <v>20.202020202020201</v>
      </c>
      <c r="Q185" s="1">
        <v>0.42820000000000003</v>
      </c>
      <c r="R185" s="1">
        <f t="shared" si="8"/>
        <v>1.0999999999999899E-3</v>
      </c>
      <c r="S185" s="1">
        <f t="shared" si="9"/>
        <v>0.19298245614034909</v>
      </c>
      <c r="T185" s="6" t="s">
        <v>34</v>
      </c>
    </row>
    <row r="186" spans="1:20" ht="14.25" customHeight="1">
      <c r="A186" s="2">
        <v>44532</v>
      </c>
      <c r="B186" s="1">
        <v>7.5</v>
      </c>
      <c r="C186" s="1" t="s">
        <v>26</v>
      </c>
      <c r="D186" s="1" t="s">
        <v>27</v>
      </c>
      <c r="E186" s="1">
        <v>5</v>
      </c>
      <c r="F186" s="1">
        <v>30</v>
      </c>
      <c r="G186" s="1" t="s">
        <v>116</v>
      </c>
      <c r="H186" s="1">
        <v>1.2664</v>
      </c>
      <c r="I186" s="1">
        <v>1.2749999999999999</v>
      </c>
      <c r="J186" s="1">
        <v>8.6E-3</v>
      </c>
      <c r="K186" s="1" t="s">
        <v>116</v>
      </c>
      <c r="L186" s="1">
        <v>0.41399999999999998</v>
      </c>
      <c r="M186" s="1">
        <v>0.4148</v>
      </c>
      <c r="N186" s="1">
        <v>8.0000000000000004E-4</v>
      </c>
      <c r="O186" s="1">
        <v>9.4000000000000004E-3</v>
      </c>
      <c r="P186" s="1">
        <f t="shared" si="5"/>
        <v>9.3023255813953494</v>
      </c>
      <c r="Q186" s="1">
        <v>0.42299999999999999</v>
      </c>
      <c r="R186" s="1">
        <f t="shared" si="8"/>
        <v>4.0000000000001146E-4</v>
      </c>
      <c r="S186" s="1">
        <f t="shared" si="9"/>
        <v>8.0000000000002292E-2</v>
      </c>
      <c r="T186" s="6" t="s">
        <v>34</v>
      </c>
    </row>
    <row r="187" spans="1:20" ht="14.25" customHeight="1">
      <c r="A187" s="2">
        <v>44532</v>
      </c>
      <c r="B187" s="1">
        <v>8</v>
      </c>
      <c r="C187" s="1" t="s">
        <v>20</v>
      </c>
      <c r="D187" s="1" t="s">
        <v>30</v>
      </c>
      <c r="E187" s="1">
        <v>21.9</v>
      </c>
      <c r="F187" s="1">
        <v>31</v>
      </c>
      <c r="G187" s="1" t="s">
        <v>119</v>
      </c>
      <c r="H187" s="1">
        <v>1.2647999999999999</v>
      </c>
      <c r="I187" s="1">
        <v>1.8794</v>
      </c>
      <c r="J187" s="1">
        <v>0.61460000000000004</v>
      </c>
      <c r="K187" s="1" t="s">
        <v>119</v>
      </c>
      <c r="L187" s="1">
        <v>0.41099999999999998</v>
      </c>
      <c r="M187" s="1">
        <v>0.49009999999999998</v>
      </c>
      <c r="N187" s="1">
        <v>7.9100000000000004E-2</v>
      </c>
      <c r="O187" s="1">
        <v>0.69369999999999998</v>
      </c>
      <c r="P187" s="1">
        <f t="shared" si="5"/>
        <v>12.870159453302962</v>
      </c>
      <c r="Q187" s="1">
        <v>1.0589</v>
      </c>
      <c r="R187" s="1">
        <f t="shared" si="8"/>
        <v>4.5800000000000063E-2</v>
      </c>
      <c r="S187" s="1">
        <f t="shared" si="9"/>
        <v>2.0913242009132453</v>
      </c>
      <c r="T187" s="6" t="s">
        <v>34</v>
      </c>
    </row>
    <row r="188" spans="1:20" ht="14.25" customHeight="1">
      <c r="A188" s="2">
        <v>44532</v>
      </c>
      <c r="B188" s="1">
        <v>8</v>
      </c>
      <c r="C188" s="1" t="s">
        <v>20</v>
      </c>
      <c r="D188" s="1" t="s">
        <v>30</v>
      </c>
      <c r="E188" s="1">
        <v>20.2</v>
      </c>
      <c r="F188" s="1">
        <v>32</v>
      </c>
      <c r="G188" s="1" t="s">
        <v>118</v>
      </c>
      <c r="H188" s="1">
        <v>1.2713000000000001</v>
      </c>
      <c r="I188" s="1">
        <v>1.7561</v>
      </c>
      <c r="J188" s="1">
        <v>0.48480000000000001</v>
      </c>
      <c r="K188" s="1" t="s">
        <v>118</v>
      </c>
      <c r="L188" s="1">
        <v>0.41570000000000001</v>
      </c>
      <c r="M188" s="1">
        <v>0.47970000000000002</v>
      </c>
      <c r="N188" s="1">
        <v>6.4000000000000001E-2</v>
      </c>
      <c r="O188" s="1">
        <v>0.54879999999999995</v>
      </c>
      <c r="P188" s="1">
        <f t="shared" si="5"/>
        <v>13.201320132013199</v>
      </c>
      <c r="Q188" s="1">
        <v>0.92259999999999998</v>
      </c>
      <c r="R188" s="1">
        <f t="shared" si="8"/>
        <v>4.1900000000000048E-2</v>
      </c>
      <c r="S188" s="1">
        <f t="shared" si="9"/>
        <v>2.0742574257425765</v>
      </c>
      <c r="T188" s="6" t="s">
        <v>34</v>
      </c>
    </row>
    <row r="189" spans="1:20" ht="14.25" customHeight="1">
      <c r="A189" s="2">
        <v>44532</v>
      </c>
      <c r="B189" s="1">
        <v>8</v>
      </c>
      <c r="C189" s="1" t="s">
        <v>20</v>
      </c>
      <c r="D189" s="1" t="s">
        <v>30</v>
      </c>
      <c r="E189" s="1">
        <v>15</v>
      </c>
      <c r="F189" s="1">
        <v>33</v>
      </c>
      <c r="G189" s="1" t="s">
        <v>121</v>
      </c>
      <c r="H189" s="1">
        <v>1.2677</v>
      </c>
      <c r="I189" s="1">
        <v>1.4724999999999999</v>
      </c>
      <c r="J189" s="1">
        <v>0.20480000000000001</v>
      </c>
      <c r="K189" s="1" t="s">
        <v>121</v>
      </c>
      <c r="L189" s="1">
        <v>0.41049999999999998</v>
      </c>
      <c r="M189" s="1">
        <v>0.43919999999999998</v>
      </c>
      <c r="N189" s="1">
        <v>2.87E-2</v>
      </c>
      <c r="O189" s="1">
        <v>0.23350000000000001</v>
      </c>
      <c r="P189" s="1">
        <f t="shared" si="5"/>
        <v>14.013671875</v>
      </c>
      <c r="Q189" s="1">
        <v>0.625</v>
      </c>
      <c r="R189" s="1">
        <f t="shared" si="8"/>
        <v>1.9000000000000017E-2</v>
      </c>
      <c r="S189" s="1">
        <f t="shared" si="9"/>
        <v>1.2666666666666679</v>
      </c>
      <c r="T189" s="6" t="s">
        <v>34</v>
      </c>
    </row>
    <row r="190" spans="1:20" ht="14.25" customHeight="1">
      <c r="A190" s="2">
        <v>44532</v>
      </c>
      <c r="B190" s="1">
        <v>8</v>
      </c>
      <c r="C190" s="1" t="s">
        <v>20</v>
      </c>
      <c r="D190" s="1" t="s">
        <v>30</v>
      </c>
      <c r="E190" s="1">
        <v>10.199999999999999</v>
      </c>
      <c r="F190" s="1">
        <v>34</v>
      </c>
      <c r="G190" s="1" t="s">
        <v>120</v>
      </c>
      <c r="H190" s="1">
        <v>1.2869999999999999</v>
      </c>
      <c r="I190" s="1">
        <v>1.355</v>
      </c>
      <c r="J190" s="1">
        <v>6.8000000000000005E-2</v>
      </c>
      <c r="K190" s="1" t="s">
        <v>120</v>
      </c>
      <c r="L190" s="1">
        <v>0.4133</v>
      </c>
      <c r="M190" s="1">
        <v>0.42270000000000002</v>
      </c>
      <c r="N190" s="1">
        <v>9.4000000000000004E-3</v>
      </c>
      <c r="O190" s="1">
        <v>7.7399999999999997E-2</v>
      </c>
      <c r="P190" s="1">
        <f t="shared" si="5"/>
        <v>13.823529411764707</v>
      </c>
      <c r="Q190" s="1">
        <v>0.4834</v>
      </c>
      <c r="R190" s="1">
        <f t="shared" si="8"/>
        <v>7.3000000000000287E-3</v>
      </c>
      <c r="S190" s="1">
        <f t="shared" si="9"/>
        <v>0.71568627450980682</v>
      </c>
      <c r="T190" s="6" t="s">
        <v>34</v>
      </c>
    </row>
    <row r="191" spans="1:20" ht="14.25" customHeight="1">
      <c r="A191" s="2">
        <v>44532</v>
      </c>
      <c r="B191" s="1">
        <v>8</v>
      </c>
      <c r="C191" s="1" t="s">
        <v>20</v>
      </c>
      <c r="D191" s="1" t="s">
        <v>30</v>
      </c>
      <c r="E191" s="1">
        <v>10.9</v>
      </c>
      <c r="F191" s="1">
        <v>35</v>
      </c>
      <c r="G191" s="1" t="s">
        <v>123</v>
      </c>
      <c r="H191" s="1">
        <v>1.2904</v>
      </c>
      <c r="I191" s="1">
        <v>1.365</v>
      </c>
      <c r="J191" s="1">
        <v>7.46E-2</v>
      </c>
      <c r="K191" s="1" t="s">
        <v>123</v>
      </c>
      <c r="L191" s="1">
        <v>0.41620000000000001</v>
      </c>
      <c r="M191" s="1">
        <v>0.42670000000000002</v>
      </c>
      <c r="N191" s="1">
        <v>1.0500000000000001E-2</v>
      </c>
      <c r="O191" s="1">
        <v>8.5099999999999995E-2</v>
      </c>
      <c r="P191" s="1">
        <f t="shared" si="5"/>
        <v>14.075067024128687</v>
      </c>
      <c r="Q191" s="1">
        <v>0.4914</v>
      </c>
      <c r="R191" s="1">
        <f t="shared" si="8"/>
        <v>9.9000000000000754E-3</v>
      </c>
      <c r="S191" s="1">
        <f t="shared" si="9"/>
        <v>0.90825688073395183</v>
      </c>
      <c r="T191" s="6" t="s">
        <v>34</v>
      </c>
    </row>
    <row r="192" spans="1:20" ht="14.25" customHeight="1">
      <c r="A192" s="2">
        <v>44532</v>
      </c>
      <c r="B192" s="1">
        <v>8</v>
      </c>
      <c r="C192" s="1" t="s">
        <v>20</v>
      </c>
      <c r="D192" s="1" t="s">
        <v>30</v>
      </c>
      <c r="E192" s="1">
        <v>10.9</v>
      </c>
      <c r="F192" s="1">
        <v>36</v>
      </c>
      <c r="G192" s="1" t="s">
        <v>122</v>
      </c>
      <c r="H192" s="1">
        <v>1.2652000000000001</v>
      </c>
      <c r="I192" s="1">
        <v>1.3333999999999999</v>
      </c>
      <c r="J192" s="1">
        <v>6.8199999999999997E-2</v>
      </c>
      <c r="K192" s="1" t="s">
        <v>122</v>
      </c>
      <c r="L192" s="1">
        <v>0.41770000000000002</v>
      </c>
      <c r="M192" s="1">
        <v>0.42799999999999999</v>
      </c>
      <c r="N192" s="1">
        <v>1.03E-2</v>
      </c>
      <c r="O192" s="1">
        <v>7.85E-2</v>
      </c>
      <c r="P192" s="1">
        <f t="shared" si="5"/>
        <v>15.102639296187684</v>
      </c>
      <c r="Q192" s="1">
        <v>0.49109999999999998</v>
      </c>
      <c r="R192" s="1">
        <f t="shared" si="8"/>
        <v>5.0999999999999934E-3</v>
      </c>
      <c r="S192" s="1">
        <f t="shared" si="9"/>
        <v>0.46788990825688009</v>
      </c>
      <c r="T192" s="6" t="s">
        <v>34</v>
      </c>
    </row>
    <row r="193" spans="1:20" ht="14.25" customHeight="1">
      <c r="A193" s="2">
        <v>44532</v>
      </c>
      <c r="B193" s="1">
        <v>8</v>
      </c>
      <c r="C193" s="1" t="s">
        <v>20</v>
      </c>
      <c r="D193" s="1" t="s">
        <v>30</v>
      </c>
      <c r="E193" s="1">
        <v>12.3</v>
      </c>
      <c r="F193" s="1">
        <v>37</v>
      </c>
      <c r="G193" s="1" t="s">
        <v>138</v>
      </c>
      <c r="H193" s="1">
        <v>1.1802999999999999</v>
      </c>
      <c r="I193" s="1">
        <v>1.3144</v>
      </c>
      <c r="J193" s="1">
        <v>0.1341</v>
      </c>
      <c r="K193" s="1" t="s">
        <v>138</v>
      </c>
      <c r="L193" s="1">
        <v>0.41399999999999998</v>
      </c>
      <c r="M193" s="1">
        <v>0.43030000000000002</v>
      </c>
      <c r="N193" s="1">
        <v>1.6299999999999999E-2</v>
      </c>
      <c r="O193" s="1">
        <v>0.15040000000000001</v>
      </c>
      <c r="P193" s="1">
        <f t="shared" si="5"/>
        <v>12.155108128262491</v>
      </c>
      <c r="Q193" s="1">
        <v>0.55430000000000001</v>
      </c>
      <c r="R193" s="1">
        <f t="shared" si="8"/>
        <v>1.0099999999999998E-2</v>
      </c>
      <c r="S193" s="1">
        <f t="shared" si="9"/>
        <v>0.82113821138211363</v>
      </c>
      <c r="T193" s="6" t="s">
        <v>34</v>
      </c>
    </row>
    <row r="194" spans="1:20" ht="14.25" customHeight="1">
      <c r="A194" s="2">
        <v>44532</v>
      </c>
      <c r="B194" s="1">
        <v>8</v>
      </c>
      <c r="C194" s="1" t="s">
        <v>20</v>
      </c>
      <c r="D194" s="1" t="s">
        <v>30</v>
      </c>
      <c r="E194" s="1">
        <v>5.4</v>
      </c>
      <c r="F194" s="1">
        <v>38</v>
      </c>
      <c r="G194" s="1" t="s">
        <v>139</v>
      </c>
      <c r="H194" s="1">
        <v>1.2751999999999999</v>
      </c>
      <c r="I194" s="1">
        <v>1.2856000000000001</v>
      </c>
      <c r="J194" s="1">
        <v>1.04E-2</v>
      </c>
      <c r="K194" s="1" t="s">
        <v>139</v>
      </c>
      <c r="L194" s="1">
        <v>0.41049999999999998</v>
      </c>
      <c r="M194" s="1">
        <v>0.41160000000000002</v>
      </c>
      <c r="N194" s="1">
        <v>1.1000000000000001E-3</v>
      </c>
      <c r="O194" s="1">
        <v>1.15E-2</v>
      </c>
      <c r="P194" s="1">
        <f t="shared" si="5"/>
        <v>10.576923076923078</v>
      </c>
      <c r="Q194" s="1">
        <v>0.42109999999999997</v>
      </c>
      <c r="R194" s="1">
        <f t="shared" si="8"/>
        <v>9.0000000000006741E-4</v>
      </c>
      <c r="S194" s="1">
        <f t="shared" si="9"/>
        <v>0.16666666666667912</v>
      </c>
      <c r="T194" s="6" t="s">
        <v>34</v>
      </c>
    </row>
    <row r="195" spans="1:20" ht="14.25" customHeight="1">
      <c r="A195" s="2">
        <v>44532</v>
      </c>
      <c r="B195" s="1">
        <v>8</v>
      </c>
      <c r="C195" s="1" t="s">
        <v>20</v>
      </c>
      <c r="D195" s="1" t="s">
        <v>30</v>
      </c>
      <c r="E195" s="1">
        <v>5.8</v>
      </c>
      <c r="F195" s="1">
        <v>39</v>
      </c>
      <c r="G195" s="1" t="s">
        <v>140</v>
      </c>
      <c r="H195" s="1">
        <v>1.2735000000000001</v>
      </c>
      <c r="I195" s="1">
        <v>1.2848999999999999</v>
      </c>
      <c r="J195" s="1">
        <v>1.14E-2</v>
      </c>
      <c r="K195" s="1" t="s">
        <v>140</v>
      </c>
      <c r="L195" s="1">
        <v>0.41360000000000002</v>
      </c>
      <c r="M195" s="1">
        <v>0.41420000000000001</v>
      </c>
      <c r="N195" s="1">
        <v>5.9999999999999995E-4</v>
      </c>
      <c r="O195" s="1">
        <v>1.2E-2</v>
      </c>
      <c r="P195" s="1">
        <f t="shared" si="5"/>
        <v>5.2631578947368407</v>
      </c>
      <c r="Q195" s="1">
        <v>0.42480000000000001</v>
      </c>
      <c r="R195" s="1">
        <f t="shared" si="8"/>
        <v>8.0000000000002292E-4</v>
      </c>
      <c r="S195" s="1">
        <f t="shared" si="9"/>
        <v>0.13793103448276259</v>
      </c>
      <c r="T195" s="6" t="s">
        <v>34</v>
      </c>
    </row>
    <row r="196" spans="1:20" ht="14.25" customHeight="1">
      <c r="A196" s="2">
        <v>44532</v>
      </c>
      <c r="B196" s="1">
        <v>8</v>
      </c>
      <c r="C196" s="1" t="s">
        <v>20</v>
      </c>
      <c r="D196" s="1" t="s">
        <v>30</v>
      </c>
      <c r="E196" s="1">
        <v>3.9</v>
      </c>
      <c r="F196" s="1">
        <v>40</v>
      </c>
      <c r="G196" s="1" t="s">
        <v>141</v>
      </c>
      <c r="H196" s="1">
        <v>1.2706</v>
      </c>
      <c r="I196" s="1">
        <v>1.2749999999999999</v>
      </c>
      <c r="J196" s="1">
        <v>4.4000000000000003E-3</v>
      </c>
      <c r="K196" s="1" t="s">
        <v>141</v>
      </c>
      <c r="L196" s="1">
        <v>0.41260000000000002</v>
      </c>
      <c r="M196" s="1">
        <v>0.41270000000000001</v>
      </c>
      <c r="N196" s="7">
        <v>1E-4</v>
      </c>
      <c r="O196" s="1">
        <v>4.4999999999999997E-3</v>
      </c>
      <c r="P196" s="8">
        <f t="shared" si="5"/>
        <v>2.2727272727272729</v>
      </c>
      <c r="Q196" s="1">
        <v>0.41710000000000003</v>
      </c>
      <c r="R196" s="1">
        <f t="shared" si="8"/>
        <v>0</v>
      </c>
      <c r="S196" s="1">
        <f t="shared" si="9"/>
        <v>0</v>
      </c>
      <c r="T196" s="6" t="s">
        <v>34</v>
      </c>
    </row>
    <row r="197" spans="1:20" ht="14.25" customHeight="1">
      <c r="A197" s="2">
        <v>44532</v>
      </c>
      <c r="B197" s="1">
        <v>7.5</v>
      </c>
      <c r="C197" s="1" t="s">
        <v>20</v>
      </c>
      <c r="D197" s="1" t="s">
        <v>21</v>
      </c>
      <c r="E197" s="1">
        <v>21.7</v>
      </c>
      <c r="F197" s="1">
        <v>41</v>
      </c>
      <c r="G197" s="1" t="s">
        <v>142</v>
      </c>
      <c r="H197" s="1">
        <v>1.2718</v>
      </c>
      <c r="I197" s="1">
        <v>1.8687</v>
      </c>
      <c r="J197" s="1">
        <v>0.59689999999999999</v>
      </c>
      <c r="K197" s="1" t="s">
        <v>142</v>
      </c>
      <c r="L197" s="1">
        <v>0.41270000000000001</v>
      </c>
      <c r="M197" s="1">
        <v>0.49309999999999998</v>
      </c>
      <c r="N197" s="1">
        <v>8.0399999999999999E-2</v>
      </c>
      <c r="O197" s="1">
        <v>0.67730000000000001</v>
      </c>
      <c r="P197" s="1">
        <f t="shared" si="5"/>
        <v>13.469592896632602</v>
      </c>
      <c r="Q197" s="1">
        <v>1.0247999999999999</v>
      </c>
      <c r="R197" s="1">
        <f t="shared" si="8"/>
        <v>6.5199999999999925E-2</v>
      </c>
      <c r="S197" s="1">
        <f t="shared" si="9"/>
        <v>3.0046082949308719</v>
      </c>
      <c r="T197" s="6" t="s">
        <v>34</v>
      </c>
    </row>
    <row r="198" spans="1:20" ht="14.25" customHeight="1">
      <c r="A198" s="2">
        <v>44532</v>
      </c>
      <c r="B198" s="1">
        <v>7.5</v>
      </c>
      <c r="C198" s="1" t="s">
        <v>20</v>
      </c>
      <c r="D198" s="1" t="s">
        <v>21</v>
      </c>
      <c r="E198" s="1">
        <v>21.3</v>
      </c>
      <c r="F198" s="1">
        <v>42</v>
      </c>
      <c r="G198" s="1" t="s">
        <v>143</v>
      </c>
      <c r="H198" s="1">
        <v>1.2524</v>
      </c>
      <c r="I198" s="1">
        <v>1.7901</v>
      </c>
      <c r="J198" s="1">
        <v>0.53769999999999996</v>
      </c>
      <c r="K198" s="1" t="s">
        <v>143</v>
      </c>
      <c r="L198" s="1">
        <v>0.4173</v>
      </c>
      <c r="M198" s="1">
        <v>0.49809999999999999</v>
      </c>
      <c r="N198" s="1">
        <v>8.0799999999999997E-2</v>
      </c>
      <c r="O198" s="1">
        <v>0.61850000000000005</v>
      </c>
      <c r="P198" s="1">
        <f t="shared" si="5"/>
        <v>15.026966710061373</v>
      </c>
      <c r="Q198" s="1">
        <v>0.96560000000000001</v>
      </c>
      <c r="R198" s="1">
        <f t="shared" si="8"/>
        <v>7.020000000000004E-2</v>
      </c>
      <c r="S198" s="1">
        <f t="shared" si="9"/>
        <v>3.2957746478873258</v>
      </c>
      <c r="T198" s="6" t="s">
        <v>34</v>
      </c>
    </row>
    <row r="199" spans="1:20" ht="14.25" customHeight="1">
      <c r="A199" s="2">
        <v>44532</v>
      </c>
      <c r="B199" s="1">
        <v>7.5</v>
      </c>
      <c r="C199" s="1" t="s">
        <v>20</v>
      </c>
      <c r="D199" s="1" t="s">
        <v>21</v>
      </c>
      <c r="E199" s="1">
        <v>19.100000000000001</v>
      </c>
      <c r="F199" s="1">
        <v>43</v>
      </c>
      <c r="G199" s="1" t="s">
        <v>144</v>
      </c>
      <c r="H199" s="1">
        <v>1.2843</v>
      </c>
      <c r="I199" s="1">
        <v>1.6763999999999999</v>
      </c>
      <c r="J199" s="1">
        <v>0.3921</v>
      </c>
      <c r="K199" s="1" t="s">
        <v>144</v>
      </c>
      <c r="L199" s="1">
        <v>0.41739999999999999</v>
      </c>
      <c r="M199" s="1">
        <v>0.47270000000000001</v>
      </c>
      <c r="N199" s="1">
        <v>5.5300000000000002E-2</v>
      </c>
      <c r="O199" s="1">
        <v>0.44740000000000002</v>
      </c>
      <c r="P199" s="1">
        <f t="shared" si="5"/>
        <v>14.103545014027032</v>
      </c>
      <c r="Q199" s="1">
        <v>0.8196</v>
      </c>
      <c r="R199" s="1">
        <f t="shared" si="8"/>
        <v>4.5200000000000018E-2</v>
      </c>
      <c r="S199" s="1">
        <f t="shared" si="9"/>
        <v>2.3664921465968591</v>
      </c>
      <c r="T199" s="6" t="s">
        <v>34</v>
      </c>
    </row>
    <row r="200" spans="1:20" ht="14.25" customHeight="1">
      <c r="A200" s="2">
        <v>44532</v>
      </c>
      <c r="B200" s="1">
        <v>7.5</v>
      </c>
      <c r="C200" s="1" t="s">
        <v>20</v>
      </c>
      <c r="D200" s="1" t="s">
        <v>21</v>
      </c>
      <c r="E200" s="1">
        <v>12.2</v>
      </c>
      <c r="F200" s="1">
        <v>44</v>
      </c>
      <c r="G200" s="1" t="s">
        <v>145</v>
      </c>
      <c r="H200" s="1">
        <v>1.2847999999999999</v>
      </c>
      <c r="I200" s="1">
        <v>1.3967000000000001</v>
      </c>
      <c r="J200" s="1">
        <v>0.1119</v>
      </c>
      <c r="K200" s="1" t="s">
        <v>145</v>
      </c>
      <c r="L200" s="1">
        <v>0.41189999999999999</v>
      </c>
      <c r="M200" s="1">
        <v>0.42520000000000002</v>
      </c>
      <c r="N200" s="1">
        <v>1.3299999999999999E-2</v>
      </c>
      <c r="O200" s="1">
        <v>0.12520000000000001</v>
      </c>
      <c r="P200" s="1">
        <f t="shared" si="5"/>
        <v>11.885612153708667</v>
      </c>
      <c r="Q200" s="1">
        <v>0.52400000000000002</v>
      </c>
      <c r="R200" s="1">
        <f t="shared" si="8"/>
        <v>1.3100000000000001E-2</v>
      </c>
      <c r="S200" s="1">
        <f t="shared" si="9"/>
        <v>1.0737704918032789</v>
      </c>
      <c r="T200" s="6" t="s">
        <v>34</v>
      </c>
    </row>
    <row r="201" spans="1:20" ht="14.25" customHeight="1">
      <c r="A201" s="2">
        <v>44532</v>
      </c>
      <c r="B201" s="1">
        <v>7.5</v>
      </c>
      <c r="C201" s="1" t="s">
        <v>20</v>
      </c>
      <c r="D201" s="1" t="s">
        <v>21</v>
      </c>
      <c r="E201" s="1">
        <v>12.9</v>
      </c>
      <c r="F201" s="1">
        <v>45</v>
      </c>
      <c r="G201" s="1" t="s">
        <v>81</v>
      </c>
      <c r="H201" s="1">
        <v>1.2706</v>
      </c>
      <c r="I201" s="1">
        <v>1.3683000000000001</v>
      </c>
      <c r="J201" s="1">
        <v>9.7699999999999995E-2</v>
      </c>
      <c r="K201" s="1" t="s">
        <v>81</v>
      </c>
      <c r="L201" s="1">
        <v>0.41699999999999998</v>
      </c>
      <c r="M201" s="1">
        <v>0.43159999999999998</v>
      </c>
      <c r="N201" s="1">
        <v>1.46E-2</v>
      </c>
      <c r="O201" s="1">
        <v>0.1123</v>
      </c>
      <c r="P201" s="1">
        <f t="shared" si="5"/>
        <v>14.943705220061412</v>
      </c>
      <c r="Q201" s="1">
        <v>0.51700000000000002</v>
      </c>
      <c r="R201" s="1">
        <f t="shared" si="8"/>
        <v>1.2299999999999978E-2</v>
      </c>
      <c r="S201" s="1">
        <f t="shared" si="9"/>
        <v>0.95348837209302151</v>
      </c>
      <c r="T201" s="6" t="s">
        <v>34</v>
      </c>
    </row>
    <row r="202" spans="1:20" ht="14.25" customHeight="1">
      <c r="A202" s="2">
        <v>44532</v>
      </c>
      <c r="B202" s="1">
        <v>7.5</v>
      </c>
      <c r="C202" s="1" t="s">
        <v>20</v>
      </c>
      <c r="D202" s="1" t="s">
        <v>21</v>
      </c>
      <c r="E202" s="1">
        <v>11.9</v>
      </c>
      <c r="F202" s="1">
        <v>46</v>
      </c>
      <c r="G202" s="1" t="s">
        <v>80</v>
      </c>
      <c r="H202" s="1">
        <v>1.282</v>
      </c>
      <c r="I202" s="1">
        <v>1.3792</v>
      </c>
      <c r="J202" s="1">
        <v>9.7199999999999995E-2</v>
      </c>
      <c r="K202" s="1" t="s">
        <v>80</v>
      </c>
      <c r="L202" s="1">
        <v>0.41599999999999998</v>
      </c>
      <c r="M202" s="1">
        <v>0.42930000000000001</v>
      </c>
      <c r="N202" s="1">
        <v>1.3299999999999999E-2</v>
      </c>
      <c r="O202" s="1">
        <v>0.1105</v>
      </c>
      <c r="P202" s="1">
        <f t="shared" si="5"/>
        <v>13.68312757201646</v>
      </c>
      <c r="Q202" s="1">
        <v>0.51459999999999995</v>
      </c>
      <c r="R202" s="1">
        <f t="shared" si="8"/>
        <v>1.1900000000000022E-2</v>
      </c>
      <c r="S202" s="1">
        <f t="shared" si="9"/>
        <v>1.0000000000000018</v>
      </c>
      <c r="T202" s="6" t="s">
        <v>34</v>
      </c>
    </row>
    <row r="203" spans="1:20" ht="14.25" customHeight="1">
      <c r="A203" s="2">
        <v>44532</v>
      </c>
      <c r="B203" s="1">
        <v>7.5</v>
      </c>
      <c r="C203" s="1" t="s">
        <v>20</v>
      </c>
      <c r="D203" s="1" t="s">
        <v>21</v>
      </c>
      <c r="E203" s="1">
        <v>11.9</v>
      </c>
      <c r="F203" s="1">
        <v>47</v>
      </c>
      <c r="G203" s="1" t="s">
        <v>83</v>
      </c>
      <c r="H203" s="1">
        <v>1.2697000000000001</v>
      </c>
      <c r="I203" s="1">
        <v>1.3624000000000001</v>
      </c>
      <c r="J203" s="1">
        <v>9.2700000000000005E-2</v>
      </c>
      <c r="K203" s="1" t="s">
        <v>83</v>
      </c>
      <c r="L203" s="1">
        <v>0.41249999999999998</v>
      </c>
      <c r="M203" s="1">
        <v>0.42649999999999999</v>
      </c>
      <c r="N203" s="1">
        <v>1.4E-2</v>
      </c>
      <c r="O203" s="1">
        <v>0.1067</v>
      </c>
      <c r="P203" s="1">
        <f t="shared" si="5"/>
        <v>15.102481121898597</v>
      </c>
      <c r="Q203" s="1">
        <v>0.50680000000000003</v>
      </c>
      <c r="R203" s="1">
        <f t="shared" si="8"/>
        <v>1.2399999999999967E-2</v>
      </c>
      <c r="S203" s="1">
        <f t="shared" si="9"/>
        <v>1.0420168067226863</v>
      </c>
      <c r="T203" s="6" t="s">
        <v>34</v>
      </c>
    </row>
    <row r="204" spans="1:20" ht="14.25" customHeight="1">
      <c r="A204" s="2">
        <v>44532</v>
      </c>
      <c r="B204" s="1">
        <v>7.5</v>
      </c>
      <c r="C204" s="1" t="s">
        <v>20</v>
      </c>
      <c r="D204" s="1" t="s">
        <v>21</v>
      </c>
      <c r="E204" s="1">
        <v>5.7</v>
      </c>
      <c r="F204" s="1">
        <v>48</v>
      </c>
      <c r="G204" s="1" t="s">
        <v>82</v>
      </c>
      <c r="H204" s="1">
        <v>1.2754000000000001</v>
      </c>
      <c r="I204" s="1">
        <v>1.2824</v>
      </c>
      <c r="J204" s="1">
        <v>7.0000000000000001E-3</v>
      </c>
      <c r="K204" s="1" t="s">
        <v>82</v>
      </c>
      <c r="L204" s="1">
        <v>0.41720000000000002</v>
      </c>
      <c r="M204" s="1">
        <v>0.4173</v>
      </c>
      <c r="N204" s="7">
        <v>1E-4</v>
      </c>
      <c r="O204" s="1">
        <v>7.1000000000000004E-3</v>
      </c>
      <c r="P204" s="8">
        <f t="shared" si="5"/>
        <v>1.4285714285714286</v>
      </c>
      <c r="Q204" s="1">
        <v>0.42549999999999999</v>
      </c>
      <c r="R204" s="1">
        <f t="shared" si="8"/>
        <v>-1.1999999999999789E-3</v>
      </c>
      <c r="S204" s="1">
        <f t="shared" si="9"/>
        <v>-0.21052631578946998</v>
      </c>
      <c r="T204" s="6" t="s">
        <v>34</v>
      </c>
    </row>
    <row r="205" spans="1:20" ht="14.25" customHeight="1">
      <c r="A205" s="2">
        <v>44532</v>
      </c>
      <c r="B205" s="1">
        <v>7.5</v>
      </c>
      <c r="C205" s="1" t="s">
        <v>20</v>
      </c>
      <c r="D205" s="1" t="s">
        <v>21</v>
      </c>
      <c r="E205" s="1">
        <v>5.7</v>
      </c>
      <c r="F205" s="1">
        <v>49</v>
      </c>
      <c r="G205" s="1" t="s">
        <v>76</v>
      </c>
      <c r="H205" s="1">
        <v>1.2515000000000001</v>
      </c>
      <c r="I205" s="1">
        <v>1.26</v>
      </c>
      <c r="J205" s="1">
        <v>8.5000000000000006E-3</v>
      </c>
      <c r="K205" s="1" t="s">
        <v>76</v>
      </c>
      <c r="L205" s="1">
        <v>0.4148</v>
      </c>
      <c r="M205" s="1">
        <v>0.41589999999999999</v>
      </c>
      <c r="N205" s="1">
        <v>1.1000000000000001E-3</v>
      </c>
      <c r="O205" s="1">
        <v>9.5999999999999992E-3</v>
      </c>
      <c r="P205" s="1">
        <f t="shared" si="5"/>
        <v>12.941176470588237</v>
      </c>
      <c r="Q205" s="1">
        <v>0.42309999999999998</v>
      </c>
      <c r="R205" s="1">
        <f t="shared" si="8"/>
        <v>1.3000000000000234E-3</v>
      </c>
      <c r="S205" s="1">
        <f t="shared" si="9"/>
        <v>0.22807017543860059</v>
      </c>
      <c r="T205" s="6" t="s">
        <v>34</v>
      </c>
    </row>
    <row r="206" spans="1:20" ht="14.25" customHeight="1">
      <c r="A206" s="2">
        <v>44532</v>
      </c>
      <c r="B206" s="1">
        <v>7.5</v>
      </c>
      <c r="C206" s="1" t="s">
        <v>20</v>
      </c>
      <c r="D206" s="1" t="s">
        <v>21</v>
      </c>
      <c r="E206" s="1">
        <v>5.6</v>
      </c>
      <c r="F206" s="1">
        <v>50</v>
      </c>
      <c r="G206" s="1" t="s">
        <v>75</v>
      </c>
      <c r="H206" s="1">
        <v>1.2535000000000001</v>
      </c>
      <c r="I206" s="1">
        <v>1.2605</v>
      </c>
      <c r="J206" s="1">
        <v>7.0000000000000001E-3</v>
      </c>
      <c r="K206" s="1" t="s">
        <v>75</v>
      </c>
      <c r="L206" s="1">
        <v>0.41260000000000002</v>
      </c>
      <c r="M206" s="1">
        <v>0.4143</v>
      </c>
      <c r="N206" s="1">
        <v>1.6999999999999999E-3</v>
      </c>
      <c r="O206" s="1">
        <v>8.6999999999999994E-3</v>
      </c>
      <c r="P206" s="1">
        <f t="shared" si="5"/>
        <v>24.285714285714281</v>
      </c>
      <c r="Q206" s="1">
        <v>0.42009999999999997</v>
      </c>
      <c r="R206" s="1">
        <f t="shared" si="8"/>
        <v>1.2000000000000344E-3</v>
      </c>
      <c r="S206" s="1">
        <f t="shared" si="9"/>
        <v>0.21428571428572044</v>
      </c>
      <c r="T206" s="6" t="s">
        <v>34</v>
      </c>
    </row>
    <row r="207" spans="1:20" ht="14.25" customHeight="1">
      <c r="A207" s="2">
        <v>44532</v>
      </c>
      <c r="B207" s="1">
        <v>7.5</v>
      </c>
      <c r="C207" s="1" t="s">
        <v>28</v>
      </c>
      <c r="D207" s="1" t="s">
        <v>29</v>
      </c>
      <c r="E207" s="1">
        <v>20.8</v>
      </c>
      <c r="F207" s="1">
        <v>51</v>
      </c>
      <c r="G207" s="1" t="s">
        <v>78</v>
      </c>
      <c r="H207" s="1">
        <v>1.2623</v>
      </c>
      <c r="I207" s="1">
        <v>1.8023</v>
      </c>
      <c r="J207" s="1">
        <v>0.54</v>
      </c>
      <c r="K207" s="1" t="s">
        <v>78</v>
      </c>
      <c r="L207" s="1">
        <v>0.41489999999999999</v>
      </c>
      <c r="M207" s="1">
        <v>0.48209999999999997</v>
      </c>
      <c r="N207" s="1">
        <v>6.7199999999999996E-2</v>
      </c>
      <c r="O207" s="1">
        <v>0.60719999999999996</v>
      </c>
      <c r="P207" s="1">
        <f t="shared" si="5"/>
        <v>12.444444444444443</v>
      </c>
      <c r="Q207" s="1">
        <v>0.9637</v>
      </c>
      <c r="R207" s="1">
        <f t="shared" si="8"/>
        <v>5.8400000000000007E-2</v>
      </c>
      <c r="S207" s="1">
        <f t="shared" si="9"/>
        <v>2.8076923076923079</v>
      </c>
      <c r="T207" s="6" t="s">
        <v>34</v>
      </c>
    </row>
    <row r="208" spans="1:20" ht="14.25" customHeight="1">
      <c r="A208" s="2">
        <v>44532</v>
      </c>
      <c r="B208" s="1">
        <v>7.5</v>
      </c>
      <c r="C208" s="1" t="s">
        <v>28</v>
      </c>
      <c r="D208" s="1" t="s">
        <v>29</v>
      </c>
      <c r="E208" s="1">
        <v>18.899999999999999</v>
      </c>
      <c r="F208" s="1">
        <v>52</v>
      </c>
      <c r="G208" s="1" t="s">
        <v>77</v>
      </c>
      <c r="H208" s="1">
        <v>1.2761</v>
      </c>
      <c r="I208" s="1">
        <v>1.607</v>
      </c>
      <c r="J208" s="1">
        <v>0.33090000000000003</v>
      </c>
      <c r="K208" s="1" t="s">
        <v>77</v>
      </c>
      <c r="L208" s="1">
        <v>0.41549999999999998</v>
      </c>
      <c r="M208" s="1">
        <v>0.46489999999999998</v>
      </c>
      <c r="N208" s="1">
        <v>4.9399999999999999E-2</v>
      </c>
      <c r="O208" s="1">
        <v>0.38030000000000003</v>
      </c>
      <c r="P208" s="1">
        <f t="shared" si="5"/>
        <v>14.928981565427621</v>
      </c>
      <c r="Q208" s="1">
        <v>0.75390000000000001</v>
      </c>
      <c r="R208" s="1">
        <f t="shared" si="8"/>
        <v>4.1900000000000048E-2</v>
      </c>
      <c r="S208" s="1">
        <f t="shared" si="9"/>
        <v>2.2169312169312194</v>
      </c>
      <c r="T208" s="6" t="s">
        <v>34</v>
      </c>
    </row>
    <row r="209" spans="1:20" ht="14.25" customHeight="1">
      <c r="A209" s="2">
        <v>44532</v>
      </c>
      <c r="B209" s="1">
        <v>7.5</v>
      </c>
      <c r="C209" s="1" t="s">
        <v>28</v>
      </c>
      <c r="D209" s="1" t="s">
        <v>29</v>
      </c>
      <c r="E209" s="1">
        <v>17.2</v>
      </c>
      <c r="F209" s="1">
        <v>53</v>
      </c>
      <c r="G209" s="1" t="s">
        <v>91</v>
      </c>
      <c r="H209" s="1">
        <v>1.2661</v>
      </c>
      <c r="I209" s="1">
        <v>1.5630999999999999</v>
      </c>
      <c r="J209" s="1">
        <v>0.29699999999999999</v>
      </c>
      <c r="K209" s="1" t="s">
        <v>91</v>
      </c>
      <c r="L209" s="1">
        <v>0.42220000000000002</v>
      </c>
      <c r="M209" s="1">
        <v>0.45490000000000003</v>
      </c>
      <c r="N209" s="1">
        <v>3.27E-2</v>
      </c>
      <c r="O209" s="1">
        <v>0.32969999999999999</v>
      </c>
      <c r="P209" s="1">
        <f t="shared" si="5"/>
        <v>11.01010101010101</v>
      </c>
      <c r="Q209" s="1">
        <v>0.72370000000000001</v>
      </c>
      <c r="R209" s="1">
        <f t="shared" si="8"/>
        <v>2.8200000000000003E-2</v>
      </c>
      <c r="S209" s="1">
        <f t="shared" si="9"/>
        <v>1.6395348837209305</v>
      </c>
      <c r="T209" s="6" t="s">
        <v>34</v>
      </c>
    </row>
    <row r="210" spans="1:20" ht="14.25" customHeight="1">
      <c r="A210" s="2">
        <v>44532</v>
      </c>
      <c r="B210" s="1">
        <v>7.5</v>
      </c>
      <c r="C210" s="1" t="s">
        <v>28</v>
      </c>
      <c r="D210" s="1" t="s">
        <v>29</v>
      </c>
      <c r="E210" s="1">
        <v>11.1</v>
      </c>
      <c r="F210" s="1">
        <v>54</v>
      </c>
      <c r="G210" s="1" t="s">
        <v>90</v>
      </c>
      <c r="H210" s="1">
        <v>1.2715000000000001</v>
      </c>
      <c r="I210" s="1">
        <v>1.3506</v>
      </c>
      <c r="J210" s="1">
        <v>7.9100000000000004E-2</v>
      </c>
      <c r="K210" s="1" t="s">
        <v>90</v>
      </c>
      <c r="L210" s="1">
        <v>0.41260000000000002</v>
      </c>
      <c r="M210" s="1">
        <v>0.42220000000000002</v>
      </c>
      <c r="N210" s="1">
        <v>9.5999999999999992E-3</v>
      </c>
      <c r="O210" s="1">
        <v>8.8700000000000001E-2</v>
      </c>
      <c r="P210" s="1">
        <f t="shared" si="5"/>
        <v>12.136536030341338</v>
      </c>
      <c r="Q210" s="1">
        <v>0.4929</v>
      </c>
      <c r="R210" s="1">
        <f t="shared" si="8"/>
        <v>8.4000000000000741E-3</v>
      </c>
      <c r="S210" s="1">
        <f t="shared" si="9"/>
        <v>0.75675675675676335</v>
      </c>
      <c r="T210" s="6" t="s">
        <v>34</v>
      </c>
    </row>
    <row r="211" spans="1:20" ht="14.25" customHeight="1">
      <c r="A211" s="2">
        <v>44532</v>
      </c>
      <c r="B211" s="1">
        <v>7.5</v>
      </c>
      <c r="C211" s="1" t="s">
        <v>28</v>
      </c>
      <c r="D211" s="1" t="s">
        <v>29</v>
      </c>
      <c r="E211" s="1">
        <v>12.1</v>
      </c>
      <c r="F211" s="1">
        <v>55</v>
      </c>
      <c r="G211" s="1" t="s">
        <v>93</v>
      </c>
      <c r="H211" s="1">
        <v>1.2713000000000001</v>
      </c>
      <c r="I211" s="1">
        <v>1.3660000000000001</v>
      </c>
      <c r="J211" s="1">
        <v>9.4700000000000006E-2</v>
      </c>
      <c r="K211" s="1" t="s">
        <v>93</v>
      </c>
      <c r="L211" s="1">
        <v>0.4093</v>
      </c>
      <c r="M211" s="1">
        <v>0.42320000000000002</v>
      </c>
      <c r="N211" s="1">
        <v>1.3899999999999999E-2</v>
      </c>
      <c r="O211" s="1">
        <v>0.1086</v>
      </c>
      <c r="P211" s="1">
        <f t="shared" si="5"/>
        <v>14.6779303062302</v>
      </c>
      <c r="Q211" s="1">
        <v>0.50680000000000003</v>
      </c>
      <c r="R211" s="1">
        <f t="shared" si="8"/>
        <v>1.1099999999999999E-2</v>
      </c>
      <c r="S211" s="1">
        <f t="shared" si="9"/>
        <v>0.91735537190082639</v>
      </c>
      <c r="T211" s="6" t="s">
        <v>34</v>
      </c>
    </row>
    <row r="212" spans="1:20" ht="14.25" customHeight="1">
      <c r="A212" s="2">
        <v>44532</v>
      </c>
      <c r="B212" s="1">
        <v>7.5</v>
      </c>
      <c r="C212" s="1" t="s">
        <v>28</v>
      </c>
      <c r="D212" s="1" t="s">
        <v>29</v>
      </c>
      <c r="E212" s="1">
        <v>11.6</v>
      </c>
      <c r="F212" s="1">
        <v>56</v>
      </c>
      <c r="G212" s="1" t="s">
        <v>92</v>
      </c>
      <c r="H212" s="1">
        <v>1.2583</v>
      </c>
      <c r="I212" s="1">
        <v>1.3433999999999999</v>
      </c>
      <c r="J212" s="1">
        <v>8.5099999999999995E-2</v>
      </c>
      <c r="K212" s="1" t="s">
        <v>92</v>
      </c>
      <c r="L212" s="1">
        <v>0.4143</v>
      </c>
      <c r="M212" s="1">
        <v>0.42270000000000002</v>
      </c>
      <c r="N212" s="1">
        <v>8.3999999999999995E-3</v>
      </c>
      <c r="O212" s="1">
        <v>9.35E-2</v>
      </c>
      <c r="P212" s="1">
        <f t="shared" si="5"/>
        <v>9.8707403055229133</v>
      </c>
      <c r="Q212" s="1">
        <v>0.50109999999999999</v>
      </c>
      <c r="R212" s="1">
        <f t="shared" si="8"/>
        <v>6.7000000000000393E-3</v>
      </c>
      <c r="S212" s="1">
        <f t="shared" si="9"/>
        <v>0.57758620689655515</v>
      </c>
      <c r="T212" s="6" t="s">
        <v>34</v>
      </c>
    </row>
    <row r="213" spans="1:20" ht="14.25" customHeight="1">
      <c r="A213" s="2">
        <v>44532</v>
      </c>
      <c r="B213" s="1">
        <v>7.5</v>
      </c>
      <c r="C213" s="1" t="s">
        <v>28</v>
      </c>
      <c r="D213" s="1" t="s">
        <v>29</v>
      </c>
      <c r="E213" s="1">
        <v>10.1</v>
      </c>
      <c r="F213" s="1">
        <v>57</v>
      </c>
      <c r="G213" s="1" t="s">
        <v>95</v>
      </c>
      <c r="H213" s="1">
        <v>1.2698</v>
      </c>
      <c r="I213" s="1">
        <v>1.3343</v>
      </c>
      <c r="J213" s="1">
        <v>6.4500000000000002E-2</v>
      </c>
      <c r="K213" s="1" t="s">
        <v>95</v>
      </c>
      <c r="L213" s="1">
        <v>0.4108</v>
      </c>
      <c r="M213" s="1">
        <v>0.41949999999999998</v>
      </c>
      <c r="N213" s="1">
        <v>8.6999999999999994E-3</v>
      </c>
      <c r="O213" s="1">
        <v>7.3200000000000001E-2</v>
      </c>
      <c r="P213" s="1">
        <f t="shared" si="5"/>
        <v>13.488372093023255</v>
      </c>
      <c r="Q213" s="1">
        <v>0.4773</v>
      </c>
      <c r="R213" s="1">
        <f t="shared" si="8"/>
        <v>6.6999999999999837E-3</v>
      </c>
      <c r="S213" s="1">
        <f t="shared" si="9"/>
        <v>0.66336633663366174</v>
      </c>
      <c r="T213" s="6" t="s">
        <v>34</v>
      </c>
    </row>
    <row r="214" spans="1:20" ht="14.25" customHeight="1">
      <c r="A214" s="2">
        <v>44532</v>
      </c>
      <c r="B214" s="1">
        <v>7.5</v>
      </c>
      <c r="C214" s="1" t="s">
        <v>28</v>
      </c>
      <c r="D214" s="1" t="s">
        <v>29</v>
      </c>
      <c r="E214" s="1">
        <v>5.3</v>
      </c>
      <c r="F214" s="1">
        <v>58</v>
      </c>
      <c r="G214" s="1" t="s">
        <v>94</v>
      </c>
      <c r="H214" s="1">
        <v>1.2835000000000001</v>
      </c>
      <c r="I214" s="1">
        <v>1.2912999999999999</v>
      </c>
      <c r="J214" s="1">
        <v>7.7999999999999996E-3</v>
      </c>
      <c r="K214" s="1" t="s">
        <v>94</v>
      </c>
      <c r="L214" s="1">
        <v>0.4103</v>
      </c>
      <c r="M214" s="1">
        <v>0.4103</v>
      </c>
      <c r="N214" s="1">
        <v>0</v>
      </c>
      <c r="O214" s="1">
        <v>7.7999999999999996E-3</v>
      </c>
      <c r="P214" s="1">
        <f t="shared" si="5"/>
        <v>0</v>
      </c>
      <c r="Q214" s="1">
        <v>0.41849999999999998</v>
      </c>
      <c r="R214" s="1">
        <f t="shared" si="8"/>
        <v>-4.0000000000001146E-4</v>
      </c>
      <c r="S214" s="1">
        <f t="shared" si="9"/>
        <v>-7.5471698113209709E-2</v>
      </c>
      <c r="T214" s="3" t="s">
        <v>146</v>
      </c>
    </row>
    <row r="215" spans="1:20" ht="14.25" customHeight="1">
      <c r="A215" s="2">
        <v>44532</v>
      </c>
      <c r="B215" s="1">
        <v>7.5</v>
      </c>
      <c r="C215" s="1" t="s">
        <v>28</v>
      </c>
      <c r="D215" s="1" t="s">
        <v>29</v>
      </c>
      <c r="E215" s="1">
        <v>5</v>
      </c>
      <c r="F215" s="1">
        <v>59</v>
      </c>
      <c r="G215" s="1" t="s">
        <v>97</v>
      </c>
      <c r="H215" s="1">
        <v>1.2604</v>
      </c>
      <c r="I215" s="1">
        <v>1.2678</v>
      </c>
      <c r="J215" s="1">
        <v>7.4000000000000003E-3</v>
      </c>
      <c r="K215" s="1" t="s">
        <v>97</v>
      </c>
      <c r="L215" s="1">
        <v>0.41539999999999999</v>
      </c>
      <c r="M215" s="1">
        <v>0.41560000000000002</v>
      </c>
      <c r="N215" s="1">
        <v>2.0000000000000001E-4</v>
      </c>
      <c r="O215" s="1">
        <v>7.6E-3</v>
      </c>
      <c r="P215" s="1">
        <f t="shared" si="5"/>
        <v>2.7027027027027026</v>
      </c>
      <c r="Q215" s="1">
        <v>0.42330000000000001</v>
      </c>
      <c r="R215" s="1">
        <f t="shared" si="8"/>
        <v>-2.9999999999996696E-4</v>
      </c>
      <c r="S215" s="1">
        <f t="shared" si="9"/>
        <v>-5.9999999999993392E-2</v>
      </c>
      <c r="T215" s="6" t="s">
        <v>34</v>
      </c>
    </row>
    <row r="216" spans="1:20" ht="14.25" customHeight="1">
      <c r="A216" s="2">
        <v>44532</v>
      </c>
      <c r="B216" s="1">
        <v>7.5</v>
      </c>
      <c r="C216" s="1" t="s">
        <v>28</v>
      </c>
      <c r="D216" s="1" t="s">
        <v>29</v>
      </c>
      <c r="E216" s="1">
        <v>5.3</v>
      </c>
      <c r="F216" s="1">
        <v>60</v>
      </c>
      <c r="G216" s="1" t="s">
        <v>96</v>
      </c>
      <c r="H216" s="1">
        <v>1.2715000000000001</v>
      </c>
      <c r="I216" s="1">
        <v>1.2781</v>
      </c>
      <c r="J216" s="1">
        <v>6.6E-3</v>
      </c>
      <c r="K216" s="1" t="s">
        <v>96</v>
      </c>
      <c r="L216" s="1">
        <v>0.4098</v>
      </c>
      <c r="M216" s="1">
        <v>0.41</v>
      </c>
      <c r="N216" s="1">
        <v>2.0000000000000001E-4</v>
      </c>
      <c r="O216" s="1">
        <v>6.7999999999999996E-3</v>
      </c>
      <c r="P216" s="1">
        <f t="shared" si="5"/>
        <v>3.0303030303030303</v>
      </c>
      <c r="Q216" s="1">
        <v>0.41739999999999999</v>
      </c>
      <c r="R216" s="1">
        <f t="shared" si="8"/>
        <v>-8.0000000000002292E-4</v>
      </c>
      <c r="S216" s="1">
        <f t="shared" si="9"/>
        <v>-0.15094339622641942</v>
      </c>
      <c r="T216" s="6" t="s">
        <v>34</v>
      </c>
    </row>
    <row r="217" spans="1:20" ht="14.25" customHeight="1">
      <c r="A217" s="2">
        <v>44532</v>
      </c>
      <c r="B217" s="1">
        <v>8</v>
      </c>
      <c r="C217" s="1" t="s">
        <v>28</v>
      </c>
      <c r="D217" s="1" t="s">
        <v>33</v>
      </c>
      <c r="E217" s="1">
        <v>21.1</v>
      </c>
      <c r="F217" s="1">
        <v>61</v>
      </c>
      <c r="G217" s="1" t="s">
        <v>85</v>
      </c>
      <c r="H217" s="1">
        <v>1.2949999999999999</v>
      </c>
      <c r="I217" s="1">
        <v>1.7794000000000001</v>
      </c>
      <c r="J217" s="1">
        <v>0.4844</v>
      </c>
      <c r="K217" s="1" t="s">
        <v>85</v>
      </c>
      <c r="L217" s="1">
        <v>0.41420000000000001</v>
      </c>
      <c r="M217" s="1">
        <v>0.47870000000000001</v>
      </c>
      <c r="N217" s="1">
        <v>6.4500000000000002E-2</v>
      </c>
      <c r="O217" s="1">
        <v>0.54890000000000005</v>
      </c>
      <c r="P217" s="1">
        <f t="shared" si="5"/>
        <v>13.315441783649876</v>
      </c>
      <c r="Q217" s="1">
        <v>0.90759999999999996</v>
      </c>
      <c r="R217" s="1">
        <f t="shared" si="8"/>
        <v>5.5500000000000105E-2</v>
      </c>
      <c r="S217" s="1">
        <f t="shared" si="9"/>
        <v>2.6303317535545072</v>
      </c>
      <c r="T217" s="6" t="s">
        <v>34</v>
      </c>
    </row>
    <row r="218" spans="1:20" ht="14.25" customHeight="1">
      <c r="A218" s="2">
        <v>44532</v>
      </c>
      <c r="B218" s="1">
        <v>8</v>
      </c>
      <c r="C218" s="1" t="s">
        <v>28</v>
      </c>
      <c r="D218" s="1" t="s">
        <v>33</v>
      </c>
      <c r="E218" s="1">
        <v>18.899999999999999</v>
      </c>
      <c r="F218" s="1">
        <v>62</v>
      </c>
      <c r="G218" s="1" t="s">
        <v>84</v>
      </c>
      <c r="H218" s="1">
        <v>1.2826</v>
      </c>
      <c r="I218" s="1">
        <v>1.6073</v>
      </c>
      <c r="J218" s="1">
        <v>0.32469999999999999</v>
      </c>
      <c r="K218" s="1" t="s">
        <v>84</v>
      </c>
      <c r="L218" s="1">
        <v>0.41349999999999998</v>
      </c>
      <c r="M218" s="1">
        <v>0.46129999999999999</v>
      </c>
      <c r="N218" s="1">
        <v>4.7800000000000002E-2</v>
      </c>
      <c r="O218" s="1">
        <v>0.3725</v>
      </c>
      <c r="P218" s="1">
        <f t="shared" si="5"/>
        <v>14.721281182630122</v>
      </c>
      <c r="Q218" s="1">
        <v>0.74560000000000004</v>
      </c>
      <c r="R218" s="1">
        <f t="shared" si="8"/>
        <v>4.0399999999999991E-2</v>
      </c>
      <c r="S218" s="1">
        <f t="shared" si="9"/>
        <v>2.1375661375661372</v>
      </c>
      <c r="T218" s="6" t="s">
        <v>34</v>
      </c>
    </row>
    <row r="219" spans="1:20" ht="14.25" customHeight="1">
      <c r="A219" s="2">
        <v>44532</v>
      </c>
      <c r="B219" s="1">
        <v>7.5</v>
      </c>
      <c r="C219" s="1" t="s">
        <v>24</v>
      </c>
      <c r="D219" s="1" t="s">
        <v>25</v>
      </c>
      <c r="E219" s="1">
        <v>19.899999999999999</v>
      </c>
      <c r="F219" s="1">
        <v>63</v>
      </c>
      <c r="G219" s="1" t="s">
        <v>87</v>
      </c>
      <c r="H219" s="1">
        <v>1.2686999999999999</v>
      </c>
      <c r="I219" s="1">
        <v>1.7073</v>
      </c>
      <c r="J219" s="1">
        <v>0.43859999999999999</v>
      </c>
      <c r="K219" s="1" t="s">
        <v>87</v>
      </c>
      <c r="L219" s="1">
        <v>0.41160000000000002</v>
      </c>
      <c r="M219" s="1">
        <v>0.47249999999999998</v>
      </c>
      <c r="N219" s="1">
        <v>6.0900000000000003E-2</v>
      </c>
      <c r="O219" s="1">
        <v>0.4995</v>
      </c>
      <c r="P219" s="1">
        <f t="shared" si="5"/>
        <v>13.885088919288647</v>
      </c>
      <c r="Q219" s="1">
        <v>0.8589</v>
      </c>
      <c r="R219" s="1">
        <f t="shared" si="8"/>
        <v>5.2200000000000024E-2</v>
      </c>
      <c r="S219" s="1">
        <f t="shared" si="9"/>
        <v>2.6231155778894486</v>
      </c>
      <c r="T219" s="6" t="s">
        <v>34</v>
      </c>
    </row>
    <row r="220" spans="1:20" ht="14.25" customHeight="1">
      <c r="A220" s="2">
        <v>44532</v>
      </c>
      <c r="B220" s="1">
        <v>7.5</v>
      </c>
      <c r="C220" s="1" t="s">
        <v>24</v>
      </c>
      <c r="D220" s="1" t="s">
        <v>25</v>
      </c>
      <c r="E220" s="1">
        <v>19.7</v>
      </c>
      <c r="F220" s="1">
        <v>64</v>
      </c>
      <c r="G220" s="1" t="s">
        <v>86</v>
      </c>
      <c r="H220" s="1">
        <v>1.2883</v>
      </c>
      <c r="I220" s="1">
        <v>1.7829999999999999</v>
      </c>
      <c r="J220" s="1">
        <v>0.49469999999999997</v>
      </c>
      <c r="K220" s="1" t="s">
        <v>86</v>
      </c>
      <c r="L220" s="1">
        <v>0.4073</v>
      </c>
      <c r="M220" s="1">
        <v>0.4677</v>
      </c>
      <c r="N220" s="1">
        <v>6.0400000000000002E-2</v>
      </c>
      <c r="O220" s="1">
        <v>0.55510000000000004</v>
      </c>
      <c r="P220" s="1">
        <f t="shared" si="5"/>
        <v>12.209419850414394</v>
      </c>
      <c r="Q220" s="1">
        <v>0.90990000000000004</v>
      </c>
      <c r="R220" s="1">
        <f t="shared" si="8"/>
        <v>5.249999999999988E-2</v>
      </c>
      <c r="S220" s="1">
        <f t="shared" si="9"/>
        <v>2.6649746192893344</v>
      </c>
      <c r="T220" s="6" t="s">
        <v>34</v>
      </c>
    </row>
    <row r="221" spans="1:20" ht="14.25" customHeight="1">
      <c r="A221" s="2">
        <v>44532</v>
      </c>
      <c r="B221" s="1">
        <v>7.5</v>
      </c>
      <c r="C221" s="1" t="s">
        <v>24</v>
      </c>
      <c r="D221" s="1" t="s">
        <v>25</v>
      </c>
      <c r="E221" s="1">
        <v>11.3</v>
      </c>
      <c r="F221" s="1">
        <v>65</v>
      </c>
      <c r="G221" s="1" t="s">
        <v>89</v>
      </c>
      <c r="H221" s="1">
        <v>1.2729999999999999</v>
      </c>
      <c r="I221" s="1">
        <v>1.361</v>
      </c>
      <c r="J221" s="1">
        <v>8.7999999999999995E-2</v>
      </c>
      <c r="K221" s="1" t="s">
        <v>89</v>
      </c>
      <c r="L221" s="1">
        <v>0.4103</v>
      </c>
      <c r="M221" s="1">
        <v>0.42299999999999999</v>
      </c>
      <c r="N221" s="1">
        <v>1.2699999999999999E-2</v>
      </c>
      <c r="O221" s="1">
        <v>0.1007</v>
      </c>
      <c r="P221" s="1">
        <f t="shared" si="5"/>
        <v>14.431818181818182</v>
      </c>
      <c r="Q221" s="1">
        <v>0.50070000000000003</v>
      </c>
      <c r="R221" s="1">
        <f t="shared" si="8"/>
        <v>1.0299999999999976E-2</v>
      </c>
      <c r="S221" s="1">
        <f t="shared" si="9"/>
        <v>0.91150442477875893</v>
      </c>
      <c r="T221" s="6" t="s">
        <v>34</v>
      </c>
    </row>
    <row r="222" spans="1:20" ht="14.25" customHeight="1">
      <c r="A222" s="2">
        <v>44532</v>
      </c>
      <c r="B222" s="1">
        <v>7.5</v>
      </c>
      <c r="C222" s="1" t="s">
        <v>24</v>
      </c>
      <c r="D222" s="1" t="s">
        <v>25</v>
      </c>
      <c r="E222" s="1">
        <v>13</v>
      </c>
      <c r="F222" s="1">
        <v>66</v>
      </c>
      <c r="G222" s="1" t="s">
        <v>88</v>
      </c>
      <c r="H222" s="1">
        <v>1.2778</v>
      </c>
      <c r="I222" s="1">
        <v>1.4137999999999999</v>
      </c>
      <c r="J222" s="1">
        <v>0.13600000000000001</v>
      </c>
      <c r="K222" s="1" t="s">
        <v>88</v>
      </c>
      <c r="L222" s="1">
        <v>0.41489999999999999</v>
      </c>
      <c r="M222" s="1">
        <v>0.43059999999999998</v>
      </c>
      <c r="N222" s="1">
        <v>1.5699999999999999E-2</v>
      </c>
      <c r="O222" s="1">
        <v>0.1517</v>
      </c>
      <c r="P222" s="1">
        <f t="shared" si="5"/>
        <v>11.544117647058821</v>
      </c>
      <c r="Q222" s="1">
        <v>0.55379999999999996</v>
      </c>
      <c r="R222" s="1">
        <f t="shared" si="8"/>
        <v>1.2800000000000034E-2</v>
      </c>
      <c r="S222" s="1">
        <f t="shared" si="9"/>
        <v>0.98461538461538711</v>
      </c>
      <c r="T222" s="6" t="s">
        <v>34</v>
      </c>
    </row>
    <row r="223" spans="1:20" ht="14.25" customHeight="1">
      <c r="A223" s="2">
        <v>44532</v>
      </c>
      <c r="B223" s="1">
        <v>7.5</v>
      </c>
      <c r="C223" s="1" t="s">
        <v>24</v>
      </c>
      <c r="D223" s="1" t="s">
        <v>25</v>
      </c>
      <c r="E223" s="1">
        <v>11.3</v>
      </c>
      <c r="F223" s="1">
        <v>67</v>
      </c>
      <c r="G223" s="1" t="s">
        <v>70</v>
      </c>
      <c r="H223" s="1">
        <v>1.2645999999999999</v>
      </c>
      <c r="I223" s="1">
        <v>1.3642000000000001</v>
      </c>
      <c r="J223" s="1">
        <v>9.9599999999999994E-2</v>
      </c>
      <c r="K223" s="1" t="s">
        <v>70</v>
      </c>
      <c r="L223" s="1">
        <v>0.41760000000000003</v>
      </c>
      <c r="M223" s="1">
        <v>0.42970000000000003</v>
      </c>
      <c r="N223" s="1">
        <v>1.21E-2</v>
      </c>
      <c r="O223" s="1">
        <v>0.11169999999999999</v>
      </c>
      <c r="P223" s="1">
        <f t="shared" si="5"/>
        <v>12.14859437751004</v>
      </c>
      <c r="Q223" s="1">
        <v>0.51800000000000002</v>
      </c>
      <c r="R223" s="1">
        <f t="shared" si="8"/>
        <v>1.1299999999999977E-2</v>
      </c>
      <c r="S223" s="1">
        <f t="shared" si="9"/>
        <v>0.99999999999999789</v>
      </c>
      <c r="T223" s="6" t="s">
        <v>34</v>
      </c>
    </row>
    <row r="224" spans="1:20" ht="14.25" customHeight="1">
      <c r="A224" s="2">
        <v>44532</v>
      </c>
      <c r="B224" s="1">
        <v>7.5</v>
      </c>
      <c r="C224" s="1" t="s">
        <v>24</v>
      </c>
      <c r="D224" s="1" t="s">
        <v>25</v>
      </c>
      <c r="E224" s="1">
        <v>11.3</v>
      </c>
      <c r="F224" s="1">
        <v>68</v>
      </c>
      <c r="G224" s="1" t="s">
        <v>69</v>
      </c>
      <c r="H224" s="1">
        <v>1.2667999999999999</v>
      </c>
      <c r="I224" s="1">
        <v>1.3404</v>
      </c>
      <c r="J224" s="1">
        <v>7.3599999999999999E-2</v>
      </c>
      <c r="K224" s="1" t="s">
        <v>69</v>
      </c>
      <c r="L224" s="1">
        <v>0.41749999999999998</v>
      </c>
      <c r="M224" s="1">
        <v>0.42699999999999999</v>
      </c>
      <c r="N224" s="1">
        <v>9.4999999999999998E-3</v>
      </c>
      <c r="O224" s="1">
        <v>8.3099999999999993E-2</v>
      </c>
      <c r="P224" s="1">
        <f t="shared" si="5"/>
        <v>12.907608695652172</v>
      </c>
      <c r="Q224" s="1">
        <v>0.49280000000000002</v>
      </c>
      <c r="R224" s="1">
        <f t="shared" si="8"/>
        <v>7.7999999999999181E-3</v>
      </c>
      <c r="S224" s="1">
        <f t="shared" si="9"/>
        <v>0.69026548672565646</v>
      </c>
      <c r="T224" s="6" t="s">
        <v>34</v>
      </c>
    </row>
    <row r="225" spans="1:20" ht="14.25" customHeight="1">
      <c r="A225" s="2">
        <v>44532</v>
      </c>
      <c r="B225" s="1">
        <v>7.5</v>
      </c>
      <c r="C225" s="1" t="s">
        <v>24</v>
      </c>
      <c r="D225" s="1" t="s">
        <v>25</v>
      </c>
      <c r="E225" s="1">
        <v>5.5</v>
      </c>
      <c r="F225" s="1">
        <v>69</v>
      </c>
      <c r="G225" s="1" t="s">
        <v>72</v>
      </c>
      <c r="H225" s="1">
        <v>1.2638</v>
      </c>
      <c r="I225" s="1">
        <v>1.2716000000000001</v>
      </c>
      <c r="J225" s="1">
        <v>7.7999999999999996E-3</v>
      </c>
      <c r="K225" s="1" t="s">
        <v>72</v>
      </c>
      <c r="L225" s="1">
        <v>0.41639999999999999</v>
      </c>
      <c r="M225" s="1">
        <v>0.4168</v>
      </c>
      <c r="N225" s="1">
        <v>4.0000000000000002E-4</v>
      </c>
      <c r="O225" s="1">
        <v>8.2000000000000007E-3</v>
      </c>
      <c r="P225" s="1">
        <f t="shared" si="5"/>
        <v>5.1282051282051286</v>
      </c>
      <c r="Q225" s="1">
        <v>0.42420000000000002</v>
      </c>
      <c r="R225" s="1">
        <f t="shared" si="8"/>
        <v>3.9999999999995595E-4</v>
      </c>
      <c r="S225" s="1">
        <f t="shared" si="9"/>
        <v>7.2727272727264716E-2</v>
      </c>
      <c r="T225" s="6" t="s">
        <v>34</v>
      </c>
    </row>
    <row r="226" spans="1:20" ht="14.25" customHeight="1">
      <c r="A226" s="2">
        <v>44532</v>
      </c>
      <c r="B226" s="1">
        <v>7.5</v>
      </c>
      <c r="C226" s="1" t="s">
        <v>24</v>
      </c>
      <c r="D226" s="1" t="s">
        <v>25</v>
      </c>
      <c r="E226" s="1">
        <v>5.5</v>
      </c>
      <c r="F226" s="1">
        <v>70</v>
      </c>
      <c r="G226" s="1" t="s">
        <v>71</v>
      </c>
      <c r="H226" s="1">
        <v>1.2725</v>
      </c>
      <c r="I226" s="1">
        <v>1.2833000000000001</v>
      </c>
      <c r="J226" s="1">
        <v>1.0800000000000001E-2</v>
      </c>
      <c r="K226" s="1" t="s">
        <v>71</v>
      </c>
      <c r="L226" s="1">
        <v>0.41460000000000002</v>
      </c>
      <c r="M226" s="1">
        <v>0.41539999999999999</v>
      </c>
      <c r="N226" s="1">
        <v>8.0000000000000004E-4</v>
      </c>
      <c r="O226" s="1">
        <v>1.1599999999999999E-2</v>
      </c>
      <c r="P226" s="1">
        <f t="shared" si="5"/>
        <v>7.4074074074074066</v>
      </c>
      <c r="Q226" s="1">
        <v>0.42530000000000001</v>
      </c>
      <c r="R226" s="1">
        <f t="shared" si="8"/>
        <v>8.9999999999995639E-4</v>
      </c>
      <c r="S226" s="1">
        <f t="shared" si="9"/>
        <v>0.16363636363635573</v>
      </c>
      <c r="T226" s="6" t="s">
        <v>34</v>
      </c>
    </row>
    <row r="227" spans="1:20" ht="14.25" customHeight="1">
      <c r="A227" s="2">
        <v>44532</v>
      </c>
      <c r="B227" s="1">
        <v>7.5</v>
      </c>
      <c r="C227" s="1" t="s">
        <v>24</v>
      </c>
      <c r="D227" s="1" t="s">
        <v>25</v>
      </c>
      <c r="E227" s="1">
        <v>5.5</v>
      </c>
      <c r="F227" s="1">
        <v>71</v>
      </c>
      <c r="G227" s="1" t="s">
        <v>74</v>
      </c>
      <c r="H227" s="1">
        <v>1.2659</v>
      </c>
      <c r="I227" s="1">
        <v>1.276</v>
      </c>
      <c r="J227" s="1">
        <v>1.01E-2</v>
      </c>
      <c r="K227" s="1" t="s">
        <v>74</v>
      </c>
      <c r="L227" s="1">
        <v>0.4123</v>
      </c>
      <c r="M227" s="1">
        <v>0.4133</v>
      </c>
      <c r="N227" s="1">
        <v>1E-3</v>
      </c>
      <c r="O227" s="1">
        <v>1.11E-2</v>
      </c>
      <c r="P227" s="1">
        <f t="shared" si="5"/>
        <v>9.9009900990099009</v>
      </c>
      <c r="Q227" s="1" t="s">
        <v>22</v>
      </c>
      <c r="R227" s="1" t="s">
        <v>22</v>
      </c>
      <c r="S227" s="1" t="s">
        <v>22</v>
      </c>
      <c r="T227" s="1" t="s">
        <v>147</v>
      </c>
    </row>
    <row r="228" spans="1:20" ht="14.25" customHeight="1">
      <c r="A228" s="2">
        <v>44532</v>
      </c>
      <c r="B228" s="1">
        <v>7.5</v>
      </c>
      <c r="C228" s="1" t="s">
        <v>24</v>
      </c>
      <c r="D228" s="1" t="s">
        <v>25</v>
      </c>
      <c r="E228" s="1">
        <v>16.8</v>
      </c>
      <c r="F228" s="1">
        <v>72</v>
      </c>
      <c r="G228" s="1" t="s">
        <v>73</v>
      </c>
      <c r="H228" s="1">
        <v>1.2658</v>
      </c>
      <c r="I228" s="1">
        <v>1.532</v>
      </c>
      <c r="J228" s="1">
        <v>0.26619999999999999</v>
      </c>
      <c r="K228" s="1" t="s">
        <v>73</v>
      </c>
      <c r="L228" s="1">
        <v>0.41560000000000002</v>
      </c>
      <c r="M228" s="1">
        <v>0.44850000000000001</v>
      </c>
      <c r="N228" s="1">
        <v>3.2899999999999999E-2</v>
      </c>
      <c r="O228" s="1">
        <v>0.29909999999999998</v>
      </c>
      <c r="P228" s="1">
        <f t="shared" si="5"/>
        <v>12.359128474830953</v>
      </c>
      <c r="Q228" s="1" t="s">
        <v>22</v>
      </c>
      <c r="R228" s="1" t="s">
        <v>22</v>
      </c>
      <c r="S228" s="1" t="s">
        <v>22</v>
      </c>
      <c r="T228" s="1" t="s">
        <v>147</v>
      </c>
    </row>
    <row r="229" spans="1:20" ht="14.25" customHeight="1">
      <c r="A229" s="2">
        <v>44532</v>
      </c>
      <c r="B229" s="1">
        <v>8</v>
      </c>
      <c r="C229" s="1" t="s">
        <v>28</v>
      </c>
      <c r="D229" s="1" t="s">
        <v>33</v>
      </c>
      <c r="E229" s="1">
        <v>18.5</v>
      </c>
      <c r="F229" s="1">
        <v>73</v>
      </c>
      <c r="G229" s="1" t="s">
        <v>36</v>
      </c>
      <c r="H229" s="1">
        <v>1.2778</v>
      </c>
      <c r="I229" s="1">
        <v>1.6296999999999999</v>
      </c>
      <c r="J229" s="1">
        <v>0.35189999999999999</v>
      </c>
      <c r="K229" s="1" t="s">
        <v>36</v>
      </c>
      <c r="L229" s="1">
        <v>0.41549999999999998</v>
      </c>
      <c r="M229" s="1">
        <v>0.46760000000000002</v>
      </c>
      <c r="N229" s="1">
        <v>5.21E-2</v>
      </c>
      <c r="O229" s="1">
        <v>0.40400000000000003</v>
      </c>
      <c r="P229" s="1">
        <f t="shared" si="5"/>
        <v>14.805342426825804</v>
      </c>
      <c r="Q229" s="1">
        <v>0.78449999999999998</v>
      </c>
      <c r="R229" s="1">
        <f>(M229+J229)-Q229</f>
        <v>3.5000000000000031E-2</v>
      </c>
      <c r="S229" s="1">
        <f>(R229/E229)*1000</f>
        <v>1.8918918918918937</v>
      </c>
      <c r="T229" s="6" t="s">
        <v>34</v>
      </c>
    </row>
    <row r="230" spans="1:20" ht="14.25" customHeight="1">
      <c r="A230" s="2">
        <v>44532</v>
      </c>
      <c r="B230" s="1">
        <v>8</v>
      </c>
      <c r="C230" s="1" t="s">
        <v>28</v>
      </c>
      <c r="D230" s="1" t="s">
        <v>33</v>
      </c>
      <c r="E230" s="1">
        <v>14.3</v>
      </c>
      <c r="F230" s="1">
        <v>74</v>
      </c>
      <c r="G230" s="1" t="s">
        <v>35</v>
      </c>
      <c r="H230" s="1">
        <v>1.2699</v>
      </c>
      <c r="I230" s="1">
        <v>1.4152</v>
      </c>
      <c r="J230" s="1">
        <v>0.14530000000000001</v>
      </c>
      <c r="K230" s="1" t="s">
        <v>35</v>
      </c>
      <c r="L230" s="1">
        <v>0.4138</v>
      </c>
      <c r="M230" s="1">
        <v>0.43469999999999998</v>
      </c>
      <c r="N230" s="1">
        <v>2.0899999999999998E-2</v>
      </c>
      <c r="O230" s="1">
        <v>0.16619999999999999</v>
      </c>
      <c r="P230" s="1">
        <f t="shared" si="5"/>
        <v>14.384033035099792</v>
      </c>
      <c r="Q230" s="1" t="s">
        <v>22</v>
      </c>
      <c r="R230" s="1" t="s">
        <v>22</v>
      </c>
      <c r="S230" s="1" t="s">
        <v>22</v>
      </c>
      <c r="T230" s="1" t="s">
        <v>147</v>
      </c>
    </row>
    <row r="231" spans="1:20" ht="14.25" customHeight="1">
      <c r="A231" s="2">
        <v>44532</v>
      </c>
      <c r="B231" s="1">
        <v>8</v>
      </c>
      <c r="C231" s="1" t="s">
        <v>28</v>
      </c>
      <c r="D231" s="1" t="s">
        <v>33</v>
      </c>
      <c r="E231" s="1">
        <v>13.3</v>
      </c>
      <c r="F231" s="1">
        <v>75</v>
      </c>
      <c r="G231" s="1" t="s">
        <v>38</v>
      </c>
      <c r="H231" s="1">
        <v>1.2744</v>
      </c>
      <c r="I231" s="1">
        <v>1.4200999999999999</v>
      </c>
      <c r="J231" s="1">
        <v>0.1457</v>
      </c>
      <c r="K231" s="1" t="s">
        <v>38</v>
      </c>
      <c r="L231" s="1">
        <v>0.41470000000000001</v>
      </c>
      <c r="M231" s="1">
        <v>0.43219999999999997</v>
      </c>
      <c r="N231" s="1">
        <v>1.7500000000000002E-2</v>
      </c>
      <c r="O231" s="1">
        <v>0.16320000000000001</v>
      </c>
      <c r="P231" s="1">
        <f t="shared" si="5"/>
        <v>12.010981468771449</v>
      </c>
      <c r="Q231" s="1" t="s">
        <v>22</v>
      </c>
      <c r="R231" s="1" t="s">
        <v>22</v>
      </c>
      <c r="S231" s="1" t="s">
        <v>22</v>
      </c>
      <c r="T231" s="1" t="s">
        <v>147</v>
      </c>
    </row>
    <row r="232" spans="1:20" ht="14.25" customHeight="1">
      <c r="A232" s="2">
        <v>44532</v>
      </c>
      <c r="B232" s="1">
        <v>8</v>
      </c>
      <c r="C232" s="1" t="s">
        <v>28</v>
      </c>
      <c r="D232" s="1" t="s">
        <v>33</v>
      </c>
      <c r="E232" s="1">
        <v>11.2</v>
      </c>
      <c r="F232" s="1">
        <v>76</v>
      </c>
      <c r="G232" s="1" t="s">
        <v>37</v>
      </c>
      <c r="H232" s="1">
        <v>1.2704</v>
      </c>
      <c r="I232" s="1">
        <v>1.3673</v>
      </c>
      <c r="J232" s="1">
        <v>9.69E-2</v>
      </c>
      <c r="K232" s="1" t="s">
        <v>37</v>
      </c>
      <c r="L232" s="1">
        <v>0.4168</v>
      </c>
      <c r="M232" s="1">
        <v>0.4289</v>
      </c>
      <c r="N232" s="1">
        <v>1.21E-2</v>
      </c>
      <c r="O232" s="1">
        <v>0.109</v>
      </c>
      <c r="P232" s="1">
        <f t="shared" si="5"/>
        <v>12.487100103199174</v>
      </c>
      <c r="Q232" s="1">
        <v>0.50019999999999998</v>
      </c>
      <c r="R232" s="1">
        <f>(M232+J232)-Q232</f>
        <v>2.5600000000000067E-2</v>
      </c>
      <c r="S232" s="1">
        <f>(R232/E232)*1000</f>
        <v>2.2857142857142918</v>
      </c>
      <c r="T232" s="6" t="s">
        <v>34</v>
      </c>
    </row>
    <row r="233" spans="1:20" ht="14.25" customHeight="1">
      <c r="A233" s="2">
        <v>44532</v>
      </c>
      <c r="B233" s="1">
        <v>8</v>
      </c>
      <c r="C233" s="1" t="s">
        <v>28</v>
      </c>
      <c r="D233" s="1" t="s">
        <v>33</v>
      </c>
      <c r="E233" s="1">
        <v>11.1</v>
      </c>
      <c r="F233" s="1">
        <v>77</v>
      </c>
      <c r="G233" s="1" t="s">
        <v>40</v>
      </c>
      <c r="H233" s="1">
        <v>1.2777000000000001</v>
      </c>
      <c r="I233" s="1">
        <v>1.3625</v>
      </c>
      <c r="J233" s="1">
        <v>8.48E-2</v>
      </c>
      <c r="K233" s="1" t="s">
        <v>40</v>
      </c>
      <c r="L233" s="1">
        <v>0.41089999999999999</v>
      </c>
      <c r="M233" s="1">
        <v>0.41920000000000002</v>
      </c>
      <c r="N233" s="1">
        <v>8.3000000000000001E-3</v>
      </c>
      <c r="O233" s="1">
        <v>9.3100000000000002E-2</v>
      </c>
      <c r="P233" s="1">
        <f t="shared" si="5"/>
        <v>9.7877358490566042</v>
      </c>
      <c r="Q233" s="1" t="s">
        <v>22</v>
      </c>
      <c r="R233" s="1" t="s">
        <v>22</v>
      </c>
      <c r="S233" s="1" t="s">
        <v>22</v>
      </c>
      <c r="T233" s="1" t="s">
        <v>147</v>
      </c>
    </row>
    <row r="234" spans="1:20" ht="14.25" customHeight="1">
      <c r="A234" s="2">
        <v>44532</v>
      </c>
      <c r="B234" s="1">
        <v>8</v>
      </c>
      <c r="C234" s="1" t="s">
        <v>28</v>
      </c>
      <c r="D234" s="1" t="s">
        <v>33</v>
      </c>
      <c r="E234" s="1">
        <v>5.7</v>
      </c>
      <c r="F234" s="1">
        <v>78</v>
      </c>
      <c r="G234" s="1" t="s">
        <v>39</v>
      </c>
      <c r="H234" s="1">
        <v>1.2901</v>
      </c>
      <c r="I234" s="1">
        <v>1.2853000000000001</v>
      </c>
      <c r="J234" s="1">
        <v>-4.7999999999999996E-3</v>
      </c>
      <c r="K234" s="1" t="s">
        <v>39</v>
      </c>
      <c r="L234" s="1">
        <v>0.41189999999999999</v>
      </c>
      <c r="M234" s="1">
        <v>0.41289999999999999</v>
      </c>
      <c r="N234" s="1">
        <v>1E-3</v>
      </c>
      <c r="O234" s="1">
        <v>-3.8E-3</v>
      </c>
      <c r="P234" s="1">
        <f t="shared" si="5"/>
        <v>-20.833333333333336</v>
      </c>
      <c r="Q234" s="1" t="s">
        <v>22</v>
      </c>
      <c r="R234" s="1" t="s">
        <v>22</v>
      </c>
      <c r="S234" s="1" t="s">
        <v>22</v>
      </c>
      <c r="T234" s="3" t="s">
        <v>148</v>
      </c>
    </row>
    <row r="235" spans="1:20" ht="14.25" customHeight="1">
      <c r="A235" s="2">
        <v>44532</v>
      </c>
      <c r="B235" s="1">
        <v>8</v>
      </c>
      <c r="C235" s="1" t="s">
        <v>28</v>
      </c>
      <c r="D235" s="1" t="s">
        <v>33</v>
      </c>
      <c r="E235" s="1">
        <v>5.9</v>
      </c>
      <c r="F235" s="1">
        <v>79</v>
      </c>
      <c r="G235" s="1" t="s">
        <v>42</v>
      </c>
      <c r="H235" s="1">
        <v>1.2688999999999999</v>
      </c>
      <c r="I235" s="1">
        <v>1.2836000000000001</v>
      </c>
      <c r="J235" s="1">
        <v>1.47E-2</v>
      </c>
      <c r="K235" s="1" t="s">
        <v>42</v>
      </c>
      <c r="L235" s="1">
        <v>0.41499999999999998</v>
      </c>
      <c r="M235" s="1">
        <v>0.41639999999999999</v>
      </c>
      <c r="N235" s="1">
        <v>1.4E-3</v>
      </c>
      <c r="O235" s="1">
        <v>1.61E-2</v>
      </c>
      <c r="P235" s="1">
        <f t="shared" si="5"/>
        <v>9.5238095238095255</v>
      </c>
      <c r="Q235" s="1" t="s">
        <v>22</v>
      </c>
      <c r="R235" s="1" t="s">
        <v>22</v>
      </c>
      <c r="S235" s="1" t="s">
        <v>22</v>
      </c>
      <c r="T235" s="1" t="s">
        <v>147</v>
      </c>
    </row>
    <row r="236" spans="1:20" ht="14.25" customHeight="1">
      <c r="A236" s="2">
        <v>44532</v>
      </c>
      <c r="B236" s="1">
        <v>8</v>
      </c>
      <c r="C236" s="1" t="s">
        <v>28</v>
      </c>
      <c r="D236" s="1" t="s">
        <v>33</v>
      </c>
      <c r="E236" s="1">
        <v>6.7</v>
      </c>
      <c r="F236" s="1">
        <v>80</v>
      </c>
      <c r="G236" s="1" t="s">
        <v>41</v>
      </c>
      <c r="H236" s="1">
        <v>1.2804</v>
      </c>
      <c r="I236" s="1">
        <v>1.2873000000000001</v>
      </c>
      <c r="J236" s="1">
        <v>6.8999999999999999E-3</v>
      </c>
      <c r="K236" s="1" t="s">
        <v>41</v>
      </c>
      <c r="L236" s="1">
        <v>0.41310000000000002</v>
      </c>
      <c r="M236" s="1">
        <v>0.41389999999999999</v>
      </c>
      <c r="N236" s="1">
        <v>8.0000000000000004E-4</v>
      </c>
      <c r="O236" s="1">
        <v>7.7000000000000002E-3</v>
      </c>
      <c r="P236" s="1">
        <f t="shared" si="5"/>
        <v>11.594202898550725</v>
      </c>
      <c r="Q236" s="1" t="s">
        <v>22</v>
      </c>
      <c r="R236" s="1" t="s">
        <v>22</v>
      </c>
      <c r="S236" s="1" t="s">
        <v>22</v>
      </c>
      <c r="T236" s="1" t="s">
        <v>147</v>
      </c>
    </row>
    <row r="237" spans="1:20" ht="14.25" customHeight="1">
      <c r="A237" s="2">
        <v>44594</v>
      </c>
      <c r="B237" s="1">
        <v>7.5</v>
      </c>
      <c r="C237" s="1" t="s">
        <v>20</v>
      </c>
      <c r="D237" s="1" t="s">
        <v>21</v>
      </c>
      <c r="E237" s="1">
        <v>14.9</v>
      </c>
      <c r="F237" s="1">
        <v>81</v>
      </c>
      <c r="G237" s="1">
        <v>81</v>
      </c>
      <c r="H237" s="1">
        <v>1.2686999999999999</v>
      </c>
      <c r="I237" s="1">
        <v>1.5134000000000001</v>
      </c>
      <c r="J237" s="1">
        <v>0.2447</v>
      </c>
      <c r="K237" s="1">
        <v>81</v>
      </c>
      <c r="L237" s="1">
        <v>0.41099999999999998</v>
      </c>
      <c r="M237" s="1">
        <v>0.45</v>
      </c>
      <c r="N237" s="1">
        <v>3.9E-2</v>
      </c>
      <c r="O237" s="1">
        <v>0.28370000000000001</v>
      </c>
      <c r="P237" s="1">
        <f t="shared" si="5"/>
        <v>15.937883122190438</v>
      </c>
      <c r="Q237" s="1">
        <v>0.65349999999999997</v>
      </c>
      <c r="R237" s="1">
        <f t="shared" ref="R237:R268" si="10">(M237+J237)-Q237</f>
        <v>4.1200000000000014E-2</v>
      </c>
      <c r="S237" s="1">
        <f t="shared" ref="S237:S268" si="11">(R237/E237)*1000</f>
        <v>2.7651006711409405</v>
      </c>
      <c r="T237" s="3" t="s">
        <v>135</v>
      </c>
    </row>
    <row r="238" spans="1:20" ht="14.25" customHeight="1">
      <c r="A238" s="2">
        <v>44594</v>
      </c>
      <c r="B238" s="1">
        <v>7.5</v>
      </c>
      <c r="C238" s="1" t="s">
        <v>24</v>
      </c>
      <c r="D238" s="1" t="s">
        <v>25</v>
      </c>
      <c r="E238" s="1">
        <v>13.6</v>
      </c>
      <c r="F238" s="1">
        <v>82</v>
      </c>
      <c r="G238" s="1">
        <v>82</v>
      </c>
      <c r="H238" s="1">
        <v>1.2658</v>
      </c>
      <c r="I238" s="1">
        <v>1.4404999999999999</v>
      </c>
      <c r="J238" s="1">
        <v>0.17469999999999999</v>
      </c>
      <c r="K238" s="1">
        <v>82</v>
      </c>
      <c r="L238" s="1">
        <v>0.40820000000000001</v>
      </c>
      <c r="M238" s="1">
        <v>0.4405</v>
      </c>
      <c r="N238" s="1">
        <v>3.2300000000000002E-2</v>
      </c>
      <c r="O238" s="1">
        <v>0.20699999999999999</v>
      </c>
      <c r="P238" s="1">
        <f t="shared" si="5"/>
        <v>18.48883800801374</v>
      </c>
      <c r="Q238" s="1">
        <v>0.58350000000000002</v>
      </c>
      <c r="R238" s="1">
        <f t="shared" si="10"/>
        <v>3.169999999999995E-2</v>
      </c>
      <c r="S238" s="1">
        <f t="shared" si="11"/>
        <v>2.3308823529411731</v>
      </c>
      <c r="T238" s="3" t="s">
        <v>135</v>
      </c>
    </row>
    <row r="239" spans="1:20" ht="14.25" customHeight="1">
      <c r="A239" s="2">
        <v>44594</v>
      </c>
      <c r="B239" s="1">
        <v>7.5</v>
      </c>
      <c r="C239" s="1" t="s">
        <v>26</v>
      </c>
      <c r="D239" s="1" t="s">
        <v>27</v>
      </c>
      <c r="E239" s="1">
        <v>14</v>
      </c>
      <c r="F239" s="1">
        <v>83</v>
      </c>
      <c r="G239" s="1">
        <v>83</v>
      </c>
      <c r="H239" s="1">
        <v>1.2766</v>
      </c>
      <c r="I239" s="1">
        <v>1.4782</v>
      </c>
      <c r="J239" s="1">
        <v>0.2016</v>
      </c>
      <c r="K239" s="1">
        <v>83</v>
      </c>
      <c r="L239" s="1">
        <v>0.41749999999999998</v>
      </c>
      <c r="M239" s="1">
        <v>0.44519999999999998</v>
      </c>
      <c r="N239" s="1">
        <v>2.7699999999999999E-2</v>
      </c>
      <c r="O239" s="1">
        <v>0.2293</v>
      </c>
      <c r="P239" s="1">
        <f t="shared" si="5"/>
        <v>13.740079365079364</v>
      </c>
      <c r="Q239" s="1">
        <v>0.61770000000000003</v>
      </c>
      <c r="R239" s="1">
        <f t="shared" si="10"/>
        <v>2.9100000000000015E-2</v>
      </c>
      <c r="S239" s="1">
        <f t="shared" si="11"/>
        <v>2.0785714285714296</v>
      </c>
      <c r="T239" s="3" t="s">
        <v>135</v>
      </c>
    </row>
    <row r="240" spans="1:20" ht="14.25" customHeight="1">
      <c r="A240" s="2">
        <v>44594</v>
      </c>
      <c r="B240" s="1">
        <v>8</v>
      </c>
      <c r="C240" s="1" t="s">
        <v>20</v>
      </c>
      <c r="D240" s="1" t="s">
        <v>30</v>
      </c>
      <c r="E240" s="1">
        <v>14.35</v>
      </c>
      <c r="F240" s="1">
        <v>84</v>
      </c>
      <c r="G240" s="1">
        <v>84</v>
      </c>
      <c r="H240" s="1">
        <v>1.2599</v>
      </c>
      <c r="I240" s="1">
        <v>1.4785999999999999</v>
      </c>
      <c r="J240" s="1">
        <v>0.21870000000000001</v>
      </c>
      <c r="K240" s="1">
        <v>84</v>
      </c>
      <c r="L240" s="1">
        <v>0.41410000000000002</v>
      </c>
      <c r="M240" s="1">
        <v>0.4476</v>
      </c>
      <c r="N240" s="1">
        <v>3.3500000000000002E-2</v>
      </c>
      <c r="O240" s="1">
        <v>0.25219999999999998</v>
      </c>
      <c r="P240" s="1">
        <f t="shared" si="5"/>
        <v>15.317786922725196</v>
      </c>
      <c r="Q240" s="1">
        <v>0.61899999999999999</v>
      </c>
      <c r="R240" s="1">
        <f t="shared" si="10"/>
        <v>4.7300000000000009E-2</v>
      </c>
      <c r="S240" s="1">
        <f t="shared" si="11"/>
        <v>3.2961672473867605</v>
      </c>
      <c r="T240" s="3" t="s">
        <v>135</v>
      </c>
    </row>
    <row r="241" spans="1:20" ht="14.25" customHeight="1">
      <c r="A241" s="2">
        <v>44594</v>
      </c>
      <c r="B241" s="1">
        <v>8</v>
      </c>
      <c r="C241" s="1" t="s">
        <v>24</v>
      </c>
      <c r="D241" s="1" t="s">
        <v>31</v>
      </c>
      <c r="E241" s="1">
        <v>13.8</v>
      </c>
      <c r="F241" s="1">
        <v>85</v>
      </c>
      <c r="G241" s="1">
        <v>85</v>
      </c>
      <c r="H241" s="1">
        <v>1.2857000000000001</v>
      </c>
      <c r="I241" s="1">
        <v>1.4943</v>
      </c>
      <c r="J241" s="1">
        <v>0.20860000000000001</v>
      </c>
      <c r="K241" s="1">
        <v>85</v>
      </c>
      <c r="L241" s="1">
        <v>0.41449999999999998</v>
      </c>
      <c r="M241" s="1">
        <v>0.44800000000000001</v>
      </c>
      <c r="N241" s="1">
        <v>3.3500000000000002E-2</v>
      </c>
      <c r="O241" s="1">
        <v>0.24210000000000001</v>
      </c>
      <c r="P241" s="1">
        <f t="shared" si="5"/>
        <v>16.059443911792908</v>
      </c>
      <c r="Q241" s="1">
        <v>0.62860000000000005</v>
      </c>
      <c r="R241" s="1">
        <f t="shared" si="10"/>
        <v>2.8000000000000025E-2</v>
      </c>
      <c r="S241" s="1">
        <f t="shared" si="11"/>
        <v>2.0289855072463787</v>
      </c>
      <c r="T241" s="3" t="s">
        <v>135</v>
      </c>
    </row>
    <row r="242" spans="1:20" ht="14.25" customHeight="1">
      <c r="A242" s="2">
        <v>44594</v>
      </c>
      <c r="B242" s="1">
        <v>8</v>
      </c>
      <c r="C242" s="1" t="s">
        <v>26</v>
      </c>
      <c r="D242" s="1" t="s">
        <v>32</v>
      </c>
      <c r="E242" s="1">
        <v>14.4</v>
      </c>
      <c r="F242" s="1">
        <v>86</v>
      </c>
      <c r="G242" s="1">
        <v>86</v>
      </c>
      <c r="H242" s="1">
        <v>1.2563</v>
      </c>
      <c r="I242" s="1">
        <v>1.4615</v>
      </c>
      <c r="J242" s="1">
        <v>0.20519999999999999</v>
      </c>
      <c r="K242" s="1">
        <v>86</v>
      </c>
      <c r="L242" s="1">
        <v>0.40949999999999998</v>
      </c>
      <c r="M242" s="1">
        <v>0.443</v>
      </c>
      <c r="N242" s="1">
        <v>3.3500000000000002E-2</v>
      </c>
      <c r="O242" s="1">
        <v>0.2387</v>
      </c>
      <c r="P242" s="1">
        <f t="shared" si="5"/>
        <v>16.32553606237817</v>
      </c>
      <c r="Q242" s="1">
        <v>0.62119999999999997</v>
      </c>
      <c r="R242" s="1">
        <f t="shared" si="10"/>
        <v>2.7000000000000024E-2</v>
      </c>
      <c r="S242" s="1">
        <f t="shared" si="11"/>
        <v>1.8750000000000018</v>
      </c>
      <c r="T242" s="3" t="s">
        <v>135</v>
      </c>
    </row>
    <row r="243" spans="1:20" ht="14.25" customHeight="1">
      <c r="A243" s="2">
        <v>44594</v>
      </c>
      <c r="B243" s="1">
        <v>7.5</v>
      </c>
      <c r="C243" s="1" t="s">
        <v>149</v>
      </c>
      <c r="D243" s="1" t="s">
        <v>150</v>
      </c>
      <c r="E243" s="1">
        <v>14.6</v>
      </c>
      <c r="F243" s="1">
        <v>87</v>
      </c>
      <c r="G243" s="1">
        <v>87</v>
      </c>
      <c r="H243" s="1">
        <v>1.2937000000000001</v>
      </c>
      <c r="I243" s="1">
        <v>1.4972000000000001</v>
      </c>
      <c r="J243" s="1">
        <v>0.20349999999999999</v>
      </c>
      <c r="K243" s="1">
        <v>87</v>
      </c>
      <c r="L243" s="1">
        <v>0.4138</v>
      </c>
      <c r="M243" s="1">
        <v>0.44569999999999999</v>
      </c>
      <c r="N243" s="1">
        <v>3.1899999999999998E-2</v>
      </c>
      <c r="O243" s="1">
        <v>0.2354</v>
      </c>
      <c r="P243" s="1">
        <f t="shared" si="5"/>
        <v>15.675675675675677</v>
      </c>
      <c r="Q243" s="1">
        <v>0.62</v>
      </c>
      <c r="R243" s="1">
        <f t="shared" si="10"/>
        <v>2.9200000000000004E-2</v>
      </c>
      <c r="S243" s="1">
        <f t="shared" si="11"/>
        <v>2.0000000000000004</v>
      </c>
      <c r="T243" s="3" t="s">
        <v>151</v>
      </c>
    </row>
    <row r="244" spans="1:20" ht="14.25" customHeight="1">
      <c r="A244" s="2">
        <v>44594</v>
      </c>
      <c r="B244" s="1">
        <v>7.5</v>
      </c>
      <c r="C244" s="1" t="s">
        <v>28</v>
      </c>
      <c r="D244" s="1" t="s">
        <v>29</v>
      </c>
      <c r="E244" s="1">
        <v>14.75</v>
      </c>
      <c r="F244" s="1">
        <v>88</v>
      </c>
      <c r="G244" s="1">
        <v>88</v>
      </c>
      <c r="H244" s="1">
        <v>1.2738</v>
      </c>
      <c r="I244" s="1">
        <v>1.4790000000000001</v>
      </c>
      <c r="J244" s="1">
        <v>0.20519999999999999</v>
      </c>
      <c r="K244" s="1">
        <v>88</v>
      </c>
      <c r="L244" s="1">
        <v>0.41210000000000002</v>
      </c>
      <c r="M244" s="1">
        <v>0.43240000000000001</v>
      </c>
      <c r="N244" s="1">
        <v>2.0299999999999999E-2</v>
      </c>
      <c r="O244" s="1">
        <v>0.22550000000000001</v>
      </c>
      <c r="P244" s="1">
        <f t="shared" si="5"/>
        <v>9.8927875243664705</v>
      </c>
      <c r="Q244" s="1">
        <v>0.62009999999999998</v>
      </c>
      <c r="R244" s="1">
        <f t="shared" si="10"/>
        <v>1.749999999999996E-2</v>
      </c>
      <c r="S244" s="1">
        <f t="shared" si="11"/>
        <v>1.186440677966099</v>
      </c>
      <c r="T244" s="3" t="s">
        <v>135</v>
      </c>
    </row>
    <row r="245" spans="1:20" ht="14.25" customHeight="1">
      <c r="A245" s="2">
        <v>44594</v>
      </c>
      <c r="B245" s="1">
        <v>7.5</v>
      </c>
      <c r="C245" s="1" t="s">
        <v>152</v>
      </c>
      <c r="D245" s="1" t="s">
        <v>153</v>
      </c>
      <c r="E245" s="1">
        <v>13.2</v>
      </c>
      <c r="F245" s="1">
        <v>89</v>
      </c>
      <c r="G245" s="1">
        <v>89</v>
      </c>
      <c r="H245" s="1">
        <v>1.2710999999999999</v>
      </c>
      <c r="I245" s="1">
        <v>1.4181999999999999</v>
      </c>
      <c r="J245" s="1">
        <v>0.14710000000000001</v>
      </c>
      <c r="K245" s="1">
        <v>89</v>
      </c>
      <c r="L245" s="1">
        <v>0.41120000000000001</v>
      </c>
      <c r="M245" s="1">
        <v>0.43759999999999999</v>
      </c>
      <c r="N245" s="1">
        <v>2.64E-2</v>
      </c>
      <c r="O245" s="1">
        <v>0.17349999999999999</v>
      </c>
      <c r="P245" s="1">
        <f t="shared" si="5"/>
        <v>17.946974847042828</v>
      </c>
      <c r="Q245" s="1">
        <v>0.56289999999999996</v>
      </c>
      <c r="R245" s="1">
        <f t="shared" si="10"/>
        <v>2.1800000000000042E-2</v>
      </c>
      <c r="S245" s="1">
        <f t="shared" si="11"/>
        <v>1.6515151515151547</v>
      </c>
      <c r="T245" s="3" t="s">
        <v>135</v>
      </c>
    </row>
    <row r="246" spans="1:20" ht="14.25" customHeight="1">
      <c r="A246" s="2">
        <v>44594</v>
      </c>
      <c r="B246" s="1">
        <v>7.5</v>
      </c>
      <c r="C246" s="1" t="s">
        <v>154</v>
      </c>
      <c r="D246" s="1" t="s">
        <v>155</v>
      </c>
      <c r="E246" s="1">
        <v>13</v>
      </c>
      <c r="F246" s="1">
        <v>90</v>
      </c>
      <c r="G246" s="1">
        <v>90</v>
      </c>
      <c r="H246" s="1">
        <v>1.2673000000000001</v>
      </c>
      <c r="I246" s="1">
        <v>1.4322999999999999</v>
      </c>
      <c r="J246" s="1">
        <v>0.16500000000000001</v>
      </c>
      <c r="K246" s="1">
        <v>90</v>
      </c>
      <c r="L246" s="1">
        <v>0.4088</v>
      </c>
      <c r="M246" s="1">
        <v>0.43609999999999999</v>
      </c>
      <c r="N246" s="1">
        <v>2.7300000000000001E-2</v>
      </c>
      <c r="O246" s="1">
        <v>0.1923</v>
      </c>
      <c r="P246" s="1">
        <f t="shared" si="5"/>
        <v>16.545454545454547</v>
      </c>
      <c r="Q246" s="1">
        <v>0.57569999999999999</v>
      </c>
      <c r="R246" s="1">
        <f t="shared" si="10"/>
        <v>2.5399999999999978E-2</v>
      </c>
      <c r="S246" s="1">
        <f t="shared" si="11"/>
        <v>1.9538461538461525</v>
      </c>
      <c r="T246" s="3" t="s">
        <v>135</v>
      </c>
    </row>
    <row r="247" spans="1:20" ht="14.25" customHeight="1">
      <c r="A247" s="2">
        <v>44594</v>
      </c>
      <c r="B247" s="1">
        <v>8</v>
      </c>
      <c r="C247" s="1" t="s">
        <v>28</v>
      </c>
      <c r="D247" s="1" t="s">
        <v>33</v>
      </c>
      <c r="E247" s="1">
        <v>14</v>
      </c>
      <c r="F247" s="1">
        <v>91</v>
      </c>
      <c r="G247" s="1">
        <v>91</v>
      </c>
      <c r="H247" s="1">
        <v>1.2647999999999999</v>
      </c>
      <c r="I247" s="1">
        <v>1.472</v>
      </c>
      <c r="J247" s="1">
        <v>0.2072</v>
      </c>
      <c r="K247" s="1">
        <v>91</v>
      </c>
      <c r="L247" s="1">
        <v>0.41010000000000002</v>
      </c>
      <c r="M247" s="1">
        <v>0.44550000000000001</v>
      </c>
      <c r="N247" s="1">
        <v>3.5400000000000001E-2</v>
      </c>
      <c r="O247" s="1">
        <v>0.24260000000000001</v>
      </c>
      <c r="P247" s="1">
        <f t="shared" si="5"/>
        <v>17.084942084942085</v>
      </c>
      <c r="Q247" s="1">
        <v>0.61970000000000003</v>
      </c>
      <c r="R247" s="1">
        <f t="shared" si="10"/>
        <v>3.3000000000000029E-2</v>
      </c>
      <c r="S247" s="1">
        <f t="shared" si="11"/>
        <v>2.3571428571428594</v>
      </c>
      <c r="T247" s="3" t="s">
        <v>135</v>
      </c>
    </row>
    <row r="248" spans="1:20" ht="14.25" customHeight="1">
      <c r="A248" s="2">
        <v>44594</v>
      </c>
      <c r="B248" s="1">
        <v>8</v>
      </c>
      <c r="C248" s="1" t="s">
        <v>152</v>
      </c>
      <c r="D248" s="1" t="s">
        <v>156</v>
      </c>
      <c r="E248" s="1">
        <v>14.8</v>
      </c>
      <c r="F248" s="1">
        <v>92</v>
      </c>
      <c r="G248" s="1">
        <v>92</v>
      </c>
      <c r="H248" s="1">
        <v>1.2783</v>
      </c>
      <c r="I248" s="1">
        <v>1.5155000000000001</v>
      </c>
      <c r="J248" s="1">
        <v>0.23719999999999999</v>
      </c>
      <c r="K248" s="1">
        <v>92</v>
      </c>
      <c r="L248" s="1">
        <v>0.41289999999999999</v>
      </c>
      <c r="M248" s="1">
        <v>0.4511</v>
      </c>
      <c r="N248" s="1">
        <v>3.8199999999999998E-2</v>
      </c>
      <c r="O248" s="1">
        <v>0.27539999999999998</v>
      </c>
      <c r="P248" s="1">
        <f t="shared" si="5"/>
        <v>16.104553119730188</v>
      </c>
      <c r="Q248" s="1">
        <v>0.65329999999999999</v>
      </c>
      <c r="R248" s="1">
        <f t="shared" si="10"/>
        <v>3.5000000000000031E-2</v>
      </c>
      <c r="S248" s="1">
        <f t="shared" si="11"/>
        <v>2.3648648648648667</v>
      </c>
      <c r="T248" s="3" t="s">
        <v>135</v>
      </c>
    </row>
    <row r="249" spans="1:20" ht="14.25" customHeight="1">
      <c r="A249" s="2">
        <v>44594</v>
      </c>
      <c r="B249" s="1">
        <v>8</v>
      </c>
      <c r="C249" s="1" t="s">
        <v>154</v>
      </c>
      <c r="D249" s="1" t="s">
        <v>157</v>
      </c>
      <c r="E249" s="1">
        <v>14.2</v>
      </c>
      <c r="F249" s="1">
        <v>93</v>
      </c>
      <c r="G249" s="1">
        <v>93</v>
      </c>
      <c r="H249" s="1">
        <v>1.2638</v>
      </c>
      <c r="I249" s="1">
        <v>1.4581999999999999</v>
      </c>
      <c r="J249" s="1">
        <v>0.19439999999999999</v>
      </c>
      <c r="K249" s="1">
        <v>93</v>
      </c>
      <c r="L249" s="1">
        <v>0.4158</v>
      </c>
      <c r="M249" s="1">
        <v>0.45129999999999998</v>
      </c>
      <c r="N249" s="1">
        <v>3.5499999999999997E-2</v>
      </c>
      <c r="O249" s="1">
        <v>0.22989999999999999</v>
      </c>
      <c r="P249" s="1">
        <f t="shared" si="5"/>
        <v>18.261316872427983</v>
      </c>
      <c r="Q249" s="1">
        <v>0.61480000000000001</v>
      </c>
      <c r="R249" s="1">
        <f t="shared" si="10"/>
        <v>3.0899999999999928E-2</v>
      </c>
      <c r="S249" s="1">
        <f t="shared" si="11"/>
        <v>2.1760563380281641</v>
      </c>
      <c r="T249" s="3" t="s">
        <v>135</v>
      </c>
    </row>
    <row r="250" spans="1:20" ht="14.25" customHeight="1">
      <c r="A250" s="2">
        <v>44594</v>
      </c>
      <c r="B250" s="1">
        <v>7.5</v>
      </c>
      <c r="C250" s="1" t="s">
        <v>24</v>
      </c>
      <c r="D250" s="1" t="s">
        <v>25</v>
      </c>
      <c r="E250" s="1">
        <v>13.5</v>
      </c>
      <c r="F250" s="1">
        <v>94</v>
      </c>
      <c r="G250" s="1">
        <v>94</v>
      </c>
      <c r="H250" s="1">
        <v>1.2778</v>
      </c>
      <c r="I250" s="1">
        <v>1.4363999999999999</v>
      </c>
      <c r="J250" s="1">
        <v>0.15859999999999999</v>
      </c>
      <c r="K250" s="1">
        <v>94</v>
      </c>
      <c r="L250" s="1">
        <v>0.41399999999999998</v>
      </c>
      <c r="M250" s="1">
        <v>0.4405</v>
      </c>
      <c r="N250" s="1">
        <v>2.6499999999999999E-2</v>
      </c>
      <c r="O250" s="1">
        <v>0.18509999999999999</v>
      </c>
      <c r="P250" s="1">
        <f t="shared" si="5"/>
        <v>16.708701134930642</v>
      </c>
      <c r="Q250" s="1">
        <v>0.57579999999999998</v>
      </c>
      <c r="R250" s="1">
        <f t="shared" si="10"/>
        <v>2.3299999999999987E-2</v>
      </c>
      <c r="S250" s="1">
        <f t="shared" si="11"/>
        <v>1.725925925925925</v>
      </c>
      <c r="T250" s="3" t="s">
        <v>34</v>
      </c>
    </row>
    <row r="251" spans="1:20" ht="14.25" customHeight="1">
      <c r="A251" s="2">
        <v>44594</v>
      </c>
      <c r="B251" s="1">
        <v>7.5</v>
      </c>
      <c r="C251" s="1" t="s">
        <v>20</v>
      </c>
      <c r="D251" s="1" t="s">
        <v>21</v>
      </c>
      <c r="E251" s="1">
        <v>13.7</v>
      </c>
      <c r="F251" s="1">
        <v>95</v>
      </c>
      <c r="G251" s="1">
        <v>95</v>
      </c>
      <c r="H251" s="1">
        <v>1.2565</v>
      </c>
      <c r="I251" s="1">
        <v>1.4474</v>
      </c>
      <c r="J251" s="1">
        <v>0.19089999999999999</v>
      </c>
      <c r="K251" s="1">
        <v>95</v>
      </c>
      <c r="L251" s="1">
        <v>0.40910000000000002</v>
      </c>
      <c r="M251" s="1">
        <v>0.44169999999999998</v>
      </c>
      <c r="N251" s="1">
        <v>3.2599999999999997E-2</v>
      </c>
      <c r="O251" s="1">
        <v>0.2235</v>
      </c>
      <c r="P251" s="1">
        <f t="shared" si="5"/>
        <v>17.077003666841279</v>
      </c>
      <c r="Q251" s="1">
        <v>0.60429999999999995</v>
      </c>
      <c r="R251" s="1">
        <f t="shared" si="10"/>
        <v>2.8299999999999992E-2</v>
      </c>
      <c r="S251" s="1">
        <f t="shared" si="11"/>
        <v>2.0656934306569337</v>
      </c>
      <c r="T251" s="3" t="s">
        <v>34</v>
      </c>
    </row>
    <row r="252" spans="1:20" ht="14.25" customHeight="1">
      <c r="A252" s="2">
        <v>44594</v>
      </c>
      <c r="B252" s="1">
        <v>7.5</v>
      </c>
      <c r="C252" s="1" t="s">
        <v>152</v>
      </c>
      <c r="D252" s="1" t="s">
        <v>153</v>
      </c>
      <c r="E252" s="1">
        <v>14.1</v>
      </c>
      <c r="F252" s="1">
        <v>96</v>
      </c>
      <c r="G252" s="1">
        <v>96</v>
      </c>
      <c r="H252" s="1">
        <v>1.2757000000000001</v>
      </c>
      <c r="I252" s="1">
        <v>1.4779</v>
      </c>
      <c r="J252" s="1">
        <v>0.20219999999999999</v>
      </c>
      <c r="K252" s="1">
        <v>96</v>
      </c>
      <c r="L252" s="1">
        <v>0.4173</v>
      </c>
      <c r="M252" s="1">
        <v>0.45250000000000001</v>
      </c>
      <c r="N252" s="1">
        <v>3.5200000000000002E-2</v>
      </c>
      <c r="O252" s="1">
        <v>0.2374</v>
      </c>
      <c r="P252" s="1">
        <f t="shared" si="5"/>
        <v>17.408506429277946</v>
      </c>
      <c r="Q252" s="1">
        <v>0.624</v>
      </c>
      <c r="R252" s="1">
        <f t="shared" si="10"/>
        <v>3.0700000000000061E-2</v>
      </c>
      <c r="S252" s="1">
        <f t="shared" si="11"/>
        <v>2.1773049645390112</v>
      </c>
      <c r="T252" s="3" t="s">
        <v>34</v>
      </c>
    </row>
    <row r="253" spans="1:20" ht="14.25" customHeight="1">
      <c r="A253" s="2">
        <v>44594</v>
      </c>
      <c r="B253" s="1">
        <v>7.5</v>
      </c>
      <c r="C253" s="1" t="s">
        <v>154</v>
      </c>
      <c r="D253" s="1" t="s">
        <v>155</v>
      </c>
      <c r="E253" s="1">
        <v>13.8</v>
      </c>
      <c r="F253" s="1">
        <v>97</v>
      </c>
      <c r="G253" s="1">
        <v>97</v>
      </c>
      <c r="H253" s="1">
        <v>1.2811999999999999</v>
      </c>
      <c r="I253" s="1">
        <v>1.4867999999999999</v>
      </c>
      <c r="J253" s="1">
        <v>0.2056</v>
      </c>
      <c r="K253" s="1">
        <v>97</v>
      </c>
      <c r="L253" s="1">
        <v>0.41099999999999998</v>
      </c>
      <c r="M253" s="1">
        <v>0.4456</v>
      </c>
      <c r="N253" s="1">
        <v>3.4599999999999999E-2</v>
      </c>
      <c r="O253" s="1">
        <v>0.2402</v>
      </c>
      <c r="P253" s="1">
        <f t="shared" si="5"/>
        <v>16.828793774319063</v>
      </c>
      <c r="Q253" s="1">
        <v>0.624</v>
      </c>
      <c r="R253" s="1">
        <f t="shared" si="10"/>
        <v>2.7200000000000002E-2</v>
      </c>
      <c r="S253" s="1">
        <f t="shared" si="11"/>
        <v>1.9710144927536231</v>
      </c>
      <c r="T253" s="3" t="s">
        <v>34</v>
      </c>
    </row>
    <row r="254" spans="1:20" ht="14.25" customHeight="1">
      <c r="A254" s="2">
        <v>44594</v>
      </c>
      <c r="B254" s="1">
        <v>7.5</v>
      </c>
      <c r="C254" s="1" t="s">
        <v>158</v>
      </c>
      <c r="D254" s="1" t="s">
        <v>159</v>
      </c>
      <c r="E254" s="1">
        <v>13.65</v>
      </c>
      <c r="F254" s="1">
        <v>98</v>
      </c>
      <c r="G254" s="1">
        <v>98</v>
      </c>
      <c r="H254" s="1">
        <v>1.2513000000000001</v>
      </c>
      <c r="I254" s="1">
        <v>1.4524999999999999</v>
      </c>
      <c r="J254" s="1">
        <v>0.20119999999999999</v>
      </c>
      <c r="K254" s="1">
        <v>98</v>
      </c>
      <c r="L254" s="1">
        <v>0.41260000000000002</v>
      </c>
      <c r="M254" s="1">
        <v>0.44519999999999998</v>
      </c>
      <c r="N254" s="1">
        <v>3.2599999999999997E-2</v>
      </c>
      <c r="O254" s="1">
        <v>0.23380000000000001</v>
      </c>
      <c r="P254" s="1">
        <f t="shared" si="5"/>
        <v>16.202783300198806</v>
      </c>
      <c r="Q254" s="1">
        <v>0.59960000000000002</v>
      </c>
      <c r="R254" s="1">
        <f t="shared" si="10"/>
        <v>4.6799999999999953E-2</v>
      </c>
      <c r="S254" s="1">
        <f t="shared" si="11"/>
        <v>3.4285714285714248</v>
      </c>
      <c r="T254" s="3" t="s">
        <v>34</v>
      </c>
    </row>
    <row r="255" spans="1:20" ht="14.25" customHeight="1">
      <c r="A255" s="2">
        <v>44594</v>
      </c>
      <c r="B255" s="1">
        <v>7.5</v>
      </c>
      <c r="C255" s="1" t="s">
        <v>28</v>
      </c>
      <c r="D255" s="1" t="s">
        <v>29</v>
      </c>
      <c r="E255" s="1">
        <v>13.5</v>
      </c>
      <c r="F255" s="1">
        <v>99</v>
      </c>
      <c r="G255" s="1">
        <v>99</v>
      </c>
      <c r="H255" s="1">
        <v>1.2656000000000001</v>
      </c>
      <c r="I255" s="1">
        <v>1.4376</v>
      </c>
      <c r="J255" s="1">
        <v>0.17199999999999999</v>
      </c>
      <c r="K255" s="1">
        <v>99</v>
      </c>
      <c r="L255" s="1">
        <v>0.4108</v>
      </c>
      <c r="M255" s="1">
        <v>0.4385</v>
      </c>
      <c r="N255" s="1">
        <v>2.7699999999999999E-2</v>
      </c>
      <c r="O255" s="1">
        <v>0.19969999999999999</v>
      </c>
      <c r="P255" s="1">
        <f t="shared" si="5"/>
        <v>16.104651162790699</v>
      </c>
      <c r="Q255" s="1">
        <v>0.57679999999999998</v>
      </c>
      <c r="R255" s="1">
        <f t="shared" si="10"/>
        <v>3.3700000000000063E-2</v>
      </c>
      <c r="S255" s="1">
        <f t="shared" si="11"/>
        <v>2.4962962962963013</v>
      </c>
      <c r="T255" s="3" t="s">
        <v>34</v>
      </c>
    </row>
    <row r="256" spans="1:20" ht="14.25" customHeight="1">
      <c r="A256" s="2">
        <v>44594</v>
      </c>
      <c r="B256" s="1">
        <v>8</v>
      </c>
      <c r="C256" s="1" t="s">
        <v>20</v>
      </c>
      <c r="D256" s="1" t="s">
        <v>30</v>
      </c>
      <c r="E256" s="1">
        <v>13.5</v>
      </c>
      <c r="F256" s="1">
        <v>100</v>
      </c>
      <c r="G256" s="1">
        <v>100</v>
      </c>
      <c r="H256" s="1">
        <v>1.2871999999999999</v>
      </c>
      <c r="I256" s="1">
        <v>1.4447000000000001</v>
      </c>
      <c r="J256" s="1">
        <v>0.1575</v>
      </c>
      <c r="K256" s="1">
        <v>100</v>
      </c>
      <c r="L256" s="1">
        <v>0.40989999999999999</v>
      </c>
      <c r="M256" s="1">
        <v>0.44069999999999998</v>
      </c>
      <c r="N256" s="1">
        <v>3.0800000000000001E-2</v>
      </c>
      <c r="O256" s="1">
        <v>0.1883</v>
      </c>
      <c r="P256" s="1">
        <f t="shared" si="5"/>
        <v>19.555555555555557</v>
      </c>
      <c r="Q256" s="1">
        <v>0.58720000000000006</v>
      </c>
      <c r="R256" s="1">
        <f t="shared" si="10"/>
        <v>1.0999999999999899E-2</v>
      </c>
      <c r="S256" s="1">
        <f t="shared" si="11"/>
        <v>0.81481481481480733</v>
      </c>
      <c r="T256" s="3" t="s">
        <v>34</v>
      </c>
    </row>
    <row r="257" spans="1:20" ht="14.25" customHeight="1">
      <c r="A257" s="2">
        <v>44594</v>
      </c>
      <c r="B257" s="1">
        <v>8</v>
      </c>
      <c r="C257" s="1" t="s">
        <v>28</v>
      </c>
      <c r="D257" s="1" t="s">
        <v>33</v>
      </c>
      <c r="E257" s="1">
        <v>14.3</v>
      </c>
      <c r="F257" s="1">
        <v>101</v>
      </c>
      <c r="G257" s="1">
        <v>101</v>
      </c>
      <c r="H257" s="1">
        <v>1.2705</v>
      </c>
      <c r="I257" s="1">
        <v>1.4605999999999999</v>
      </c>
      <c r="J257" s="1">
        <v>0.19009999999999999</v>
      </c>
      <c r="K257" s="1">
        <v>101</v>
      </c>
      <c r="L257" s="1">
        <v>0.40739999999999998</v>
      </c>
      <c r="M257" s="1">
        <v>0.44090000000000001</v>
      </c>
      <c r="N257" s="1">
        <v>3.3500000000000002E-2</v>
      </c>
      <c r="O257" s="1">
        <v>0.22359999999999999</v>
      </c>
      <c r="P257" s="1">
        <f t="shared" si="5"/>
        <v>17.622304050499736</v>
      </c>
      <c r="Q257" s="1">
        <v>0.59319999999999995</v>
      </c>
      <c r="R257" s="1">
        <f t="shared" si="10"/>
        <v>3.7800000000000056E-2</v>
      </c>
      <c r="S257" s="1">
        <f t="shared" si="11"/>
        <v>2.6433566433566469</v>
      </c>
      <c r="T257" s="3" t="s">
        <v>34</v>
      </c>
    </row>
    <row r="258" spans="1:20" ht="14.25" customHeight="1">
      <c r="A258" s="2">
        <v>44594</v>
      </c>
      <c r="B258" s="1">
        <v>8</v>
      </c>
      <c r="C258" s="1" t="s">
        <v>24</v>
      </c>
      <c r="D258" s="1" t="s">
        <v>31</v>
      </c>
      <c r="E258" s="1">
        <v>14.4</v>
      </c>
      <c r="F258" s="1">
        <v>102</v>
      </c>
      <c r="G258" s="1">
        <v>102</v>
      </c>
      <c r="H258" s="1">
        <v>1.2755000000000001</v>
      </c>
      <c r="I258" s="1">
        <v>1.4849000000000001</v>
      </c>
      <c r="J258" s="1">
        <v>0.2094</v>
      </c>
      <c r="K258" s="1">
        <v>102</v>
      </c>
      <c r="L258" s="1">
        <v>0.4108</v>
      </c>
      <c r="M258" s="1">
        <v>0.43540000000000001</v>
      </c>
      <c r="N258" s="1">
        <v>2.46E-2</v>
      </c>
      <c r="O258" s="1">
        <v>0.23400000000000001</v>
      </c>
      <c r="P258" s="1">
        <f t="shared" si="5"/>
        <v>11.74785100286533</v>
      </c>
      <c r="Q258" s="1">
        <v>0.60799999999999998</v>
      </c>
      <c r="R258" s="1">
        <f t="shared" si="10"/>
        <v>3.6800000000000055E-2</v>
      </c>
      <c r="S258" s="1">
        <f t="shared" si="11"/>
        <v>2.5555555555555594</v>
      </c>
      <c r="T258" s="3" t="s">
        <v>34</v>
      </c>
    </row>
    <row r="259" spans="1:20" ht="14.25" customHeight="1">
      <c r="A259" s="2">
        <v>44594</v>
      </c>
      <c r="B259" s="1">
        <v>8</v>
      </c>
      <c r="C259" s="1" t="s">
        <v>152</v>
      </c>
      <c r="D259" s="1" t="s">
        <v>156</v>
      </c>
      <c r="E259" s="1">
        <v>13.7</v>
      </c>
      <c r="F259" s="1">
        <v>103</v>
      </c>
      <c r="G259" s="1">
        <v>103</v>
      </c>
      <c r="H259" s="1">
        <v>1.2746</v>
      </c>
      <c r="I259" s="1">
        <v>1.4399</v>
      </c>
      <c r="J259" s="1">
        <v>0.1653</v>
      </c>
      <c r="K259" s="1">
        <v>103</v>
      </c>
      <c r="L259" s="1">
        <v>0.41410000000000002</v>
      </c>
      <c r="M259" s="1">
        <v>0.44269999999999998</v>
      </c>
      <c r="N259" s="1">
        <v>2.86E-2</v>
      </c>
      <c r="O259" s="1">
        <v>0.19389999999999999</v>
      </c>
      <c r="P259" s="1">
        <f t="shared" si="5"/>
        <v>17.301875378100423</v>
      </c>
      <c r="Q259" s="1">
        <v>0.58960000000000001</v>
      </c>
      <c r="R259" s="1">
        <f t="shared" si="10"/>
        <v>1.8399999999999972E-2</v>
      </c>
      <c r="S259" s="1">
        <f t="shared" si="11"/>
        <v>1.3430656934306551</v>
      </c>
      <c r="T259" s="3" t="s">
        <v>34</v>
      </c>
    </row>
    <row r="260" spans="1:20" ht="14.25" customHeight="1">
      <c r="A260" s="2">
        <v>44594</v>
      </c>
      <c r="B260" s="1">
        <v>8</v>
      </c>
      <c r="C260" s="1" t="s">
        <v>149</v>
      </c>
      <c r="D260" s="1" t="s">
        <v>160</v>
      </c>
      <c r="E260" s="1">
        <v>14.1</v>
      </c>
      <c r="F260" s="1">
        <v>104</v>
      </c>
      <c r="G260" s="1">
        <v>104</v>
      </c>
      <c r="H260" s="1">
        <v>1.2718</v>
      </c>
      <c r="I260" s="1">
        <v>1.4826999999999999</v>
      </c>
      <c r="J260" s="1">
        <v>0.2109</v>
      </c>
      <c r="K260" s="1">
        <v>104</v>
      </c>
      <c r="L260" s="1">
        <v>0.40960000000000002</v>
      </c>
      <c r="M260" s="1">
        <v>0.44350000000000001</v>
      </c>
      <c r="N260" s="1">
        <v>3.39E-2</v>
      </c>
      <c r="O260" s="1">
        <v>0.24479999999999999</v>
      </c>
      <c r="P260" s="1">
        <f t="shared" si="5"/>
        <v>16.073968705547653</v>
      </c>
      <c r="Q260" s="1">
        <v>0.61560000000000004</v>
      </c>
      <c r="R260" s="1">
        <f t="shared" si="10"/>
        <v>3.8799999999999946E-2</v>
      </c>
      <c r="S260" s="1">
        <f t="shared" si="11"/>
        <v>2.751773049645386</v>
      </c>
      <c r="T260" s="3" t="s">
        <v>34</v>
      </c>
    </row>
    <row r="261" spans="1:20" ht="14.25" customHeight="1">
      <c r="A261" s="2">
        <v>44594</v>
      </c>
      <c r="B261" s="1">
        <v>8</v>
      </c>
      <c r="C261" s="1" t="s">
        <v>158</v>
      </c>
      <c r="D261" s="1" t="s">
        <v>161</v>
      </c>
      <c r="E261" s="1">
        <v>14.1</v>
      </c>
      <c r="F261" s="1">
        <v>105</v>
      </c>
      <c r="G261" s="1">
        <v>105</v>
      </c>
      <c r="H261" s="1">
        <v>1.28</v>
      </c>
      <c r="I261" s="1">
        <v>1.4589000000000001</v>
      </c>
      <c r="J261" s="1">
        <v>0.1789</v>
      </c>
      <c r="K261" s="1">
        <v>105</v>
      </c>
      <c r="L261" s="1">
        <v>0.41420000000000001</v>
      </c>
      <c r="M261" s="1">
        <v>0.44690000000000002</v>
      </c>
      <c r="N261" s="1">
        <v>3.27E-2</v>
      </c>
      <c r="O261" s="1">
        <v>0.21160000000000001</v>
      </c>
      <c r="P261" s="1">
        <f t="shared" si="5"/>
        <v>18.278367803242034</v>
      </c>
      <c r="Q261" s="1">
        <v>0.60750000000000004</v>
      </c>
      <c r="R261" s="1">
        <f t="shared" si="10"/>
        <v>1.8299999999999983E-2</v>
      </c>
      <c r="S261" s="1">
        <f t="shared" si="11"/>
        <v>1.2978723404255308</v>
      </c>
      <c r="T261" s="3" t="s">
        <v>34</v>
      </c>
    </row>
    <row r="262" spans="1:20" ht="14.25" customHeight="1">
      <c r="A262" s="2">
        <v>44594</v>
      </c>
      <c r="B262" s="1">
        <v>8</v>
      </c>
      <c r="C262" s="1" t="s">
        <v>154</v>
      </c>
      <c r="D262" s="1" t="s">
        <v>157</v>
      </c>
      <c r="E262" s="1">
        <v>13.2</v>
      </c>
      <c r="F262" s="1">
        <v>106</v>
      </c>
      <c r="G262" s="1">
        <v>106</v>
      </c>
      <c r="H262" s="1">
        <v>1.2712000000000001</v>
      </c>
      <c r="I262" s="1">
        <v>1.4527000000000001</v>
      </c>
      <c r="J262" s="1">
        <v>0.18149999999999999</v>
      </c>
      <c r="K262" s="1">
        <v>106</v>
      </c>
      <c r="L262" s="1">
        <v>0.41460000000000002</v>
      </c>
      <c r="M262" s="1">
        <v>0.44650000000000001</v>
      </c>
      <c r="N262" s="1">
        <v>3.1899999999999998E-2</v>
      </c>
      <c r="O262" s="1">
        <v>0.21340000000000001</v>
      </c>
      <c r="P262" s="1">
        <f t="shared" si="5"/>
        <v>17.575757575757574</v>
      </c>
      <c r="Q262" s="1">
        <v>0.60529999999999995</v>
      </c>
      <c r="R262" s="1">
        <f t="shared" si="10"/>
        <v>2.2700000000000053E-2</v>
      </c>
      <c r="S262" s="1">
        <f t="shared" si="11"/>
        <v>1.7196969696969739</v>
      </c>
      <c r="T262" s="3" t="s">
        <v>151</v>
      </c>
    </row>
    <row r="263" spans="1:20" ht="14.25" customHeight="1">
      <c r="A263" s="2">
        <v>44594</v>
      </c>
      <c r="B263" s="1">
        <v>8</v>
      </c>
      <c r="C263" s="1" t="s">
        <v>158</v>
      </c>
      <c r="D263" s="1" t="s">
        <v>161</v>
      </c>
      <c r="E263" s="1">
        <v>14</v>
      </c>
      <c r="F263" s="1">
        <v>107</v>
      </c>
      <c r="G263" s="1">
        <v>107</v>
      </c>
      <c r="H263" s="1">
        <v>1.2865</v>
      </c>
      <c r="I263" s="1">
        <v>1.4379</v>
      </c>
      <c r="J263" s="1">
        <v>0.15140000000000001</v>
      </c>
      <c r="K263" s="1">
        <v>107</v>
      </c>
      <c r="L263" s="1">
        <v>0.41620000000000001</v>
      </c>
      <c r="M263" s="1">
        <v>0.44850000000000001</v>
      </c>
      <c r="N263" s="1">
        <v>3.2300000000000002E-2</v>
      </c>
      <c r="O263" s="1">
        <v>0.1837</v>
      </c>
      <c r="P263" s="1">
        <f t="shared" si="5"/>
        <v>21.334214002642007</v>
      </c>
      <c r="Q263" s="1">
        <v>0.58289999999999997</v>
      </c>
      <c r="R263" s="1">
        <f t="shared" si="10"/>
        <v>1.7000000000000015E-2</v>
      </c>
      <c r="S263" s="1">
        <f t="shared" si="11"/>
        <v>1.2142857142857153</v>
      </c>
      <c r="T263" s="3" t="s">
        <v>135</v>
      </c>
    </row>
    <row r="264" spans="1:20" ht="14.25" customHeight="1">
      <c r="A264" s="2">
        <v>44594</v>
      </c>
      <c r="B264" s="1">
        <v>8</v>
      </c>
      <c r="C264" s="1" t="s">
        <v>149</v>
      </c>
      <c r="D264" s="1" t="s">
        <v>160</v>
      </c>
      <c r="E264" s="1">
        <v>14</v>
      </c>
      <c r="F264" s="1">
        <v>108</v>
      </c>
      <c r="G264" s="1">
        <v>108</v>
      </c>
      <c r="H264" s="1">
        <v>1.2809999999999999</v>
      </c>
      <c r="I264" s="1">
        <v>1.4816</v>
      </c>
      <c r="J264" s="1">
        <v>0.2006</v>
      </c>
      <c r="K264" s="1">
        <v>108</v>
      </c>
      <c r="L264" s="1">
        <v>0.41270000000000001</v>
      </c>
      <c r="M264" s="1">
        <v>0.44719999999999999</v>
      </c>
      <c r="N264" s="1">
        <v>3.4500000000000003E-2</v>
      </c>
      <c r="O264" s="1">
        <v>0.2351</v>
      </c>
      <c r="P264" s="1">
        <f t="shared" si="5"/>
        <v>17.198404785643074</v>
      </c>
      <c r="Q264" s="1">
        <v>0.63800000000000001</v>
      </c>
      <c r="R264" s="1">
        <f t="shared" si="10"/>
        <v>9.7999999999999199E-3</v>
      </c>
      <c r="S264" s="1">
        <f t="shared" si="11"/>
        <v>0.69999999999999429</v>
      </c>
      <c r="T264" s="3" t="s">
        <v>135</v>
      </c>
    </row>
    <row r="265" spans="1:20" ht="14.25" customHeight="1">
      <c r="A265" s="2">
        <v>44594</v>
      </c>
      <c r="B265" s="1">
        <v>8</v>
      </c>
      <c r="C265" s="1" t="s">
        <v>26</v>
      </c>
      <c r="D265" s="1" t="s">
        <v>32</v>
      </c>
      <c r="E265" s="1">
        <v>14.8</v>
      </c>
      <c r="F265" s="1">
        <v>109</v>
      </c>
      <c r="G265" s="1">
        <v>109</v>
      </c>
      <c r="H265" s="1">
        <v>1.2827</v>
      </c>
      <c r="I265" s="1">
        <v>1.5155000000000001</v>
      </c>
      <c r="J265" s="1">
        <v>0.23280000000000001</v>
      </c>
      <c r="K265" s="1">
        <v>109</v>
      </c>
      <c r="L265" s="1">
        <v>0.41099999999999998</v>
      </c>
      <c r="M265" s="1">
        <v>0.45069999999999999</v>
      </c>
      <c r="N265" s="1">
        <v>3.9699999999999999E-2</v>
      </c>
      <c r="O265" s="1">
        <v>0.27250000000000002</v>
      </c>
      <c r="P265" s="1">
        <f t="shared" si="5"/>
        <v>17.053264604810998</v>
      </c>
      <c r="Q265" s="1">
        <v>0.64880000000000004</v>
      </c>
      <c r="R265" s="1">
        <f t="shared" si="10"/>
        <v>3.4699999999999953E-2</v>
      </c>
      <c r="S265" s="1">
        <f t="shared" si="11"/>
        <v>2.3445945945945912</v>
      </c>
      <c r="T265" s="3" t="s">
        <v>135</v>
      </c>
    </row>
    <row r="266" spans="1:20" ht="14.25" customHeight="1">
      <c r="A266" s="2">
        <v>44594</v>
      </c>
      <c r="B266" s="1">
        <v>7.5</v>
      </c>
      <c r="C266" s="1" t="s">
        <v>158</v>
      </c>
      <c r="D266" s="1" t="s">
        <v>159</v>
      </c>
      <c r="E266" s="1">
        <v>14</v>
      </c>
      <c r="F266" s="1">
        <v>110</v>
      </c>
      <c r="G266" s="1">
        <v>110</v>
      </c>
      <c r="H266" s="1">
        <v>1.2502</v>
      </c>
      <c r="I266" s="1">
        <v>1.423</v>
      </c>
      <c r="J266" s="1">
        <v>0.17280000000000001</v>
      </c>
      <c r="K266" s="1">
        <v>110</v>
      </c>
      <c r="L266" s="1">
        <v>0.41020000000000001</v>
      </c>
      <c r="M266" s="1">
        <v>0.44640000000000002</v>
      </c>
      <c r="N266" s="1">
        <v>3.6200000000000003E-2</v>
      </c>
      <c r="O266" s="1">
        <v>0.20899999999999999</v>
      </c>
      <c r="P266" s="1">
        <f t="shared" si="5"/>
        <v>20.949074074074076</v>
      </c>
      <c r="Q266" s="1">
        <v>0.58840000000000003</v>
      </c>
      <c r="R266" s="1">
        <f t="shared" si="10"/>
        <v>3.0799999999999939E-2</v>
      </c>
      <c r="S266" s="1">
        <f t="shared" si="11"/>
        <v>2.1999999999999957</v>
      </c>
      <c r="T266" s="3" t="s">
        <v>135</v>
      </c>
    </row>
    <row r="267" spans="1:20" ht="14.25" customHeight="1">
      <c r="A267" s="2">
        <v>44594</v>
      </c>
      <c r="B267" s="1">
        <v>7.5</v>
      </c>
      <c r="C267" s="1" t="s">
        <v>149</v>
      </c>
      <c r="D267" s="1" t="s">
        <v>150</v>
      </c>
      <c r="E267" s="1">
        <v>13.6</v>
      </c>
      <c r="F267" s="1">
        <v>111</v>
      </c>
      <c r="G267" s="1">
        <v>111</v>
      </c>
      <c r="H267" s="1">
        <v>1.2639</v>
      </c>
      <c r="I267" s="1">
        <v>1.4369000000000001</v>
      </c>
      <c r="J267" s="1">
        <v>0.17299999999999999</v>
      </c>
      <c r="K267" s="1">
        <v>111</v>
      </c>
      <c r="L267" s="1">
        <v>0.41210000000000002</v>
      </c>
      <c r="M267" s="1">
        <v>0.44450000000000001</v>
      </c>
      <c r="N267" s="1">
        <v>3.2399999999999998E-2</v>
      </c>
      <c r="O267" s="1">
        <v>0.2054</v>
      </c>
      <c r="P267" s="1">
        <f t="shared" si="5"/>
        <v>18.728323699421967</v>
      </c>
      <c r="Q267" s="1">
        <v>0.58879999999999999</v>
      </c>
      <c r="R267" s="1">
        <f t="shared" si="10"/>
        <v>2.8699999999999948E-2</v>
      </c>
      <c r="S267" s="1">
        <f t="shared" si="11"/>
        <v>2.1102941176470549</v>
      </c>
      <c r="T267" s="3" t="s">
        <v>135</v>
      </c>
    </row>
    <row r="268" spans="1:20" ht="14.25" customHeight="1">
      <c r="A268" s="2">
        <v>44594</v>
      </c>
      <c r="B268" s="1">
        <v>7.5</v>
      </c>
      <c r="C268" s="1" t="s">
        <v>26</v>
      </c>
      <c r="D268" s="1" t="s">
        <v>27</v>
      </c>
      <c r="E268" s="1">
        <v>15.1</v>
      </c>
      <c r="F268" s="1">
        <v>112</v>
      </c>
      <c r="G268" s="1">
        <v>112</v>
      </c>
      <c r="H268" s="1">
        <v>1.2554000000000001</v>
      </c>
      <c r="I268" s="1">
        <v>1.4935</v>
      </c>
      <c r="J268" s="1">
        <v>0.23810000000000001</v>
      </c>
      <c r="K268" s="1">
        <v>112</v>
      </c>
      <c r="L268" s="1">
        <v>0.4148</v>
      </c>
      <c r="M268" s="1">
        <v>0.4572</v>
      </c>
      <c r="N268" s="1">
        <v>4.24E-2</v>
      </c>
      <c r="O268" s="1">
        <v>0.28050000000000003</v>
      </c>
      <c r="P268" s="1">
        <f t="shared" si="5"/>
        <v>17.807643847123057</v>
      </c>
      <c r="Q268" s="1">
        <v>0.65749999999999997</v>
      </c>
      <c r="R268" s="1">
        <f t="shared" si="10"/>
        <v>3.7800000000000056E-2</v>
      </c>
      <c r="S268" s="1">
        <f t="shared" si="11"/>
        <v>2.5033112582781496</v>
      </c>
      <c r="T268" s="3" t="s">
        <v>135</v>
      </c>
    </row>
    <row r="269" spans="1:20" ht="14.25" customHeight="1"/>
    <row r="270" spans="1:20" ht="14.25" customHeight="1"/>
    <row r="271" spans="1:20" ht="14.25" customHeight="1"/>
    <row r="272" spans="1:20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TDW_AFDW_Condition_master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2022-02-04T16:17:11Z</dcterms:created>
  <dcterms:modified xsi:type="dcterms:W3CDTF">2022-03-04T17:12:55Z</dcterms:modified>
</cp:coreProperties>
</file>