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gurr\Documents\UT_materials_tagseq\"/>
    </mc:Choice>
  </mc:AlternateContent>
  <bookViews>
    <workbookView xWindow="2352" yWindow="0" windowWidth="25200" windowHeight="11856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9" i="1"/>
  <c r="K19" i="1" s="1"/>
  <c r="J20" i="1"/>
  <c r="K20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2" i="1"/>
  <c r="K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<sst xmlns="http://schemas.openxmlformats.org/spreadsheetml/2006/main" count="145" uniqueCount="143">
  <si>
    <t>SampleName</t>
  </si>
  <si>
    <t>Total Amount (ng)</t>
  </si>
  <si>
    <t>TubeID</t>
  </si>
  <si>
    <t>8 A 1 10/27/21</t>
  </si>
  <si>
    <t>8 A 2 10/27/21</t>
  </si>
  <si>
    <t>8 A 3 10/27/21</t>
  </si>
  <si>
    <t>8 B 1 10/27/21</t>
  </si>
  <si>
    <t>8 C 1 10/27/21</t>
  </si>
  <si>
    <t>8 C 2 10/27/21</t>
  </si>
  <si>
    <t>8 C 3 10/27/21</t>
  </si>
  <si>
    <t>8 D 1 10/27/21</t>
  </si>
  <si>
    <t>8 D 2 10/27/21</t>
  </si>
  <si>
    <t>8 D 3 10/27/21</t>
  </si>
  <si>
    <t>7.5 A 1 10/27/21</t>
  </si>
  <si>
    <t>7.5 A 2 10/27/21</t>
  </si>
  <si>
    <t>7.5 A 3 10/27/21</t>
  </si>
  <si>
    <t>7.5 B 1 10/27/21</t>
  </si>
  <si>
    <t>7.5 C 1 10/27/21</t>
  </si>
  <si>
    <t>7.5 C 2 10/27/21</t>
  </si>
  <si>
    <t>7.5 C 3 10/27/21</t>
  </si>
  <si>
    <t>7.5 D 1 10/27/21</t>
  </si>
  <si>
    <t>7.5 D 2 10/27/21</t>
  </si>
  <si>
    <t>7.5 D 3 10/27/21</t>
  </si>
  <si>
    <t>Low OA A1 2/28/22</t>
  </si>
  <si>
    <t>Low OA B1 2/28/22</t>
  </si>
  <si>
    <t>Low OA C1 2/28/22</t>
  </si>
  <si>
    <t>Low OA D2 2/28/22</t>
  </si>
  <si>
    <t>Low OA E1 2/28/22</t>
  </si>
  <si>
    <t>Low OA E2 2/28/22</t>
  </si>
  <si>
    <t>Low OA F1 2/28/22</t>
  </si>
  <si>
    <t>Low OA G1 2/28/22</t>
  </si>
  <si>
    <t>Low OA G2 2/28/22</t>
  </si>
  <si>
    <t>Low OA H1 2/28/22</t>
  </si>
  <si>
    <t>High OA A1 2/28/22</t>
  </si>
  <si>
    <t>High OA A2 2/28/22</t>
  </si>
  <si>
    <t>High OA B1 2/28/22</t>
  </si>
  <si>
    <t>High OA C1 2/28/22</t>
  </si>
  <si>
    <t>High OA D1 2/28/22</t>
  </si>
  <si>
    <t>High OA E1 2/28/22</t>
  </si>
  <si>
    <t>High OA F1 2/28/22</t>
  </si>
  <si>
    <t>High OA G1 2/28/22</t>
  </si>
  <si>
    <t>High OA H1 2/28/22</t>
  </si>
  <si>
    <t>High OA H2 2/28/22</t>
  </si>
  <si>
    <t>M1 Solidissima</t>
  </si>
  <si>
    <t>M2 Solidissima</t>
  </si>
  <si>
    <t>M3 Solidissima</t>
  </si>
  <si>
    <t>NA</t>
  </si>
  <si>
    <t>M5 Solidissima</t>
  </si>
  <si>
    <t>Concen.  (ng/ul)</t>
  </si>
  <si>
    <t>Sample concen. (ng/ul1)</t>
  </si>
  <si>
    <t>Target well conc. (ng/ul)</t>
  </si>
  <si>
    <t>Target well volume       (ul)</t>
  </si>
  <si>
    <t>Volume sample (ul)</t>
  </si>
  <si>
    <t>RNAse free water (ul)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</si>
  <si>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</si>
  <si>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</si>
  <si>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</si>
  <si>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</si>
  <si>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</si>
  <si>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</si>
  <si>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</si>
  <si>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</si>
  <si>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</si>
  <si>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</si>
  <si>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</si>
  <si>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</si>
  <si>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</si>
  <si>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</si>
  <si>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</si>
  <si>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</si>
  <si>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</si>
  <si>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</si>
  <si>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</si>
  <si>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</si>
  <si>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</si>
  <si>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</si>
  <si>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</si>
  <si>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</si>
  <si>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</si>
  <si>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</si>
  <si>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</si>
  <si>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</si>
  <si>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</si>
  <si>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</si>
  <si>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</si>
  <si>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</si>
  <si>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</si>
  <si>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</si>
  <si>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</si>
  <si>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</si>
  <si>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</si>
  <si>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</si>
  <si>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</si>
  <si>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</si>
  <si>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</si>
  <si>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</si>
  <si>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</si>
  <si>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</si>
  <si>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Plate_well</t>
  </si>
  <si>
    <t>Ai1</t>
  </si>
  <si>
    <t>Ai2</t>
  </si>
  <si>
    <t>Ai3</t>
  </si>
  <si>
    <t>Ai4</t>
  </si>
  <si>
    <t>Ai5</t>
  </si>
  <si>
    <t>Ai6</t>
  </si>
  <si>
    <t>Ai7</t>
  </si>
  <si>
    <t>Ai8</t>
  </si>
  <si>
    <t>Ai9</t>
  </si>
  <si>
    <t>Ai10</t>
  </si>
  <si>
    <t>Ai11</t>
  </si>
  <si>
    <t>Ai12</t>
  </si>
  <si>
    <t>Ai13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</si>
  <si>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</si>
  <si>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</si>
  <si>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</si>
  <si>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</si>
  <si>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</si>
  <si>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</si>
  <si>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</si>
  <si>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</si>
  <si>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</si>
  <si>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</si>
  <si>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</si>
  <si>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</si>
  <si>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</si>
  <si>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Ai27</t>
  </si>
  <si>
    <t>Ai28</t>
  </si>
  <si>
    <t>Ai29</t>
  </si>
  <si>
    <t>Ai30</t>
  </si>
  <si>
    <t>Ai31</t>
  </si>
  <si>
    <t>Ai32</t>
  </si>
  <si>
    <t>Ai33</t>
  </si>
  <si>
    <t>Ai34</t>
  </si>
  <si>
    <t>Ai35</t>
  </si>
  <si>
    <t>Ai36</t>
  </si>
  <si>
    <t>Ai37</t>
  </si>
  <si>
    <t>Ai38</t>
  </si>
  <si>
    <t>Ai39</t>
  </si>
  <si>
    <t>Ai40</t>
  </si>
  <si>
    <t>M1</t>
  </si>
  <si>
    <t>M2</t>
  </si>
  <si>
    <t>M3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</si>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</sst>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3" xfId="0" applyFont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30" zoomScaleNormal="130" workbookViewId="0">
      <selection activeCell="F4" sqref="F4"/>
    </sheetView>
  </sheetViews>
  <sheetFormatPr defaultRowHeight="14.4" x14ac:dyDescent="0.3"/>
  <cols>
    <col min="1" max="1" width="10.44140625" style="3" customWidth="1"/>
    <col min="2" max="2" width="8.109375" style="3" customWidth="1"/>
    <col min="3" max="3" width="6.5546875" style="1" customWidth="1"/>
    <col min="4" max="4" width="8.109375" style="1" customWidth="1"/>
    <col min="5" max="5" width="1.33203125" style="1" customWidth="1"/>
    <col min="6" max="6" width="18.44140625" style="2" customWidth="1"/>
    <col min="7" max="7" width="12.109375" style="2" customWidth="1"/>
    <col min="8" max="8" width="11" style="2" customWidth="1"/>
    <col min="9" max="9" width="9.88671875" style="2" customWidth="1"/>
    <col min="10" max="10" width="8.109375" style="2" customWidth="1"/>
    <col min="11" max="11" width="7.6640625" style="2" customWidth="1"/>
  </cols>
  <sheetData>
    <row r="1" spans="1:11" ht="35.4" customHeight="1" thickBot="1" x14ac:dyDescent="0.35">
      <c r="A1" s="13" t="s">
        <v>0</v>
      </c>
      <c r="B1" s="13" t="s">
        <v>98</v>
      </c>
      <c r="C1" s="13" t="s">
        <v>48</v>
      </c>
      <c r="D1" s="13" t="s">
        <v>1</v>
      </c>
      <c r="E1" s="14"/>
      <c r="F1" s="15" t="s">
        <v>2</v>
      </c>
      <c r="G1" s="15" t="s">
        <v>49</v>
      </c>
      <c r="H1" s="15" t="s">
        <v>50</v>
      </c>
      <c r="I1" s="15" t="s">
        <v>51</v>
      </c>
      <c r="J1" s="15" t="s">
        <v>52</v>
      </c>
      <c r="K1" s="16" t="s">
        <v>53</v>
      </c>
    </row>
    <row r="2" spans="1:11" ht="14.4" customHeight="1" x14ac:dyDescent="0.3">
      <c r="A2" s="20" t="s">
        <v>99</v>
      </c>
      <c r="B2" s="11" t="s">
        <v>54</v>
      </c>
      <c r="C2" s="9">
        <v>30</v>
      </c>
      <c r="D2" s="9">
        <f>C2*I2</f>
        <v>900</v>
      </c>
      <c r="E2" s="10"/>
      <c r="F2" s="17" t="s">
        <v>3</v>
      </c>
      <c r="G2" s="17">
        <v>42.5</v>
      </c>
      <c r="H2" s="11">
        <v>30</v>
      </c>
      <c r="I2" s="11">
        <v>30</v>
      </c>
      <c r="J2" s="12">
        <f>(H2*H2)/G2</f>
        <v>21.176470588235293</v>
      </c>
      <c r="K2" s="12">
        <f>I2-J2</f>
        <v>8.8235294117647065</v>
      </c>
    </row>
    <row r="3" spans="1:11" ht="14.4" customHeight="1" x14ac:dyDescent="0.3">
      <c r="A3" s="4" t="s">
        <v>100</v>
      </c>
      <c r="B3" s="7" t="s">
        <v>55</v>
      </c>
      <c r="C3" s="5">
        <v>30</v>
      </c>
      <c r="D3" s="5">
        <f t="shared" ref="D3:D45" si="0">C3*I3</f>
        <v>900</v>
      </c>
      <c r="E3" s="6"/>
      <c r="F3" s="18" t="s">
        <v>4</v>
      </c>
      <c r="G3" s="18">
        <v>30.3</v>
      </c>
      <c r="H3" s="7">
        <v>30</v>
      </c>
      <c r="I3" s="7">
        <v>30</v>
      </c>
      <c r="J3" s="8">
        <f t="shared" ref="J3:J45" si="1">(H3*H3)/G3</f>
        <v>29.702970297029701</v>
      </c>
      <c r="K3" s="8">
        <f t="shared" ref="K3:K45" si="2">I3-J3</f>
        <v>0.29702970297029907</v>
      </c>
    </row>
    <row r="4" spans="1:11" ht="14.4" customHeight="1" x14ac:dyDescent="0.3">
      <c r="A4" s="4" t="s">
        <v>101</v>
      </c>
      <c r="B4" s="7" t="s">
        <v>56</v>
      </c>
      <c r="C4" s="5">
        <v>30</v>
      </c>
      <c r="D4" s="5">
        <f t="shared" si="0"/>
        <v>900</v>
      </c>
      <c r="E4" s="6"/>
      <c r="F4" s="18" t="s">
        <v>5</v>
      </c>
      <c r="G4" s="18">
        <v>47.6</v>
      </c>
      <c r="H4" s="7">
        <v>30</v>
      </c>
      <c r="I4" s="7">
        <v>30</v>
      </c>
      <c r="J4" s="8">
        <f t="shared" si="1"/>
        <v>18.907563025210084</v>
      </c>
      <c r="K4" s="8">
        <f t="shared" si="2"/>
        <v>11.092436974789916</v>
      </c>
    </row>
    <row r="5" spans="1:11" ht="14.4" customHeight="1" x14ac:dyDescent="0.3">
      <c r="A5" s="4" t="s">
        <v>102</v>
      </c>
      <c r="B5" s="7" t="s">
        <v>57</v>
      </c>
      <c r="C5" s="5">
        <v>30</v>
      </c>
      <c r="D5" s="5">
        <f t="shared" si="0"/>
        <v>900</v>
      </c>
      <c r="E5" s="6"/>
      <c r="F5" s="18" t="s">
        <v>6</v>
      </c>
      <c r="G5" s="18">
        <v>31.3</v>
      </c>
      <c r="H5" s="7">
        <v>30</v>
      </c>
      <c r="I5" s="7">
        <v>30</v>
      </c>
      <c r="J5" s="8">
        <f t="shared" si="1"/>
        <v>28.753993610223642</v>
      </c>
      <c r="K5" s="8">
        <f t="shared" si="2"/>
        <v>1.2460063897763582</v>
      </c>
    </row>
    <row r="6" spans="1:11" ht="14.4" customHeight="1" x14ac:dyDescent="0.3">
      <c r="A6" s="4" t="s">
        <v>103</v>
      </c>
      <c r="B6" s="7" t="s">
        <v>58</v>
      </c>
      <c r="C6" s="5">
        <v>30</v>
      </c>
      <c r="D6" s="5">
        <f t="shared" si="0"/>
        <v>900</v>
      </c>
      <c r="E6" s="6"/>
      <c r="F6" s="18" t="s">
        <v>7</v>
      </c>
      <c r="G6" s="18">
        <v>73</v>
      </c>
      <c r="H6" s="7">
        <v>30</v>
      </c>
      <c r="I6" s="7">
        <v>30</v>
      </c>
      <c r="J6" s="8">
        <f t="shared" si="1"/>
        <v>12.328767123287671</v>
      </c>
      <c r="K6" s="8">
        <f t="shared" si="2"/>
        <v>17.671232876712331</v>
      </c>
    </row>
    <row r="7" spans="1:11" ht="14.4" customHeight="1" x14ac:dyDescent="0.3">
      <c r="A7" s="4" t="s">
        <v>104</v>
      </c>
      <c r="B7" s="7" t="s">
        <v>59</v>
      </c>
      <c r="C7" s="5">
        <v>30</v>
      </c>
      <c r="D7" s="5">
        <f t="shared" si="0"/>
        <v>900</v>
      </c>
      <c r="E7" s="6"/>
      <c r="F7" s="18" t="s">
        <v>8</v>
      </c>
      <c r="G7" s="18">
        <v>37.799999999999997</v>
      </c>
      <c r="H7" s="7">
        <v>30</v>
      </c>
      <c r="I7" s="7">
        <v>30</v>
      </c>
      <c r="J7" s="8">
        <f t="shared" si="1"/>
        <v>23.80952380952381</v>
      </c>
      <c r="K7" s="8">
        <f t="shared" si="2"/>
        <v>6.1904761904761898</v>
      </c>
    </row>
    <row r="8" spans="1:11" ht="14.4" customHeight="1" x14ac:dyDescent="0.3">
      <c r="A8" s="4" t="s">
        <v>105</v>
      </c>
      <c r="B8" s="7" t="s">
        <v>60</v>
      </c>
      <c r="C8" s="5">
        <v>30</v>
      </c>
      <c r="D8" s="5">
        <f t="shared" si="0"/>
        <v>900</v>
      </c>
      <c r="E8" s="6"/>
      <c r="F8" s="18" t="s">
        <v>9</v>
      </c>
      <c r="G8" s="18">
        <v>44.3</v>
      </c>
      <c r="H8" s="7">
        <v>30</v>
      </c>
      <c r="I8" s="7">
        <v>30</v>
      </c>
      <c r="J8" s="8">
        <f t="shared" si="1"/>
        <v>20.316027088036119</v>
      </c>
      <c r="K8" s="8">
        <f t="shared" si="2"/>
        <v>9.6839729119638811</v>
      </c>
    </row>
    <row r="9" spans="1:11" ht="14.4" customHeight="1" x14ac:dyDescent="0.3">
      <c r="A9" s="4" t="s">
        <v>106</v>
      </c>
      <c r="B9" s="7" t="s">
        <v>61</v>
      </c>
      <c r="C9" s="5">
        <v>30</v>
      </c>
      <c r="D9" s="5">
        <f t="shared" si="0"/>
        <v>900</v>
      </c>
      <c r="E9" s="6"/>
      <c r="F9" s="18" t="s">
        <v>10</v>
      </c>
      <c r="G9" s="18">
        <v>35.299999999999997</v>
      </c>
      <c r="H9" s="7">
        <v>30</v>
      </c>
      <c r="I9" s="7">
        <v>30</v>
      </c>
      <c r="J9" s="8">
        <f t="shared" si="1"/>
        <v>25.495750708215301</v>
      </c>
      <c r="K9" s="8">
        <f t="shared" si="2"/>
        <v>4.5042492917846992</v>
      </c>
    </row>
    <row r="10" spans="1:11" ht="14.4" customHeight="1" x14ac:dyDescent="0.3">
      <c r="A10" s="4" t="s">
        <v>107</v>
      </c>
      <c r="B10" s="7" t="s">
        <v>62</v>
      </c>
      <c r="C10" s="5">
        <v>30</v>
      </c>
      <c r="D10" s="5">
        <f t="shared" si="0"/>
        <v>900</v>
      </c>
      <c r="E10" s="6"/>
      <c r="F10" s="18" t="s">
        <v>11</v>
      </c>
      <c r="G10" s="18">
        <v>41</v>
      </c>
      <c r="H10" s="7">
        <v>30</v>
      </c>
      <c r="I10" s="7">
        <v>30</v>
      </c>
      <c r="J10" s="8">
        <f t="shared" si="1"/>
        <v>21.951219512195124</v>
      </c>
      <c r="K10" s="8">
        <f t="shared" si="2"/>
        <v>8.0487804878048763</v>
      </c>
    </row>
    <row r="11" spans="1:11" ht="14.4" customHeight="1" x14ac:dyDescent="0.3">
      <c r="A11" s="4" t="s">
        <v>108</v>
      </c>
      <c r="B11" s="7" t="s">
        <v>63</v>
      </c>
      <c r="C11" s="5">
        <v>30</v>
      </c>
      <c r="D11" s="5">
        <f t="shared" si="0"/>
        <v>900</v>
      </c>
      <c r="E11" s="6"/>
      <c r="F11" s="18" t="s">
        <v>12</v>
      </c>
      <c r="G11" s="18">
        <v>44.9</v>
      </c>
      <c r="H11" s="7">
        <v>30</v>
      </c>
      <c r="I11" s="7">
        <v>30</v>
      </c>
      <c r="J11" s="8">
        <f t="shared" si="1"/>
        <v>20.044543429844097</v>
      </c>
      <c r="K11" s="8">
        <f t="shared" si="2"/>
        <v>9.9554565701559028</v>
      </c>
    </row>
    <row r="12" spans="1:11" ht="14.4" customHeight="1" x14ac:dyDescent="0.3">
      <c r="A12" s="4" t="s">
        <v>109</v>
      </c>
      <c r="B12" s="7" t="s">
        <v>64</v>
      </c>
      <c r="C12" s="5">
        <v>30</v>
      </c>
      <c r="D12" s="5">
        <f t="shared" si="0"/>
        <v>900</v>
      </c>
      <c r="E12" s="6"/>
      <c r="F12" s="18" t="s">
        <v>13</v>
      </c>
      <c r="G12" s="18">
        <v>53.5</v>
      </c>
      <c r="H12" s="7">
        <v>30</v>
      </c>
      <c r="I12" s="7">
        <v>30</v>
      </c>
      <c r="J12" s="8">
        <f t="shared" si="1"/>
        <v>16.822429906542055</v>
      </c>
      <c r="K12" s="8">
        <f t="shared" si="2"/>
        <v>13.177570093457945</v>
      </c>
    </row>
    <row r="13" spans="1:11" ht="14.4" customHeight="1" x14ac:dyDescent="0.3">
      <c r="A13" s="4" t="s">
        <v>110</v>
      </c>
      <c r="B13" s="7" t="s">
        <v>65</v>
      </c>
      <c r="C13" s="5">
        <v>30</v>
      </c>
      <c r="D13" s="5">
        <f t="shared" si="0"/>
        <v>900</v>
      </c>
      <c r="E13" s="6"/>
      <c r="F13" s="18" t="s">
        <v>14</v>
      </c>
      <c r="G13" s="18">
        <v>41.8</v>
      </c>
      <c r="H13" s="7">
        <v>30</v>
      </c>
      <c r="I13" s="7">
        <v>30</v>
      </c>
      <c r="J13" s="8">
        <f t="shared" si="1"/>
        <v>21.5311004784689</v>
      </c>
      <c r="K13" s="8">
        <f t="shared" si="2"/>
        <v>8.4688995215310996</v>
      </c>
    </row>
    <row r="14" spans="1:11" ht="14.4" customHeight="1" x14ac:dyDescent="0.3">
      <c r="A14" s="4" t="s">
        <v>111</v>
      </c>
      <c r="B14" s="7" t="s">
        <v>66</v>
      </c>
      <c r="C14" s="5">
        <v>30</v>
      </c>
      <c r="D14" s="5">
        <f t="shared" si="0"/>
        <v>900</v>
      </c>
      <c r="E14" s="6"/>
      <c r="F14" s="18" t="s">
        <v>15</v>
      </c>
      <c r="G14" s="18">
        <v>48.4</v>
      </c>
      <c r="H14" s="7">
        <v>30</v>
      </c>
      <c r="I14" s="7">
        <v>30</v>
      </c>
      <c r="J14" s="8">
        <f t="shared" si="1"/>
        <v>18.595041322314049</v>
      </c>
      <c r="K14" s="8">
        <f t="shared" si="2"/>
        <v>11.404958677685951</v>
      </c>
    </row>
    <row r="15" spans="1:11" ht="14.4" customHeight="1" x14ac:dyDescent="0.3">
      <c r="A15" s="4" t="s">
        <v>112</v>
      </c>
      <c r="B15" s="7" t="s">
        <v>67</v>
      </c>
      <c r="C15" s="5">
        <v>30</v>
      </c>
      <c r="D15" s="5">
        <f t="shared" si="0"/>
        <v>900</v>
      </c>
      <c r="E15" s="6"/>
      <c r="F15" s="18" t="s">
        <v>16</v>
      </c>
      <c r="G15" s="18">
        <v>31</v>
      </c>
      <c r="H15" s="7">
        <v>30</v>
      </c>
      <c r="I15" s="7">
        <v>30</v>
      </c>
      <c r="J15" s="8">
        <f t="shared" si="1"/>
        <v>29.032258064516128</v>
      </c>
      <c r="K15" s="8">
        <f t="shared" si="2"/>
        <v>0.96774193548387188</v>
      </c>
    </row>
    <row r="16" spans="1:11" ht="14.4" customHeight="1" x14ac:dyDescent="0.3">
      <c r="A16" s="4" t="s">
        <v>113</v>
      </c>
      <c r="B16" s="7" t="s">
        <v>68</v>
      </c>
      <c r="C16" s="5">
        <v>30</v>
      </c>
      <c r="D16" s="5">
        <f t="shared" si="0"/>
        <v>900</v>
      </c>
      <c r="E16" s="6"/>
      <c r="F16" s="18" t="s">
        <v>17</v>
      </c>
      <c r="G16" s="18">
        <v>71</v>
      </c>
      <c r="H16" s="7">
        <v>30</v>
      </c>
      <c r="I16" s="7">
        <v>30</v>
      </c>
      <c r="J16" s="8">
        <f t="shared" si="1"/>
        <v>12.67605633802817</v>
      </c>
      <c r="K16" s="8">
        <f t="shared" si="2"/>
        <v>17.323943661971832</v>
      </c>
    </row>
    <row r="17" spans="1:11" ht="14.4" customHeight="1" x14ac:dyDescent="0.3">
      <c r="A17" s="4" t="s">
        <v>114</v>
      </c>
      <c r="B17" s="7" t="s">
        <v>69</v>
      </c>
      <c r="C17" s="5">
        <v>30</v>
      </c>
      <c r="D17" s="5">
        <f t="shared" si="0"/>
        <v>900</v>
      </c>
      <c r="E17" s="6"/>
      <c r="F17" s="18" t="s">
        <v>18</v>
      </c>
      <c r="G17" s="18">
        <v>38.1</v>
      </c>
      <c r="H17" s="7">
        <v>30</v>
      </c>
      <c r="I17" s="7">
        <v>30</v>
      </c>
      <c r="J17" s="8">
        <f t="shared" si="1"/>
        <v>23.622047244094489</v>
      </c>
      <c r="K17" s="8">
        <f t="shared" si="2"/>
        <v>6.3779527559055111</v>
      </c>
    </row>
    <row r="18" spans="1:11" ht="14.4" customHeight="1" x14ac:dyDescent="0.3">
      <c r="A18" s="4" t="s">
        <v>115</v>
      </c>
      <c r="B18" s="7" t="s">
        <v>70</v>
      </c>
      <c r="C18" s="5">
        <v>30</v>
      </c>
      <c r="D18" s="5">
        <f t="shared" si="0"/>
        <v>900</v>
      </c>
      <c r="E18" s="6"/>
      <c r="F18" s="18" t="s">
        <v>19</v>
      </c>
      <c r="G18" s="18">
        <v>26.9</v>
      </c>
      <c r="H18" s="7">
        <v>30</v>
      </c>
      <c r="I18" s="7">
        <v>30</v>
      </c>
      <c r="J18" s="21">
        <v>30</v>
      </c>
      <c r="K18" s="8" t="s">
        <v>46</v>
      </c>
    </row>
    <row r="19" spans="1:11" ht="14.4" customHeight="1" x14ac:dyDescent="0.3">
      <c r="A19" s="4" t="s">
        <v>116</v>
      </c>
      <c r="B19" s="7" t="s">
        <v>71</v>
      </c>
      <c r="C19" s="5">
        <v>30</v>
      </c>
      <c r="D19" s="5">
        <f t="shared" si="0"/>
        <v>900</v>
      </c>
      <c r="E19" s="6"/>
      <c r="F19" s="18" t="s">
        <v>20</v>
      </c>
      <c r="G19" s="18">
        <v>69.5</v>
      </c>
      <c r="H19" s="7">
        <v>30</v>
      </c>
      <c r="I19" s="7">
        <v>30</v>
      </c>
      <c r="J19" s="8">
        <f t="shared" si="1"/>
        <v>12.949640287769784</v>
      </c>
      <c r="K19" s="8">
        <f t="shared" si="2"/>
        <v>17.050359712230218</v>
      </c>
    </row>
    <row r="20" spans="1:11" ht="14.4" customHeight="1" x14ac:dyDescent="0.3">
      <c r="A20" s="4" t="s">
        <v>117</v>
      </c>
      <c r="B20" s="7" t="s">
        <v>72</v>
      </c>
      <c r="C20" s="5">
        <v>30</v>
      </c>
      <c r="D20" s="5">
        <f t="shared" si="0"/>
        <v>900</v>
      </c>
      <c r="E20" s="6"/>
      <c r="F20" s="18" t="s">
        <v>21</v>
      </c>
      <c r="G20" s="18">
        <v>30.5</v>
      </c>
      <c r="H20" s="7">
        <v>30</v>
      </c>
      <c r="I20" s="7">
        <v>30</v>
      </c>
      <c r="J20" s="8">
        <f t="shared" si="1"/>
        <v>29.508196721311474</v>
      </c>
      <c r="K20" s="8">
        <f t="shared" si="2"/>
        <v>0.49180327868852558</v>
      </c>
    </row>
    <row r="21" spans="1:11" ht="14.4" customHeight="1" x14ac:dyDescent="0.3">
      <c r="A21" s="4" t="s">
        <v>118</v>
      </c>
      <c r="B21" s="7" t="s">
        <v>73</v>
      </c>
      <c r="C21" s="5">
        <v>30</v>
      </c>
      <c r="D21" s="5">
        <f t="shared" si="0"/>
        <v>900</v>
      </c>
      <c r="E21" s="6"/>
      <c r="F21" s="18" t="s">
        <v>22</v>
      </c>
      <c r="G21" s="18">
        <v>26.5</v>
      </c>
      <c r="H21" s="7">
        <v>30</v>
      </c>
      <c r="I21" s="7">
        <v>30</v>
      </c>
      <c r="J21" s="21">
        <v>30</v>
      </c>
      <c r="K21" s="8" t="s">
        <v>46</v>
      </c>
    </row>
    <row r="22" spans="1:11" ht="14.4" customHeight="1" x14ac:dyDescent="0.3">
      <c r="A22" s="4" t="s">
        <v>119</v>
      </c>
      <c r="B22" s="7" t="s">
        <v>74</v>
      </c>
      <c r="C22" s="5">
        <v>30</v>
      </c>
      <c r="D22" s="5">
        <f t="shared" si="0"/>
        <v>900</v>
      </c>
      <c r="E22" s="6"/>
      <c r="F22" s="18" t="s">
        <v>23</v>
      </c>
      <c r="G22" s="18">
        <v>57.7</v>
      </c>
      <c r="H22" s="7">
        <v>30</v>
      </c>
      <c r="I22" s="7">
        <v>30</v>
      </c>
      <c r="J22" s="8">
        <f t="shared" si="1"/>
        <v>15.59792027729636</v>
      </c>
      <c r="K22" s="8">
        <f t="shared" si="2"/>
        <v>14.40207972270364</v>
      </c>
    </row>
    <row r="23" spans="1:11" ht="14.4" customHeight="1" x14ac:dyDescent="0.3">
      <c r="A23" s="4" t="s">
        <v>120</v>
      </c>
      <c r="B23" s="7" t="s">
        <v>75</v>
      </c>
      <c r="C23" s="5">
        <v>30</v>
      </c>
      <c r="D23" s="5">
        <f t="shared" si="0"/>
        <v>900</v>
      </c>
      <c r="E23" s="6"/>
      <c r="F23" s="18" t="s">
        <v>24</v>
      </c>
      <c r="G23" s="18">
        <v>54</v>
      </c>
      <c r="H23" s="7">
        <v>30</v>
      </c>
      <c r="I23" s="7">
        <v>30</v>
      </c>
      <c r="J23" s="8">
        <f t="shared" si="1"/>
        <v>16.666666666666668</v>
      </c>
      <c r="K23" s="8">
        <f t="shared" si="2"/>
        <v>13.333333333333332</v>
      </c>
    </row>
    <row r="24" spans="1:11" ht="14.4" customHeight="1" x14ac:dyDescent="0.3">
      <c r="A24" s="4" t="s">
        <v>121</v>
      </c>
      <c r="B24" s="7" t="s">
        <v>76</v>
      </c>
      <c r="C24" s="5">
        <v>30</v>
      </c>
      <c r="D24" s="5">
        <f t="shared" si="0"/>
        <v>900</v>
      </c>
      <c r="E24" s="6"/>
      <c r="F24" s="18" t="s">
        <v>25</v>
      </c>
      <c r="G24" s="18">
        <v>82</v>
      </c>
      <c r="H24" s="7">
        <v>30</v>
      </c>
      <c r="I24" s="7">
        <v>30</v>
      </c>
      <c r="J24" s="8">
        <f t="shared" si="1"/>
        <v>10.975609756097562</v>
      </c>
      <c r="K24" s="8">
        <f t="shared" si="2"/>
        <v>19.024390243902438</v>
      </c>
    </row>
    <row r="25" spans="1:11" ht="14.4" customHeight="1" x14ac:dyDescent="0.3">
      <c r="A25" s="4" t="s">
        <v>122</v>
      </c>
      <c r="B25" s="7" t="s">
        <v>77</v>
      </c>
      <c r="C25" s="5">
        <v>30</v>
      </c>
      <c r="D25" s="5">
        <f t="shared" si="0"/>
        <v>900</v>
      </c>
      <c r="E25" s="6"/>
      <c r="F25" s="18" t="s">
        <v>26</v>
      </c>
      <c r="G25" s="18">
        <v>65.5</v>
      </c>
      <c r="H25" s="7">
        <v>30</v>
      </c>
      <c r="I25" s="7">
        <v>30</v>
      </c>
      <c r="J25" s="8">
        <f t="shared" si="1"/>
        <v>13.740458015267176</v>
      </c>
      <c r="K25" s="8">
        <f t="shared" si="2"/>
        <v>16.259541984732824</v>
      </c>
    </row>
    <row r="26" spans="1:11" ht="14.4" customHeight="1" x14ac:dyDescent="0.3">
      <c r="A26" s="4" t="s">
        <v>123</v>
      </c>
      <c r="B26" s="7" t="s">
        <v>78</v>
      </c>
      <c r="C26" s="5">
        <v>30</v>
      </c>
      <c r="D26" s="5">
        <f t="shared" si="0"/>
        <v>900</v>
      </c>
      <c r="E26" s="6"/>
      <c r="F26" s="18" t="s">
        <v>27</v>
      </c>
      <c r="G26" s="18">
        <v>129</v>
      </c>
      <c r="H26" s="7">
        <v>30</v>
      </c>
      <c r="I26" s="7">
        <v>30</v>
      </c>
      <c r="J26" s="8">
        <f t="shared" si="1"/>
        <v>6.9767441860465116</v>
      </c>
      <c r="K26" s="8">
        <f t="shared" si="2"/>
        <v>23.02325581395349</v>
      </c>
    </row>
    <row r="27" spans="1:11" ht="14.4" customHeight="1" x14ac:dyDescent="0.3">
      <c r="A27" s="4" t="s">
        <v>124</v>
      </c>
      <c r="B27" s="7" t="s">
        <v>79</v>
      </c>
      <c r="C27" s="5">
        <v>30</v>
      </c>
      <c r="D27" s="5">
        <f t="shared" si="0"/>
        <v>900</v>
      </c>
      <c r="E27" s="6"/>
      <c r="F27" s="18" t="s">
        <v>28</v>
      </c>
      <c r="G27" s="18">
        <v>85</v>
      </c>
      <c r="H27" s="7">
        <v>30</v>
      </c>
      <c r="I27" s="7">
        <v>30</v>
      </c>
      <c r="J27" s="8">
        <f t="shared" si="1"/>
        <v>10.588235294117647</v>
      </c>
      <c r="K27" s="8">
        <f t="shared" si="2"/>
        <v>19.411764705882355</v>
      </c>
    </row>
    <row r="28" spans="1:11" ht="14.4" customHeight="1" x14ac:dyDescent="0.3">
      <c r="A28" s="4" t="s">
        <v>125</v>
      </c>
      <c r="B28" s="7" t="s">
        <v>80</v>
      </c>
      <c r="C28" s="5">
        <v>30</v>
      </c>
      <c r="D28" s="5">
        <f t="shared" si="0"/>
        <v>900</v>
      </c>
      <c r="E28" s="6"/>
      <c r="F28" s="18" t="s">
        <v>29</v>
      </c>
      <c r="G28" s="18">
        <v>65.2</v>
      </c>
      <c r="H28" s="7">
        <v>30</v>
      </c>
      <c r="I28" s="7">
        <v>30</v>
      </c>
      <c r="J28" s="8">
        <f t="shared" si="1"/>
        <v>13.803680981595091</v>
      </c>
      <c r="K28" s="8">
        <f t="shared" si="2"/>
        <v>16.196319018404907</v>
      </c>
    </row>
    <row r="29" spans="1:11" ht="14.4" customHeight="1" x14ac:dyDescent="0.3">
      <c r="A29" s="4" t="s">
        <v>126</v>
      </c>
      <c r="B29" s="7" t="s">
        <v>81</v>
      </c>
      <c r="C29" s="5">
        <v>30</v>
      </c>
      <c r="D29" s="5">
        <f t="shared" si="0"/>
        <v>900</v>
      </c>
      <c r="E29" s="6"/>
      <c r="F29" s="18" t="s">
        <v>30</v>
      </c>
      <c r="G29" s="18">
        <v>44.3</v>
      </c>
      <c r="H29" s="7">
        <v>30</v>
      </c>
      <c r="I29" s="7">
        <v>30</v>
      </c>
      <c r="J29" s="8">
        <f t="shared" si="1"/>
        <v>20.316027088036119</v>
      </c>
      <c r="K29" s="8">
        <f t="shared" si="2"/>
        <v>9.6839729119638811</v>
      </c>
    </row>
    <row r="30" spans="1:11" ht="14.4" customHeight="1" x14ac:dyDescent="0.3">
      <c r="A30" s="4" t="s">
        <v>127</v>
      </c>
      <c r="B30" s="7" t="s">
        <v>82</v>
      </c>
      <c r="C30" s="5">
        <v>30</v>
      </c>
      <c r="D30" s="5">
        <f t="shared" si="0"/>
        <v>900</v>
      </c>
      <c r="E30" s="6"/>
      <c r="F30" s="18" t="s">
        <v>31</v>
      </c>
      <c r="G30" s="18">
        <v>105</v>
      </c>
      <c r="H30" s="7">
        <v>30</v>
      </c>
      <c r="I30" s="7">
        <v>30</v>
      </c>
      <c r="J30" s="8">
        <f t="shared" si="1"/>
        <v>8.5714285714285712</v>
      </c>
      <c r="K30" s="8">
        <f t="shared" si="2"/>
        <v>21.428571428571431</v>
      </c>
    </row>
    <row r="31" spans="1:11" ht="14.4" customHeight="1" x14ac:dyDescent="0.3">
      <c r="A31" s="4" t="s">
        <v>128</v>
      </c>
      <c r="B31" s="7" t="s">
        <v>83</v>
      </c>
      <c r="C31" s="5">
        <v>30</v>
      </c>
      <c r="D31" s="5">
        <f t="shared" si="0"/>
        <v>900</v>
      </c>
      <c r="E31" s="6"/>
      <c r="F31" s="18" t="s">
        <v>32</v>
      </c>
      <c r="G31" s="18">
        <v>93.6</v>
      </c>
      <c r="H31" s="7">
        <v>30</v>
      </c>
      <c r="I31" s="7">
        <v>30</v>
      </c>
      <c r="J31" s="8">
        <f t="shared" si="1"/>
        <v>9.6153846153846168</v>
      </c>
      <c r="K31" s="8">
        <f t="shared" si="2"/>
        <v>20.384615384615383</v>
      </c>
    </row>
    <row r="32" spans="1:11" ht="14.4" customHeight="1" x14ac:dyDescent="0.3">
      <c r="A32" s="4" t="s">
        <v>129</v>
      </c>
      <c r="B32" s="7" t="s">
        <v>84</v>
      </c>
      <c r="C32" s="5">
        <v>30</v>
      </c>
      <c r="D32" s="5">
        <f t="shared" si="0"/>
        <v>900</v>
      </c>
      <c r="E32" s="6"/>
      <c r="F32" s="18" t="s">
        <v>33</v>
      </c>
      <c r="G32" s="18">
        <v>82.1</v>
      </c>
      <c r="H32" s="7">
        <v>30</v>
      </c>
      <c r="I32" s="7">
        <v>30</v>
      </c>
      <c r="J32" s="8">
        <f t="shared" si="1"/>
        <v>10.962241169305726</v>
      </c>
      <c r="K32" s="8">
        <f t="shared" si="2"/>
        <v>19.037758830694273</v>
      </c>
    </row>
    <row r="33" spans="1:11" ht="14.4" customHeight="1" x14ac:dyDescent="0.3">
      <c r="A33" s="4" t="s">
        <v>130</v>
      </c>
      <c r="B33" s="7" t="s">
        <v>85</v>
      </c>
      <c r="C33" s="5">
        <v>30</v>
      </c>
      <c r="D33" s="5">
        <f t="shared" si="0"/>
        <v>900</v>
      </c>
      <c r="E33" s="6"/>
      <c r="F33" s="18" t="s">
        <v>34</v>
      </c>
      <c r="G33" s="18">
        <v>100</v>
      </c>
      <c r="H33" s="7">
        <v>30</v>
      </c>
      <c r="I33" s="7">
        <v>30</v>
      </c>
      <c r="J33" s="8">
        <f t="shared" si="1"/>
        <v>9</v>
      </c>
      <c r="K33" s="8">
        <f t="shared" si="2"/>
        <v>21</v>
      </c>
    </row>
    <row r="34" spans="1:11" ht="14.4" customHeight="1" x14ac:dyDescent="0.3">
      <c r="A34" s="4" t="s">
        <v>131</v>
      </c>
      <c r="B34" s="7" t="s">
        <v>86</v>
      </c>
      <c r="C34" s="5">
        <v>30</v>
      </c>
      <c r="D34" s="5">
        <f t="shared" si="0"/>
        <v>900</v>
      </c>
      <c r="E34" s="6"/>
      <c r="F34" s="18" t="s">
        <v>35</v>
      </c>
      <c r="G34" s="18">
        <v>64.599999999999994</v>
      </c>
      <c r="H34" s="7">
        <v>30</v>
      </c>
      <c r="I34" s="7">
        <v>30</v>
      </c>
      <c r="J34" s="8">
        <f t="shared" si="1"/>
        <v>13.931888544891642</v>
      </c>
      <c r="K34" s="8">
        <f t="shared" si="2"/>
        <v>16.068111455108358</v>
      </c>
    </row>
    <row r="35" spans="1:11" ht="14.4" customHeight="1" x14ac:dyDescent="0.3">
      <c r="A35" s="4" t="s">
        <v>132</v>
      </c>
      <c r="B35" s="7" t="s">
        <v>87</v>
      </c>
      <c r="C35" s="5">
        <v>30</v>
      </c>
      <c r="D35" s="5">
        <f t="shared" si="0"/>
        <v>900</v>
      </c>
      <c r="E35" s="6"/>
      <c r="F35" s="18" t="s">
        <v>36</v>
      </c>
      <c r="G35" s="18">
        <v>69.400000000000006</v>
      </c>
      <c r="H35" s="7">
        <v>30</v>
      </c>
      <c r="I35" s="7">
        <v>30</v>
      </c>
      <c r="J35" s="8">
        <f t="shared" si="1"/>
        <v>12.968299711815561</v>
      </c>
      <c r="K35" s="8">
        <f t="shared" si="2"/>
        <v>17.031700288184439</v>
      </c>
    </row>
    <row r="36" spans="1:11" ht="14.4" customHeight="1" x14ac:dyDescent="0.3">
      <c r="A36" s="4" t="s">
        <v>133</v>
      </c>
      <c r="B36" s="7" t="s">
        <v>88</v>
      </c>
      <c r="C36" s="5">
        <v>30</v>
      </c>
      <c r="D36" s="5">
        <f t="shared" si="0"/>
        <v>900</v>
      </c>
      <c r="E36" s="6"/>
      <c r="F36" s="18" t="s">
        <v>37</v>
      </c>
      <c r="G36" s="18">
        <v>95</v>
      </c>
      <c r="H36" s="7">
        <v>30</v>
      </c>
      <c r="I36" s="7">
        <v>30</v>
      </c>
      <c r="J36" s="8">
        <f t="shared" si="1"/>
        <v>9.473684210526315</v>
      </c>
      <c r="K36" s="8">
        <f t="shared" si="2"/>
        <v>20.526315789473685</v>
      </c>
    </row>
    <row r="37" spans="1:11" ht="14.4" customHeight="1" x14ac:dyDescent="0.3">
      <c r="A37" s="4" t="s">
        <v>134</v>
      </c>
      <c r="B37" s="7" t="s">
        <v>89</v>
      </c>
      <c r="C37" s="5">
        <v>30</v>
      </c>
      <c r="D37" s="5">
        <f t="shared" si="0"/>
        <v>900</v>
      </c>
      <c r="E37" s="6"/>
      <c r="F37" s="18" t="s">
        <v>38</v>
      </c>
      <c r="G37" s="18">
        <v>119</v>
      </c>
      <c r="H37" s="7">
        <v>30</v>
      </c>
      <c r="I37" s="7">
        <v>30</v>
      </c>
      <c r="J37" s="8">
        <f t="shared" si="1"/>
        <v>7.5630252100840334</v>
      </c>
      <c r="K37" s="8">
        <f t="shared" si="2"/>
        <v>22.436974789915965</v>
      </c>
    </row>
    <row r="38" spans="1:11" ht="14.4" customHeight="1" x14ac:dyDescent="0.3">
      <c r="A38" s="4" t="s">
        <v>135</v>
      </c>
      <c r="B38" s="7" t="s">
        <v>90</v>
      </c>
      <c r="C38" s="5">
        <v>30</v>
      </c>
      <c r="D38" s="5">
        <f t="shared" si="0"/>
        <v>900</v>
      </c>
      <c r="E38" s="6"/>
      <c r="F38" s="18" t="s">
        <v>39</v>
      </c>
      <c r="G38" s="18">
        <v>136</v>
      </c>
      <c r="H38" s="7">
        <v>30</v>
      </c>
      <c r="I38" s="7">
        <v>30</v>
      </c>
      <c r="J38" s="8">
        <f t="shared" si="1"/>
        <v>6.617647058823529</v>
      </c>
      <c r="K38" s="8">
        <f t="shared" si="2"/>
        <v>23.382352941176471</v>
      </c>
    </row>
    <row r="39" spans="1:11" ht="14.4" customHeight="1" x14ac:dyDescent="0.3">
      <c r="A39" s="4" t="s">
        <v>136</v>
      </c>
      <c r="B39" s="7" t="s">
        <v>91</v>
      </c>
      <c r="C39" s="5">
        <v>30</v>
      </c>
      <c r="D39" s="5">
        <f t="shared" si="0"/>
        <v>900</v>
      </c>
      <c r="E39" s="6"/>
      <c r="F39" s="18" t="s">
        <v>40</v>
      </c>
      <c r="G39" s="18">
        <v>65.5</v>
      </c>
      <c r="H39" s="7">
        <v>30</v>
      </c>
      <c r="I39" s="7">
        <v>30</v>
      </c>
      <c r="J39" s="8">
        <f t="shared" si="1"/>
        <v>13.740458015267176</v>
      </c>
      <c r="K39" s="8">
        <f t="shared" si="2"/>
        <v>16.259541984732824</v>
      </c>
    </row>
    <row r="40" spans="1:11" ht="14.4" customHeight="1" x14ac:dyDescent="0.3">
      <c r="A40" s="4" t="s">
        <v>137</v>
      </c>
      <c r="B40" s="7" t="s">
        <v>92</v>
      </c>
      <c r="C40" s="5">
        <v>30</v>
      </c>
      <c r="D40" s="5">
        <f t="shared" si="0"/>
        <v>900</v>
      </c>
      <c r="E40" s="6"/>
      <c r="F40" s="18" t="s">
        <v>41</v>
      </c>
      <c r="G40" s="18">
        <v>65</v>
      </c>
      <c r="H40" s="7">
        <v>30</v>
      </c>
      <c r="I40" s="7">
        <v>30</v>
      </c>
      <c r="J40" s="8">
        <f t="shared" si="1"/>
        <v>13.846153846153847</v>
      </c>
      <c r="K40" s="8">
        <f t="shared" si="2"/>
        <v>16.153846153846153</v>
      </c>
    </row>
    <row r="41" spans="1:11" ht="14.4" customHeight="1" x14ac:dyDescent="0.3">
      <c r="A41" s="4" t="s">
        <v>138</v>
      </c>
      <c r="B41" s="7" t="s">
        <v>93</v>
      </c>
      <c r="C41" s="5">
        <v>30</v>
      </c>
      <c r="D41" s="5">
        <f t="shared" si="0"/>
        <v>900</v>
      </c>
      <c r="E41" s="6"/>
      <c r="F41" s="18" t="s">
        <v>42</v>
      </c>
      <c r="G41" s="18">
        <v>84.9</v>
      </c>
      <c r="H41" s="7">
        <v>30</v>
      </c>
      <c r="I41" s="7">
        <v>30</v>
      </c>
      <c r="J41" s="8">
        <f t="shared" si="1"/>
        <v>10.600706713780918</v>
      </c>
      <c r="K41" s="8">
        <f t="shared" si="2"/>
        <v>19.399293286219084</v>
      </c>
    </row>
    <row r="42" spans="1:11" ht="14.4" customHeight="1" x14ac:dyDescent="0.3">
      <c r="A42" s="4" t="s">
        <v>139</v>
      </c>
      <c r="B42" s="7" t="s">
        <v>94</v>
      </c>
      <c r="C42" s="5">
        <v>30</v>
      </c>
      <c r="D42" s="5">
        <f t="shared" si="0"/>
        <v>900</v>
      </c>
      <c r="E42" s="6"/>
      <c r="F42" s="19" t="s">
        <v>43</v>
      </c>
      <c r="G42" s="19">
        <v>87.4</v>
      </c>
      <c r="H42" s="7">
        <v>30</v>
      </c>
      <c r="I42" s="7">
        <v>30</v>
      </c>
      <c r="J42" s="8">
        <f t="shared" si="1"/>
        <v>10.297482837528603</v>
      </c>
      <c r="K42" s="8">
        <f t="shared" si="2"/>
        <v>19.702517162471395</v>
      </c>
    </row>
    <row r="43" spans="1:11" ht="14.4" customHeight="1" x14ac:dyDescent="0.3">
      <c r="A43" s="4" t="s">
        <v>140</v>
      </c>
      <c r="B43" s="7" t="s">
        <v>95</v>
      </c>
      <c r="C43" s="5">
        <v>30</v>
      </c>
      <c r="D43" s="5">
        <f t="shared" si="0"/>
        <v>900</v>
      </c>
      <c r="E43" s="6"/>
      <c r="F43" s="19" t="s">
        <v>44</v>
      </c>
      <c r="G43" s="19">
        <v>93</v>
      </c>
      <c r="H43" s="7">
        <v>30</v>
      </c>
      <c r="I43" s="7">
        <v>30</v>
      </c>
      <c r="J43" s="8">
        <f t="shared" si="1"/>
        <v>9.67741935483871</v>
      </c>
      <c r="K43" s="8">
        <f t="shared" si="2"/>
        <v>20.322580645161288</v>
      </c>
    </row>
    <row r="44" spans="1:11" ht="14.4" customHeight="1" x14ac:dyDescent="0.3">
      <c r="A44" s="4" t="s">
        <v>141</v>
      </c>
      <c r="B44" s="7" t="s">
        <v>96</v>
      </c>
      <c r="C44" s="5">
        <v>4.45</v>
      </c>
      <c r="D44" s="5">
        <f t="shared" si="0"/>
        <v>133.5</v>
      </c>
      <c r="E44" s="6"/>
      <c r="F44" s="19" t="s">
        <v>45</v>
      </c>
      <c r="G44" s="7">
        <v>4.45</v>
      </c>
      <c r="H44" s="7">
        <v>4.45</v>
      </c>
      <c r="I44" s="7">
        <v>30</v>
      </c>
      <c r="J44" s="8">
        <v>30</v>
      </c>
      <c r="K44" s="8" t="s">
        <v>46</v>
      </c>
    </row>
    <row r="45" spans="1:11" ht="14.4" customHeight="1" x14ac:dyDescent="0.3">
      <c r="A45" s="4" t="s">
        <v>142</v>
      </c>
      <c r="B45" s="7" t="s">
        <v>97</v>
      </c>
      <c r="C45" s="5">
        <v>30</v>
      </c>
      <c r="D45" s="5">
        <f t="shared" si="0"/>
        <v>900</v>
      </c>
      <c r="E45" s="6"/>
      <c r="F45" s="19" t="s">
        <v>47</v>
      </c>
      <c r="G45" s="19">
        <v>79</v>
      </c>
      <c r="H45" s="7">
        <v>30</v>
      </c>
      <c r="I45" s="7">
        <v>30</v>
      </c>
      <c r="J45" s="8">
        <f t="shared" si="1"/>
        <v>11.39240506329114</v>
      </c>
      <c r="K45" s="8">
        <f t="shared" si="2"/>
        <v>18.60759493670886</v>
      </c>
    </row>
  </sheetData>
  <dataValidations count="3">
    <dataValidation type="decimal" allowBlank="1" showInputMessage="1" showErrorMessage="1" errorTitle="Error in Concentration Entry" error="Please enter a concentration in decimal or whole number format" sqref="C2:C1048576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D2:D1048576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E2:E1048576">
      <formula1>0</formula1>
      <formula2>1000000</formula2>
    </dataValidation>
  </dataValidations>
  <pageMargins left="0.25" right="0.25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cp:lastPrinted>2022-04-21T20:21:04Z</cp:lastPrinted>
  <dcterms:created xsi:type="dcterms:W3CDTF">2022-04-11T15:32:27Z</dcterms:created>
  <dcterms:modified xsi:type="dcterms:W3CDTF">2022-04-21T20:23:01Z</dcterms:modified>
</cp:coreProperties>
</file>