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ra.lenderman\Documents\GitHub\EAD-ASEB_EPA_LISS_Disease_Surveillance\Lab_Data_Reproduction\raw_data\"/>
    </mc:Choice>
  </mc:AlternateContent>
  <bookViews>
    <workbookView xWindow="0" yWindow="0" windowWidth="14412" windowHeight="4596"/>
  </bookViews>
  <sheets>
    <sheet name="Gonad Scoring" sheetId="1" r:id="rId1"/>
  </sheets>
  <calcPr calcId="162913"/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5" i="1"/>
  <c r="C6" i="1" s="1"/>
  <c r="B5" i="1"/>
  <c r="A5" i="1"/>
  <c r="C4" i="1"/>
  <c r="B4" i="1"/>
  <c r="A4" i="1" s="1"/>
  <c r="C3" i="1"/>
  <c r="B3" i="1"/>
  <c r="A3" i="1"/>
  <c r="A2" i="1"/>
  <c r="C7" i="1" l="1"/>
  <c r="A6" i="1"/>
  <c r="C8" i="1" l="1"/>
  <c r="A7" i="1"/>
  <c r="C9" i="1" l="1"/>
  <c r="A8" i="1"/>
  <c r="C10" i="1" l="1"/>
  <c r="A9" i="1"/>
  <c r="A10" i="1" l="1"/>
  <c r="C11" i="1"/>
  <c r="A11" i="1" l="1"/>
  <c r="C12" i="1"/>
  <c r="C13" i="1" l="1"/>
  <c r="A12" i="1"/>
  <c r="C14" i="1" l="1"/>
  <c r="A13" i="1"/>
  <c r="C15" i="1" l="1"/>
  <c r="A14" i="1"/>
  <c r="C16" i="1" l="1"/>
  <c r="A15" i="1"/>
  <c r="C17" i="1" l="1"/>
  <c r="A16" i="1"/>
  <c r="C18" i="1" l="1"/>
  <c r="A17" i="1"/>
  <c r="C19" i="1" l="1"/>
  <c r="A18" i="1"/>
  <c r="C20" i="1" l="1"/>
  <c r="A19" i="1"/>
  <c r="C21" i="1" l="1"/>
  <c r="A20" i="1"/>
  <c r="C22" i="1" l="1"/>
  <c r="A21" i="1"/>
  <c r="C23" i="1" l="1"/>
  <c r="A22" i="1"/>
  <c r="C24" i="1" l="1"/>
  <c r="A23" i="1"/>
  <c r="C25" i="1" l="1"/>
  <c r="A24" i="1"/>
  <c r="A25" i="1" l="1"/>
  <c r="C26" i="1"/>
  <c r="C27" i="1" l="1"/>
  <c r="A26" i="1"/>
  <c r="C28" i="1" l="1"/>
  <c r="A27" i="1"/>
  <c r="C29" i="1" l="1"/>
  <c r="A28" i="1"/>
  <c r="C30" i="1" l="1"/>
  <c r="A29" i="1"/>
  <c r="C31" i="1" l="1"/>
  <c r="A31" i="1" s="1"/>
  <c r="A30" i="1"/>
</calcChain>
</file>

<file path=xl/sharedStrings.xml><?xml version="1.0" encoding="utf-8"?>
<sst xmlns="http://schemas.openxmlformats.org/spreadsheetml/2006/main" count="175" uniqueCount="32">
  <si>
    <t>Sample_ID</t>
  </si>
  <si>
    <t>Date_collected</t>
  </si>
  <si>
    <t>Site</t>
  </si>
  <si>
    <t>Lab_sample</t>
  </si>
  <si>
    <t>Date_read1</t>
  </si>
  <si>
    <t>reader1</t>
  </si>
  <si>
    <t>Sex1</t>
  </si>
  <si>
    <t>Stage1</t>
  </si>
  <si>
    <t>Duplicate_read</t>
  </si>
  <si>
    <t>Date_read2</t>
  </si>
  <si>
    <t>reader2</t>
  </si>
  <si>
    <t>Sex2</t>
  </si>
  <si>
    <t>Stage2</t>
  </si>
  <si>
    <t>Notes</t>
  </si>
  <si>
    <t>Sex_final</t>
  </si>
  <si>
    <t>Stage_final</t>
  </si>
  <si>
    <t>ASHC</t>
  </si>
  <si>
    <t>Kyra Lenderman</t>
  </si>
  <si>
    <t>NA</t>
  </si>
  <si>
    <t>7_Reabsorbing</t>
  </si>
  <si>
    <t xml:space="preserve">double read </t>
  </si>
  <si>
    <t>Female</t>
  </si>
  <si>
    <t>5_Spawning</t>
  </si>
  <si>
    <t>Male</t>
  </si>
  <si>
    <t>4_Late_Mature</t>
  </si>
  <si>
    <t>not much mantle present</t>
  </si>
  <si>
    <t xml:space="preserve">great example of male spawning </t>
  </si>
  <si>
    <t>~10% of mantle present</t>
  </si>
  <si>
    <t>6_Post_Spawning</t>
  </si>
  <si>
    <t xml:space="preserve">still spawning but majority of cells are underdeveloped </t>
  </si>
  <si>
    <t xml:space="preserve">majority is not spawning </t>
  </si>
  <si>
    <t>bad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</si>
</sst>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&quot;-&quot;dd&quot;-&quot;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  <diagonal/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4A535C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9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</dxfs>
  <tableStyles count="1">
    <tableStyle name="Gonad Scoring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Histology_Slides" displayName="Histology_Slides" ref="A1:P31">
  <tableColumns count="16">
    <tableColumn id="1" name="Sample_ID"/>
    <tableColumn id="2" name="Date_collected"/>
    <tableColumn id="3" name="Site"/>
    <tableColumn id="4" name="Lab_sample"/>
    <tableColumn id="5" name="Date_read1"/>
    <tableColumn id="6" name="reader1"/>
    <tableColumn id="7" name="Sex1"/>
    <tableColumn id="8" name="Stage1"/>
    <tableColumn id="9" name="Duplicate_read"/>
    <tableColumn id="10" name="Date_read2"/>
    <tableColumn id="11" name="reader2"/>
    <tableColumn id="12" name="Sex2"/>
    <tableColumn id="13" name="Stage2"/>
    <tableColumn id="14" name="Notes"/>
    <tableColumn id="15" name="Sex_final" dataDxfId="1"/>
    <tableColumn id="16" name="Stage_final" dataDxfId="0"/>
  </tableColumns>
  <tableStyleInfo name="Gonad Scorin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12" sqref="R12"/>
    </sheetView>
  </sheetViews>
  <sheetFormatPr defaultColWidth="12.6640625" defaultRowHeight="15.75" customHeight="1" x14ac:dyDescent="0.25"/>
  <cols>
    <col min="1" max="1" width="17.6640625" customWidth="1"/>
    <col min="2" max="2" width="13.33203125" customWidth="1"/>
    <col min="3" max="3" width="12.6640625" customWidth="1"/>
    <col min="4" max="4" width="15.77734375" customWidth="1"/>
    <col min="5" max="5" width="27.6640625" customWidth="1"/>
    <col min="6" max="8" width="15.109375" customWidth="1"/>
    <col min="9" max="9" width="19.77734375" customWidth="1"/>
    <col min="10" max="10" width="17.109375" customWidth="1"/>
    <col min="11" max="11" width="14.33203125" customWidth="1"/>
    <col min="12" max="13" width="15.109375" customWidth="1"/>
    <col min="14" max="14" width="28" customWidth="1"/>
    <col min="15" max="15" width="17.33203125" customWidth="1"/>
    <col min="16" max="16" width="18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x14ac:dyDescent="0.25">
      <c r="A2" s="5" t="str">
        <f t="shared" ref="A2:A31" si="0">IF(LEN(D2)=1,CONCATENATE(TEXT(MONTH(B2),"00"),RIGHT(YEAR(B2),2),C2,"_0",D2),CONCATENATE(TEXT(MONTH(B2),"00"),RIGHT(YEAR(B2),2),C2,"_",D2))</f>
        <v>0623ASHC_01</v>
      </c>
      <c r="B2" s="6">
        <v>45089</v>
      </c>
      <c r="C2" s="7" t="s">
        <v>16</v>
      </c>
      <c r="D2" s="8">
        <v>1</v>
      </c>
      <c r="E2" s="6">
        <v>45708</v>
      </c>
      <c r="F2" s="7" t="s">
        <v>17</v>
      </c>
      <c r="G2" s="7" t="s">
        <v>18</v>
      </c>
      <c r="H2" s="7" t="s">
        <v>19</v>
      </c>
      <c r="I2" s="9"/>
      <c r="J2" s="10"/>
      <c r="K2" s="9"/>
      <c r="L2" s="11"/>
      <c r="M2" s="11"/>
      <c r="N2" s="12" t="s">
        <v>20</v>
      </c>
      <c r="O2" s="11" t="s">
        <v>18</v>
      </c>
      <c r="P2" s="11" t="s">
        <v>19</v>
      </c>
    </row>
    <row r="3" spans="1:16" x14ac:dyDescent="0.25">
      <c r="A3" s="13" t="str">
        <f t="shared" si="0"/>
        <v>0623ASHC_02</v>
      </c>
      <c r="B3" s="14">
        <f t="shared" ref="B3:C3" si="1">B2</f>
        <v>45089</v>
      </c>
      <c r="C3" s="15" t="str">
        <f t="shared" si="1"/>
        <v>ASHC</v>
      </c>
      <c r="D3" s="16">
        <v>2</v>
      </c>
      <c r="E3" s="17">
        <v>45708</v>
      </c>
      <c r="F3" s="18" t="s">
        <v>17</v>
      </c>
      <c r="G3" s="18" t="s">
        <v>21</v>
      </c>
      <c r="H3" s="18" t="s">
        <v>22</v>
      </c>
      <c r="I3" s="15"/>
      <c r="J3" s="14"/>
      <c r="K3" s="15"/>
      <c r="L3" s="19"/>
      <c r="M3" s="19"/>
      <c r="N3" s="20"/>
      <c r="O3" s="19" t="s">
        <v>21</v>
      </c>
      <c r="P3" s="19" t="s">
        <v>22</v>
      </c>
    </row>
    <row r="4" spans="1:16" x14ac:dyDescent="0.25">
      <c r="A4" s="5" t="str">
        <f t="shared" si="0"/>
        <v>0623ASHC_03</v>
      </c>
      <c r="B4" s="10">
        <f>B2</f>
        <v>45089</v>
      </c>
      <c r="C4" s="9" t="str">
        <f t="shared" ref="C4:C31" si="2">C3</f>
        <v>ASHC</v>
      </c>
      <c r="D4" s="8">
        <v>3</v>
      </c>
      <c r="E4" s="6">
        <v>45708</v>
      </c>
      <c r="F4" s="7" t="s">
        <v>17</v>
      </c>
      <c r="G4" s="7" t="s">
        <v>21</v>
      </c>
      <c r="H4" s="7" t="s">
        <v>22</v>
      </c>
      <c r="I4" s="9"/>
      <c r="J4" s="10"/>
      <c r="K4" s="9"/>
      <c r="L4" s="11"/>
      <c r="M4" s="11"/>
      <c r="N4" s="12"/>
      <c r="O4" s="11" t="s">
        <v>21</v>
      </c>
      <c r="P4" s="11" t="s">
        <v>22</v>
      </c>
    </row>
    <row r="5" spans="1:16" x14ac:dyDescent="0.25">
      <c r="A5" s="13" t="str">
        <f t="shared" si="0"/>
        <v>0623ASHC_04</v>
      </c>
      <c r="B5" s="14">
        <f>B2</f>
        <v>45089</v>
      </c>
      <c r="C5" s="15" t="str">
        <f t="shared" si="2"/>
        <v>ASHC</v>
      </c>
      <c r="D5" s="16">
        <v>4</v>
      </c>
      <c r="E5" s="17">
        <v>45708</v>
      </c>
      <c r="F5" s="18" t="s">
        <v>17</v>
      </c>
      <c r="G5" s="18" t="s">
        <v>23</v>
      </c>
      <c r="H5" s="18" t="s">
        <v>24</v>
      </c>
      <c r="I5" s="15"/>
      <c r="J5" s="14"/>
      <c r="K5" s="15"/>
      <c r="L5" s="19"/>
      <c r="M5" s="19"/>
      <c r="N5" s="20" t="s">
        <v>25</v>
      </c>
      <c r="O5" s="19" t="s">
        <v>23</v>
      </c>
      <c r="P5" s="19" t="s">
        <v>24</v>
      </c>
    </row>
    <row r="6" spans="1:16" x14ac:dyDescent="0.25">
      <c r="A6" s="5" t="str">
        <f t="shared" si="0"/>
        <v>0623ASHC_05</v>
      </c>
      <c r="B6" s="10">
        <f>B2</f>
        <v>45089</v>
      </c>
      <c r="C6" s="9" t="str">
        <f t="shared" si="2"/>
        <v>ASHC</v>
      </c>
      <c r="D6" s="8">
        <v>5</v>
      </c>
      <c r="E6" s="6">
        <v>45708</v>
      </c>
      <c r="F6" s="7" t="s">
        <v>17</v>
      </c>
      <c r="G6" s="7" t="s">
        <v>23</v>
      </c>
      <c r="H6" s="7" t="s">
        <v>22</v>
      </c>
      <c r="I6" s="9"/>
      <c r="J6" s="10"/>
      <c r="K6" s="9"/>
      <c r="L6" s="9"/>
      <c r="M6" s="9"/>
      <c r="N6" s="12" t="s">
        <v>26</v>
      </c>
      <c r="O6" s="11" t="s">
        <v>23</v>
      </c>
      <c r="P6" s="11" t="s">
        <v>22</v>
      </c>
    </row>
    <row r="7" spans="1:16" x14ac:dyDescent="0.25">
      <c r="A7" s="13" t="str">
        <f t="shared" si="0"/>
        <v>0623ASHC_06</v>
      </c>
      <c r="B7" s="14">
        <f>B2</f>
        <v>45089</v>
      </c>
      <c r="C7" s="15" t="str">
        <f t="shared" si="2"/>
        <v>ASHC</v>
      </c>
      <c r="D7" s="16">
        <v>6</v>
      </c>
      <c r="E7" s="17">
        <v>45708</v>
      </c>
      <c r="F7" s="18" t="s">
        <v>17</v>
      </c>
      <c r="G7" s="18" t="s">
        <v>21</v>
      </c>
      <c r="H7" s="18" t="s">
        <v>22</v>
      </c>
      <c r="I7" s="15"/>
      <c r="J7" s="14"/>
      <c r="K7" s="15"/>
      <c r="L7" s="15"/>
      <c r="M7" s="15"/>
      <c r="N7" s="21"/>
      <c r="O7" s="19" t="s">
        <v>21</v>
      </c>
      <c r="P7" s="19" t="s">
        <v>22</v>
      </c>
    </row>
    <row r="8" spans="1:16" x14ac:dyDescent="0.25">
      <c r="A8" s="5" t="str">
        <f t="shared" si="0"/>
        <v>0623ASHC_07</v>
      </c>
      <c r="B8" s="10">
        <f>B2</f>
        <v>45089</v>
      </c>
      <c r="C8" s="9" t="str">
        <f t="shared" si="2"/>
        <v>ASHC</v>
      </c>
      <c r="D8" s="8">
        <v>7</v>
      </c>
      <c r="E8" s="6">
        <v>45708</v>
      </c>
      <c r="F8" s="7" t="s">
        <v>17</v>
      </c>
      <c r="G8" s="7" t="s">
        <v>21</v>
      </c>
      <c r="H8" s="7" t="s">
        <v>22</v>
      </c>
      <c r="I8" s="9"/>
      <c r="J8" s="10"/>
      <c r="K8" s="9"/>
      <c r="L8" s="9"/>
      <c r="M8" s="9"/>
      <c r="N8" s="22"/>
      <c r="O8" s="11" t="s">
        <v>21</v>
      </c>
      <c r="P8" s="11" t="s">
        <v>22</v>
      </c>
    </row>
    <row r="9" spans="1:16" x14ac:dyDescent="0.25">
      <c r="A9" s="13" t="str">
        <f t="shared" si="0"/>
        <v>0623ASHC_08</v>
      </c>
      <c r="B9" s="14">
        <f>B2</f>
        <v>45089</v>
      </c>
      <c r="C9" s="15" t="str">
        <f t="shared" si="2"/>
        <v>ASHC</v>
      </c>
      <c r="D9" s="16">
        <v>8</v>
      </c>
      <c r="E9" s="17">
        <v>45708</v>
      </c>
      <c r="F9" s="18" t="s">
        <v>17</v>
      </c>
      <c r="G9" s="18" t="s">
        <v>21</v>
      </c>
      <c r="H9" s="18" t="s">
        <v>22</v>
      </c>
      <c r="I9" s="15"/>
      <c r="J9" s="14"/>
      <c r="K9" s="15"/>
      <c r="L9" s="15"/>
      <c r="M9" s="15"/>
      <c r="N9" s="21"/>
      <c r="O9" s="19" t="s">
        <v>21</v>
      </c>
      <c r="P9" s="19" t="s">
        <v>22</v>
      </c>
    </row>
    <row r="10" spans="1:16" x14ac:dyDescent="0.25">
      <c r="A10" s="5" t="str">
        <f t="shared" si="0"/>
        <v>0623ASHC_09</v>
      </c>
      <c r="B10" s="10">
        <f>B2</f>
        <v>45089</v>
      </c>
      <c r="C10" s="9" t="str">
        <f t="shared" si="2"/>
        <v>ASHC</v>
      </c>
      <c r="D10" s="8">
        <v>9</v>
      </c>
      <c r="E10" s="6">
        <v>45708</v>
      </c>
      <c r="F10" s="7" t="s">
        <v>17</v>
      </c>
      <c r="G10" s="7" t="s">
        <v>21</v>
      </c>
      <c r="H10" s="7" t="s">
        <v>22</v>
      </c>
      <c r="I10" s="9"/>
      <c r="J10" s="10"/>
      <c r="K10" s="9"/>
      <c r="L10" s="9"/>
      <c r="M10" s="9"/>
      <c r="N10" s="12" t="s">
        <v>27</v>
      </c>
      <c r="O10" s="11" t="s">
        <v>21</v>
      </c>
      <c r="P10" s="11" t="s">
        <v>22</v>
      </c>
    </row>
    <row r="11" spans="1:16" x14ac:dyDescent="0.25">
      <c r="A11" s="13" t="str">
        <f t="shared" si="0"/>
        <v>0623ASHC_10</v>
      </c>
      <c r="B11" s="14">
        <f>B2</f>
        <v>45089</v>
      </c>
      <c r="C11" s="15" t="str">
        <f t="shared" si="2"/>
        <v>ASHC</v>
      </c>
      <c r="D11" s="16">
        <v>10</v>
      </c>
      <c r="E11" s="17">
        <v>45708</v>
      </c>
      <c r="F11" s="18" t="s">
        <v>17</v>
      </c>
      <c r="G11" s="18" t="s">
        <v>21</v>
      </c>
      <c r="H11" s="18" t="s">
        <v>22</v>
      </c>
      <c r="I11" s="15"/>
      <c r="J11" s="14"/>
      <c r="K11" s="15"/>
      <c r="L11" s="15"/>
      <c r="M11" s="15"/>
      <c r="N11" s="21"/>
      <c r="O11" s="19" t="s">
        <v>21</v>
      </c>
      <c r="P11" s="19" t="s">
        <v>22</v>
      </c>
    </row>
    <row r="12" spans="1:16" x14ac:dyDescent="0.25">
      <c r="A12" s="5" t="str">
        <f t="shared" si="0"/>
        <v>0623ASHC_11</v>
      </c>
      <c r="B12" s="10">
        <f>B2</f>
        <v>45089</v>
      </c>
      <c r="C12" s="9" t="str">
        <f t="shared" si="2"/>
        <v>ASHC</v>
      </c>
      <c r="D12" s="8">
        <v>11</v>
      </c>
      <c r="E12" s="6">
        <v>45708</v>
      </c>
      <c r="F12" s="7" t="s">
        <v>17</v>
      </c>
      <c r="G12" s="7" t="s">
        <v>21</v>
      </c>
      <c r="H12" s="7" t="s">
        <v>22</v>
      </c>
      <c r="I12" s="9"/>
      <c r="J12" s="10"/>
      <c r="K12" s="9"/>
      <c r="L12" s="9"/>
      <c r="M12" s="9"/>
      <c r="N12" s="22"/>
      <c r="O12" s="11" t="s">
        <v>21</v>
      </c>
      <c r="P12" s="11" t="s">
        <v>22</v>
      </c>
    </row>
    <row r="13" spans="1:16" x14ac:dyDescent="0.25">
      <c r="A13" s="13" t="str">
        <f t="shared" si="0"/>
        <v>0623ASHC_12</v>
      </c>
      <c r="B13" s="14">
        <f>B2</f>
        <v>45089</v>
      </c>
      <c r="C13" s="15" t="str">
        <f t="shared" si="2"/>
        <v>ASHC</v>
      </c>
      <c r="D13" s="16">
        <v>12</v>
      </c>
      <c r="E13" s="17">
        <v>45708</v>
      </c>
      <c r="F13" s="18" t="s">
        <v>17</v>
      </c>
      <c r="G13" s="18" t="s">
        <v>21</v>
      </c>
      <c r="H13" s="18" t="s">
        <v>28</v>
      </c>
      <c r="I13" s="15"/>
      <c r="J13" s="14"/>
      <c r="K13" s="15"/>
      <c r="L13" s="15"/>
      <c r="M13" s="15"/>
      <c r="N13" s="20" t="s">
        <v>29</v>
      </c>
      <c r="O13" s="19" t="s">
        <v>21</v>
      </c>
      <c r="P13" s="19" t="s">
        <v>28</v>
      </c>
    </row>
    <row r="14" spans="1:16" x14ac:dyDescent="0.25">
      <c r="A14" s="5" t="str">
        <f t="shared" si="0"/>
        <v>0623ASHC_13</v>
      </c>
      <c r="B14" s="10">
        <f>B2</f>
        <v>45089</v>
      </c>
      <c r="C14" s="9" t="str">
        <f t="shared" si="2"/>
        <v>ASHC</v>
      </c>
      <c r="D14" s="8">
        <v>13</v>
      </c>
      <c r="E14" s="6">
        <v>45708</v>
      </c>
      <c r="F14" s="7" t="s">
        <v>17</v>
      </c>
      <c r="G14" s="7" t="s">
        <v>23</v>
      </c>
      <c r="H14" s="7" t="s">
        <v>24</v>
      </c>
      <c r="I14" s="9"/>
      <c r="J14" s="10"/>
      <c r="K14" s="9"/>
      <c r="L14" s="9"/>
      <c r="M14" s="9"/>
      <c r="N14" s="22"/>
      <c r="O14" s="11" t="s">
        <v>23</v>
      </c>
      <c r="P14" s="11" t="s">
        <v>24</v>
      </c>
    </row>
    <row r="15" spans="1:16" x14ac:dyDescent="0.25">
      <c r="A15" s="13" t="str">
        <f t="shared" si="0"/>
        <v>0623ASHC_14</v>
      </c>
      <c r="B15" s="17">
        <f>B2</f>
        <v>45089</v>
      </c>
      <c r="C15" s="15" t="str">
        <f t="shared" si="2"/>
        <v>ASHC</v>
      </c>
      <c r="D15" s="16">
        <v>14</v>
      </c>
      <c r="E15" s="17">
        <v>45708</v>
      </c>
      <c r="F15" s="18" t="s">
        <v>17</v>
      </c>
      <c r="G15" s="18" t="s">
        <v>21</v>
      </c>
      <c r="H15" s="18" t="s">
        <v>22</v>
      </c>
      <c r="I15" s="15"/>
      <c r="J15" s="14"/>
      <c r="K15" s="15"/>
      <c r="L15" s="15"/>
      <c r="M15" s="15"/>
      <c r="N15" s="21"/>
      <c r="O15" s="19" t="s">
        <v>21</v>
      </c>
      <c r="P15" s="19" t="s">
        <v>22</v>
      </c>
    </row>
    <row r="16" spans="1:16" x14ac:dyDescent="0.25">
      <c r="A16" s="5" t="str">
        <f t="shared" si="0"/>
        <v>0623ASHC_15</v>
      </c>
      <c r="B16" s="10">
        <f>B2</f>
        <v>45089</v>
      </c>
      <c r="C16" s="9" t="str">
        <f t="shared" si="2"/>
        <v>ASHC</v>
      </c>
      <c r="D16" s="8">
        <v>15</v>
      </c>
      <c r="E16" s="6">
        <v>45708</v>
      </c>
      <c r="F16" s="7" t="s">
        <v>17</v>
      </c>
      <c r="G16" s="7" t="s">
        <v>21</v>
      </c>
      <c r="H16" s="7" t="s">
        <v>22</v>
      </c>
      <c r="I16" s="9"/>
      <c r="J16" s="10"/>
      <c r="K16" s="9"/>
      <c r="L16" s="9"/>
      <c r="M16" s="9"/>
      <c r="N16" s="22"/>
      <c r="O16" s="11" t="s">
        <v>21</v>
      </c>
      <c r="P16" s="11" t="s">
        <v>22</v>
      </c>
    </row>
    <row r="17" spans="1:16" x14ac:dyDescent="0.25">
      <c r="A17" s="13" t="str">
        <f t="shared" si="0"/>
        <v>0623ASHC_16</v>
      </c>
      <c r="B17" s="14">
        <f>B2</f>
        <v>45089</v>
      </c>
      <c r="C17" s="15" t="str">
        <f t="shared" si="2"/>
        <v>ASHC</v>
      </c>
      <c r="D17" s="16">
        <v>16</v>
      </c>
      <c r="E17" s="17">
        <v>45708</v>
      </c>
      <c r="F17" s="18" t="s">
        <v>17</v>
      </c>
      <c r="G17" s="18" t="s">
        <v>21</v>
      </c>
      <c r="H17" s="18" t="s">
        <v>22</v>
      </c>
      <c r="I17" s="15"/>
      <c r="J17" s="14"/>
      <c r="K17" s="15"/>
      <c r="L17" s="15"/>
      <c r="M17" s="15"/>
      <c r="N17" s="21"/>
      <c r="O17" s="19" t="s">
        <v>21</v>
      </c>
      <c r="P17" s="19" t="s">
        <v>22</v>
      </c>
    </row>
    <row r="18" spans="1:16" x14ac:dyDescent="0.25">
      <c r="A18" s="5" t="str">
        <f t="shared" si="0"/>
        <v>0623ASHC_17</v>
      </c>
      <c r="B18" s="10">
        <f>B2</f>
        <v>45089</v>
      </c>
      <c r="C18" s="9" t="str">
        <f t="shared" si="2"/>
        <v>ASHC</v>
      </c>
      <c r="D18" s="8">
        <v>17</v>
      </c>
      <c r="E18" s="6">
        <v>45708</v>
      </c>
      <c r="F18" s="7" t="s">
        <v>17</v>
      </c>
      <c r="G18" s="7" t="s">
        <v>23</v>
      </c>
      <c r="H18" s="7" t="s">
        <v>22</v>
      </c>
      <c r="I18" s="9"/>
      <c r="J18" s="10"/>
      <c r="K18" s="9"/>
      <c r="L18" s="9"/>
      <c r="M18" s="9"/>
      <c r="N18" s="22"/>
      <c r="O18" s="11" t="s">
        <v>23</v>
      </c>
      <c r="P18" s="11" t="s">
        <v>22</v>
      </c>
    </row>
    <row r="19" spans="1:16" x14ac:dyDescent="0.25">
      <c r="A19" s="13" t="str">
        <f t="shared" si="0"/>
        <v>0623ASHC_18</v>
      </c>
      <c r="B19" s="14">
        <f>B2</f>
        <v>45089</v>
      </c>
      <c r="C19" s="15" t="str">
        <f t="shared" si="2"/>
        <v>ASHC</v>
      </c>
      <c r="D19" s="16">
        <v>18</v>
      </c>
      <c r="E19" s="17">
        <v>45708</v>
      </c>
      <c r="F19" s="18" t="s">
        <v>17</v>
      </c>
      <c r="G19" s="18" t="s">
        <v>21</v>
      </c>
      <c r="H19" s="18" t="s">
        <v>22</v>
      </c>
      <c r="I19" s="15"/>
      <c r="J19" s="14"/>
      <c r="K19" s="15"/>
      <c r="L19" s="15"/>
      <c r="M19" s="15"/>
      <c r="N19" s="21"/>
      <c r="O19" s="19" t="s">
        <v>21</v>
      </c>
      <c r="P19" s="19" t="s">
        <v>22</v>
      </c>
    </row>
    <row r="20" spans="1:16" x14ac:dyDescent="0.25">
      <c r="A20" s="5" t="str">
        <f t="shared" si="0"/>
        <v>0623ASHC_19</v>
      </c>
      <c r="B20" s="10">
        <f>B2</f>
        <v>45089</v>
      </c>
      <c r="C20" s="9" t="str">
        <f t="shared" si="2"/>
        <v>ASHC</v>
      </c>
      <c r="D20" s="8">
        <v>19</v>
      </c>
      <c r="E20" s="6">
        <v>45708</v>
      </c>
      <c r="F20" s="7" t="s">
        <v>17</v>
      </c>
      <c r="G20" s="7" t="s">
        <v>23</v>
      </c>
      <c r="H20" s="7" t="s">
        <v>24</v>
      </c>
      <c r="I20" s="9"/>
      <c r="J20" s="10"/>
      <c r="K20" s="9"/>
      <c r="L20" s="9"/>
      <c r="M20" s="9"/>
      <c r="N20" s="12" t="s">
        <v>30</v>
      </c>
      <c r="O20" s="11" t="s">
        <v>23</v>
      </c>
      <c r="P20" s="11" t="s">
        <v>24</v>
      </c>
    </row>
    <row r="21" spans="1:16" x14ac:dyDescent="0.25">
      <c r="A21" s="13" t="str">
        <f t="shared" si="0"/>
        <v>0623ASHC_20</v>
      </c>
      <c r="B21" s="14">
        <f>B2</f>
        <v>45089</v>
      </c>
      <c r="C21" s="15" t="str">
        <f t="shared" si="2"/>
        <v>ASHC</v>
      </c>
      <c r="D21" s="16">
        <v>20</v>
      </c>
      <c r="E21" s="17">
        <v>45708</v>
      </c>
      <c r="F21" s="18" t="s">
        <v>17</v>
      </c>
      <c r="G21" s="18" t="s">
        <v>21</v>
      </c>
      <c r="H21" s="18" t="s">
        <v>22</v>
      </c>
      <c r="I21" s="15"/>
      <c r="J21" s="14"/>
      <c r="K21" s="15"/>
      <c r="L21" s="15"/>
      <c r="M21" s="15"/>
      <c r="N21" s="21"/>
      <c r="O21" s="19" t="s">
        <v>21</v>
      </c>
      <c r="P21" s="19" t="s">
        <v>22</v>
      </c>
    </row>
    <row r="22" spans="1:16" x14ac:dyDescent="0.25">
      <c r="A22" s="5" t="str">
        <f t="shared" si="0"/>
        <v>0623ASHC_21</v>
      </c>
      <c r="B22" s="10">
        <f>B2</f>
        <v>45089</v>
      </c>
      <c r="C22" s="9" t="str">
        <f t="shared" si="2"/>
        <v>ASHC</v>
      </c>
      <c r="D22" s="8">
        <v>21</v>
      </c>
      <c r="E22" s="6">
        <v>45708</v>
      </c>
      <c r="F22" s="7" t="s">
        <v>17</v>
      </c>
      <c r="G22" s="7" t="s">
        <v>23</v>
      </c>
      <c r="H22" s="7" t="s">
        <v>22</v>
      </c>
      <c r="I22" s="9"/>
      <c r="J22" s="10"/>
      <c r="K22" s="9"/>
      <c r="L22" s="9"/>
      <c r="M22" s="9"/>
      <c r="N22" s="22"/>
      <c r="O22" s="11" t="s">
        <v>23</v>
      </c>
      <c r="P22" s="11" t="s">
        <v>22</v>
      </c>
    </row>
    <row r="23" spans="1:16" x14ac:dyDescent="0.25">
      <c r="A23" s="13" t="str">
        <f t="shared" si="0"/>
        <v>0623ASHC_22</v>
      </c>
      <c r="B23" s="14">
        <f>B2</f>
        <v>45089</v>
      </c>
      <c r="C23" s="15" t="str">
        <f t="shared" si="2"/>
        <v>ASHC</v>
      </c>
      <c r="D23" s="16">
        <v>22</v>
      </c>
      <c r="E23" s="17">
        <v>45708</v>
      </c>
      <c r="F23" s="18" t="s">
        <v>17</v>
      </c>
      <c r="G23" s="18" t="s">
        <v>23</v>
      </c>
      <c r="H23" s="18" t="s">
        <v>22</v>
      </c>
      <c r="I23" s="15"/>
      <c r="J23" s="14"/>
      <c r="K23" s="15"/>
      <c r="L23" s="15"/>
      <c r="M23" s="15"/>
      <c r="N23" s="21"/>
      <c r="O23" s="19" t="s">
        <v>23</v>
      </c>
      <c r="P23" s="19" t="s">
        <v>22</v>
      </c>
    </row>
    <row r="24" spans="1:16" x14ac:dyDescent="0.25">
      <c r="A24" s="5" t="str">
        <f t="shared" si="0"/>
        <v>0623ASHC_23</v>
      </c>
      <c r="B24" s="10">
        <f>B2</f>
        <v>45089</v>
      </c>
      <c r="C24" s="9" t="str">
        <f t="shared" si="2"/>
        <v>ASHC</v>
      </c>
      <c r="D24" s="8">
        <v>23</v>
      </c>
      <c r="E24" s="6">
        <v>45708</v>
      </c>
      <c r="F24" s="7" t="s">
        <v>17</v>
      </c>
      <c r="G24" s="7" t="s">
        <v>21</v>
      </c>
      <c r="H24" s="7" t="s">
        <v>22</v>
      </c>
      <c r="I24" s="9"/>
      <c r="J24" s="10"/>
      <c r="K24" s="9"/>
      <c r="L24" s="9"/>
      <c r="M24" s="9"/>
      <c r="N24" s="22"/>
      <c r="O24" s="11" t="s">
        <v>21</v>
      </c>
      <c r="P24" s="11" t="s">
        <v>22</v>
      </c>
    </row>
    <row r="25" spans="1:16" x14ac:dyDescent="0.25">
      <c r="A25" s="13" t="str">
        <f t="shared" si="0"/>
        <v>0623ASHC_24</v>
      </c>
      <c r="B25" s="14">
        <f>B2</f>
        <v>45089</v>
      </c>
      <c r="C25" s="15" t="str">
        <f t="shared" si="2"/>
        <v>ASHC</v>
      </c>
      <c r="D25" s="16">
        <v>24</v>
      </c>
      <c r="E25" s="17">
        <v>45708</v>
      </c>
      <c r="F25" s="18" t="s">
        <v>17</v>
      </c>
      <c r="G25" s="18" t="s">
        <v>21</v>
      </c>
      <c r="H25" s="18" t="s">
        <v>28</v>
      </c>
      <c r="I25" s="15"/>
      <c r="J25" s="14"/>
      <c r="K25" s="15"/>
      <c r="L25" s="15"/>
      <c r="M25" s="15"/>
      <c r="N25" s="21"/>
      <c r="O25" s="19" t="s">
        <v>21</v>
      </c>
      <c r="P25" s="19" t="s">
        <v>28</v>
      </c>
    </row>
    <row r="26" spans="1:16" x14ac:dyDescent="0.25">
      <c r="A26" s="5" t="str">
        <f t="shared" si="0"/>
        <v>0623ASHC_25</v>
      </c>
      <c r="B26" s="10">
        <f>B2</f>
        <v>45089</v>
      </c>
      <c r="C26" s="9" t="str">
        <f t="shared" si="2"/>
        <v>ASHC</v>
      </c>
      <c r="D26" s="8">
        <v>25</v>
      </c>
      <c r="E26" s="6">
        <v>45708</v>
      </c>
      <c r="F26" s="7" t="s">
        <v>17</v>
      </c>
      <c r="G26" s="7" t="s">
        <v>21</v>
      </c>
      <c r="H26" s="7" t="s">
        <v>24</v>
      </c>
      <c r="I26" s="9"/>
      <c r="J26" s="10"/>
      <c r="K26" s="9"/>
      <c r="L26" s="9"/>
      <c r="M26" s="9"/>
      <c r="N26" s="22"/>
      <c r="O26" s="11" t="s">
        <v>21</v>
      </c>
      <c r="P26" s="11" t="s">
        <v>24</v>
      </c>
    </row>
    <row r="27" spans="1:16" x14ac:dyDescent="0.25">
      <c r="A27" s="13" t="str">
        <f t="shared" si="0"/>
        <v>0623ASHC_26</v>
      </c>
      <c r="B27" s="14">
        <f>B2</f>
        <v>45089</v>
      </c>
      <c r="C27" s="15" t="str">
        <f t="shared" si="2"/>
        <v>ASHC</v>
      </c>
      <c r="D27" s="16">
        <v>26</v>
      </c>
      <c r="E27" s="17">
        <v>45708</v>
      </c>
      <c r="F27" s="18" t="s">
        <v>17</v>
      </c>
      <c r="G27" s="18" t="s">
        <v>21</v>
      </c>
      <c r="H27" s="18" t="s">
        <v>24</v>
      </c>
      <c r="I27" s="15"/>
      <c r="J27" s="14"/>
      <c r="K27" s="15"/>
      <c r="L27" s="15"/>
      <c r="M27" s="15"/>
      <c r="N27" s="20" t="s">
        <v>31</v>
      </c>
      <c r="O27" s="19" t="s">
        <v>21</v>
      </c>
      <c r="P27" s="19" t="s">
        <v>24</v>
      </c>
    </row>
    <row r="28" spans="1:16" x14ac:dyDescent="0.25">
      <c r="A28" s="5" t="str">
        <f t="shared" si="0"/>
        <v>0623ASHC_27</v>
      </c>
      <c r="B28" s="10">
        <f>B2</f>
        <v>45089</v>
      </c>
      <c r="C28" s="9" t="str">
        <f t="shared" si="2"/>
        <v>ASHC</v>
      </c>
      <c r="D28" s="8">
        <v>27</v>
      </c>
      <c r="E28" s="6">
        <v>45708</v>
      </c>
      <c r="F28" s="7" t="s">
        <v>17</v>
      </c>
      <c r="G28" s="7" t="s">
        <v>23</v>
      </c>
      <c r="H28" s="7" t="s">
        <v>24</v>
      </c>
      <c r="I28" s="9"/>
      <c r="J28" s="10"/>
      <c r="K28" s="9"/>
      <c r="L28" s="9"/>
      <c r="M28" s="9"/>
      <c r="N28" s="22"/>
      <c r="O28" s="11" t="s">
        <v>23</v>
      </c>
      <c r="P28" s="11" t="s">
        <v>24</v>
      </c>
    </row>
    <row r="29" spans="1:16" x14ac:dyDescent="0.25">
      <c r="A29" s="13" t="str">
        <f t="shared" si="0"/>
        <v>0623ASHC_28</v>
      </c>
      <c r="B29" s="14">
        <f>B2</f>
        <v>45089</v>
      </c>
      <c r="C29" s="15" t="str">
        <f t="shared" si="2"/>
        <v>ASHC</v>
      </c>
      <c r="D29" s="16">
        <v>28</v>
      </c>
      <c r="E29" s="17">
        <v>45708</v>
      </c>
      <c r="F29" s="18" t="s">
        <v>17</v>
      </c>
      <c r="G29" s="18" t="s">
        <v>23</v>
      </c>
      <c r="H29" s="18" t="s">
        <v>22</v>
      </c>
      <c r="I29" s="15"/>
      <c r="J29" s="14"/>
      <c r="K29" s="15"/>
      <c r="L29" s="15"/>
      <c r="M29" s="15"/>
      <c r="N29" s="21"/>
      <c r="O29" s="19" t="s">
        <v>23</v>
      </c>
      <c r="P29" s="19" t="s">
        <v>22</v>
      </c>
    </row>
    <row r="30" spans="1:16" x14ac:dyDescent="0.25">
      <c r="A30" s="5" t="str">
        <f t="shared" si="0"/>
        <v>0623ASHC_29</v>
      </c>
      <c r="B30" s="10">
        <f>B2</f>
        <v>45089</v>
      </c>
      <c r="C30" s="9" t="str">
        <f t="shared" si="2"/>
        <v>ASHC</v>
      </c>
      <c r="D30" s="8">
        <v>29</v>
      </c>
      <c r="E30" s="6">
        <v>45708</v>
      </c>
      <c r="F30" s="7" t="s">
        <v>17</v>
      </c>
      <c r="G30" s="7" t="s">
        <v>23</v>
      </c>
      <c r="H30" s="7" t="s">
        <v>24</v>
      </c>
      <c r="I30" s="9"/>
      <c r="J30" s="10"/>
      <c r="K30" s="9"/>
      <c r="L30" s="9"/>
      <c r="M30" s="9"/>
      <c r="N30" s="12" t="s">
        <v>30</v>
      </c>
      <c r="O30" s="11" t="s">
        <v>23</v>
      </c>
      <c r="P30" s="11" t="s">
        <v>24</v>
      </c>
    </row>
    <row r="31" spans="1:16" x14ac:dyDescent="0.25">
      <c r="A31" s="23" t="str">
        <f t="shared" si="0"/>
        <v>0623ASHC_30</v>
      </c>
      <c r="B31" s="24">
        <f>B2</f>
        <v>45089</v>
      </c>
      <c r="C31" s="25" t="str">
        <f t="shared" si="2"/>
        <v>ASHC</v>
      </c>
      <c r="D31" s="26">
        <v>30</v>
      </c>
      <c r="E31" s="27">
        <v>45708</v>
      </c>
      <c r="F31" s="28" t="s">
        <v>17</v>
      </c>
      <c r="G31" s="28" t="s">
        <v>21</v>
      </c>
      <c r="H31" s="28" t="s">
        <v>22</v>
      </c>
      <c r="I31" s="25"/>
      <c r="J31" s="24"/>
      <c r="K31" s="25"/>
      <c r="L31" s="25"/>
      <c r="M31" s="25"/>
      <c r="N31" s="29"/>
      <c r="O31" s="28" t="s">
        <v>21</v>
      </c>
      <c r="P31" s="28" t="s">
        <v>22</v>
      </c>
    </row>
  </sheetData>
  <dataValidations count="9">
    <dataValidation type="list" allowBlank="1" sqref="H2:H31 M2:M31 P2:P31">
      <formula1>"0_Castrated,1_Inactive_Indeterminate,2_Developing,3_Early_Active,4_Late_Mature,5_Spawning,6_Post_Spawning,7_Reabsorbing"</formula1>
    </dataValidation>
    <dataValidation type="list" allowBlank="1" sqref="F2:F31 K2:K31">
      <formula1>"Kyra Lenderman,Mariah Kachmar"</formula1>
    </dataValidation>
    <dataValidation type="list" allowBlank="1" sqref="G2:G31 L2:L31 O2:O31">
      <formula1>"Male,Female,NA"</formula1>
    </dataValidation>
    <dataValidation type="custom" allowBlank="1" showDropDown="1" sqref="E2:E31">
      <formula1>OR(NOT(ISERROR(DATEVALUE(E2))), AND(ISNUMBER(E2), LEFT(CELL("format", E2))="D"))</formula1>
    </dataValidation>
    <dataValidation type="custom" allowBlank="1" showDropDown="1" sqref="B2:B31 J2:J31">
      <formula1>OR(NOT(ISERROR(DATEVALUE(B2))), AND(ISNUMBER(B2), LEFT(CELL("format", B2))="D"))</formula1>
    </dataValidation>
    <dataValidation type="list" allowBlank="1" sqref="C2:C31">
      <formula1>"ASHC,FENC,GOLD,LAUR"</formula1>
    </dataValidation>
    <dataValidation allowBlank="1" showDropDown="1" sqref="A2:A31"/>
    <dataValidation type="list" allowBlank="1" sqref="I2:I31">
      <formula1>"TRUE,FALSE"</formula1>
    </dataValidation>
    <dataValidation allowBlank="1" showDropDown="1" sqref="N2:N31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Gonad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Kyra Lenderman</cp:lastModifiedBy>
  <dcterms:modified xsi:type="dcterms:W3CDTF">2025-02-21T00:56:03Z</dcterms:modified>
</cp:coreProperties>
</file>