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3D_surfOnly" sheetId="5" r:id="rId1"/>
    <sheet name="2D calc" sheetId="3" r:id="rId2"/>
    <sheet name="Sheet2" sheetId="4" r:id="rId3"/>
    <sheet name="3D_init_changer" sheetId="1" r:id="rId4"/>
    <sheet name="2D_init_change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M28" i="5" s="1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H24" i="5"/>
  <c r="M24" i="5" s="1"/>
  <c r="K23" i="5"/>
  <c r="I23" i="5"/>
  <c r="K22" i="5"/>
  <c r="I22" i="5"/>
  <c r="K21" i="5"/>
  <c r="I21" i="5"/>
  <c r="M21" i="5" s="1"/>
  <c r="K20" i="5"/>
  <c r="H20" i="5"/>
  <c r="M20" i="5"/>
  <c r="K19" i="5"/>
  <c r="H19" i="5"/>
  <c r="M19" i="5" s="1"/>
  <c r="K18" i="5"/>
  <c r="I18" i="5"/>
  <c r="K17" i="5"/>
  <c r="H17" i="5"/>
  <c r="M17" i="5" s="1"/>
  <c r="K16" i="5"/>
  <c r="I16" i="5"/>
  <c r="M16" i="5"/>
  <c r="K15" i="5"/>
  <c r="G15" i="5"/>
  <c r="M15" i="5" s="1"/>
  <c r="K14" i="5"/>
  <c r="H14" i="5"/>
  <c r="K13" i="5"/>
  <c r="I13" i="5"/>
  <c r="M13" i="5" s="1"/>
  <c r="K12" i="5"/>
  <c r="H12" i="5"/>
  <c r="M12" i="5" s="1"/>
  <c r="K11" i="5"/>
  <c r="H11" i="5"/>
  <c r="M11" i="5"/>
  <c r="K10" i="5"/>
  <c r="H10" i="5"/>
  <c r="K9" i="5"/>
  <c r="G9" i="5"/>
  <c r="M9" i="5" s="1"/>
  <c r="K8" i="5"/>
  <c r="H8" i="5"/>
  <c r="M8" i="5" s="1"/>
  <c r="K7" i="5"/>
  <c r="H7" i="5"/>
  <c r="M7" i="5" s="1"/>
  <c r="G6" i="5"/>
  <c r="M6" i="5" s="1"/>
  <c r="K5" i="5"/>
  <c r="I5" i="5"/>
  <c r="M5" i="5" s="1"/>
  <c r="K4" i="5"/>
  <c r="G4" i="5"/>
  <c r="M4" i="5" s="1"/>
  <c r="K3" i="5"/>
  <c r="G3" i="5"/>
  <c r="M3" i="5" s="1"/>
  <c r="K2" i="5"/>
  <c r="J2" i="5"/>
  <c r="I2" i="5"/>
  <c r="H2" i="5"/>
  <c r="G2" i="5"/>
  <c r="A24" i="3"/>
  <c r="R15" i="3"/>
  <c r="R16" i="3" s="1"/>
  <c r="M31" i="5" l="1"/>
  <c r="M25" i="5"/>
  <c r="M18" i="5"/>
  <c r="M22" i="5"/>
  <c r="M23" i="5"/>
  <c r="M2" i="5"/>
  <c r="M10" i="5"/>
  <c r="M14" i="5"/>
  <c r="M26" i="5"/>
  <c r="M27" i="5"/>
  <c r="M30" i="5"/>
  <c r="M29" i="5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M30" i="1" s="1"/>
  <c r="G31" i="1"/>
  <c r="M31" i="1" s="1"/>
  <c r="A6" i="4" l="1"/>
  <c r="B15" i="3"/>
  <c r="B16" i="3" s="1"/>
  <c r="C15" i="3"/>
  <c r="C16" i="3" s="1"/>
  <c r="D15" i="3"/>
  <c r="D16" i="3" s="1"/>
  <c r="E15" i="3"/>
  <c r="E16" i="3" s="1"/>
  <c r="F15" i="3"/>
  <c r="F16" i="3" s="1"/>
  <c r="G15" i="3"/>
  <c r="G16" i="3" s="1"/>
  <c r="H15" i="3"/>
  <c r="H16" i="3" s="1"/>
  <c r="I15" i="3"/>
  <c r="I16" i="3" s="1"/>
  <c r="J15" i="3"/>
  <c r="J16" i="3" s="1"/>
  <c r="K15" i="3"/>
  <c r="K16" i="3" s="1"/>
  <c r="L15" i="3"/>
  <c r="L16" i="3" s="1"/>
  <c r="M15" i="3"/>
  <c r="M16" i="3" s="1"/>
  <c r="N15" i="3"/>
  <c r="N16" i="3" s="1"/>
  <c r="O15" i="3"/>
  <c r="O16" i="3" s="1"/>
  <c r="P15" i="3"/>
  <c r="P16" i="3" s="1"/>
  <c r="Q15" i="3"/>
  <c r="Q16" i="3" s="1"/>
  <c r="S15" i="3"/>
  <c r="S16" i="3" s="1"/>
  <c r="T15" i="3"/>
  <c r="T16" i="3" s="1"/>
  <c r="U15" i="3"/>
  <c r="U16" i="3" s="1"/>
  <c r="V15" i="3"/>
  <c r="V16" i="3" s="1"/>
  <c r="W15" i="3"/>
  <c r="W16" i="3" s="1"/>
  <c r="X15" i="3"/>
  <c r="X16" i="3" s="1"/>
  <c r="Y15" i="3"/>
  <c r="Y16" i="3" s="1"/>
  <c r="Z15" i="3"/>
  <c r="Z16" i="3" s="1"/>
  <c r="AA15" i="3"/>
  <c r="AA16" i="3" s="1"/>
  <c r="AB15" i="3"/>
  <c r="AB16" i="3" s="1"/>
  <c r="AC15" i="3"/>
  <c r="AC16" i="3" s="1"/>
  <c r="AD15" i="3"/>
  <c r="AD16" i="3" s="1"/>
  <c r="A15" i="3"/>
  <c r="A16" i="3" s="1"/>
  <c r="A18" i="3" l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M25" i="1" l="1"/>
  <c r="M15" i="1"/>
  <c r="M9" i="1"/>
  <c r="M3" i="1"/>
  <c r="M27" i="1"/>
  <c r="M19" i="1"/>
  <c r="M7" i="1"/>
  <c r="M18" i="1"/>
  <c r="M4" i="1"/>
  <c r="M29" i="1"/>
  <c r="M23" i="1"/>
  <c r="M21" i="1"/>
  <c r="M17" i="1"/>
  <c r="M13" i="1"/>
  <c r="M11" i="1"/>
  <c r="M5" i="1"/>
  <c r="M28" i="1"/>
  <c r="M26" i="1"/>
  <c r="M24" i="1"/>
  <c r="M22" i="1"/>
  <c r="M20" i="1"/>
  <c r="M16" i="1"/>
  <c r="M14" i="1"/>
  <c r="M12" i="1"/>
  <c r="M10" i="1"/>
  <c r="M8" i="1"/>
  <c r="M6" i="1"/>
  <c r="M2" i="1"/>
</calcChain>
</file>

<file path=xl/sharedStrings.xml><?xml version="1.0" encoding="utf-8"?>
<sst xmlns="http://schemas.openxmlformats.org/spreadsheetml/2006/main" count="250" uniqueCount="77">
  <si>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</si>
  <si>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</si>
  <si>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</si>
  <si>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</si>
  <si>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</si>
  <si>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</si>
  <si>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</si>
  <si>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</si>
  <si>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>total NEUS biomass in mg</t>
  </si>
  <si>
    <t>Box area (m2)</t>
  </si>
  <si>
    <t>(paste scalar here)</t>
  </si>
  <si>
    <t>CLA</t>
  </si>
  <si>
    <t>SPP</t>
  </si>
  <si>
    <t>totalBiomass(mg)</t>
  </si>
  <si>
    <t>Init_entry</t>
  </si>
  <si>
    <t>NOAA TM142</t>
  </si>
  <si>
    <t>Source</t>
  </si>
  <si>
    <t>VALUES SAVED HERE RM 20180823</t>
  </si>
  <si>
    <t>XXX_N =</t>
  </si>
  <si>
    <t>QHG</t>
  </si>
  <si>
    <t>NOAA TM148</t>
  </si>
  <si>
    <t>SEE 'spring_invert_PA_scaled_Atl_boxes.xlsx' for biomass scaling</t>
  </si>
  <si>
    <t>Scalar, also used for XXX_cover</t>
  </si>
  <si>
    <t>;</t>
  </si>
  <si>
    <t xml:space="preserve">  0, 0.163401316, 0.163401316, 0.163401316, 0.163401316, 0.163401316, 0.163401316, 0.163401316, 0.088379386, 0, 0, 0, 0, 0.088379386, 0, 0.088379386, 0, 0, 0, 0, 0, 0, 0, 0, 0, 0, 0, 0, 0, 0, 0 ;</t>
  </si>
  <si>
    <t>RCB</t>
  </si>
  <si>
    <t>CRD 06-25 p369</t>
  </si>
  <si>
    <t xml:space="preserve">  0, _, _, _, _,</t>
  </si>
  <si>
    <t xml:space="preserve">  0, _, _, _, _ ;</t>
  </si>
  <si>
    <t>_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</si>
  <si>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</si>
  <si>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</si>
  <si>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</si>
  <si>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</si>
  <si>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</si>
  <si>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0, 0, 0, _,</t>
  </si>
  <si>
    <t xml:space="preserve">  0.171, 0.171, 0.171, 0.171, _,</t>
  </si>
  <si>
    <t xml:space="preserve">  0.076, 0.076, 0.076, 0.076, _,</t>
  </si>
  <si>
    <t xml:space="preserve">  0.05, 0.05, 0.05, 0.05, _,</t>
  </si>
  <si>
    <t xml:space="preserve">  0.288, 0.288, 0.288, 0.288, _,</t>
  </si>
  <si>
    <t xml:space="preserve">  0.077, 0.077, 0.077, 0.077, _,</t>
  </si>
  <si>
    <t xml:space="preserve">  0.046, 0.046, 0.046, 0.046, _,</t>
  </si>
  <si>
    <t xml:space="preserve">  0.108, 0.108, 0.108, 0.108, _,</t>
  </si>
  <si>
    <t xml:space="preserve">  0.047, 0.047, 0.047, 0.047, _,</t>
  </si>
  <si>
    <t xml:space="preserve">  0.073, 0.073, 0.073, 0.073, _,</t>
  </si>
  <si>
    <t xml:space="preserve">  0.053, 0.053, 0.053, 0.053, _,</t>
  </si>
  <si>
    <t xml:space="preserve">  0.02, 0.02, 0.02, 0.02, _,</t>
  </si>
  <si>
    <t xml:space="preserve">  0.051, 0.051, 0.051, 0.051, _,</t>
  </si>
  <si>
    <t xml:space="preserve">  0.174, 0.174, 0.174, 0.174, _,</t>
  </si>
  <si>
    <t xml:space="preserve">  0.022, 0.022, 0.022, 0.022, _,</t>
  </si>
  <si>
    <t xml:space="preserve">  0.045, 0.045, 0.045, 0.045, _,</t>
  </si>
  <si>
    <t xml:space="preserve">  0.089, 0.089, 0.089, 0.089, _,</t>
  </si>
  <si>
    <t xml:space="preserve">  0.029, 0.029, 0.029, 0.029, _,</t>
  </si>
  <si>
    <t xml:space="preserve">  0.008, 0.008, 0.008, 0.008, _,</t>
  </si>
  <si>
    <t xml:space="preserve">  0, 0, 0, 0, _ ;</t>
  </si>
  <si>
    <t xml:space="preserve">  0.299, _, _, _, _,</t>
  </si>
  <si>
    <t xml:space="preserve">  0.166, _, _, _, _,</t>
  </si>
  <si>
    <t xml:space="preserve">  _, _, 0.104, _, _,</t>
  </si>
  <si>
    <t xml:space="preserve">  0.348, _, _, _, _,</t>
  </si>
  <si>
    <t xml:space="preserve">  _, 0.167, _, _, _,</t>
  </si>
  <si>
    <t xml:space="preserve">  _, 0.103, _, _, _,</t>
  </si>
  <si>
    <t xml:space="preserve">  0.138, _, _, _, _,</t>
  </si>
  <si>
    <t xml:space="preserve">  _, 0.175, _, _, _,</t>
  </si>
  <si>
    <t xml:space="preserve">  _, 0.136, _, _, _,</t>
  </si>
  <si>
    <t xml:space="preserve">  _, 0.131, _, _, _,</t>
  </si>
  <si>
    <t xml:space="preserve">  _, _, 0.112, _, _,</t>
  </si>
  <si>
    <t xml:space="preserve">  _, 0.128, _, _, _,</t>
  </si>
  <si>
    <t xml:space="preserve">  0.175, _, _, _, _,</t>
  </si>
  <si>
    <t xml:space="preserve">  _, _, 0.125, _, _,</t>
  </si>
  <si>
    <t xml:space="preserve">  _, 0.117, _, _, _,</t>
  </si>
  <si>
    <t xml:space="preserve">  _, _, 0.09, _, _,</t>
  </si>
  <si>
    <t xml:space="preserve">  _, 0.069, _, _, _,</t>
  </si>
  <si>
    <t xml:space="preserve">  _, 0.08, _, _, _,</t>
  </si>
  <si>
    <t xml:space="preserve">  _, _, 0.123, _, _,</t>
  </si>
  <si>
    <t xml:space="preserve">  _, _, 0.12, _, _,</t>
  </si>
  <si>
    <t xml:space="preserve">  _, _, 0.142, _, _,</t>
  </si>
  <si>
    <t xml:space="preserve">  _, 0.109, _, _,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</si>
</sst>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5C8C6"/>
      <name val="Segoe UI"/>
      <family val="2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3" fillId="0" borderId="2" xfId="0" applyNumberFormat="1" applyFont="1" applyBorder="1" applyAlignment="1">
      <alignment horizontal="left" vertical="center" indent="1"/>
    </xf>
    <xf numFmtId="11" fontId="0" fillId="0" borderId="3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2" sqref="T2:T31"/>
    </sheetView>
  </sheetViews>
  <sheetFormatPr defaultRowHeight="15" x14ac:dyDescent="0.25"/>
  <cols>
    <col min="6" max="6" width="9.140625" style="10"/>
  </cols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F2" s="10">
        <v>0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0.29899999999999999</v>
      </c>
      <c r="B3">
        <v>0.29899999999999999</v>
      </c>
      <c r="C3">
        <v>0.29899999999999999</v>
      </c>
      <c r="D3">
        <v>0.29899999999999999</v>
      </c>
      <c r="E3" t="s">
        <v>29</v>
      </c>
      <c r="F3" s="10">
        <v>1</v>
      </c>
      <c r="G3">
        <f t="shared" ref="G3:K31" si="1">IF(ISNUMBER(A3),A3*$G$1, A3)</f>
        <v>0.29899999999999999</v>
      </c>
      <c r="H3" t="s">
        <v>29</v>
      </c>
      <c r="I3" t="s">
        <v>29</v>
      </c>
      <c r="J3" t="s">
        <v>29</v>
      </c>
      <c r="K3" t="str">
        <f t="shared" si="0"/>
        <v>_</v>
      </c>
      <c r="M3" t="str">
        <f t="shared" ref="M3:M30" si="2">"  "&amp;G3&amp;", "&amp;H3&amp;", "&amp;I3&amp;", "&amp;J3&amp;", "&amp;K3&amp;","</f>
        <v xml:space="preserve">  0.299, _, _, _, _,</v>
      </c>
      <c r="T3" t="s">
        <v>55</v>
      </c>
    </row>
    <row r="4" spans="1:20" x14ac:dyDescent="0.25">
      <c r="A4">
        <v>0.16600000000000001</v>
      </c>
      <c r="B4">
        <v>0.16600000000000001</v>
      </c>
      <c r="C4">
        <v>0.16600000000000001</v>
      </c>
      <c r="D4">
        <v>0.16600000000000001</v>
      </c>
      <c r="E4" t="s">
        <v>29</v>
      </c>
      <c r="F4" s="10">
        <v>2</v>
      </c>
      <c r="G4">
        <f t="shared" si="1"/>
        <v>0.16600000000000001</v>
      </c>
      <c r="H4" t="s">
        <v>29</v>
      </c>
      <c r="I4" t="s">
        <v>29</v>
      </c>
      <c r="J4" t="s">
        <v>29</v>
      </c>
      <c r="K4" t="str">
        <f t="shared" si="0"/>
        <v>_</v>
      </c>
      <c r="M4" t="str">
        <f t="shared" si="2"/>
        <v xml:space="preserve">  0.166, _, _, _, _,</v>
      </c>
      <c r="T4" t="s">
        <v>56</v>
      </c>
    </row>
    <row r="5" spans="1:20" x14ac:dyDescent="0.25">
      <c r="A5">
        <v>0.104</v>
      </c>
      <c r="B5">
        <v>0.104</v>
      </c>
      <c r="C5">
        <v>0.104</v>
      </c>
      <c r="D5">
        <v>0.104</v>
      </c>
      <c r="E5" t="s">
        <v>29</v>
      </c>
      <c r="F5" s="10">
        <v>3</v>
      </c>
      <c r="G5" t="s">
        <v>29</v>
      </c>
      <c r="H5" t="s">
        <v>29</v>
      </c>
      <c r="I5">
        <f t="shared" si="0"/>
        <v>0.104</v>
      </c>
      <c r="J5" t="s">
        <v>29</v>
      </c>
      <c r="K5" t="str">
        <f t="shared" si="0"/>
        <v>_</v>
      </c>
      <c r="M5" t="str">
        <f t="shared" si="2"/>
        <v xml:space="preserve">  _, _, 0.104, _, _,</v>
      </c>
      <c r="T5" t="s">
        <v>57</v>
      </c>
    </row>
    <row r="6" spans="1:20" x14ac:dyDescent="0.25">
      <c r="A6">
        <v>0.34799999999999998</v>
      </c>
      <c r="B6">
        <v>0.34799999999999998</v>
      </c>
      <c r="C6">
        <v>0.34799999999999998</v>
      </c>
      <c r="D6">
        <v>0.34799999999999998</v>
      </c>
      <c r="E6" t="s">
        <v>29</v>
      </c>
      <c r="F6" s="10">
        <v>4</v>
      </c>
      <c r="G6">
        <f t="shared" si="1"/>
        <v>0.34799999999999998</v>
      </c>
      <c r="H6" t="s">
        <v>29</v>
      </c>
      <c r="I6" t="s">
        <v>29</v>
      </c>
      <c r="J6" t="s">
        <v>29</v>
      </c>
      <c r="K6" t="s">
        <v>29</v>
      </c>
      <c r="M6" t="str">
        <f t="shared" si="2"/>
        <v xml:space="preserve">  0.348, _, _, _, _,</v>
      </c>
      <c r="T6" t="s">
        <v>58</v>
      </c>
    </row>
    <row r="7" spans="1:20" x14ac:dyDescent="0.25">
      <c r="A7">
        <v>0.16700000000000001</v>
      </c>
      <c r="B7">
        <v>0.16700000000000001</v>
      </c>
      <c r="C7">
        <v>0.16700000000000001</v>
      </c>
      <c r="D7">
        <v>0.16700000000000001</v>
      </c>
      <c r="E7" t="s">
        <v>29</v>
      </c>
      <c r="F7" s="10">
        <v>5</v>
      </c>
      <c r="G7" t="s">
        <v>29</v>
      </c>
      <c r="H7">
        <f t="shared" si="0"/>
        <v>0.16700000000000001</v>
      </c>
      <c r="I7" t="s">
        <v>29</v>
      </c>
      <c r="J7" t="s">
        <v>29</v>
      </c>
      <c r="K7" t="str">
        <f t="shared" si="0"/>
        <v>_</v>
      </c>
      <c r="M7" t="str">
        <f t="shared" si="2"/>
        <v xml:space="preserve">  _, 0.167, _, _, _,</v>
      </c>
      <c r="T7" t="s">
        <v>59</v>
      </c>
    </row>
    <row r="8" spans="1:20" x14ac:dyDescent="0.25">
      <c r="A8">
        <v>0.10299999999999999</v>
      </c>
      <c r="B8">
        <v>0.10299999999999999</v>
      </c>
      <c r="C8">
        <v>0.10299999999999999</v>
      </c>
      <c r="D8">
        <v>0.10299999999999999</v>
      </c>
      <c r="E8" t="s">
        <v>29</v>
      </c>
      <c r="F8" s="10">
        <v>6</v>
      </c>
      <c r="G8" t="s">
        <v>29</v>
      </c>
      <c r="H8">
        <f t="shared" si="0"/>
        <v>0.10299999999999999</v>
      </c>
      <c r="I8" t="s">
        <v>29</v>
      </c>
      <c r="J8" t="s">
        <v>29</v>
      </c>
      <c r="K8" t="str">
        <f t="shared" si="0"/>
        <v>_</v>
      </c>
      <c r="M8" t="str">
        <f t="shared" si="2"/>
        <v xml:space="preserve">  _, 0.103, _, _, _,</v>
      </c>
      <c r="T8" t="s">
        <v>60</v>
      </c>
    </row>
    <row r="9" spans="1:20" x14ac:dyDescent="0.25">
      <c r="A9">
        <v>0.13800000000000001</v>
      </c>
      <c r="B9">
        <v>0.13800000000000001</v>
      </c>
      <c r="C9">
        <v>0.13800000000000001</v>
      </c>
      <c r="D9">
        <v>0.13800000000000001</v>
      </c>
      <c r="E9" t="s">
        <v>29</v>
      </c>
      <c r="F9" s="10">
        <v>7</v>
      </c>
      <c r="G9">
        <f t="shared" si="1"/>
        <v>0.13800000000000001</v>
      </c>
      <c r="H9" t="s">
        <v>29</v>
      </c>
      <c r="I9" t="s">
        <v>29</v>
      </c>
      <c r="J9" t="s">
        <v>29</v>
      </c>
      <c r="K9" t="str">
        <f t="shared" si="0"/>
        <v>_</v>
      </c>
      <c r="M9" t="str">
        <f t="shared" si="2"/>
        <v xml:space="preserve">  0.138, _, _, _, _,</v>
      </c>
      <c r="T9" t="s">
        <v>61</v>
      </c>
    </row>
    <row r="10" spans="1:20" x14ac:dyDescent="0.25">
      <c r="A10">
        <v>0.17499999999999999</v>
      </c>
      <c r="B10">
        <v>0.17499999999999999</v>
      </c>
      <c r="C10">
        <v>0.17499999999999999</v>
      </c>
      <c r="D10">
        <v>0.17499999999999999</v>
      </c>
      <c r="E10" t="s">
        <v>29</v>
      </c>
      <c r="F10" s="10">
        <v>8</v>
      </c>
      <c r="G10" t="s">
        <v>29</v>
      </c>
      <c r="H10">
        <f t="shared" si="0"/>
        <v>0.17499999999999999</v>
      </c>
      <c r="I10" t="s">
        <v>29</v>
      </c>
      <c r="J10" t="s">
        <v>29</v>
      </c>
      <c r="K10" t="str">
        <f t="shared" si="0"/>
        <v>_</v>
      </c>
      <c r="M10" t="str">
        <f t="shared" si="2"/>
        <v xml:space="preserve">  _, 0.175, _, _, _,</v>
      </c>
      <c r="T10" t="s">
        <v>62</v>
      </c>
    </row>
    <row r="11" spans="1:20" x14ac:dyDescent="0.25">
      <c r="A11">
        <v>0.13600000000000001</v>
      </c>
      <c r="B11">
        <v>0.13600000000000001</v>
      </c>
      <c r="C11">
        <v>0.13600000000000001</v>
      </c>
      <c r="D11">
        <v>0.13600000000000001</v>
      </c>
      <c r="E11" t="s">
        <v>29</v>
      </c>
      <c r="F11" s="10">
        <v>9</v>
      </c>
      <c r="G11" t="s">
        <v>29</v>
      </c>
      <c r="H11">
        <f t="shared" si="0"/>
        <v>0.13600000000000001</v>
      </c>
      <c r="I11" t="s">
        <v>29</v>
      </c>
      <c r="J11" t="s">
        <v>29</v>
      </c>
      <c r="K11" t="str">
        <f t="shared" si="0"/>
        <v>_</v>
      </c>
      <c r="M11" t="str">
        <f t="shared" si="2"/>
        <v xml:space="preserve">  _, 0.136, _, _, _,</v>
      </c>
      <c r="T11" t="s">
        <v>63</v>
      </c>
    </row>
    <row r="12" spans="1:20" x14ac:dyDescent="0.25">
      <c r="A12">
        <v>0.13100000000000001</v>
      </c>
      <c r="B12">
        <v>0.13100000000000001</v>
      </c>
      <c r="C12">
        <v>0.13100000000000001</v>
      </c>
      <c r="D12">
        <v>0.13100000000000001</v>
      </c>
      <c r="E12" t="s">
        <v>29</v>
      </c>
      <c r="F12" s="10">
        <v>10</v>
      </c>
      <c r="G12" t="s">
        <v>29</v>
      </c>
      <c r="H12">
        <f t="shared" si="0"/>
        <v>0.13100000000000001</v>
      </c>
      <c r="I12" t="s">
        <v>29</v>
      </c>
      <c r="J12" t="s">
        <v>29</v>
      </c>
      <c r="K12" t="str">
        <f t="shared" si="0"/>
        <v>_</v>
      </c>
      <c r="M12" t="str">
        <f t="shared" si="2"/>
        <v xml:space="preserve">  _, 0.131, _, _, _,</v>
      </c>
      <c r="T12" t="s">
        <v>64</v>
      </c>
    </row>
    <row r="13" spans="1:20" x14ac:dyDescent="0.25">
      <c r="A13">
        <v>0.112</v>
      </c>
      <c r="B13">
        <v>0.112</v>
      </c>
      <c r="C13">
        <v>0.112</v>
      </c>
      <c r="D13">
        <v>0.112</v>
      </c>
      <c r="E13" t="s">
        <v>29</v>
      </c>
      <c r="F13" s="10">
        <v>11</v>
      </c>
      <c r="G13" t="s">
        <v>29</v>
      </c>
      <c r="H13" t="s">
        <v>29</v>
      </c>
      <c r="I13">
        <f t="shared" si="0"/>
        <v>0.112</v>
      </c>
      <c r="J13" t="s">
        <v>29</v>
      </c>
      <c r="K13" t="str">
        <f t="shared" si="0"/>
        <v>_</v>
      </c>
      <c r="M13" t="str">
        <f t="shared" si="2"/>
        <v xml:space="preserve">  _, _, 0.112, _, _,</v>
      </c>
      <c r="T13" t="s">
        <v>65</v>
      </c>
    </row>
    <row r="14" spans="1:20" x14ac:dyDescent="0.25">
      <c r="A14">
        <v>0.128</v>
      </c>
      <c r="B14">
        <v>0.128</v>
      </c>
      <c r="C14">
        <v>0.128</v>
      </c>
      <c r="D14">
        <v>0.128</v>
      </c>
      <c r="E14" t="s">
        <v>29</v>
      </c>
      <c r="F14" s="10">
        <v>12</v>
      </c>
      <c r="G14" t="s">
        <v>29</v>
      </c>
      <c r="H14">
        <f t="shared" si="0"/>
        <v>0.128</v>
      </c>
      <c r="I14" t="s">
        <v>29</v>
      </c>
      <c r="J14" t="s">
        <v>29</v>
      </c>
      <c r="K14" t="str">
        <f t="shared" si="0"/>
        <v>_</v>
      </c>
      <c r="M14" t="str">
        <f t="shared" si="2"/>
        <v xml:space="preserve">  _, 0.128, _, _, _,</v>
      </c>
      <c r="T14" t="s">
        <v>66</v>
      </c>
    </row>
    <row r="15" spans="1:20" x14ac:dyDescent="0.25">
      <c r="A15">
        <v>0.17499999999999999</v>
      </c>
      <c r="B15">
        <v>0.17499999999999999</v>
      </c>
      <c r="C15">
        <v>0.17499999999999999</v>
      </c>
      <c r="D15">
        <v>0.17499999999999999</v>
      </c>
      <c r="E15" t="s">
        <v>29</v>
      </c>
      <c r="F15" s="10">
        <v>13</v>
      </c>
      <c r="G15">
        <f t="shared" si="1"/>
        <v>0.17499999999999999</v>
      </c>
      <c r="H15" t="s">
        <v>29</v>
      </c>
      <c r="I15" t="s">
        <v>29</v>
      </c>
      <c r="J15" t="s">
        <v>29</v>
      </c>
      <c r="K15" t="str">
        <f t="shared" si="0"/>
        <v>_</v>
      </c>
      <c r="M15" t="str">
        <f t="shared" si="2"/>
        <v xml:space="preserve">  0.175, _, _, _, _,</v>
      </c>
      <c r="T15" t="s">
        <v>67</v>
      </c>
    </row>
    <row r="16" spans="1:20" x14ac:dyDescent="0.25">
      <c r="A16">
        <v>0.125</v>
      </c>
      <c r="B16">
        <v>0.125</v>
      </c>
      <c r="C16">
        <v>0.125</v>
      </c>
      <c r="D16">
        <v>0.125</v>
      </c>
      <c r="E16" t="s">
        <v>29</v>
      </c>
      <c r="F16" s="10">
        <v>14</v>
      </c>
      <c r="G16" t="s">
        <v>29</v>
      </c>
      <c r="H16" t="s">
        <v>29</v>
      </c>
      <c r="I16">
        <f t="shared" si="0"/>
        <v>0.125</v>
      </c>
      <c r="J16" t="s">
        <v>29</v>
      </c>
      <c r="K16" t="str">
        <f t="shared" si="0"/>
        <v>_</v>
      </c>
      <c r="M16" t="str">
        <f t="shared" si="2"/>
        <v xml:space="preserve">  _, _, 0.125, _, _,</v>
      </c>
      <c r="T16" t="s">
        <v>68</v>
      </c>
    </row>
    <row r="17" spans="1:20" x14ac:dyDescent="0.25">
      <c r="A17">
        <v>0.11700000000000001</v>
      </c>
      <c r="B17">
        <v>0.11700000000000001</v>
      </c>
      <c r="C17">
        <v>0.11700000000000001</v>
      </c>
      <c r="D17">
        <v>0.11700000000000001</v>
      </c>
      <c r="E17" t="s">
        <v>29</v>
      </c>
      <c r="F17" s="10">
        <v>15</v>
      </c>
      <c r="G17" t="s">
        <v>29</v>
      </c>
      <c r="H17">
        <f t="shared" si="0"/>
        <v>0.11700000000000001</v>
      </c>
      <c r="I17" t="s">
        <v>29</v>
      </c>
      <c r="J17" t="s">
        <v>29</v>
      </c>
      <c r="K17" t="str">
        <f t="shared" si="0"/>
        <v>_</v>
      </c>
      <c r="M17" t="str">
        <f t="shared" si="2"/>
        <v xml:space="preserve">  _, 0.117, _, _, _,</v>
      </c>
      <c r="T17" t="s">
        <v>69</v>
      </c>
    </row>
    <row r="18" spans="1:20" x14ac:dyDescent="0.25">
      <c r="A18">
        <v>0.09</v>
      </c>
      <c r="B18">
        <v>0.09</v>
      </c>
      <c r="C18">
        <v>0.09</v>
      </c>
      <c r="D18">
        <v>0.09</v>
      </c>
      <c r="E18" t="s">
        <v>29</v>
      </c>
      <c r="F18" s="10">
        <v>16</v>
      </c>
      <c r="G18" t="s">
        <v>29</v>
      </c>
      <c r="H18" t="s">
        <v>29</v>
      </c>
      <c r="I18">
        <f t="shared" si="1"/>
        <v>0.09</v>
      </c>
      <c r="J18" t="s">
        <v>29</v>
      </c>
      <c r="K18" t="str">
        <f t="shared" si="1"/>
        <v>_</v>
      </c>
      <c r="M18" t="str">
        <f t="shared" si="2"/>
        <v xml:space="preserve">  _, _, 0.09, _, _,</v>
      </c>
      <c r="T18" t="s">
        <v>70</v>
      </c>
    </row>
    <row r="19" spans="1:20" x14ac:dyDescent="0.25">
      <c r="A19">
        <v>6.9000000000000006E-2</v>
      </c>
      <c r="B19">
        <v>6.9000000000000006E-2</v>
      </c>
      <c r="C19">
        <v>6.9000000000000006E-2</v>
      </c>
      <c r="D19">
        <v>6.9000000000000006E-2</v>
      </c>
      <c r="E19" t="s">
        <v>29</v>
      </c>
      <c r="F19" s="10">
        <v>17</v>
      </c>
      <c r="G19" t="s">
        <v>29</v>
      </c>
      <c r="H19">
        <f t="shared" si="1"/>
        <v>6.9000000000000006E-2</v>
      </c>
      <c r="I19" t="s">
        <v>29</v>
      </c>
      <c r="J19" t="s">
        <v>29</v>
      </c>
      <c r="K19" t="str">
        <f t="shared" si="1"/>
        <v>_</v>
      </c>
      <c r="M19" t="str">
        <f t="shared" si="2"/>
        <v xml:space="preserve">  _, 0.069, _, _, _,</v>
      </c>
      <c r="T19" t="s">
        <v>71</v>
      </c>
    </row>
    <row r="20" spans="1:20" x14ac:dyDescent="0.25">
      <c r="A20">
        <v>0.08</v>
      </c>
      <c r="B20">
        <v>0.08</v>
      </c>
      <c r="C20">
        <v>0.08</v>
      </c>
      <c r="D20">
        <v>0.08</v>
      </c>
      <c r="E20" t="s">
        <v>29</v>
      </c>
      <c r="F20" s="10">
        <v>18</v>
      </c>
      <c r="G20" t="s">
        <v>29</v>
      </c>
      <c r="H20">
        <f t="shared" si="1"/>
        <v>0.08</v>
      </c>
      <c r="I20" t="s">
        <v>29</v>
      </c>
      <c r="J20" t="s">
        <v>29</v>
      </c>
      <c r="K20" t="str">
        <f t="shared" si="1"/>
        <v>_</v>
      </c>
      <c r="M20" t="str">
        <f t="shared" si="2"/>
        <v xml:space="preserve">  _, 0.08, _, _, _,</v>
      </c>
      <c r="T20" t="s">
        <v>72</v>
      </c>
    </row>
    <row r="21" spans="1:20" x14ac:dyDescent="0.25">
      <c r="A21">
        <v>0.123</v>
      </c>
      <c r="B21">
        <v>0.123</v>
      </c>
      <c r="C21">
        <v>0.123</v>
      </c>
      <c r="D21">
        <v>0.123</v>
      </c>
      <c r="E21" t="s">
        <v>29</v>
      </c>
      <c r="F21" s="10">
        <v>19</v>
      </c>
      <c r="G21" t="s">
        <v>29</v>
      </c>
      <c r="H21" t="s">
        <v>29</v>
      </c>
      <c r="I21">
        <f t="shared" si="1"/>
        <v>0.123</v>
      </c>
      <c r="J21" t="s">
        <v>29</v>
      </c>
      <c r="K21" t="str">
        <f t="shared" si="1"/>
        <v>_</v>
      </c>
      <c r="M21" t="str">
        <f t="shared" si="2"/>
        <v xml:space="preserve">  _, _, 0.123, _, _,</v>
      </c>
      <c r="T21" t="s">
        <v>73</v>
      </c>
    </row>
    <row r="22" spans="1:20" x14ac:dyDescent="0.25">
      <c r="A22">
        <v>0.12</v>
      </c>
      <c r="B22">
        <v>0.12</v>
      </c>
      <c r="C22">
        <v>0.12</v>
      </c>
      <c r="D22">
        <v>0.12</v>
      </c>
      <c r="E22" t="s">
        <v>29</v>
      </c>
      <c r="F22" s="10">
        <v>20</v>
      </c>
      <c r="G22" t="s">
        <v>29</v>
      </c>
      <c r="H22" t="s">
        <v>29</v>
      </c>
      <c r="I22">
        <f t="shared" si="1"/>
        <v>0.12</v>
      </c>
      <c r="J22" t="s">
        <v>29</v>
      </c>
      <c r="K22" t="str">
        <f t="shared" si="1"/>
        <v>_</v>
      </c>
      <c r="M22" t="str">
        <f t="shared" si="2"/>
        <v xml:space="preserve">  _, _, 0.12, _, _,</v>
      </c>
      <c r="T22" t="s">
        <v>74</v>
      </c>
    </row>
    <row r="23" spans="1:20" x14ac:dyDescent="0.25">
      <c r="A23">
        <v>0.14199999999999999</v>
      </c>
      <c r="B23">
        <v>0.14199999999999999</v>
      </c>
      <c r="C23">
        <v>0.14199999999999999</v>
      </c>
      <c r="D23">
        <v>0.14199999999999999</v>
      </c>
      <c r="E23" t="s">
        <v>29</v>
      </c>
      <c r="F23" s="10">
        <v>21</v>
      </c>
      <c r="G23" t="s">
        <v>29</v>
      </c>
      <c r="H23" t="s">
        <v>29</v>
      </c>
      <c r="I23">
        <f t="shared" si="1"/>
        <v>0.14199999999999999</v>
      </c>
      <c r="J23" t="s">
        <v>29</v>
      </c>
      <c r="K23" t="str">
        <f t="shared" si="1"/>
        <v>_</v>
      </c>
      <c r="M23" t="str">
        <f t="shared" si="2"/>
        <v xml:space="preserve">  _, _, 0.142, _, _,</v>
      </c>
      <c r="T23" t="s">
        <v>75</v>
      </c>
    </row>
    <row r="24" spans="1:20" x14ac:dyDescent="0.25">
      <c r="A24">
        <v>0.109</v>
      </c>
      <c r="B24">
        <v>0.109</v>
      </c>
      <c r="C24">
        <v>0.109</v>
      </c>
      <c r="D24">
        <v>0.109</v>
      </c>
      <c r="E24" t="s">
        <v>29</v>
      </c>
      <c r="F24" s="10">
        <v>22</v>
      </c>
      <c r="G24" t="s">
        <v>29</v>
      </c>
      <c r="H24">
        <f t="shared" si="1"/>
        <v>0.109</v>
      </c>
      <c r="I24" t="s">
        <v>29</v>
      </c>
      <c r="J24" t="s">
        <v>29</v>
      </c>
      <c r="K24" t="str">
        <f t="shared" si="1"/>
        <v>_</v>
      </c>
      <c r="M24" t="str">
        <f t="shared" si="2"/>
        <v xml:space="preserve">  _, 0.109, _, _, _,</v>
      </c>
      <c r="T24" t="s">
        <v>76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F25" s="10">
        <v>23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 t="str">
        <f t="shared" si="1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F26" s="10">
        <v>24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 t="str">
        <f t="shared" si="1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F27" s="10">
        <v>25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 t="str">
        <f t="shared" si="1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F28" s="10">
        <v>26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 t="str">
        <f t="shared" si="1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F29" s="10">
        <v>27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 t="str">
        <f t="shared" si="1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 t="s">
        <v>29</v>
      </c>
      <c r="F30" s="10">
        <v>28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 t="str">
        <f t="shared" si="1"/>
        <v>_</v>
      </c>
      <c r="M30" t="str">
        <f t="shared" si="2"/>
        <v xml:space="preserve">  0, 0, 0, 0, _,</v>
      </c>
      <c r="T30" t="s">
        <v>35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 t="s">
        <v>29</v>
      </c>
      <c r="F31" s="10">
        <v>29</v>
      </c>
      <c r="G31">
        <f>IF(ISNUMBER(A31),A31*$G$1, A31)</f>
        <v>0</v>
      </c>
      <c r="H31">
        <f t="shared" si="1"/>
        <v>0</v>
      </c>
      <c r="I31">
        <f t="shared" ref="I31:K31" si="3">IF(ISNUMBER(C31),C31*$G$1, C31)</f>
        <v>0</v>
      </c>
      <c r="J31">
        <f t="shared" si="3"/>
        <v>0</v>
      </c>
      <c r="K31" t="str">
        <f t="shared" si="3"/>
        <v>_</v>
      </c>
      <c r="M31" t="str">
        <f>"  "&amp;G31&amp;", "&amp;H31&amp;", "&amp;I31&amp;", "&amp;J31&amp;", "&amp;K31&amp;" ;"</f>
        <v xml:space="preserve">  0, 0, 0, 0, _ ;</v>
      </c>
      <c r="T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30" sqref="D30"/>
    </sheetView>
  </sheetViews>
  <sheetFormatPr defaultRowHeight="15" x14ac:dyDescent="0.25"/>
  <cols>
    <col min="2" max="2" width="19.85546875" bestFit="1" customWidth="1"/>
    <col min="3" max="3" width="15.42578125" customWidth="1"/>
    <col min="4" max="4" width="22.85546875" customWidth="1"/>
  </cols>
  <sheetData>
    <row r="1" spans="1:30" x14ac:dyDescent="0.25">
      <c r="A1" s="1" t="s">
        <v>9</v>
      </c>
    </row>
    <row r="2" spans="1:30" ht="15.75" thickBot="1" x14ac:dyDescent="0.3">
      <c r="A2" s="3">
        <v>12647072876</v>
      </c>
      <c r="B2" s="3">
        <v>12286957937</v>
      </c>
      <c r="C2" s="3">
        <v>29971254486</v>
      </c>
      <c r="D2" s="3">
        <v>13938887160</v>
      </c>
      <c r="E2" s="3">
        <v>3686010853</v>
      </c>
      <c r="F2" s="3">
        <v>11079367895</v>
      </c>
      <c r="G2" s="3">
        <v>19434502995</v>
      </c>
      <c r="H2" s="3">
        <v>10361542520</v>
      </c>
      <c r="I2" s="3">
        <v>6455559422</v>
      </c>
      <c r="J2" s="3">
        <v>17316802511</v>
      </c>
      <c r="K2" s="3">
        <v>11225017827</v>
      </c>
      <c r="L2" s="3">
        <v>15989283041</v>
      </c>
      <c r="M2" s="3">
        <v>4282287423</v>
      </c>
      <c r="N2" s="3">
        <v>14161620805</v>
      </c>
      <c r="O2" s="3">
        <v>12608709589</v>
      </c>
      <c r="P2" s="3">
        <v>9175347755</v>
      </c>
      <c r="Q2" s="3">
        <v>11324453301</v>
      </c>
      <c r="R2" s="3">
        <v>5030841128</v>
      </c>
      <c r="S2" s="3">
        <v>4831356901</v>
      </c>
      <c r="T2" s="3">
        <v>17683470543</v>
      </c>
      <c r="U2" s="3">
        <v>9957085306</v>
      </c>
      <c r="V2" s="3">
        <v>6033778736</v>
      </c>
      <c r="W2" s="3">
        <v>17242902545</v>
      </c>
      <c r="X2" s="3">
        <v>173026053</v>
      </c>
      <c r="Y2" s="3">
        <v>294595432</v>
      </c>
      <c r="Z2" s="3">
        <v>35556339824</v>
      </c>
      <c r="AA2" s="3">
        <v>17529276725</v>
      </c>
      <c r="AB2" s="3">
        <v>26033456848</v>
      </c>
      <c r="AC2" s="3">
        <v>40232596619</v>
      </c>
      <c r="AD2" s="3">
        <v>27427742420</v>
      </c>
    </row>
    <row r="3" spans="1:30" x14ac:dyDescent="0.25">
      <c r="A3" t="s">
        <v>7</v>
      </c>
    </row>
    <row r="4" spans="1:30" x14ac:dyDescent="0.25">
      <c r="A4" t="s">
        <v>3</v>
      </c>
      <c r="B4">
        <v>0.71199999999999997</v>
      </c>
      <c r="C4">
        <v>0.71199999999999997</v>
      </c>
      <c r="D4">
        <v>0.71199999999999997</v>
      </c>
      <c r="E4">
        <v>0.71199999999999997</v>
      </c>
      <c r="F4">
        <v>0.71199999999999997</v>
      </c>
      <c r="G4">
        <v>0.71199999999999997</v>
      </c>
      <c r="H4">
        <v>0.71199999999999997</v>
      </c>
      <c r="I4">
        <v>0.38900000000000001</v>
      </c>
      <c r="J4">
        <v>0.71199999999999997</v>
      </c>
      <c r="K4">
        <v>0.56200000000000006</v>
      </c>
      <c r="L4" t="s">
        <v>4</v>
      </c>
    </row>
    <row r="5" spans="1:30" x14ac:dyDescent="0.25">
      <c r="A5">
        <v>0.56200000000000006</v>
      </c>
      <c r="B5">
        <v>0.38900000000000001</v>
      </c>
      <c r="C5">
        <v>0.38900000000000001</v>
      </c>
      <c r="D5">
        <v>0.38900000000000001</v>
      </c>
      <c r="E5">
        <v>0.38900000000000001</v>
      </c>
      <c r="F5">
        <v>0.56200000000000006</v>
      </c>
      <c r="G5">
        <v>0.56200000000000006</v>
      </c>
      <c r="H5">
        <v>0.56200000000000006</v>
      </c>
      <c r="I5">
        <v>0.56200000000000006</v>
      </c>
      <c r="J5">
        <v>0.56200000000000006</v>
      </c>
      <c r="K5" t="s">
        <v>4</v>
      </c>
    </row>
    <row r="6" spans="1:30" x14ac:dyDescent="0.25">
      <c r="A6">
        <v>0.56200000000000006</v>
      </c>
      <c r="B6">
        <v>0.56200000000000006</v>
      </c>
      <c r="C6">
        <v>0</v>
      </c>
      <c r="D6">
        <v>0</v>
      </c>
      <c r="E6" t="s">
        <v>1</v>
      </c>
      <c r="F6" t="s">
        <v>1</v>
      </c>
      <c r="G6" t="s">
        <v>1</v>
      </c>
      <c r="H6" t="s">
        <v>1</v>
      </c>
      <c r="I6" t="s">
        <v>5</v>
      </c>
    </row>
    <row r="10" spans="1:30" ht="15.75" thickBot="1" x14ac:dyDescent="0.3">
      <c r="A10" t="s">
        <v>18</v>
      </c>
      <c r="C10" s="1" t="s">
        <v>10</v>
      </c>
      <c r="D10" s="1"/>
    </row>
    <row r="11" spans="1:30" ht="15.75" thickBot="1" x14ac:dyDescent="0.3">
      <c r="A11" s="4">
        <v>0</v>
      </c>
      <c r="B11">
        <v>9.4100000000000003E-2</v>
      </c>
      <c r="C11">
        <v>0.22950000000000001</v>
      </c>
      <c r="D11">
        <v>0.10680000000000001</v>
      </c>
      <c r="E11">
        <v>2.8199999999999999E-2</v>
      </c>
      <c r="F11">
        <v>8.4900000000000003E-2</v>
      </c>
      <c r="G11">
        <v>0.1489</v>
      </c>
      <c r="H11">
        <v>7.9399999999999998E-2</v>
      </c>
      <c r="I11">
        <v>4.9399999999999999E-2</v>
      </c>
      <c r="J11">
        <v>0</v>
      </c>
      <c r="K11">
        <v>0</v>
      </c>
      <c r="L11">
        <v>0</v>
      </c>
      <c r="M11">
        <v>0</v>
      </c>
      <c r="N11">
        <v>0.1085</v>
      </c>
      <c r="O11">
        <v>0</v>
      </c>
      <c r="P11">
        <v>7.0300000000000001E-2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3" spans="1:30" x14ac:dyDescent="0.25">
      <c r="A13" s="5">
        <v>1000000000000000</v>
      </c>
      <c r="B13" s="1" t="s">
        <v>8</v>
      </c>
      <c r="C13" s="1"/>
      <c r="D13" s="1"/>
    </row>
    <row r="15" spans="1:30" ht="15.75" thickBot="1" x14ac:dyDescent="0.3">
      <c r="A15" s="2">
        <f>$A$13*A11/20/5.7/A2</f>
        <v>0</v>
      </c>
      <c r="B15" s="2">
        <f t="shared" ref="B15:AD15" si="0">$A$13*B11/20/5.7/B2</f>
        <v>67.180062040056782</v>
      </c>
      <c r="C15" s="2">
        <f t="shared" si="0"/>
        <v>67.16962400346695</v>
      </c>
      <c r="D15" s="2">
        <f t="shared" si="0"/>
        <v>67.210681491961935</v>
      </c>
      <c r="E15" s="2">
        <f t="shared" si="0"/>
        <v>67.110063132695714</v>
      </c>
      <c r="F15" s="2">
        <f t="shared" si="0"/>
        <v>67.218351187828588</v>
      </c>
      <c r="G15" s="2">
        <f t="shared" si="0"/>
        <v>67.2072937091949</v>
      </c>
      <c r="H15" s="2">
        <f t="shared" si="0"/>
        <v>67.218874672935797</v>
      </c>
      <c r="I15" s="2">
        <f t="shared" si="0"/>
        <v>67.125605235166759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2">
        <f t="shared" si="0"/>
        <v>67.206600082730588</v>
      </c>
      <c r="O15" s="2">
        <f t="shared" si="0"/>
        <v>0</v>
      </c>
      <c r="P15" s="2">
        <f t="shared" si="0"/>
        <v>67.209078405842575</v>
      </c>
      <c r="Q15" s="2">
        <f t="shared" si="0"/>
        <v>0</v>
      </c>
      <c r="R15" s="2">
        <f>$A$13*R11/20/5.7/R2</f>
        <v>0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2">
        <f t="shared" si="0"/>
        <v>0</v>
      </c>
      <c r="AC15" s="2">
        <f t="shared" si="0"/>
        <v>0</v>
      </c>
      <c r="AD15" s="2">
        <f t="shared" si="0"/>
        <v>0</v>
      </c>
    </row>
    <row r="16" spans="1:30" s="5" customFormat="1" ht="15.75" thickBot="1" x14ac:dyDescent="0.3">
      <c r="A16" s="8">
        <f>IF(ISNUMBER(A15),A15,_)</f>
        <v>0</v>
      </c>
      <c r="B16" s="8">
        <f>IF(ISNUMBER(B15),B15,_)</f>
        <v>67.180062040056782</v>
      </c>
      <c r="C16" s="8">
        <f>IF(ISNUMBER(C15),C15,_)</f>
        <v>67.16962400346695</v>
      </c>
      <c r="D16" s="8">
        <f>IF(ISNUMBER(D15),D15,_)</f>
        <v>67.210681491961935</v>
      </c>
      <c r="E16" s="8">
        <f>IF(ISNUMBER(E15),E15,_)</f>
        <v>67.110063132695714</v>
      </c>
      <c r="F16" s="8">
        <f>IF(ISNUMBER(F15),F15,_)</f>
        <v>67.218351187828588</v>
      </c>
      <c r="G16" s="8">
        <f>IF(ISNUMBER(G15),G15,_)</f>
        <v>67.2072937091949</v>
      </c>
      <c r="H16" s="8">
        <f>IF(ISNUMBER(H15),H15,_)</f>
        <v>67.218874672935797</v>
      </c>
      <c r="I16" s="8">
        <f>IF(ISNUMBER(I15),I15,_)</f>
        <v>67.125605235166759</v>
      </c>
      <c r="J16" s="8">
        <f>IF(ISNUMBER(J15),J15,_)</f>
        <v>0</v>
      </c>
      <c r="K16" s="8">
        <f>IF(ISNUMBER(K15),K15,_)</f>
        <v>0</v>
      </c>
      <c r="L16" s="8">
        <f>IF(ISNUMBER(L15),L15,_)</f>
        <v>0</v>
      </c>
      <c r="M16" s="8">
        <f>IF(ISNUMBER(M15),M15,_)</f>
        <v>0</v>
      </c>
      <c r="N16" s="8">
        <f>IF(ISNUMBER(N15),N15,_)</f>
        <v>67.206600082730588</v>
      </c>
      <c r="O16" s="8">
        <f>IF(ISNUMBER(O15),O15,_)</f>
        <v>0</v>
      </c>
      <c r="P16" s="8">
        <f>IF(ISNUMBER(P15),P15,_)</f>
        <v>67.209078405842575</v>
      </c>
      <c r="Q16" s="8">
        <f>IF(ISNUMBER(Q15),Q15,_)</f>
        <v>0</v>
      </c>
      <c r="R16" s="8">
        <f>IF(ISNUMBER(R15),R15,_)</f>
        <v>0</v>
      </c>
      <c r="S16" s="8">
        <f>IF(ISNUMBER(S15),S15,_)</f>
        <v>0</v>
      </c>
      <c r="T16" s="8">
        <f>IF(ISNUMBER(T15),T15,_)</f>
        <v>0</v>
      </c>
      <c r="U16" s="8">
        <f>IF(ISNUMBER(U15),U15,_)</f>
        <v>0</v>
      </c>
      <c r="V16" s="8">
        <f>IF(ISNUMBER(V15),V15,_)</f>
        <v>0</v>
      </c>
      <c r="W16" s="8">
        <f>IF(ISNUMBER(W15),W15,_)</f>
        <v>0</v>
      </c>
      <c r="X16" s="8">
        <f>IF(ISNUMBER(X15),X15,_)</f>
        <v>0</v>
      </c>
      <c r="Y16" s="8">
        <f>IF(ISNUMBER(Y15),Y15,_)</f>
        <v>0</v>
      </c>
      <c r="Z16" s="8">
        <f>IF(ISNUMBER(Z15),Z15,_)</f>
        <v>0</v>
      </c>
      <c r="AA16" s="8">
        <f>IF(ISNUMBER(AA15),AA15,_)</f>
        <v>0</v>
      </c>
      <c r="AB16" s="8">
        <f>IF(ISNUMBER(AB15),AB15,_)</f>
        <v>0</v>
      </c>
      <c r="AC16" s="8">
        <f>IF(ISNUMBER(AC15),AC15,_)</f>
        <v>0</v>
      </c>
      <c r="AD16" s="8">
        <f>IF(ISNUMBER(AD15),AD15,_)</f>
        <v>0</v>
      </c>
    </row>
    <row r="18" spans="1:30" x14ac:dyDescent="0.25">
      <c r="A18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t="s">
        <v>30</v>
      </c>
    </row>
    <row r="21" spans="1:30" ht="15.75" thickBot="1" x14ac:dyDescent="0.3"/>
    <row r="22" spans="1:30" ht="15.75" thickBot="1" x14ac:dyDescent="0.3">
      <c r="A22" s="4">
        <v>0</v>
      </c>
      <c r="B22">
        <v>3.8412785569043447E-5</v>
      </c>
      <c r="C22">
        <v>1.8367546472103407E-2</v>
      </c>
      <c r="D22">
        <v>0.13049277850702132</v>
      </c>
      <c r="E22">
        <v>4.7251947196421864E-3</v>
      </c>
      <c r="F22">
        <v>7.6064601398792629E-4</v>
      </c>
      <c r="G22">
        <v>1.8486370070418463E-3</v>
      </c>
      <c r="H22">
        <v>3.9807699200918329E-3</v>
      </c>
      <c r="I22">
        <v>0.18259307925860729</v>
      </c>
      <c r="J22">
        <v>6.4567875126470345E-3</v>
      </c>
      <c r="K22">
        <v>4.5143082014423895E-3</v>
      </c>
      <c r="L22">
        <v>0.10275523558662426</v>
      </c>
      <c r="M22">
        <v>1.4705889237647663E-4</v>
      </c>
      <c r="N22">
        <v>5.3006863024427968E-2</v>
      </c>
      <c r="O22">
        <v>1.4183515334295856E-2</v>
      </c>
      <c r="P22">
        <v>1.7270388414270525E-2</v>
      </c>
      <c r="Q22">
        <v>6.169684274222164E-3</v>
      </c>
      <c r="R22">
        <v>1.6281006727388105E-2</v>
      </c>
      <c r="S22">
        <v>1.6281006727388105E-2</v>
      </c>
      <c r="T22">
        <v>4.3750896401474199E-2</v>
      </c>
      <c r="U22">
        <v>5.4311918102124913E-2</v>
      </c>
      <c r="V22">
        <v>0.19490523910211674</v>
      </c>
      <c r="W22">
        <v>0.23321205139330659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4" spans="1:30" x14ac:dyDescent="0.25">
      <c r="A24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t="s">
        <v>17</v>
      </c>
      <c r="D25" s="6"/>
    </row>
    <row r="27" spans="1:30" x14ac:dyDescent="0.25">
      <c r="A27" s="6" t="s">
        <v>12</v>
      </c>
      <c r="B27" s="6" t="s">
        <v>13</v>
      </c>
      <c r="C27" s="6" t="s">
        <v>16</v>
      </c>
      <c r="D27" s="6" t="s">
        <v>14</v>
      </c>
      <c r="E27" s="7" t="s">
        <v>21</v>
      </c>
      <c r="L27" s="6" t="s">
        <v>22</v>
      </c>
    </row>
    <row r="28" spans="1:30" x14ac:dyDescent="0.25">
      <c r="A28" t="s">
        <v>11</v>
      </c>
      <c r="B28" s="5">
        <v>1000000000000000</v>
      </c>
      <c r="C28" s="5" t="s">
        <v>15</v>
      </c>
      <c r="D28" t="s">
        <v>30</v>
      </c>
      <c r="L28" t="s">
        <v>31</v>
      </c>
    </row>
    <row r="29" spans="1:30" x14ac:dyDescent="0.25">
      <c r="A29" t="s">
        <v>19</v>
      </c>
      <c r="B29" s="2">
        <v>4000000000000000</v>
      </c>
      <c r="C29" t="s">
        <v>20</v>
      </c>
      <c r="D29" s="5" t="s">
        <v>32</v>
      </c>
      <c r="L29" t="s">
        <v>33</v>
      </c>
    </row>
    <row r="30" spans="1:30" x14ac:dyDescent="0.25">
      <c r="A30" t="s">
        <v>25</v>
      </c>
      <c r="B30" s="2">
        <v>63000000000000</v>
      </c>
      <c r="C30" t="s">
        <v>26</v>
      </c>
      <c r="D30" s="5" t="s">
        <v>31</v>
      </c>
      <c r="L30" t="s">
        <v>34</v>
      </c>
    </row>
    <row r="32" spans="1:30" x14ac:dyDescent="0.25">
      <c r="A3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8" sqref="A8"/>
    </sheetView>
  </sheetViews>
  <sheetFormatPr defaultRowHeight="15" x14ac:dyDescent="0.25"/>
  <sheetData>
    <row r="2" spans="1:32" ht="15.75" thickBot="1" x14ac:dyDescent="0.3"/>
    <row r="3" spans="1:32" ht="15.75" thickBot="1" x14ac:dyDescent="0.3">
      <c r="A3" s="4">
        <v>0</v>
      </c>
      <c r="B3">
        <v>0</v>
      </c>
      <c r="C3">
        <v>0.24510000000000001</v>
      </c>
      <c r="D3">
        <v>0</v>
      </c>
      <c r="E3">
        <v>0</v>
      </c>
      <c r="F3">
        <v>9.06E-2</v>
      </c>
      <c r="G3">
        <v>0.159</v>
      </c>
      <c r="H3">
        <v>8.48E-2</v>
      </c>
      <c r="I3">
        <v>5.28E-2</v>
      </c>
      <c r="J3">
        <v>0.14169999999999999</v>
      </c>
      <c r="K3">
        <v>0</v>
      </c>
      <c r="L3">
        <v>0</v>
      </c>
      <c r="M3">
        <v>3.5000000000000003E-2</v>
      </c>
      <c r="N3">
        <v>0.1159</v>
      </c>
      <c r="O3">
        <v>0</v>
      </c>
      <c r="P3">
        <v>7.51E-2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</v>
      </c>
    </row>
    <row r="4" spans="1:32" ht="15.75" thickBot="1" x14ac:dyDescent="0.3">
      <c r="A4" s="4">
        <v>0</v>
      </c>
      <c r="B4">
        <v>0</v>
      </c>
      <c r="C4">
        <v>0.16340131599999999</v>
      </c>
      <c r="D4">
        <v>0</v>
      </c>
      <c r="E4">
        <v>0</v>
      </c>
      <c r="F4">
        <v>0.16340131599999999</v>
      </c>
      <c r="G4">
        <v>0.16340131599999999</v>
      </c>
      <c r="H4">
        <v>0.16340131599999999</v>
      </c>
      <c r="I4">
        <v>8.8379386000000004E-2</v>
      </c>
      <c r="J4">
        <v>0.16340131599999999</v>
      </c>
      <c r="K4">
        <v>0</v>
      </c>
      <c r="L4">
        <v>0</v>
      </c>
      <c r="M4">
        <v>8.8379386000000004E-2</v>
      </c>
      <c r="N4">
        <v>8.8379386000000004E-2</v>
      </c>
      <c r="O4">
        <v>0</v>
      </c>
      <c r="P4">
        <v>8.8379386000000004E-2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23</v>
      </c>
    </row>
    <row r="5" spans="1:32" x14ac:dyDescent="0.25">
      <c r="F5" t="s">
        <v>4</v>
      </c>
    </row>
    <row r="6" spans="1:32" x14ac:dyDescent="0.25">
      <c r="A6" t="str">
        <f>"  "&amp;A4&amp;",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"&amp;Y4&amp;", "&amp;Z4&amp;", "&amp;AA4&amp;", "&amp;AB4&amp;", "&amp;AC4&amp;", "&amp;AD4&amp;", "&amp;R4&amp;" ;"</f>
        <v xml:space="preserve">  0, 0, 0.163401316, 0, 0, 0.163401316, 0.163401316, 0.163401316, 0.088379386, 0.163401316, 0, 0, 0.088379386, 0.088379386, 0, 0.088379386, 0, 0, 0, 0, 0, 0, 0, 0, 0, 0, 0, 0, 0, 0, 0 ;</v>
      </c>
      <c r="F6" t="s">
        <v>4</v>
      </c>
    </row>
    <row r="7" spans="1:32" x14ac:dyDescent="0.25">
      <c r="F7" t="s">
        <v>4</v>
      </c>
    </row>
    <row r="8" spans="1:32" x14ac:dyDescent="0.25">
      <c r="A8" t="s">
        <v>24</v>
      </c>
    </row>
    <row r="15" spans="1:32" x14ac:dyDescent="0.25">
      <c r="G15" t="s">
        <v>4</v>
      </c>
    </row>
    <row r="16" spans="1:32" x14ac:dyDescent="0.25">
      <c r="G16" t="s">
        <v>4</v>
      </c>
    </row>
    <row r="17" spans="7:7" x14ac:dyDescent="0.25">
      <c r="G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T2" sqref="T2:T31"/>
    </sheetView>
  </sheetViews>
  <sheetFormatPr defaultRowHeight="15" x14ac:dyDescent="0.25"/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0.17100000000000001</v>
      </c>
      <c r="B3">
        <v>0.17100000000000001</v>
      </c>
      <c r="C3">
        <v>0.17100000000000001</v>
      </c>
      <c r="D3">
        <v>0.17100000000000001</v>
      </c>
      <c r="E3" t="s">
        <v>29</v>
      </c>
      <c r="G3">
        <f t="shared" ref="G3:G30" si="1">IF(ISNUMBER(A3),A3*$G$1, A3)</f>
        <v>0.17100000000000001</v>
      </c>
      <c r="H3">
        <f t="shared" si="0"/>
        <v>0.17100000000000001</v>
      </c>
      <c r="I3">
        <f t="shared" si="0"/>
        <v>0.17100000000000001</v>
      </c>
      <c r="J3">
        <f t="shared" si="0"/>
        <v>0.17100000000000001</v>
      </c>
      <c r="K3" t="str">
        <f t="shared" si="0"/>
        <v>_</v>
      </c>
      <c r="M3" t="str">
        <f t="shared" ref="M3:M30" si="2">"  "&amp;G3&amp;", "&amp;H3&amp;", "&amp;I3&amp;", "&amp;J3&amp;", "&amp;K3&amp;","</f>
        <v xml:space="preserve">  0.171, 0.171, 0.171, 0.171, _,</v>
      </c>
      <c r="T3" t="s">
        <v>36</v>
      </c>
    </row>
    <row r="4" spans="1:20" x14ac:dyDescent="0.25">
      <c r="A4">
        <v>7.5999999999999998E-2</v>
      </c>
      <c r="B4">
        <v>7.5999999999999998E-2</v>
      </c>
      <c r="C4">
        <v>7.5999999999999998E-2</v>
      </c>
      <c r="D4">
        <v>7.5999999999999998E-2</v>
      </c>
      <c r="E4" t="s">
        <v>29</v>
      </c>
      <c r="G4">
        <f t="shared" si="1"/>
        <v>7.5999999999999998E-2</v>
      </c>
      <c r="H4">
        <f t="shared" si="0"/>
        <v>7.5999999999999998E-2</v>
      </c>
      <c r="I4">
        <f t="shared" si="0"/>
        <v>7.5999999999999998E-2</v>
      </c>
      <c r="J4">
        <f t="shared" si="0"/>
        <v>7.5999999999999998E-2</v>
      </c>
      <c r="K4" t="str">
        <f t="shared" si="0"/>
        <v>_</v>
      </c>
      <c r="M4" t="str">
        <f t="shared" si="2"/>
        <v xml:space="preserve">  0.076, 0.076, 0.076, 0.076, _,</v>
      </c>
      <c r="T4" t="s">
        <v>37</v>
      </c>
    </row>
    <row r="5" spans="1:20" x14ac:dyDescent="0.25">
      <c r="A5">
        <v>0.05</v>
      </c>
      <c r="B5">
        <v>0.05</v>
      </c>
      <c r="C5">
        <v>0.05</v>
      </c>
      <c r="D5">
        <v>0.05</v>
      </c>
      <c r="E5" t="s">
        <v>29</v>
      </c>
      <c r="G5">
        <f t="shared" si="1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 t="str">
        <f t="shared" si="0"/>
        <v>_</v>
      </c>
      <c r="M5" t="str">
        <f t="shared" si="2"/>
        <v xml:space="preserve">  0.05, 0.05, 0.05, 0.05, _,</v>
      </c>
      <c r="T5" t="s">
        <v>38</v>
      </c>
    </row>
    <row r="6" spans="1:20" x14ac:dyDescent="0.25">
      <c r="A6">
        <v>0.28799999999999998</v>
      </c>
      <c r="B6">
        <v>0.28799999999999998</v>
      </c>
      <c r="C6">
        <v>0.28799999999999998</v>
      </c>
      <c r="D6">
        <v>0.28799999999999998</v>
      </c>
      <c r="E6" t="s">
        <v>29</v>
      </c>
      <c r="G6">
        <f t="shared" si="1"/>
        <v>0.28799999999999998</v>
      </c>
      <c r="H6">
        <f t="shared" si="0"/>
        <v>0.28799999999999998</v>
      </c>
      <c r="I6">
        <f t="shared" si="0"/>
        <v>0.28799999999999998</v>
      </c>
      <c r="J6">
        <f t="shared" si="0"/>
        <v>0.28799999999999998</v>
      </c>
      <c r="K6" t="str">
        <f t="shared" si="0"/>
        <v>_</v>
      </c>
      <c r="M6" t="str">
        <f t="shared" si="2"/>
        <v xml:space="preserve">  0.288, 0.288, 0.288, 0.288, _,</v>
      </c>
      <c r="T6" t="s">
        <v>39</v>
      </c>
    </row>
    <row r="7" spans="1:20" x14ac:dyDescent="0.25">
      <c r="A7">
        <v>7.6999999999999999E-2</v>
      </c>
      <c r="B7">
        <v>7.6999999999999999E-2</v>
      </c>
      <c r="C7">
        <v>7.6999999999999999E-2</v>
      </c>
      <c r="D7">
        <v>7.6999999999999999E-2</v>
      </c>
      <c r="E7" t="s">
        <v>29</v>
      </c>
      <c r="G7">
        <f t="shared" si="1"/>
        <v>7.6999999999999999E-2</v>
      </c>
      <c r="H7">
        <f t="shared" si="0"/>
        <v>7.6999999999999999E-2</v>
      </c>
      <c r="I7">
        <f t="shared" si="0"/>
        <v>7.6999999999999999E-2</v>
      </c>
      <c r="J7">
        <f t="shared" si="0"/>
        <v>7.6999999999999999E-2</v>
      </c>
      <c r="K7" t="str">
        <f t="shared" si="0"/>
        <v>_</v>
      </c>
      <c r="M7" t="str">
        <f t="shared" si="2"/>
        <v xml:space="preserve">  0.077, 0.077, 0.077, 0.077, _,</v>
      </c>
      <c r="T7" t="s">
        <v>40</v>
      </c>
    </row>
    <row r="8" spans="1:20" x14ac:dyDescent="0.25">
      <c r="A8">
        <v>4.5999999999999999E-2</v>
      </c>
      <c r="B8">
        <v>4.5999999999999999E-2</v>
      </c>
      <c r="C8">
        <v>4.5999999999999999E-2</v>
      </c>
      <c r="D8">
        <v>4.5999999999999999E-2</v>
      </c>
      <c r="E8" t="s">
        <v>29</v>
      </c>
      <c r="G8">
        <f t="shared" si="1"/>
        <v>4.5999999999999999E-2</v>
      </c>
      <c r="H8">
        <f t="shared" si="0"/>
        <v>4.5999999999999999E-2</v>
      </c>
      <c r="I8">
        <f t="shared" si="0"/>
        <v>4.5999999999999999E-2</v>
      </c>
      <c r="J8">
        <f t="shared" si="0"/>
        <v>4.5999999999999999E-2</v>
      </c>
      <c r="K8" t="str">
        <f t="shared" si="0"/>
        <v>_</v>
      </c>
      <c r="M8" t="str">
        <f t="shared" si="2"/>
        <v xml:space="preserve">  0.046, 0.046, 0.046, 0.046, _,</v>
      </c>
      <c r="T8" t="s">
        <v>41</v>
      </c>
    </row>
    <row r="9" spans="1:20" x14ac:dyDescent="0.25">
      <c r="A9">
        <v>0.108</v>
      </c>
      <c r="B9">
        <v>0.108</v>
      </c>
      <c r="C9">
        <v>0.108</v>
      </c>
      <c r="D9">
        <v>0.108</v>
      </c>
      <c r="E9" t="s">
        <v>29</v>
      </c>
      <c r="G9">
        <f t="shared" si="1"/>
        <v>0.108</v>
      </c>
      <c r="H9">
        <f t="shared" si="0"/>
        <v>0.108</v>
      </c>
      <c r="I9">
        <f t="shared" si="0"/>
        <v>0.108</v>
      </c>
      <c r="J9">
        <f t="shared" si="0"/>
        <v>0.108</v>
      </c>
      <c r="K9" t="str">
        <f t="shared" si="0"/>
        <v>_</v>
      </c>
      <c r="M9" t="str">
        <f t="shared" si="2"/>
        <v xml:space="preserve">  0.108, 0.108, 0.108, 0.108, _,</v>
      </c>
      <c r="T9" t="s">
        <v>42</v>
      </c>
    </row>
    <row r="10" spans="1:20" x14ac:dyDescent="0.25">
      <c r="A10">
        <v>4.7E-2</v>
      </c>
      <c r="B10">
        <v>4.7E-2</v>
      </c>
      <c r="C10">
        <v>4.7E-2</v>
      </c>
      <c r="D10">
        <v>4.7E-2</v>
      </c>
      <c r="E10" t="s">
        <v>29</v>
      </c>
      <c r="G10">
        <f t="shared" si="1"/>
        <v>4.7E-2</v>
      </c>
      <c r="H10">
        <f t="shared" si="0"/>
        <v>4.7E-2</v>
      </c>
      <c r="I10">
        <f t="shared" si="0"/>
        <v>4.7E-2</v>
      </c>
      <c r="J10">
        <f t="shared" si="0"/>
        <v>4.7E-2</v>
      </c>
      <c r="K10" t="str">
        <f t="shared" si="0"/>
        <v>_</v>
      </c>
      <c r="M10" t="str">
        <f t="shared" si="2"/>
        <v xml:space="preserve">  0.047, 0.047, 0.047, 0.047, _,</v>
      </c>
      <c r="T10" t="s">
        <v>43</v>
      </c>
    </row>
    <row r="11" spans="1:20" x14ac:dyDescent="0.25">
      <c r="A11">
        <v>7.2999999999999995E-2</v>
      </c>
      <c r="B11">
        <v>7.2999999999999995E-2</v>
      </c>
      <c r="C11">
        <v>7.2999999999999995E-2</v>
      </c>
      <c r="D11">
        <v>7.2999999999999995E-2</v>
      </c>
      <c r="E11" t="s">
        <v>29</v>
      </c>
      <c r="G11">
        <f t="shared" si="1"/>
        <v>7.2999999999999995E-2</v>
      </c>
      <c r="H11">
        <f t="shared" si="0"/>
        <v>7.2999999999999995E-2</v>
      </c>
      <c r="I11">
        <f t="shared" si="0"/>
        <v>7.2999999999999995E-2</v>
      </c>
      <c r="J11">
        <f t="shared" si="0"/>
        <v>7.2999999999999995E-2</v>
      </c>
      <c r="K11" t="str">
        <f t="shared" si="0"/>
        <v>_</v>
      </c>
      <c r="M11" t="str">
        <f t="shared" si="2"/>
        <v xml:space="preserve">  0.073, 0.073, 0.073, 0.073, _,</v>
      </c>
      <c r="T11" t="s">
        <v>44</v>
      </c>
    </row>
    <row r="12" spans="1:20" x14ac:dyDescent="0.25">
      <c r="A12">
        <v>5.2999999999999999E-2</v>
      </c>
      <c r="B12">
        <v>5.2999999999999999E-2</v>
      </c>
      <c r="C12">
        <v>5.2999999999999999E-2</v>
      </c>
      <c r="D12">
        <v>5.2999999999999999E-2</v>
      </c>
      <c r="E12" t="s">
        <v>29</v>
      </c>
      <c r="G12">
        <f t="shared" si="1"/>
        <v>5.2999999999999999E-2</v>
      </c>
      <c r="H12">
        <f t="shared" si="0"/>
        <v>5.2999999999999999E-2</v>
      </c>
      <c r="I12">
        <f t="shared" si="0"/>
        <v>5.2999999999999999E-2</v>
      </c>
      <c r="J12">
        <f t="shared" si="0"/>
        <v>5.2999999999999999E-2</v>
      </c>
      <c r="K12" t="str">
        <f t="shared" si="0"/>
        <v>_</v>
      </c>
      <c r="M12" t="str">
        <f t="shared" si="2"/>
        <v xml:space="preserve">  0.053, 0.053, 0.053, 0.053, _,</v>
      </c>
      <c r="T12" t="s">
        <v>45</v>
      </c>
    </row>
    <row r="13" spans="1:20" x14ac:dyDescent="0.25">
      <c r="A13">
        <v>0.02</v>
      </c>
      <c r="B13">
        <v>0.02</v>
      </c>
      <c r="C13">
        <v>0.02</v>
      </c>
      <c r="D13">
        <v>0.02</v>
      </c>
      <c r="E13" t="s">
        <v>29</v>
      </c>
      <c r="G13">
        <f t="shared" si="1"/>
        <v>0.02</v>
      </c>
      <c r="H13">
        <f t="shared" si="0"/>
        <v>0.02</v>
      </c>
      <c r="I13">
        <f t="shared" si="0"/>
        <v>0.02</v>
      </c>
      <c r="J13">
        <f t="shared" si="0"/>
        <v>0.02</v>
      </c>
      <c r="K13" t="str">
        <f t="shared" si="0"/>
        <v>_</v>
      </c>
      <c r="M13" t="str">
        <f t="shared" si="2"/>
        <v xml:space="preserve">  0.02, 0.02, 0.02, 0.02, _,</v>
      </c>
      <c r="T13" t="s">
        <v>46</v>
      </c>
    </row>
    <row r="14" spans="1:20" x14ac:dyDescent="0.25">
      <c r="A14">
        <v>5.0999999999999997E-2</v>
      </c>
      <c r="B14">
        <v>5.0999999999999997E-2</v>
      </c>
      <c r="C14">
        <v>5.0999999999999997E-2</v>
      </c>
      <c r="D14">
        <v>5.0999999999999997E-2</v>
      </c>
      <c r="E14" t="s">
        <v>29</v>
      </c>
      <c r="G14">
        <f t="shared" si="1"/>
        <v>5.0999999999999997E-2</v>
      </c>
      <c r="H14">
        <f t="shared" si="0"/>
        <v>5.0999999999999997E-2</v>
      </c>
      <c r="I14">
        <f t="shared" si="0"/>
        <v>5.0999999999999997E-2</v>
      </c>
      <c r="J14">
        <f t="shared" si="0"/>
        <v>5.0999999999999997E-2</v>
      </c>
      <c r="K14" t="str">
        <f t="shared" si="0"/>
        <v>_</v>
      </c>
      <c r="M14" t="str">
        <f t="shared" si="2"/>
        <v xml:space="preserve">  0.051, 0.051, 0.051, 0.051, _,</v>
      </c>
      <c r="T14" t="s">
        <v>47</v>
      </c>
    </row>
    <row r="15" spans="1:20" x14ac:dyDescent="0.25">
      <c r="A15">
        <v>0.17399999999999999</v>
      </c>
      <c r="B15">
        <v>0.17399999999999999</v>
      </c>
      <c r="C15">
        <v>0.17399999999999999</v>
      </c>
      <c r="D15">
        <v>0.17399999999999999</v>
      </c>
      <c r="E15" t="s">
        <v>29</v>
      </c>
      <c r="G15">
        <f t="shared" si="1"/>
        <v>0.17399999999999999</v>
      </c>
      <c r="H15">
        <f t="shared" si="0"/>
        <v>0.17399999999999999</v>
      </c>
      <c r="I15">
        <f t="shared" si="0"/>
        <v>0.17399999999999999</v>
      </c>
      <c r="J15">
        <f t="shared" si="0"/>
        <v>0.17399999999999999</v>
      </c>
      <c r="K15" t="str">
        <f t="shared" si="0"/>
        <v>_</v>
      </c>
      <c r="M15" t="str">
        <f t="shared" si="2"/>
        <v xml:space="preserve">  0.174, 0.174, 0.174, 0.174, _,</v>
      </c>
      <c r="T15" t="s">
        <v>48</v>
      </c>
    </row>
    <row r="16" spans="1:20" x14ac:dyDescent="0.25">
      <c r="A16">
        <v>2.1999999999999999E-2</v>
      </c>
      <c r="B16">
        <v>2.1999999999999999E-2</v>
      </c>
      <c r="C16">
        <v>2.1999999999999999E-2</v>
      </c>
      <c r="D16">
        <v>2.1999999999999999E-2</v>
      </c>
      <c r="E16" t="s">
        <v>29</v>
      </c>
      <c r="G16">
        <f t="shared" si="1"/>
        <v>2.1999999999999999E-2</v>
      </c>
      <c r="H16">
        <f t="shared" si="0"/>
        <v>2.1999999999999999E-2</v>
      </c>
      <c r="I16">
        <f t="shared" si="0"/>
        <v>2.1999999999999999E-2</v>
      </c>
      <c r="J16">
        <f t="shared" si="0"/>
        <v>2.1999999999999999E-2</v>
      </c>
      <c r="K16" t="str">
        <f t="shared" si="0"/>
        <v>_</v>
      </c>
      <c r="M16" t="str">
        <f t="shared" si="2"/>
        <v xml:space="preserve">  0.022, 0.022, 0.022, 0.022, _,</v>
      </c>
      <c r="T16" t="s">
        <v>49</v>
      </c>
    </row>
    <row r="17" spans="1:20" x14ac:dyDescent="0.25">
      <c r="A17">
        <v>4.4999999999999998E-2</v>
      </c>
      <c r="B17">
        <v>4.4999999999999998E-2</v>
      </c>
      <c r="C17">
        <v>4.4999999999999998E-2</v>
      </c>
      <c r="D17">
        <v>4.4999999999999998E-2</v>
      </c>
      <c r="E17" t="s">
        <v>29</v>
      </c>
      <c r="G17">
        <f t="shared" si="1"/>
        <v>4.4999999999999998E-2</v>
      </c>
      <c r="H17">
        <f t="shared" si="0"/>
        <v>4.4999999999999998E-2</v>
      </c>
      <c r="I17">
        <f t="shared" si="0"/>
        <v>4.4999999999999998E-2</v>
      </c>
      <c r="J17">
        <f t="shared" si="0"/>
        <v>4.4999999999999998E-2</v>
      </c>
      <c r="K17" t="str">
        <f t="shared" si="0"/>
        <v>_</v>
      </c>
      <c r="M17" t="str">
        <f t="shared" si="2"/>
        <v xml:space="preserve">  0.045, 0.045, 0.045, 0.045, _,</v>
      </c>
      <c r="T17" t="s">
        <v>50</v>
      </c>
    </row>
    <row r="18" spans="1:20" x14ac:dyDescent="0.25">
      <c r="A18">
        <v>2.1999999999999999E-2</v>
      </c>
      <c r="B18">
        <v>2.1999999999999999E-2</v>
      </c>
      <c r="C18">
        <v>2.1999999999999999E-2</v>
      </c>
      <c r="D18">
        <v>2.1999999999999999E-2</v>
      </c>
      <c r="E18" t="s">
        <v>29</v>
      </c>
      <c r="G18">
        <f t="shared" si="1"/>
        <v>2.1999999999999999E-2</v>
      </c>
      <c r="H18">
        <f t="shared" ref="H18:H31" si="3">IF(ISNUMBER(B18),B18*$G$1, B18)</f>
        <v>2.1999999999999999E-2</v>
      </c>
      <c r="I18">
        <f t="shared" ref="I18:I31" si="4">IF(ISNUMBER(C18),C18*$G$1, C18)</f>
        <v>2.1999999999999999E-2</v>
      </c>
      <c r="J18">
        <f t="shared" ref="J18:J31" si="5">IF(ISNUMBER(D18),D18*$G$1, D18)</f>
        <v>2.1999999999999999E-2</v>
      </c>
      <c r="K18" t="str">
        <f t="shared" ref="K18:K31" si="6">IF(ISNUMBER(E18),E18*$G$1, E18)</f>
        <v>_</v>
      </c>
      <c r="M18" t="str">
        <f t="shared" si="2"/>
        <v xml:space="preserve">  0.022, 0.022, 0.022, 0.022, _,</v>
      </c>
      <c r="T18" t="s">
        <v>49</v>
      </c>
    </row>
    <row r="19" spans="1:20" x14ac:dyDescent="0.25">
      <c r="A19">
        <v>8.8999999999999996E-2</v>
      </c>
      <c r="B19">
        <v>8.8999999999999996E-2</v>
      </c>
      <c r="C19">
        <v>8.8999999999999996E-2</v>
      </c>
      <c r="D19">
        <v>8.8999999999999996E-2</v>
      </c>
      <c r="E19" t="s">
        <v>29</v>
      </c>
      <c r="G19">
        <f t="shared" si="1"/>
        <v>8.8999999999999996E-2</v>
      </c>
      <c r="H19">
        <f t="shared" si="3"/>
        <v>8.8999999999999996E-2</v>
      </c>
      <c r="I19">
        <f t="shared" si="4"/>
        <v>8.8999999999999996E-2</v>
      </c>
      <c r="J19">
        <f t="shared" si="5"/>
        <v>8.8999999999999996E-2</v>
      </c>
      <c r="K19" t="str">
        <f t="shared" si="6"/>
        <v>_</v>
      </c>
      <c r="M19" t="str">
        <f t="shared" si="2"/>
        <v xml:space="preserve">  0.089, 0.089, 0.089, 0.089, _,</v>
      </c>
      <c r="T19" t="s">
        <v>51</v>
      </c>
    </row>
    <row r="20" spans="1:20" x14ac:dyDescent="0.25">
      <c r="A20">
        <v>2.9000000000000001E-2</v>
      </c>
      <c r="B20">
        <v>2.9000000000000001E-2</v>
      </c>
      <c r="C20">
        <v>2.9000000000000001E-2</v>
      </c>
      <c r="D20">
        <v>2.9000000000000001E-2</v>
      </c>
      <c r="E20" t="s">
        <v>29</v>
      </c>
      <c r="G20">
        <f t="shared" si="1"/>
        <v>2.9000000000000001E-2</v>
      </c>
      <c r="H20">
        <f t="shared" si="3"/>
        <v>2.9000000000000001E-2</v>
      </c>
      <c r="I20">
        <f t="shared" si="4"/>
        <v>2.9000000000000001E-2</v>
      </c>
      <c r="J20">
        <f t="shared" si="5"/>
        <v>2.9000000000000001E-2</v>
      </c>
      <c r="K20" t="str">
        <f t="shared" si="6"/>
        <v>_</v>
      </c>
      <c r="M20" t="str">
        <f t="shared" si="2"/>
        <v xml:space="preserve">  0.029, 0.029, 0.029, 0.029, _,</v>
      </c>
      <c r="T20" t="s">
        <v>52</v>
      </c>
    </row>
    <row r="21" spans="1:20" x14ac:dyDescent="0.25">
      <c r="A21">
        <v>2.1999999999999999E-2</v>
      </c>
      <c r="B21">
        <v>2.1999999999999999E-2</v>
      </c>
      <c r="C21">
        <v>2.1999999999999999E-2</v>
      </c>
      <c r="D21">
        <v>2.1999999999999999E-2</v>
      </c>
      <c r="E21" t="s">
        <v>29</v>
      </c>
      <c r="G21">
        <f t="shared" si="1"/>
        <v>2.1999999999999999E-2</v>
      </c>
      <c r="H21">
        <f t="shared" si="3"/>
        <v>2.1999999999999999E-2</v>
      </c>
      <c r="I21">
        <f t="shared" si="4"/>
        <v>2.1999999999999999E-2</v>
      </c>
      <c r="J21">
        <f t="shared" si="5"/>
        <v>2.1999999999999999E-2</v>
      </c>
      <c r="K21" t="str">
        <f t="shared" si="6"/>
        <v>_</v>
      </c>
      <c r="M21" t="str">
        <f t="shared" si="2"/>
        <v xml:space="preserve">  0.022, 0.022, 0.022, 0.022, _,</v>
      </c>
      <c r="T21" t="s">
        <v>49</v>
      </c>
    </row>
    <row r="22" spans="1:20" x14ac:dyDescent="0.25">
      <c r="A22">
        <v>8.0000000000000002E-3</v>
      </c>
      <c r="B22">
        <v>8.0000000000000002E-3</v>
      </c>
      <c r="C22">
        <v>8.0000000000000002E-3</v>
      </c>
      <c r="D22">
        <v>8.0000000000000002E-3</v>
      </c>
      <c r="E22" t="s">
        <v>29</v>
      </c>
      <c r="G22">
        <f t="shared" si="1"/>
        <v>8.0000000000000002E-3</v>
      </c>
      <c r="H22">
        <f t="shared" si="3"/>
        <v>8.0000000000000002E-3</v>
      </c>
      <c r="I22">
        <f t="shared" si="4"/>
        <v>8.0000000000000002E-3</v>
      </c>
      <c r="J22">
        <f t="shared" si="5"/>
        <v>8.0000000000000002E-3</v>
      </c>
      <c r="K22" t="str">
        <f t="shared" si="6"/>
        <v>_</v>
      </c>
      <c r="M22" t="str">
        <f t="shared" si="2"/>
        <v xml:space="preserve">  0.008, 0.008, 0.008, 0.008, _,</v>
      </c>
      <c r="T22" t="s">
        <v>53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 t="s">
        <v>29</v>
      </c>
      <c r="G23">
        <f t="shared" si="1"/>
        <v>0</v>
      </c>
      <c r="H23">
        <f t="shared" si="3"/>
        <v>0</v>
      </c>
      <c r="I23">
        <f t="shared" si="4"/>
        <v>0</v>
      </c>
      <c r="J23">
        <f t="shared" si="5"/>
        <v>0</v>
      </c>
      <c r="K23" t="str">
        <f t="shared" si="6"/>
        <v>_</v>
      </c>
      <c r="M23" t="str">
        <f t="shared" si="2"/>
        <v xml:space="preserve">  0, 0, 0, 0, _,</v>
      </c>
      <c r="T23" t="s">
        <v>35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 t="s">
        <v>29</v>
      </c>
      <c r="G24">
        <f t="shared" si="1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t="str">
        <f t="shared" si="6"/>
        <v>_</v>
      </c>
      <c r="M24" t="str">
        <f t="shared" si="2"/>
        <v xml:space="preserve">  0, 0, 0, 0, _,</v>
      </c>
      <c r="T24" t="s">
        <v>35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G25">
        <f t="shared" si="1"/>
        <v>0</v>
      </c>
      <c r="H25">
        <f t="shared" si="3"/>
        <v>0</v>
      </c>
      <c r="I25">
        <f t="shared" si="4"/>
        <v>0</v>
      </c>
      <c r="J25">
        <f t="shared" si="5"/>
        <v>0</v>
      </c>
      <c r="K25" t="str">
        <f t="shared" si="6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G26">
        <f t="shared" si="1"/>
        <v>0</v>
      </c>
      <c r="H26">
        <f t="shared" si="3"/>
        <v>0</v>
      </c>
      <c r="I26">
        <f t="shared" si="4"/>
        <v>0</v>
      </c>
      <c r="J26">
        <f t="shared" si="5"/>
        <v>0</v>
      </c>
      <c r="K26" t="str">
        <f t="shared" si="6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G27">
        <f t="shared" si="1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t="str">
        <f t="shared" si="6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G28">
        <f t="shared" si="1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t="str">
        <f t="shared" si="6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G29">
        <f t="shared" si="1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t="str">
        <f t="shared" si="6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 s="9">
        <v>0</v>
      </c>
      <c r="B30" t="s">
        <v>29</v>
      </c>
      <c r="C30" t="s">
        <v>29</v>
      </c>
      <c r="D30" t="s">
        <v>29</v>
      </c>
      <c r="E30" t="s">
        <v>29</v>
      </c>
      <c r="G30">
        <f t="shared" si="1"/>
        <v>0</v>
      </c>
      <c r="H30" t="str">
        <f t="shared" si="3"/>
        <v>_</v>
      </c>
      <c r="I30" t="str">
        <f t="shared" si="4"/>
        <v>_</v>
      </c>
      <c r="J30" t="str">
        <f t="shared" si="5"/>
        <v>_</v>
      </c>
      <c r="K30" t="str">
        <f t="shared" si="6"/>
        <v>_</v>
      </c>
      <c r="M30" t="str">
        <f t="shared" si="2"/>
        <v xml:space="preserve">  0, _, _, _, _,</v>
      </c>
      <c r="T30" t="s">
        <v>27</v>
      </c>
    </row>
    <row r="31" spans="1:20" x14ac:dyDescent="0.25">
      <c r="A31" s="9">
        <v>0</v>
      </c>
      <c r="B31" t="s">
        <v>29</v>
      </c>
      <c r="C31" t="s">
        <v>29</v>
      </c>
      <c r="D31" t="s">
        <v>29</v>
      </c>
      <c r="E31" t="s">
        <v>29</v>
      </c>
      <c r="G31">
        <f>IF(ISNUMBER(A31),A31*$G$1, A31)</f>
        <v>0</v>
      </c>
      <c r="H31" t="str">
        <f t="shared" si="3"/>
        <v>_</v>
      </c>
      <c r="I31" t="str">
        <f t="shared" si="4"/>
        <v>_</v>
      </c>
      <c r="J31" t="str">
        <f t="shared" si="5"/>
        <v>_</v>
      </c>
      <c r="K31" t="str">
        <f t="shared" si="6"/>
        <v>_</v>
      </c>
      <c r="M31" t="str">
        <f>"  "&amp;G31&amp;", "&amp;H31&amp;", "&amp;I31&amp;", "&amp;J31&amp;", "&amp;K31&amp;" ;"</f>
        <v xml:space="preserve">  0, _, _, _, _ ;</v>
      </c>
      <c r="T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12" sqref="A12"/>
    </sheetView>
  </sheetViews>
  <sheetFormatPr defaultRowHeight="15" x14ac:dyDescent="0.25"/>
  <sheetData>
    <row r="1" spans="1:30" ht="15.75" thickBot="1" x14ac:dyDescent="0.3">
      <c r="A1" s="3">
        <v>12647072876</v>
      </c>
      <c r="B1" s="3">
        <v>12286957937</v>
      </c>
      <c r="C1" s="3">
        <v>29971254486</v>
      </c>
      <c r="D1" s="3">
        <v>13938887160</v>
      </c>
      <c r="E1" s="3">
        <v>3686010853</v>
      </c>
      <c r="F1" s="3">
        <v>11079367895</v>
      </c>
      <c r="G1" s="3">
        <v>19434502995</v>
      </c>
      <c r="H1" s="3">
        <v>10361542520</v>
      </c>
      <c r="I1" s="3">
        <v>6455559422</v>
      </c>
      <c r="J1" s="3">
        <v>17316802511</v>
      </c>
      <c r="K1" s="3">
        <v>11225017827</v>
      </c>
      <c r="L1" s="3">
        <v>15989283041</v>
      </c>
      <c r="M1" s="3">
        <v>4282287423</v>
      </c>
      <c r="N1" s="3">
        <v>14161620805</v>
      </c>
      <c r="O1" s="3">
        <v>12608709589</v>
      </c>
      <c r="P1" s="3">
        <v>9175347755</v>
      </c>
      <c r="Q1" s="3">
        <v>11324453301</v>
      </c>
      <c r="R1" s="3">
        <v>5030841128</v>
      </c>
      <c r="S1" s="3">
        <v>4831356901</v>
      </c>
      <c r="T1" s="3">
        <v>17683470543</v>
      </c>
      <c r="U1" s="3">
        <v>9957085306</v>
      </c>
      <c r="V1" s="3">
        <v>6033778736</v>
      </c>
      <c r="W1" s="3">
        <v>17242902545</v>
      </c>
      <c r="X1" s="3">
        <v>173026053</v>
      </c>
      <c r="Y1" s="3">
        <v>294595432</v>
      </c>
      <c r="Z1" s="3">
        <v>35556339824</v>
      </c>
      <c r="AA1" s="3">
        <v>17529276725</v>
      </c>
      <c r="AB1" s="3">
        <v>26033456848</v>
      </c>
      <c r="AC1" s="3">
        <v>40232596619</v>
      </c>
      <c r="AD1" s="3">
        <v>27427742420</v>
      </c>
    </row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  <c r="B12" t="s">
        <v>8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3D_surfOnly</vt:lpstr>
      <vt:lpstr>2D calc</vt:lpstr>
      <vt:lpstr>Sheet2</vt:lpstr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2018-10-09T21:16:09Z</dcterms:modified>
</cp:coreProperties>
</file>