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yan.morse\Documents\GitHub\atneus_RM\R\"/>
    </mc:Choice>
  </mc:AlternateContent>
  <bookViews>
    <workbookView xWindow="0" yWindow="0" windowWidth="20250" windowHeight="9930" activeTab="5"/>
  </bookViews>
  <sheets>
    <sheet name="vert_order" sheetId="3" r:id="rId1"/>
    <sheet name="Init_nums_scalar_for_recruits" sheetId="1" r:id="rId2"/>
    <sheet name="format" sheetId="4" r:id="rId3"/>
    <sheet name="20190226" sheetId="5" r:id="rId4"/>
    <sheet name="20190301" sheetId="6" r:id="rId5"/>
    <sheet name="20190422" sheetId="7" r:id="rId6"/>
    <sheet name="codenames" sheetId="2" r:id="rId7"/>
  </sheets>
  <calcPr calcId="162913"/>
</workbook>
</file>

<file path=xl/calcChain.xml><?xml version="1.0" encoding="utf-8"?>
<calcChain xmlns="http://schemas.openxmlformats.org/spreadsheetml/2006/main">
  <c r="J177" i="7" l="1"/>
  <c r="J176" i="7"/>
  <c r="J175" i="7"/>
  <c r="J174" i="7"/>
  <c r="J173" i="7"/>
  <c r="J172" i="7"/>
  <c r="J171" i="7"/>
  <c r="J170" i="7"/>
  <c r="J169" i="7"/>
  <c r="J168" i="7"/>
  <c r="J167" i="7"/>
  <c r="J166" i="7"/>
  <c r="J165" i="7"/>
  <c r="J164" i="7"/>
  <c r="J163" i="7"/>
  <c r="J162" i="7"/>
  <c r="J161" i="7"/>
  <c r="J160" i="7"/>
  <c r="J159" i="7"/>
  <c r="J158" i="7"/>
  <c r="J157" i="7"/>
  <c r="J156" i="7"/>
  <c r="J155" i="7"/>
  <c r="J154" i="7"/>
  <c r="J153" i="7"/>
  <c r="J152" i="7"/>
  <c r="J151" i="7"/>
  <c r="J150" i="7"/>
  <c r="J149" i="7"/>
  <c r="J148" i="7"/>
  <c r="J147" i="7"/>
  <c r="J146" i="7"/>
  <c r="J145" i="7"/>
  <c r="J144" i="7"/>
  <c r="J143" i="7"/>
  <c r="J142" i="7"/>
  <c r="J141" i="7"/>
  <c r="J140" i="7"/>
  <c r="J139" i="7"/>
  <c r="J138" i="7"/>
  <c r="J137" i="7"/>
  <c r="J136" i="7"/>
  <c r="J135" i="7"/>
  <c r="J134" i="7"/>
  <c r="J133" i="7"/>
  <c r="J132" i="7"/>
  <c r="J131" i="7"/>
  <c r="J130" i="7"/>
  <c r="J129" i="7"/>
  <c r="J128" i="7"/>
  <c r="J127" i="7"/>
  <c r="J126" i="7"/>
  <c r="J125" i="7"/>
  <c r="J124" i="7"/>
  <c r="J123" i="7"/>
  <c r="J122" i="7"/>
  <c r="J121" i="7"/>
  <c r="J120" i="7"/>
  <c r="J119" i="7"/>
  <c r="J118" i="7"/>
  <c r="J117" i="7"/>
  <c r="J116" i="7"/>
  <c r="J115" i="7"/>
  <c r="J114" i="7"/>
  <c r="J113" i="7"/>
  <c r="J112" i="7"/>
  <c r="J111" i="7"/>
  <c r="J110" i="7"/>
  <c r="J109" i="7"/>
  <c r="J108" i="7"/>
  <c r="J107" i="7"/>
  <c r="J106" i="7"/>
  <c r="J105" i="7"/>
  <c r="J104" i="7"/>
  <c r="J103" i="7"/>
  <c r="J102" i="7"/>
  <c r="J101" i="7"/>
  <c r="J100" i="7"/>
  <c r="J99" i="7"/>
  <c r="J98" i="7"/>
  <c r="J97" i="7"/>
  <c r="J96" i="7"/>
  <c r="J95" i="7"/>
  <c r="J94" i="7"/>
  <c r="J93" i="7"/>
  <c r="J92" i="7"/>
  <c r="J91" i="7"/>
  <c r="J90" i="7"/>
  <c r="J89" i="7"/>
  <c r="J88" i="7"/>
  <c r="J87" i="7"/>
  <c r="J86" i="7"/>
  <c r="J85" i="7"/>
  <c r="J84" i="7"/>
  <c r="J83" i="7"/>
  <c r="J82" i="7"/>
  <c r="J81" i="7"/>
  <c r="J80" i="7"/>
  <c r="J79" i="7"/>
  <c r="J78" i="7"/>
  <c r="J77" i="7"/>
  <c r="J76" i="7"/>
  <c r="J75" i="7"/>
  <c r="J74" i="7"/>
  <c r="J73" i="7"/>
  <c r="J72" i="7"/>
  <c r="J71" i="7"/>
  <c r="J70" i="7"/>
  <c r="J69" i="7"/>
  <c r="J68" i="7"/>
  <c r="J67" i="7"/>
  <c r="J66" i="7"/>
  <c r="J65" i="7"/>
  <c r="J64" i="7"/>
  <c r="J63" i="7"/>
  <c r="J62" i="7"/>
  <c r="J61" i="7"/>
  <c r="J60" i="7"/>
  <c r="J59" i="7"/>
  <c r="J58" i="7"/>
  <c r="J57" i="7"/>
  <c r="J56" i="7"/>
  <c r="J55" i="7"/>
  <c r="J54" i="7"/>
  <c r="J53" i="7"/>
  <c r="J52" i="7"/>
  <c r="J51" i="7"/>
  <c r="J50" i="7"/>
  <c r="J49" i="7"/>
  <c r="J48" i="7"/>
  <c r="J47" i="7"/>
  <c r="J46" i="7"/>
  <c r="J45" i="7"/>
  <c r="J44" i="7"/>
  <c r="J43" i="7"/>
  <c r="J42" i="7"/>
  <c r="J41" i="7"/>
  <c r="J40" i="7"/>
  <c r="J39" i="7"/>
  <c r="J38" i="7"/>
  <c r="J37" i="7"/>
  <c r="J36" i="7"/>
  <c r="J35" i="7"/>
  <c r="J34" i="7"/>
  <c r="J33" i="7"/>
  <c r="J32" i="7"/>
  <c r="J31" i="7"/>
  <c r="J30" i="7"/>
  <c r="J29" i="7"/>
  <c r="J28" i="7"/>
  <c r="J27" i="7"/>
  <c r="J26" i="7"/>
  <c r="J25" i="7"/>
  <c r="J24" i="7"/>
  <c r="J23" i="7"/>
  <c r="J22" i="7"/>
  <c r="J21" i="7"/>
  <c r="J20" i="7"/>
  <c r="J19" i="7"/>
  <c r="J18" i="7"/>
  <c r="J17" i="7"/>
  <c r="J16" i="7"/>
  <c r="J15" i="7"/>
  <c r="J14" i="7"/>
  <c r="J13" i="7"/>
  <c r="J12" i="7"/>
  <c r="J11" i="7"/>
  <c r="J10" i="7"/>
  <c r="J9" i="7"/>
  <c r="J8" i="7"/>
  <c r="J7" i="7"/>
  <c r="J6" i="7"/>
  <c r="J5" i="7"/>
  <c r="J4" i="7"/>
  <c r="J3" i="7"/>
  <c r="J2" i="7"/>
  <c r="J1" i="7"/>
  <c r="J4" i="6" l="1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22" i="6"/>
  <c r="J123" i="6"/>
  <c r="J124" i="6"/>
  <c r="J125" i="6"/>
  <c r="J126" i="6"/>
  <c r="J127" i="6"/>
  <c r="J128" i="6"/>
  <c r="J129" i="6"/>
  <c r="J130" i="6"/>
  <c r="J131" i="6"/>
  <c r="J132" i="6"/>
  <c r="J133" i="6"/>
  <c r="J134" i="6"/>
  <c r="J135" i="6"/>
  <c r="J136" i="6"/>
  <c r="J137" i="6"/>
  <c r="J138" i="6"/>
  <c r="J139" i="6"/>
  <c r="J140" i="6"/>
  <c r="J141" i="6"/>
  <c r="J142" i="6"/>
  <c r="J143" i="6"/>
  <c r="J144" i="6"/>
  <c r="J145" i="6"/>
  <c r="J146" i="6"/>
  <c r="J147" i="6"/>
  <c r="J148" i="6"/>
  <c r="J149" i="6"/>
  <c r="J150" i="6"/>
  <c r="J151" i="6"/>
  <c r="J152" i="6"/>
  <c r="J153" i="6"/>
  <c r="J154" i="6"/>
  <c r="J155" i="6"/>
  <c r="J156" i="6"/>
  <c r="J157" i="6"/>
  <c r="J158" i="6"/>
  <c r="J159" i="6"/>
  <c r="J160" i="6"/>
  <c r="J161" i="6"/>
  <c r="J162" i="6"/>
  <c r="J163" i="6"/>
  <c r="J164" i="6"/>
  <c r="J165" i="6"/>
  <c r="J166" i="6"/>
  <c r="J167" i="6"/>
  <c r="J168" i="6"/>
  <c r="J169" i="6"/>
  <c r="J170" i="6"/>
  <c r="J171" i="6"/>
  <c r="J172" i="6"/>
  <c r="J173" i="6"/>
  <c r="J174" i="6"/>
  <c r="J175" i="6"/>
  <c r="J176" i="6"/>
  <c r="J177" i="6"/>
  <c r="J3" i="6"/>
  <c r="J2" i="6"/>
  <c r="J1" i="6"/>
  <c r="L13" i="4" l="1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7" i="4"/>
  <c r="L8" i="4"/>
  <c r="L9" i="4"/>
  <c r="L10" i="4"/>
  <c r="L11" i="4"/>
  <c r="L12" i="4"/>
  <c r="L6" i="4"/>
  <c r="L5" i="4"/>
  <c r="L4" i="4"/>
  <c r="L3" i="4"/>
  <c r="L2" i="4"/>
  <c r="L1" i="4"/>
  <c r="P8" i="1"/>
  <c r="P9" i="1"/>
  <c r="P10" i="1"/>
  <c r="P16" i="1"/>
  <c r="P17" i="1"/>
  <c r="P18" i="1"/>
  <c r="P24" i="1"/>
  <c r="P25" i="1"/>
  <c r="P26" i="1"/>
  <c r="P32" i="1"/>
  <c r="P33" i="1"/>
  <c r="P34" i="1"/>
  <c r="P40" i="1"/>
  <c r="P41" i="1"/>
  <c r="P42" i="1"/>
  <c r="P48" i="1"/>
  <c r="P49" i="1"/>
  <c r="P50" i="1"/>
  <c r="P56" i="1"/>
  <c r="P57" i="1"/>
  <c r="P58" i="1"/>
  <c r="N3" i="1"/>
  <c r="P3" i="1" s="1"/>
  <c r="N4" i="1"/>
  <c r="P4" i="1" s="1"/>
  <c r="N5" i="1"/>
  <c r="P5" i="1" s="1"/>
  <c r="N6" i="1"/>
  <c r="P6" i="1" s="1"/>
  <c r="N7" i="1"/>
  <c r="P7" i="1" s="1"/>
  <c r="N8" i="1"/>
  <c r="N9" i="1"/>
  <c r="N10" i="1"/>
  <c r="N11" i="1"/>
  <c r="P11" i="1" s="1"/>
  <c r="N12" i="1"/>
  <c r="P12" i="1" s="1"/>
  <c r="N13" i="1"/>
  <c r="P13" i="1" s="1"/>
  <c r="N14" i="1"/>
  <c r="P14" i="1" s="1"/>
  <c r="N15" i="1"/>
  <c r="P15" i="1" s="1"/>
  <c r="N16" i="1"/>
  <c r="N17" i="1"/>
  <c r="N18" i="1"/>
  <c r="N19" i="1"/>
  <c r="P19" i="1" s="1"/>
  <c r="N20" i="1"/>
  <c r="P20" i="1" s="1"/>
  <c r="N21" i="1"/>
  <c r="P21" i="1" s="1"/>
  <c r="N22" i="1"/>
  <c r="P22" i="1" s="1"/>
  <c r="N23" i="1"/>
  <c r="P23" i="1" s="1"/>
  <c r="N24" i="1"/>
  <c r="N25" i="1"/>
  <c r="N26" i="1"/>
  <c r="N27" i="1"/>
  <c r="P27" i="1" s="1"/>
  <c r="N28" i="1"/>
  <c r="P28" i="1" s="1"/>
  <c r="N29" i="1"/>
  <c r="P29" i="1" s="1"/>
  <c r="N30" i="1"/>
  <c r="P30" i="1" s="1"/>
  <c r="N31" i="1"/>
  <c r="P31" i="1" s="1"/>
  <c r="N32" i="1"/>
  <c r="N33" i="1"/>
  <c r="N34" i="1"/>
  <c r="N35" i="1"/>
  <c r="P35" i="1" s="1"/>
  <c r="N36" i="1"/>
  <c r="P36" i="1" s="1"/>
  <c r="N37" i="1"/>
  <c r="P37" i="1" s="1"/>
  <c r="N38" i="1"/>
  <c r="P38" i="1" s="1"/>
  <c r="N39" i="1"/>
  <c r="P39" i="1" s="1"/>
  <c r="N40" i="1"/>
  <c r="N41" i="1"/>
  <c r="N42" i="1"/>
  <c r="N43" i="1"/>
  <c r="P43" i="1" s="1"/>
  <c r="N44" i="1"/>
  <c r="P44" i="1" s="1"/>
  <c r="N45" i="1"/>
  <c r="P45" i="1" s="1"/>
  <c r="N46" i="1"/>
  <c r="P46" i="1" s="1"/>
  <c r="N47" i="1"/>
  <c r="P47" i="1" s="1"/>
  <c r="N48" i="1"/>
  <c r="N49" i="1"/>
  <c r="N50" i="1"/>
  <c r="N51" i="1"/>
  <c r="P51" i="1" s="1"/>
  <c r="N52" i="1"/>
  <c r="P52" i="1" s="1"/>
  <c r="N53" i="1"/>
  <c r="P53" i="1" s="1"/>
  <c r="N54" i="1"/>
  <c r="P54" i="1" s="1"/>
  <c r="N55" i="1"/>
  <c r="P55" i="1" s="1"/>
  <c r="N56" i="1"/>
  <c r="N57" i="1"/>
  <c r="N58" i="1"/>
  <c r="N59" i="1"/>
  <c r="P59" i="1" s="1"/>
  <c r="N60" i="1"/>
  <c r="P60" i="1" s="1"/>
  <c r="N2" i="1"/>
  <c r="P2" i="1" s="1"/>
</calcChain>
</file>

<file path=xl/sharedStrings.xml><?xml version="1.0" encoding="utf-8"?>
<sst xmlns="http://schemas.openxmlformats.org/spreadsheetml/2006/main" count="2089" uniqueCount="449">
  <si>
    <t>species</t>
  </si>
  <si>
    <t>agecl</t>
  </si>
  <si>
    <t>time</t>
  </si>
  <si>
    <t>atoutput</t>
  </si>
  <si>
    <t>Code</t>
  </si>
  <si>
    <t>SN_RN</t>
  </si>
  <si>
    <t>totalN</t>
  </si>
  <si>
    <t>Acadian redfish</t>
  </si>
  <si>
    <t>RED</t>
  </si>
  <si>
    <t>American plaice</t>
  </si>
  <si>
    <t>PLA</t>
  </si>
  <si>
    <t>Anchovies</t>
  </si>
  <si>
    <t>ANC</t>
  </si>
  <si>
    <t>Atlantic bluefin tuna</t>
  </si>
  <si>
    <t>BFT</t>
  </si>
  <si>
    <t>Atlantic cod</t>
  </si>
  <si>
    <t>COD</t>
  </si>
  <si>
    <t>Atlantic halibut</t>
  </si>
  <si>
    <t>HAL</t>
  </si>
  <si>
    <t>Atlantic herring</t>
  </si>
  <si>
    <t>HER</t>
  </si>
  <si>
    <t>Atlantic menhaden</t>
  </si>
  <si>
    <t>MEN</t>
  </si>
  <si>
    <t>Atlantic salmon</t>
  </si>
  <si>
    <t>SAL</t>
  </si>
  <si>
    <t>Atlantic states demersal fish</t>
  </si>
  <si>
    <t>SDF</t>
  </si>
  <si>
    <t>Baleen whales</t>
  </si>
  <si>
    <t>BWH</t>
  </si>
  <si>
    <t>Billfish</t>
  </si>
  <si>
    <t>BIL</t>
  </si>
  <si>
    <t>Black sea bass</t>
  </si>
  <si>
    <t>BSB</t>
  </si>
  <si>
    <t>Bluefish</t>
  </si>
  <si>
    <t>BLF</t>
  </si>
  <si>
    <t>Blue shark</t>
  </si>
  <si>
    <t>BLS</t>
  </si>
  <si>
    <t>Butterfish</t>
  </si>
  <si>
    <t>BUT</t>
  </si>
  <si>
    <t>Drums and croakers</t>
  </si>
  <si>
    <t>DRM</t>
  </si>
  <si>
    <t>Fourspot Flounder</t>
  </si>
  <si>
    <t>FOU</t>
  </si>
  <si>
    <t>Haddock</t>
  </si>
  <si>
    <t>HAD</t>
  </si>
  <si>
    <t>Invasive vertebrate species</t>
  </si>
  <si>
    <t>INV</t>
  </si>
  <si>
    <t>Little skate</t>
  </si>
  <si>
    <t>LSK</t>
  </si>
  <si>
    <t>Mackerel</t>
  </si>
  <si>
    <t>MAK</t>
  </si>
  <si>
    <t>Marine turtles</t>
  </si>
  <si>
    <t>REP</t>
  </si>
  <si>
    <t xml:space="preserve">Migratory mesopelagic fish </t>
  </si>
  <si>
    <t>MPF</t>
  </si>
  <si>
    <t>Miscellaneous demersal fish</t>
  </si>
  <si>
    <t>FDF</t>
  </si>
  <si>
    <t>Monkfish</t>
  </si>
  <si>
    <t>GOO</t>
  </si>
  <si>
    <t>Northeast skate complex</t>
  </si>
  <si>
    <t>SK</t>
  </si>
  <si>
    <t>Ocean pout</t>
  </si>
  <si>
    <t>OPT</t>
  </si>
  <si>
    <t>Offshore hake</t>
  </si>
  <si>
    <t>OHK</t>
  </si>
  <si>
    <t>Other benthopelagic fish</t>
  </si>
  <si>
    <t>BPF</t>
  </si>
  <si>
    <t>Other demersal sharks</t>
  </si>
  <si>
    <t>DSH</t>
  </si>
  <si>
    <t>Other flatfish</t>
  </si>
  <si>
    <t>FLA</t>
  </si>
  <si>
    <t>Other pelagic sharks</t>
  </si>
  <si>
    <t>PSH</t>
  </si>
  <si>
    <t>Other tunas</t>
  </si>
  <si>
    <t>TUN</t>
  </si>
  <si>
    <t>Pinnipeds</t>
  </si>
  <si>
    <t>PIN</t>
  </si>
  <si>
    <t>Pollock</t>
  </si>
  <si>
    <t>POL</t>
  </si>
  <si>
    <t>Porbeagle shark</t>
  </si>
  <si>
    <t>POR</t>
  </si>
  <si>
    <t>Red hake</t>
  </si>
  <si>
    <t>RHK</t>
  </si>
  <si>
    <t>Right whales</t>
  </si>
  <si>
    <t>RWH</t>
  </si>
  <si>
    <t>Sandbar shark</t>
  </si>
  <si>
    <t>SSH</t>
  </si>
  <si>
    <t>Scup</t>
  </si>
  <si>
    <t>SCU</t>
  </si>
  <si>
    <t>Seabirds</t>
  </si>
  <si>
    <t>SB</t>
  </si>
  <si>
    <t>Shallow demersal fish</t>
  </si>
  <si>
    <t>FDE</t>
  </si>
  <si>
    <t>Silver hake</t>
  </si>
  <si>
    <t>SHK</t>
  </si>
  <si>
    <t>Small toothed whales</t>
  </si>
  <si>
    <t>SWH</t>
  </si>
  <si>
    <t>Smooth dogfish</t>
  </si>
  <si>
    <t>SMO</t>
  </si>
  <si>
    <t>Spiny dogfish</t>
  </si>
  <si>
    <t>DOG</t>
  </si>
  <si>
    <t>Striped Bass</t>
  </si>
  <si>
    <t>STB</t>
  </si>
  <si>
    <t>Summer flounder</t>
  </si>
  <si>
    <t>SUF</t>
  </si>
  <si>
    <t>Tautog</t>
  </si>
  <si>
    <t>TAU</t>
  </si>
  <si>
    <t>Tilefish</t>
  </si>
  <si>
    <t>TYL</t>
  </si>
  <si>
    <t xml:space="preserve">Toothed whales </t>
  </si>
  <si>
    <t>TWH</t>
  </si>
  <si>
    <t>White hake</t>
  </si>
  <si>
    <t>WHK</t>
  </si>
  <si>
    <t>Windowpane flounder</t>
  </si>
  <si>
    <t>WPF</t>
  </si>
  <si>
    <t>Winter flounder</t>
  </si>
  <si>
    <t>WIF</t>
  </si>
  <si>
    <t>Winter skate</t>
  </si>
  <si>
    <t>WSK</t>
  </si>
  <si>
    <t>Witch flounder</t>
  </si>
  <si>
    <t>WTF</t>
  </si>
  <si>
    <t>Wolffish</t>
  </si>
  <si>
    <t>WOL</t>
  </si>
  <si>
    <t>Yellowtail flounder</t>
  </si>
  <si>
    <t>YTF</t>
  </si>
  <si>
    <t>FBP</t>
  </si>
  <si>
    <t>Benthopelagics</t>
  </si>
  <si>
    <t>BB</t>
  </si>
  <si>
    <t>Sed_Bact</t>
  </si>
  <si>
    <t>Sediment Bacteria</t>
  </si>
  <si>
    <t>BC</t>
  </si>
  <si>
    <t>Benthic_Carniv</t>
  </si>
  <si>
    <t>Benthic Carnivore</t>
  </si>
  <si>
    <t>BD</t>
  </si>
  <si>
    <t>Deposit_Feeder</t>
  </si>
  <si>
    <t>Deposit Feeder</t>
  </si>
  <si>
    <t>BFF</t>
  </si>
  <si>
    <t>Filter_Other</t>
  </si>
  <si>
    <t>Other benthic filter feeder</t>
  </si>
  <si>
    <t>FVT</t>
  </si>
  <si>
    <t>BluefinTuna</t>
  </si>
  <si>
    <t>Large piscivorous fish (tuna)</t>
  </si>
  <si>
    <t>BG</t>
  </si>
  <si>
    <t>Benthic_grazer</t>
  </si>
  <si>
    <t>Benthic grazer</t>
  </si>
  <si>
    <t>FVS</t>
  </si>
  <si>
    <t>Shallow piscivorous fish</t>
  </si>
  <si>
    <t>SHP</t>
  </si>
  <si>
    <t>Blue_Shark</t>
  </si>
  <si>
    <t>Pelagic sharks</t>
  </si>
  <si>
    <t>BMS</t>
  </si>
  <si>
    <t>Macrobenth_Shallow</t>
  </si>
  <si>
    <t>Shallow macrozoobenthos</t>
  </si>
  <si>
    <t>BO</t>
  </si>
  <si>
    <t>Meiobenth</t>
  </si>
  <si>
    <t>Meiobenthos</t>
  </si>
  <si>
    <t>Benthopel_Fish</t>
  </si>
  <si>
    <t>FDC</t>
  </si>
  <si>
    <t>Black_Sea_Bass</t>
  </si>
  <si>
    <t>WHB</t>
  </si>
  <si>
    <t>Baleen_Whale</t>
  </si>
  <si>
    <t>CLA</t>
  </si>
  <si>
    <t>Surf_Clam</t>
  </si>
  <si>
    <t>Atlantic surf clam</t>
  </si>
  <si>
    <t>FDS</t>
  </si>
  <si>
    <t>Cod</t>
  </si>
  <si>
    <t>Other shallow demersal fish</t>
  </si>
  <si>
    <t>DC</t>
  </si>
  <si>
    <t>Carrion</t>
  </si>
  <si>
    <t>Carrion3</t>
  </si>
  <si>
    <t>DCsed</t>
  </si>
  <si>
    <t>Dcsed</t>
  </si>
  <si>
    <t>DF</t>
  </si>
  <si>
    <t>DinoFlag</t>
  </si>
  <si>
    <t>Dinoflagellates</t>
  </si>
  <si>
    <t>DL</t>
  </si>
  <si>
    <t>Lab_Det</t>
  </si>
  <si>
    <t>Labile detritus</t>
  </si>
  <si>
    <t>DLsed</t>
  </si>
  <si>
    <t>Dlsed</t>
  </si>
  <si>
    <t>SHB</t>
  </si>
  <si>
    <t>Spiny_Dogfish</t>
  </si>
  <si>
    <t xml:space="preserve">Demersal sharks </t>
  </si>
  <si>
    <t>DR</t>
  </si>
  <si>
    <t>Ref_Det</t>
  </si>
  <si>
    <t>Refractory detritus</t>
  </si>
  <si>
    <t>Drums_Croakers</t>
  </si>
  <si>
    <t>DRsed</t>
  </si>
  <si>
    <t>Drsed</t>
  </si>
  <si>
    <t>SHD</t>
  </si>
  <si>
    <t>Demersal_Shark</t>
  </si>
  <si>
    <t>Demersal_E_Fish</t>
  </si>
  <si>
    <t>Demersal_DC_Fish</t>
  </si>
  <si>
    <t>FVB</t>
  </si>
  <si>
    <t>Other piscivorous fish</t>
  </si>
  <si>
    <t>Fourspotflounder</t>
  </si>
  <si>
    <t>Fourspot flounder</t>
  </si>
  <si>
    <t>FDD</t>
  </si>
  <si>
    <t>Deep demersal fish</t>
  </si>
  <si>
    <t>FDO</t>
  </si>
  <si>
    <t>Protected demersal fish</t>
  </si>
  <si>
    <t>Halibut</t>
  </si>
  <si>
    <t>FPS</t>
  </si>
  <si>
    <t>Herring</t>
  </si>
  <si>
    <t>Small planktivorous fish</t>
  </si>
  <si>
    <t>Invasive_Species</t>
  </si>
  <si>
    <t>ISQ</t>
  </si>
  <si>
    <t>CEP</t>
  </si>
  <si>
    <t>Illex_Squid</t>
  </si>
  <si>
    <t>Illex squid</t>
  </si>
  <si>
    <t>Cephalopod</t>
  </si>
  <si>
    <t>LOB</t>
  </si>
  <si>
    <t>BML</t>
  </si>
  <si>
    <t>Lobster</t>
  </si>
  <si>
    <t>Megazoobenthos</t>
  </si>
  <si>
    <t>SSK</t>
  </si>
  <si>
    <t>Little_Skate</t>
  </si>
  <si>
    <t>Skates and rays</t>
  </si>
  <si>
    <t>LSQ</t>
  </si>
  <si>
    <t>Loligo_Squid</t>
  </si>
  <si>
    <t>Loligo squid</t>
  </si>
  <si>
    <t>MA</t>
  </si>
  <si>
    <t>Macroalgae</t>
  </si>
  <si>
    <t>FPL</t>
  </si>
  <si>
    <t>Atlantic mackerel</t>
  </si>
  <si>
    <t>Large planktivorous fish</t>
  </si>
  <si>
    <t>MB</t>
  </si>
  <si>
    <t>MicroPB</t>
  </si>
  <si>
    <t>Microphtybenthos</t>
  </si>
  <si>
    <t>Menhaden</t>
  </si>
  <si>
    <t>FMM</t>
  </si>
  <si>
    <t>Mesopel_M_Fish</t>
  </si>
  <si>
    <t xml:space="preserve">Migratory mesopelagics fish </t>
  </si>
  <si>
    <t>NSH</t>
  </si>
  <si>
    <t>PWN</t>
  </si>
  <si>
    <t>Northern_Shrimp</t>
  </si>
  <si>
    <t>Northern shrimp other pandalids</t>
  </si>
  <si>
    <t>Prawn</t>
  </si>
  <si>
    <t>Offshore_Hake</t>
  </si>
  <si>
    <t>Ocean_Pout</t>
  </si>
  <si>
    <t>OSH</t>
  </si>
  <si>
    <t>Other_Shrimp</t>
  </si>
  <si>
    <t>Other shrimps</t>
  </si>
  <si>
    <t>PB</t>
  </si>
  <si>
    <t>Pelag_Bact</t>
  </si>
  <si>
    <t>Pelagic Bacteria</t>
  </si>
  <si>
    <t>Pinniped</t>
  </si>
  <si>
    <t>PL</t>
  </si>
  <si>
    <t>Diatom</t>
  </si>
  <si>
    <t>Plaice</t>
  </si>
  <si>
    <t>Porbeagle_Shark</t>
  </si>
  <si>
    <t>PS</t>
  </si>
  <si>
    <t>PicoPhytopl</t>
  </si>
  <si>
    <t>Pico-phytoplankton</t>
  </si>
  <si>
    <t>Pelagic_Shark</t>
  </si>
  <si>
    <t>QHG</t>
  </si>
  <si>
    <t>Quahog</t>
  </si>
  <si>
    <t>Ocean quahog</t>
  </si>
  <si>
    <t>RCB</t>
  </si>
  <si>
    <t>Red_Crab</t>
  </si>
  <si>
    <t>Red deep-sea crab</t>
  </si>
  <si>
    <t>Redfish</t>
  </si>
  <si>
    <t>Turtle</t>
  </si>
  <si>
    <t>Reptiles</t>
  </si>
  <si>
    <t>Red_Hake</t>
  </si>
  <si>
    <t>Right_Whale</t>
  </si>
  <si>
    <t>Atlantic_Salmon</t>
  </si>
  <si>
    <t>Seabird</t>
  </si>
  <si>
    <t>SCA</t>
  </si>
  <si>
    <t>BFS</t>
  </si>
  <si>
    <t>Scallop</t>
  </si>
  <si>
    <t>Sea scallop</t>
  </si>
  <si>
    <t>Shallow benthic filter feeder</t>
  </si>
  <si>
    <t>Atlantic_States_Demersals</t>
  </si>
  <si>
    <t>SG</t>
  </si>
  <si>
    <t>Seagrass</t>
  </si>
  <si>
    <t>FDB</t>
  </si>
  <si>
    <t>Silver_Hake</t>
  </si>
  <si>
    <t>Flat deep demersal fish</t>
  </si>
  <si>
    <t>Skate</t>
  </si>
  <si>
    <t>Smooth_Dogfish</t>
  </si>
  <si>
    <t>Sandbar_Shark</t>
  </si>
  <si>
    <t>Striped_Bass</t>
  </si>
  <si>
    <t>Striped bass</t>
  </si>
  <si>
    <t>Summerflounder</t>
  </si>
  <si>
    <t>WHT</t>
  </si>
  <si>
    <t>Small_Whale</t>
  </si>
  <si>
    <t>Tunas</t>
  </si>
  <si>
    <t>Tooth_Whale</t>
  </si>
  <si>
    <t>FVD</t>
  </si>
  <si>
    <t>White_Hake</t>
  </si>
  <si>
    <t>Deep piscivorous fish</t>
  </si>
  <si>
    <t>Winterflounder</t>
  </si>
  <si>
    <t>Windowpane</t>
  </si>
  <si>
    <t>Winter_Skate</t>
  </si>
  <si>
    <t>Witchflounder</t>
  </si>
  <si>
    <t>Yellowtail_Flounder</t>
  </si>
  <si>
    <t>Longlived deep demersal fish</t>
  </si>
  <si>
    <t>ZG</t>
  </si>
  <si>
    <t>Gelat_Zoo</t>
  </si>
  <si>
    <t>Gelatinous zooplankton</t>
  </si>
  <si>
    <t>ZL</t>
  </si>
  <si>
    <t>Carniv_Zoo</t>
  </si>
  <si>
    <t>Carnivorous zooplankton</t>
  </si>
  <si>
    <t>ZM</t>
  </si>
  <si>
    <t>Zoo</t>
  </si>
  <si>
    <t>Mesozooplankton</t>
  </si>
  <si>
    <t>ZS</t>
  </si>
  <si>
    <t>MicroZoo</t>
  </si>
  <si>
    <t>Microzooplankton</t>
  </si>
  <si>
    <t>CODE</t>
  </si>
  <si>
    <t>NEUS order</t>
  </si>
  <si>
    <t>N 1.0</t>
  </si>
  <si>
    <t>change</t>
  </si>
  <si>
    <t>name</t>
  </si>
  <si>
    <t>long_name</t>
  </si>
  <si>
    <t>code_alphab</t>
  </si>
  <si>
    <t>lngnm_alphab</t>
  </si>
  <si>
    <t>isVert</t>
  </si>
  <si>
    <t>type</t>
  </si>
  <si>
    <t>N_1.0_order</t>
  </si>
  <si>
    <t>NewScale</t>
  </si>
  <si>
    <t>Initscalar</t>
  </si>
  <si>
    <t>computed_recruits</t>
  </si>
  <si>
    <t>run_scaled</t>
  </si>
  <si>
    <t>KDENER_MAK</t>
  </si>
  <si>
    <t>KDENER_HER</t>
  </si>
  <si>
    <t>KDENER_WHK</t>
  </si>
  <si>
    <t>KDENER_BLF</t>
  </si>
  <si>
    <t>KDENER_WPF</t>
  </si>
  <si>
    <t>KDENER_SUF</t>
  </si>
  <si>
    <t>KDENER_WIF</t>
  </si>
  <si>
    <t>KDENER_WTF</t>
  </si>
  <si>
    <t>KDENER_HAL</t>
  </si>
  <si>
    <t>KDENER_PLA</t>
  </si>
  <si>
    <t>KDENER_FOU</t>
  </si>
  <si>
    <t>KDENER_FLA</t>
  </si>
  <si>
    <t>KDENER_BFT</t>
  </si>
  <si>
    <t>KDENER_TUN</t>
  </si>
  <si>
    <t>KDENER_BIL</t>
  </si>
  <si>
    <t>KDENER_MPF</t>
  </si>
  <si>
    <t>KDENER_BUT</t>
  </si>
  <si>
    <t>KDENER_ANC</t>
  </si>
  <si>
    <t>KDENER_BPF</t>
  </si>
  <si>
    <t>KDENER_GOO</t>
  </si>
  <si>
    <t>KDENER_MEN</t>
  </si>
  <si>
    <t>KDENER_FDE</t>
  </si>
  <si>
    <t>KDENER_COD</t>
  </si>
  <si>
    <t>KDENER_SHK</t>
  </si>
  <si>
    <t>KDENER_OHK</t>
  </si>
  <si>
    <t>KDENER_POL</t>
  </si>
  <si>
    <t>KDENER_RHK</t>
  </si>
  <si>
    <t>KDENER_BSB</t>
  </si>
  <si>
    <t>KDENER_SCU</t>
  </si>
  <si>
    <t>KDENER_TYL</t>
  </si>
  <si>
    <t>KDENER_RED</t>
  </si>
  <si>
    <t>KDENER_OPT</t>
  </si>
  <si>
    <t>KDENER_SAL</t>
  </si>
  <si>
    <t>KDENER_DRM</t>
  </si>
  <si>
    <t>KDENER_STB</t>
  </si>
  <si>
    <t>KDENER_TAU</t>
  </si>
  <si>
    <t>KDENER_WOL</t>
  </si>
  <si>
    <t>KDENER_SDF</t>
  </si>
  <si>
    <t>KDENER_FDF</t>
  </si>
  <si>
    <t>KDENER_HAD</t>
  </si>
  <si>
    <t>KDENER_YTF</t>
  </si>
  <si>
    <t>KDENER_DOG</t>
  </si>
  <si>
    <t>KDENER_SMO</t>
  </si>
  <si>
    <t>KDENER_SSH</t>
  </si>
  <si>
    <t>KDENER_DSH</t>
  </si>
  <si>
    <t>KDENER_BLS</t>
  </si>
  <si>
    <t>KDENER_POR</t>
  </si>
  <si>
    <t>KDENER_PSH</t>
  </si>
  <si>
    <t>KDENER_WSK</t>
  </si>
  <si>
    <t>KDENER_LSK</t>
  </si>
  <si>
    <t>KDENER_SK</t>
  </si>
  <si>
    <t>KDENER_SB</t>
  </si>
  <si>
    <t>KDENER_PIN</t>
  </si>
  <si>
    <t>KDENER_REP</t>
  </si>
  <si>
    <t>KDENER_RWH</t>
  </si>
  <si>
    <t>KDENER_BWH</t>
  </si>
  <si>
    <t>KDENER_SWH</t>
  </si>
  <si>
    <t>KDENER_TWH</t>
  </si>
  <si>
    <t>KDENER_INV</t>
  </si>
  <si>
    <t xml:space="preserve"> </t>
  </si>
  <si>
    <t>KDENR_ANC</t>
  </si>
  <si>
    <t>KDENR_BFT</t>
  </si>
  <si>
    <t>KDENR_BIL</t>
  </si>
  <si>
    <t>KDENR_BLF</t>
  </si>
  <si>
    <t>KDENR_BLS</t>
  </si>
  <si>
    <t>KDENR_BPF</t>
  </si>
  <si>
    <t>KDENR_BSB</t>
  </si>
  <si>
    <t>KDENR_BUT</t>
  </si>
  <si>
    <t>KDENR_BWH</t>
  </si>
  <si>
    <t>KDENR_COD</t>
  </si>
  <si>
    <t>KDENR_DOG</t>
  </si>
  <si>
    <t>KDENR_DRM</t>
  </si>
  <si>
    <t>KDENR_DSH</t>
  </si>
  <si>
    <t>KDENR_FDE</t>
  </si>
  <si>
    <t>KDENR_FDF</t>
  </si>
  <si>
    <t>KDENR_FLA</t>
  </si>
  <si>
    <t>KDENR_FOU</t>
  </si>
  <si>
    <t>KDENR_GOO</t>
  </si>
  <si>
    <t>KDENR_HAD</t>
  </si>
  <si>
    <t>KDENR_HAL</t>
  </si>
  <si>
    <t>KDENR_HER</t>
  </si>
  <si>
    <t>KDENR_INV</t>
  </si>
  <si>
    <t>KDENR_LSK</t>
  </si>
  <si>
    <t>KDENR_MAK</t>
  </si>
  <si>
    <t>KDENR_MEN</t>
  </si>
  <si>
    <t>KDENR_MPF</t>
  </si>
  <si>
    <t>KDENR_OHK</t>
  </si>
  <si>
    <t>KDENR_OPT</t>
  </si>
  <si>
    <t>KDENR_PIN</t>
  </si>
  <si>
    <t>KDENR_PLA</t>
  </si>
  <si>
    <t>KDENR_POL</t>
  </si>
  <si>
    <t>KDENR_POR</t>
  </si>
  <si>
    <t>KDENR_PSH</t>
  </si>
  <si>
    <t>KDENR_RED</t>
  </si>
  <si>
    <t>KDENR_REP</t>
  </si>
  <si>
    <t>KDENR_RHK</t>
  </si>
  <si>
    <t>KDENR_RWH</t>
  </si>
  <si>
    <t>KDENR_SAL</t>
  </si>
  <si>
    <t>KDENR_SB</t>
  </si>
  <si>
    <t>KDENR_SCU</t>
  </si>
  <si>
    <t>KDENR_SDF</t>
  </si>
  <si>
    <t>KDENR_SHK</t>
  </si>
  <si>
    <t>KDENR_SK</t>
  </si>
  <si>
    <t>KDENR_SMO</t>
  </si>
  <si>
    <t>KDENR_SSH</t>
  </si>
  <si>
    <t>KDENR_STB</t>
  </si>
  <si>
    <t>KDENR_SUF</t>
  </si>
  <si>
    <t>KDENR_SWH</t>
  </si>
  <si>
    <t>KDENR_TAU</t>
  </si>
  <si>
    <t>KDENR_TUN</t>
  </si>
  <si>
    <t>KDENR_TWH</t>
  </si>
  <si>
    <t>KDENR_TYL</t>
  </si>
  <si>
    <t>KDENR_WHK</t>
  </si>
  <si>
    <t>KDENR_WIF</t>
  </si>
  <si>
    <t>KDENR_WOL</t>
  </si>
  <si>
    <t>KDENR_WPF</t>
  </si>
  <si>
    <t>KDENR_WSK</t>
  </si>
  <si>
    <t>KDENR_WTF</t>
  </si>
  <si>
    <t>KDENR_YTF</t>
  </si>
  <si>
    <t>NEUSorder999333</t>
  </si>
  <si>
    <t>OGorder</t>
  </si>
  <si>
    <t>from 'format'</t>
  </si>
  <si>
    <t>used 20190226a</t>
  </si>
  <si>
    <t>To USE 20190228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</si>
</sst>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1" fontId="0" fillId="0" borderId="0" xfId="0" applyNumberFormat="1"/>
    <xf numFmtId="1" fontId="0" fillId="33" borderId="0" xfId="0" applyNumberFormat="1" applyFill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0"/>
  <sheetViews>
    <sheetView topLeftCell="A34" workbookViewId="0">
      <selection activeCell="A2" sqref="A2:A60"/>
    </sheetView>
  </sheetViews>
  <sheetFormatPr defaultRowHeight="15" x14ac:dyDescent="0.25"/>
  <cols>
    <col min="1" max="1" width="11" bestFit="1" customWidth="1"/>
    <col min="3" max="3" width="12.28515625" bestFit="1" customWidth="1"/>
    <col min="8" max="8" width="13.7109375" bestFit="1" customWidth="1"/>
    <col min="10" max="10" width="27.5703125" bestFit="1" customWidth="1"/>
  </cols>
  <sheetData>
    <row r="1" spans="1:11" x14ac:dyDescent="0.25">
      <c r="A1" t="s">
        <v>311</v>
      </c>
      <c r="B1" t="s">
        <v>310</v>
      </c>
      <c r="C1" t="s">
        <v>316</v>
      </c>
      <c r="D1" t="s">
        <v>312</v>
      </c>
      <c r="E1" t="s">
        <v>313</v>
      </c>
      <c r="F1" t="s">
        <v>314</v>
      </c>
      <c r="G1" t="s">
        <v>315</v>
      </c>
      <c r="H1" t="s">
        <v>317</v>
      </c>
      <c r="I1" t="s">
        <v>318</v>
      </c>
      <c r="J1" t="s">
        <v>319</v>
      </c>
      <c r="K1" t="s">
        <v>320</v>
      </c>
    </row>
    <row r="2" spans="1:11" x14ac:dyDescent="0.25">
      <c r="A2">
        <v>18</v>
      </c>
      <c r="B2" t="s">
        <v>12</v>
      </c>
      <c r="C2">
        <v>1</v>
      </c>
      <c r="D2" t="s">
        <v>125</v>
      </c>
      <c r="E2">
        <v>1</v>
      </c>
      <c r="F2" t="s">
        <v>11</v>
      </c>
      <c r="G2" t="s">
        <v>11</v>
      </c>
      <c r="H2">
        <v>3</v>
      </c>
      <c r="I2">
        <v>1</v>
      </c>
      <c r="J2" t="s">
        <v>126</v>
      </c>
      <c r="K2">
        <v>12</v>
      </c>
    </row>
    <row r="3" spans="1:11" x14ac:dyDescent="0.25">
      <c r="A3">
        <v>13</v>
      </c>
      <c r="B3" t="s">
        <v>14</v>
      </c>
      <c r="C3">
        <v>2</v>
      </c>
      <c r="D3" t="s">
        <v>139</v>
      </c>
      <c r="E3">
        <v>1</v>
      </c>
      <c r="F3" t="s">
        <v>140</v>
      </c>
      <c r="G3" t="s">
        <v>13</v>
      </c>
      <c r="H3">
        <v>4</v>
      </c>
      <c r="I3">
        <v>1</v>
      </c>
      <c r="J3" t="s">
        <v>141</v>
      </c>
      <c r="K3">
        <v>8</v>
      </c>
    </row>
    <row r="4" spans="1:11" x14ac:dyDescent="0.25">
      <c r="A4">
        <v>15</v>
      </c>
      <c r="B4" t="s">
        <v>30</v>
      </c>
      <c r="C4">
        <v>3</v>
      </c>
      <c r="D4" t="s">
        <v>139</v>
      </c>
      <c r="E4">
        <v>1</v>
      </c>
      <c r="F4" t="s">
        <v>29</v>
      </c>
      <c r="G4" t="s">
        <v>29</v>
      </c>
      <c r="H4">
        <v>13</v>
      </c>
      <c r="I4">
        <v>1</v>
      </c>
      <c r="J4" t="s">
        <v>141</v>
      </c>
      <c r="K4">
        <v>8</v>
      </c>
    </row>
    <row r="5" spans="1:11" x14ac:dyDescent="0.25">
      <c r="A5">
        <v>4</v>
      </c>
      <c r="B5" t="s">
        <v>34</v>
      </c>
      <c r="C5">
        <v>4</v>
      </c>
      <c r="D5" t="s">
        <v>145</v>
      </c>
      <c r="E5">
        <v>0</v>
      </c>
      <c r="F5" t="s">
        <v>33</v>
      </c>
      <c r="G5" t="s">
        <v>33</v>
      </c>
      <c r="H5">
        <v>16</v>
      </c>
      <c r="I5">
        <v>1</v>
      </c>
      <c r="J5" t="s">
        <v>146</v>
      </c>
      <c r="K5">
        <v>6</v>
      </c>
    </row>
    <row r="6" spans="1:11" x14ac:dyDescent="0.25">
      <c r="A6">
        <v>46</v>
      </c>
      <c r="B6" t="s">
        <v>36</v>
      </c>
      <c r="C6">
        <v>5</v>
      </c>
      <c r="D6" t="s">
        <v>147</v>
      </c>
      <c r="E6">
        <v>1</v>
      </c>
      <c r="F6" t="s">
        <v>148</v>
      </c>
      <c r="G6" t="s">
        <v>35</v>
      </c>
      <c r="H6">
        <v>15</v>
      </c>
      <c r="I6">
        <v>1</v>
      </c>
      <c r="J6" t="s">
        <v>149</v>
      </c>
      <c r="K6">
        <v>25</v>
      </c>
    </row>
    <row r="7" spans="1:11" x14ac:dyDescent="0.25">
      <c r="A7">
        <v>19</v>
      </c>
      <c r="B7" t="s">
        <v>66</v>
      </c>
      <c r="C7">
        <v>6</v>
      </c>
      <c r="D7" t="s">
        <v>125</v>
      </c>
      <c r="E7">
        <v>1</v>
      </c>
      <c r="F7" t="s">
        <v>156</v>
      </c>
      <c r="G7" t="s">
        <v>65</v>
      </c>
      <c r="H7">
        <v>30</v>
      </c>
      <c r="I7">
        <v>1</v>
      </c>
      <c r="J7" t="s">
        <v>126</v>
      </c>
      <c r="K7">
        <v>12</v>
      </c>
    </row>
    <row r="8" spans="1:11" x14ac:dyDescent="0.25">
      <c r="A8">
        <v>28</v>
      </c>
      <c r="B8" t="s">
        <v>32</v>
      </c>
      <c r="C8">
        <v>7</v>
      </c>
      <c r="D8" t="s">
        <v>157</v>
      </c>
      <c r="E8">
        <v>1</v>
      </c>
      <c r="F8" t="s">
        <v>158</v>
      </c>
      <c r="G8" t="s">
        <v>31</v>
      </c>
      <c r="H8">
        <v>14</v>
      </c>
      <c r="I8">
        <v>1</v>
      </c>
      <c r="J8" t="s">
        <v>55</v>
      </c>
      <c r="K8">
        <v>19</v>
      </c>
    </row>
    <row r="9" spans="1:11" x14ac:dyDescent="0.25">
      <c r="A9">
        <v>17</v>
      </c>
      <c r="B9" t="s">
        <v>38</v>
      </c>
      <c r="C9">
        <v>8</v>
      </c>
      <c r="D9" t="s">
        <v>125</v>
      </c>
      <c r="E9">
        <v>1</v>
      </c>
      <c r="F9" t="s">
        <v>37</v>
      </c>
      <c r="G9" t="s">
        <v>37</v>
      </c>
      <c r="H9">
        <v>17</v>
      </c>
      <c r="I9">
        <v>1</v>
      </c>
      <c r="J9" t="s">
        <v>126</v>
      </c>
      <c r="K9">
        <v>12</v>
      </c>
    </row>
    <row r="10" spans="1:11" x14ac:dyDescent="0.25">
      <c r="A10">
        <v>56</v>
      </c>
      <c r="B10" t="s">
        <v>28</v>
      </c>
      <c r="C10">
        <v>9</v>
      </c>
      <c r="D10" t="s">
        <v>159</v>
      </c>
      <c r="E10">
        <v>1</v>
      </c>
      <c r="F10" t="s">
        <v>160</v>
      </c>
      <c r="G10" t="s">
        <v>27</v>
      </c>
      <c r="H10">
        <v>12</v>
      </c>
      <c r="I10">
        <v>1</v>
      </c>
      <c r="J10" t="s">
        <v>27</v>
      </c>
      <c r="K10">
        <v>32</v>
      </c>
    </row>
    <row r="11" spans="1:11" x14ac:dyDescent="0.25">
      <c r="A11">
        <v>23</v>
      </c>
      <c r="B11" t="s">
        <v>16</v>
      </c>
      <c r="C11">
        <v>10</v>
      </c>
      <c r="D11" t="s">
        <v>164</v>
      </c>
      <c r="E11">
        <v>0</v>
      </c>
      <c r="F11" t="s">
        <v>165</v>
      </c>
      <c r="G11" t="s">
        <v>15</v>
      </c>
      <c r="H11">
        <v>5</v>
      </c>
      <c r="I11">
        <v>1</v>
      </c>
      <c r="J11" t="s">
        <v>166</v>
      </c>
      <c r="K11">
        <v>15</v>
      </c>
    </row>
    <row r="12" spans="1:11" x14ac:dyDescent="0.25">
      <c r="A12">
        <v>42</v>
      </c>
      <c r="B12" t="s">
        <v>100</v>
      </c>
      <c r="C12">
        <v>11</v>
      </c>
      <c r="D12" t="s">
        <v>180</v>
      </c>
      <c r="E12">
        <v>0</v>
      </c>
      <c r="F12" t="s">
        <v>181</v>
      </c>
      <c r="G12" t="s">
        <v>99</v>
      </c>
      <c r="H12">
        <v>47</v>
      </c>
      <c r="I12">
        <v>1</v>
      </c>
      <c r="J12" t="s">
        <v>182</v>
      </c>
      <c r="K12">
        <v>22</v>
      </c>
    </row>
    <row r="13" spans="1:11" x14ac:dyDescent="0.25">
      <c r="A13">
        <v>34</v>
      </c>
      <c r="B13" t="s">
        <v>40</v>
      </c>
      <c r="C13">
        <v>12</v>
      </c>
      <c r="D13" t="s">
        <v>157</v>
      </c>
      <c r="E13">
        <v>1</v>
      </c>
      <c r="F13" t="s">
        <v>186</v>
      </c>
      <c r="G13" t="s">
        <v>39</v>
      </c>
      <c r="H13">
        <v>18</v>
      </c>
      <c r="I13">
        <v>1</v>
      </c>
      <c r="J13" t="s">
        <v>55</v>
      </c>
      <c r="K13">
        <v>19</v>
      </c>
    </row>
    <row r="14" spans="1:11" x14ac:dyDescent="0.25">
      <c r="A14">
        <v>45</v>
      </c>
      <c r="B14" t="s">
        <v>68</v>
      </c>
      <c r="C14">
        <v>13</v>
      </c>
      <c r="D14" t="s">
        <v>189</v>
      </c>
      <c r="E14">
        <v>0</v>
      </c>
      <c r="F14" t="s">
        <v>190</v>
      </c>
      <c r="G14" t="s">
        <v>67</v>
      </c>
      <c r="H14">
        <v>31</v>
      </c>
      <c r="I14">
        <v>1</v>
      </c>
      <c r="J14" t="s">
        <v>67</v>
      </c>
      <c r="K14">
        <v>23</v>
      </c>
    </row>
    <row r="15" spans="1:11" x14ac:dyDescent="0.25">
      <c r="A15">
        <v>22</v>
      </c>
      <c r="B15" t="s">
        <v>92</v>
      </c>
      <c r="C15">
        <v>14</v>
      </c>
      <c r="D15" t="s">
        <v>92</v>
      </c>
      <c r="E15">
        <v>1</v>
      </c>
      <c r="F15" t="s">
        <v>191</v>
      </c>
      <c r="G15" t="s">
        <v>91</v>
      </c>
      <c r="H15">
        <v>43</v>
      </c>
      <c r="I15">
        <v>1</v>
      </c>
      <c r="J15" t="s">
        <v>91</v>
      </c>
      <c r="K15">
        <v>14</v>
      </c>
    </row>
    <row r="16" spans="1:11" x14ac:dyDescent="0.25">
      <c r="A16">
        <v>39</v>
      </c>
      <c r="B16" t="s">
        <v>56</v>
      </c>
      <c r="C16">
        <v>15</v>
      </c>
      <c r="D16" t="s">
        <v>157</v>
      </c>
      <c r="E16">
        <v>0</v>
      </c>
      <c r="F16" t="s">
        <v>192</v>
      </c>
      <c r="G16" t="s">
        <v>55</v>
      </c>
      <c r="H16">
        <v>25</v>
      </c>
      <c r="I16">
        <v>1</v>
      </c>
      <c r="J16" t="s">
        <v>55</v>
      </c>
      <c r="K16">
        <v>19</v>
      </c>
    </row>
    <row r="17" spans="1:11" x14ac:dyDescent="0.25">
      <c r="A17">
        <v>12</v>
      </c>
      <c r="B17" t="s">
        <v>70</v>
      </c>
      <c r="C17">
        <v>16</v>
      </c>
      <c r="D17" t="s">
        <v>193</v>
      </c>
      <c r="E17">
        <v>1</v>
      </c>
      <c r="F17" t="s">
        <v>69</v>
      </c>
      <c r="G17" t="s">
        <v>69</v>
      </c>
      <c r="H17">
        <v>32</v>
      </c>
      <c r="I17">
        <v>1</v>
      </c>
      <c r="J17" t="s">
        <v>194</v>
      </c>
      <c r="K17">
        <v>7</v>
      </c>
    </row>
    <row r="18" spans="1:11" x14ac:dyDescent="0.25">
      <c r="A18">
        <v>11</v>
      </c>
      <c r="B18" t="s">
        <v>42</v>
      </c>
      <c r="C18">
        <v>17</v>
      </c>
      <c r="D18" t="s">
        <v>193</v>
      </c>
      <c r="E18">
        <v>1</v>
      </c>
      <c r="F18" t="s">
        <v>195</v>
      </c>
      <c r="G18" t="s">
        <v>196</v>
      </c>
      <c r="H18">
        <v>19</v>
      </c>
      <c r="I18">
        <v>1</v>
      </c>
      <c r="J18" t="s">
        <v>194</v>
      </c>
      <c r="K18">
        <v>7</v>
      </c>
    </row>
    <row r="19" spans="1:11" x14ac:dyDescent="0.25">
      <c r="A19">
        <v>20</v>
      </c>
      <c r="B19" t="s">
        <v>58</v>
      </c>
      <c r="C19">
        <v>18</v>
      </c>
      <c r="D19" t="s">
        <v>197</v>
      </c>
      <c r="E19">
        <v>0</v>
      </c>
      <c r="F19" t="s">
        <v>57</v>
      </c>
      <c r="G19" t="s">
        <v>57</v>
      </c>
      <c r="H19">
        <v>26</v>
      </c>
      <c r="I19">
        <v>1</v>
      </c>
      <c r="J19" t="s">
        <v>198</v>
      </c>
      <c r="K19">
        <v>13</v>
      </c>
    </row>
    <row r="20" spans="1:11" x14ac:dyDescent="0.25">
      <c r="A20">
        <v>40</v>
      </c>
      <c r="B20" t="s">
        <v>44</v>
      </c>
      <c r="C20">
        <v>19</v>
      </c>
      <c r="D20" t="s">
        <v>199</v>
      </c>
      <c r="E20">
        <v>0</v>
      </c>
      <c r="F20" t="s">
        <v>43</v>
      </c>
      <c r="G20" t="s">
        <v>43</v>
      </c>
      <c r="H20">
        <v>20</v>
      </c>
      <c r="I20">
        <v>1</v>
      </c>
      <c r="J20" t="s">
        <v>200</v>
      </c>
      <c r="K20">
        <v>20</v>
      </c>
    </row>
    <row r="21" spans="1:11" x14ac:dyDescent="0.25">
      <c r="A21">
        <v>9</v>
      </c>
      <c r="B21" t="s">
        <v>18</v>
      </c>
      <c r="C21">
        <v>20</v>
      </c>
      <c r="D21" t="s">
        <v>193</v>
      </c>
      <c r="E21">
        <v>1</v>
      </c>
      <c r="F21" t="s">
        <v>201</v>
      </c>
      <c r="G21" t="s">
        <v>17</v>
      </c>
      <c r="H21">
        <v>6</v>
      </c>
      <c r="I21">
        <v>1</v>
      </c>
      <c r="J21" t="s">
        <v>194</v>
      </c>
      <c r="K21">
        <v>7</v>
      </c>
    </row>
    <row r="22" spans="1:11" x14ac:dyDescent="0.25">
      <c r="A22">
        <v>2</v>
      </c>
      <c r="B22" t="s">
        <v>20</v>
      </c>
      <c r="C22">
        <v>21</v>
      </c>
      <c r="D22" t="s">
        <v>202</v>
      </c>
      <c r="E22">
        <v>0</v>
      </c>
      <c r="F22" t="s">
        <v>203</v>
      </c>
      <c r="G22" t="s">
        <v>19</v>
      </c>
      <c r="H22">
        <v>7</v>
      </c>
      <c r="I22">
        <v>1</v>
      </c>
      <c r="J22" t="s">
        <v>204</v>
      </c>
      <c r="K22">
        <v>3</v>
      </c>
    </row>
    <row r="23" spans="1:11" x14ac:dyDescent="0.25">
      <c r="A23">
        <v>59</v>
      </c>
      <c r="B23" t="s">
        <v>46</v>
      </c>
      <c r="C23">
        <v>22</v>
      </c>
      <c r="D23" t="s">
        <v>157</v>
      </c>
      <c r="E23">
        <v>1</v>
      </c>
      <c r="F23" t="s">
        <v>205</v>
      </c>
      <c r="G23" t="s">
        <v>45</v>
      </c>
      <c r="H23">
        <v>21</v>
      </c>
      <c r="I23">
        <v>1</v>
      </c>
      <c r="J23" t="s">
        <v>55</v>
      </c>
      <c r="K23">
        <v>19</v>
      </c>
    </row>
    <row r="24" spans="1:11" x14ac:dyDescent="0.25">
      <c r="A24">
        <v>50</v>
      </c>
      <c r="B24" t="s">
        <v>48</v>
      </c>
      <c r="C24">
        <v>23</v>
      </c>
      <c r="D24" t="s">
        <v>215</v>
      </c>
      <c r="E24">
        <v>1</v>
      </c>
      <c r="F24" t="s">
        <v>216</v>
      </c>
      <c r="G24" t="s">
        <v>47</v>
      </c>
      <c r="H24">
        <v>22</v>
      </c>
      <c r="I24">
        <v>1</v>
      </c>
      <c r="J24" t="s">
        <v>217</v>
      </c>
      <c r="K24">
        <v>27</v>
      </c>
    </row>
    <row r="25" spans="1:11" x14ac:dyDescent="0.25">
      <c r="A25">
        <v>1</v>
      </c>
      <c r="B25" t="s">
        <v>50</v>
      </c>
      <c r="C25">
        <v>24</v>
      </c>
      <c r="D25" t="s">
        <v>223</v>
      </c>
      <c r="E25">
        <v>0</v>
      </c>
      <c r="F25" t="s">
        <v>49</v>
      </c>
      <c r="G25" t="s">
        <v>224</v>
      </c>
      <c r="H25">
        <v>8</v>
      </c>
      <c r="I25">
        <v>1</v>
      </c>
      <c r="J25" t="s">
        <v>225</v>
      </c>
      <c r="K25">
        <v>1</v>
      </c>
    </row>
    <row r="26" spans="1:11" x14ac:dyDescent="0.25">
      <c r="A26">
        <v>21</v>
      </c>
      <c r="B26" t="s">
        <v>22</v>
      </c>
      <c r="C26">
        <v>25</v>
      </c>
      <c r="D26" t="s">
        <v>92</v>
      </c>
      <c r="E26">
        <v>1</v>
      </c>
      <c r="F26" t="s">
        <v>229</v>
      </c>
      <c r="G26" t="s">
        <v>21</v>
      </c>
      <c r="H26">
        <v>9</v>
      </c>
      <c r="I26">
        <v>1</v>
      </c>
      <c r="J26" t="s">
        <v>91</v>
      </c>
      <c r="K26">
        <v>14</v>
      </c>
    </row>
    <row r="27" spans="1:11" x14ac:dyDescent="0.25">
      <c r="A27">
        <v>16</v>
      </c>
      <c r="B27" t="s">
        <v>54</v>
      </c>
      <c r="C27">
        <v>26</v>
      </c>
      <c r="D27" t="s">
        <v>230</v>
      </c>
      <c r="E27">
        <v>0</v>
      </c>
      <c r="F27" t="s">
        <v>231</v>
      </c>
      <c r="G27" t="s">
        <v>53</v>
      </c>
      <c r="H27">
        <v>24</v>
      </c>
      <c r="I27">
        <v>1</v>
      </c>
      <c r="J27" t="s">
        <v>232</v>
      </c>
      <c r="K27">
        <v>10</v>
      </c>
    </row>
    <row r="28" spans="1:11" x14ac:dyDescent="0.25">
      <c r="A28">
        <v>25</v>
      </c>
      <c r="B28" t="s">
        <v>64</v>
      </c>
      <c r="C28">
        <v>27</v>
      </c>
      <c r="D28" t="s">
        <v>157</v>
      </c>
      <c r="E28">
        <v>1</v>
      </c>
      <c r="F28" t="s">
        <v>238</v>
      </c>
      <c r="G28" t="s">
        <v>63</v>
      </c>
      <c r="H28">
        <v>29</v>
      </c>
      <c r="I28">
        <v>1</v>
      </c>
      <c r="J28" t="s">
        <v>55</v>
      </c>
      <c r="K28">
        <v>19</v>
      </c>
    </row>
    <row r="29" spans="1:11" x14ac:dyDescent="0.25">
      <c r="A29">
        <v>32</v>
      </c>
      <c r="B29" t="s">
        <v>62</v>
      </c>
      <c r="C29">
        <v>28</v>
      </c>
      <c r="D29" t="s">
        <v>157</v>
      </c>
      <c r="E29">
        <v>1</v>
      </c>
      <c r="F29" t="s">
        <v>239</v>
      </c>
      <c r="G29" t="s">
        <v>61</v>
      </c>
      <c r="H29">
        <v>28</v>
      </c>
      <c r="I29">
        <v>1</v>
      </c>
      <c r="J29" t="s">
        <v>55</v>
      </c>
      <c r="K29">
        <v>19</v>
      </c>
    </row>
    <row r="30" spans="1:11" x14ac:dyDescent="0.25">
      <c r="A30">
        <v>53</v>
      </c>
      <c r="B30" t="s">
        <v>76</v>
      </c>
      <c r="C30">
        <v>29</v>
      </c>
      <c r="D30" t="s">
        <v>76</v>
      </c>
      <c r="E30">
        <v>0</v>
      </c>
      <c r="F30" t="s">
        <v>246</v>
      </c>
      <c r="G30" t="s">
        <v>75</v>
      </c>
      <c r="H30">
        <v>35</v>
      </c>
      <c r="I30">
        <v>1</v>
      </c>
      <c r="J30" t="s">
        <v>75</v>
      </c>
      <c r="K30">
        <v>30</v>
      </c>
    </row>
    <row r="31" spans="1:11" x14ac:dyDescent="0.25">
      <c r="A31">
        <v>10</v>
      </c>
      <c r="B31" t="s">
        <v>10</v>
      </c>
      <c r="C31">
        <v>30</v>
      </c>
      <c r="D31" t="s">
        <v>193</v>
      </c>
      <c r="E31">
        <v>1</v>
      </c>
      <c r="F31" t="s">
        <v>249</v>
      </c>
      <c r="G31" t="s">
        <v>9</v>
      </c>
      <c r="H31">
        <v>2</v>
      </c>
      <c r="I31">
        <v>1</v>
      </c>
      <c r="J31" t="s">
        <v>194</v>
      </c>
      <c r="K31">
        <v>7</v>
      </c>
    </row>
    <row r="32" spans="1:11" x14ac:dyDescent="0.25">
      <c r="A32">
        <v>26</v>
      </c>
      <c r="B32" t="s">
        <v>78</v>
      </c>
      <c r="C32">
        <v>31</v>
      </c>
      <c r="D32" t="s">
        <v>157</v>
      </c>
      <c r="E32">
        <v>1</v>
      </c>
      <c r="F32" t="s">
        <v>77</v>
      </c>
      <c r="G32" t="s">
        <v>77</v>
      </c>
      <c r="H32">
        <v>36</v>
      </c>
      <c r="I32">
        <v>1</v>
      </c>
      <c r="J32" t="s">
        <v>55</v>
      </c>
      <c r="K32">
        <v>19</v>
      </c>
    </row>
    <row r="33" spans="1:11" x14ac:dyDescent="0.25">
      <c r="A33">
        <v>47</v>
      </c>
      <c r="B33" t="s">
        <v>80</v>
      </c>
      <c r="C33">
        <v>32</v>
      </c>
      <c r="D33" t="s">
        <v>147</v>
      </c>
      <c r="E33">
        <v>1</v>
      </c>
      <c r="F33" t="s">
        <v>250</v>
      </c>
      <c r="G33" t="s">
        <v>79</v>
      </c>
      <c r="H33">
        <v>37</v>
      </c>
      <c r="I33">
        <v>1</v>
      </c>
      <c r="J33" t="s">
        <v>149</v>
      </c>
      <c r="K33">
        <v>25</v>
      </c>
    </row>
    <row r="34" spans="1:11" x14ac:dyDescent="0.25">
      <c r="A34">
        <v>48</v>
      </c>
      <c r="B34" t="s">
        <v>72</v>
      </c>
      <c r="C34">
        <v>33</v>
      </c>
      <c r="D34" t="s">
        <v>147</v>
      </c>
      <c r="E34">
        <v>0</v>
      </c>
      <c r="F34" t="s">
        <v>254</v>
      </c>
      <c r="G34" t="s">
        <v>71</v>
      </c>
      <c r="H34">
        <v>33</v>
      </c>
      <c r="I34">
        <v>1</v>
      </c>
      <c r="J34" t="s">
        <v>149</v>
      </c>
      <c r="K34">
        <v>25</v>
      </c>
    </row>
    <row r="35" spans="1:11" x14ac:dyDescent="0.25">
      <c r="A35">
        <v>31</v>
      </c>
      <c r="B35" t="s">
        <v>8</v>
      </c>
      <c r="C35">
        <v>34</v>
      </c>
      <c r="D35" t="s">
        <v>157</v>
      </c>
      <c r="E35">
        <v>1</v>
      </c>
      <c r="F35" t="s">
        <v>261</v>
      </c>
      <c r="G35" t="s">
        <v>7</v>
      </c>
      <c r="H35">
        <v>1</v>
      </c>
      <c r="I35">
        <v>1</v>
      </c>
      <c r="J35" t="s">
        <v>55</v>
      </c>
      <c r="K35">
        <v>19</v>
      </c>
    </row>
    <row r="36" spans="1:11" x14ac:dyDescent="0.25">
      <c r="A36">
        <v>54</v>
      </c>
      <c r="B36" t="s">
        <v>52</v>
      </c>
      <c r="C36">
        <v>35</v>
      </c>
      <c r="D36" t="s">
        <v>52</v>
      </c>
      <c r="E36">
        <v>0</v>
      </c>
      <c r="F36" t="s">
        <v>262</v>
      </c>
      <c r="G36" t="s">
        <v>51</v>
      </c>
      <c r="H36">
        <v>23</v>
      </c>
      <c r="I36">
        <v>1</v>
      </c>
      <c r="J36" t="s">
        <v>263</v>
      </c>
      <c r="K36">
        <v>31</v>
      </c>
    </row>
    <row r="37" spans="1:11" x14ac:dyDescent="0.25">
      <c r="A37">
        <v>27</v>
      </c>
      <c r="B37" t="s">
        <v>82</v>
      </c>
      <c r="C37">
        <v>36</v>
      </c>
      <c r="D37" t="s">
        <v>157</v>
      </c>
      <c r="E37">
        <v>1</v>
      </c>
      <c r="F37" t="s">
        <v>264</v>
      </c>
      <c r="G37" t="s">
        <v>81</v>
      </c>
      <c r="H37">
        <v>38</v>
      </c>
      <c r="I37">
        <v>1</v>
      </c>
      <c r="J37" t="s">
        <v>55</v>
      </c>
      <c r="K37">
        <v>19</v>
      </c>
    </row>
    <row r="38" spans="1:11" x14ac:dyDescent="0.25">
      <c r="A38">
        <v>55</v>
      </c>
      <c r="B38" t="s">
        <v>84</v>
      </c>
      <c r="C38">
        <v>37</v>
      </c>
      <c r="D38" t="s">
        <v>159</v>
      </c>
      <c r="E38">
        <v>1</v>
      </c>
      <c r="F38" t="s">
        <v>265</v>
      </c>
      <c r="G38" t="s">
        <v>83</v>
      </c>
      <c r="H38">
        <v>39</v>
      </c>
      <c r="I38">
        <v>1</v>
      </c>
      <c r="J38" t="s">
        <v>27</v>
      </c>
      <c r="K38">
        <v>32</v>
      </c>
    </row>
    <row r="39" spans="1:11" x14ac:dyDescent="0.25">
      <c r="A39">
        <v>33</v>
      </c>
      <c r="B39" t="s">
        <v>24</v>
      </c>
      <c r="C39">
        <v>38</v>
      </c>
      <c r="D39" t="s">
        <v>157</v>
      </c>
      <c r="E39">
        <v>1</v>
      </c>
      <c r="F39" t="s">
        <v>266</v>
      </c>
      <c r="G39" t="s">
        <v>23</v>
      </c>
      <c r="H39">
        <v>10</v>
      </c>
      <c r="I39">
        <v>1</v>
      </c>
      <c r="J39" t="s">
        <v>55</v>
      </c>
      <c r="K39">
        <v>19</v>
      </c>
    </row>
    <row r="40" spans="1:11" x14ac:dyDescent="0.25">
      <c r="A40">
        <v>52</v>
      </c>
      <c r="B40" t="s">
        <v>90</v>
      </c>
      <c r="C40">
        <v>39</v>
      </c>
      <c r="D40" t="s">
        <v>90</v>
      </c>
      <c r="E40">
        <v>0</v>
      </c>
      <c r="F40" t="s">
        <v>267</v>
      </c>
      <c r="G40" t="s">
        <v>89</v>
      </c>
      <c r="H40">
        <v>42</v>
      </c>
      <c r="I40">
        <v>1</v>
      </c>
      <c r="J40" t="s">
        <v>89</v>
      </c>
      <c r="K40">
        <v>28</v>
      </c>
    </row>
    <row r="41" spans="1:11" x14ac:dyDescent="0.25">
      <c r="A41">
        <v>29</v>
      </c>
      <c r="B41" t="s">
        <v>88</v>
      </c>
      <c r="C41">
        <v>40</v>
      </c>
      <c r="D41" t="s">
        <v>157</v>
      </c>
      <c r="E41">
        <v>1</v>
      </c>
      <c r="F41" t="s">
        <v>87</v>
      </c>
      <c r="G41" t="s">
        <v>87</v>
      </c>
      <c r="H41">
        <v>41</v>
      </c>
      <c r="I41">
        <v>1</v>
      </c>
      <c r="J41" t="s">
        <v>55</v>
      </c>
      <c r="K41">
        <v>19</v>
      </c>
    </row>
    <row r="42" spans="1:11" x14ac:dyDescent="0.25">
      <c r="A42">
        <v>38</v>
      </c>
      <c r="B42" t="s">
        <v>26</v>
      </c>
      <c r="C42">
        <v>41</v>
      </c>
      <c r="D42" t="s">
        <v>157</v>
      </c>
      <c r="E42">
        <v>1</v>
      </c>
      <c r="F42" t="s">
        <v>273</v>
      </c>
      <c r="G42" t="s">
        <v>25</v>
      </c>
      <c r="H42">
        <v>11</v>
      </c>
      <c r="I42">
        <v>1</v>
      </c>
      <c r="J42" t="s">
        <v>55</v>
      </c>
      <c r="K42">
        <v>19</v>
      </c>
    </row>
    <row r="43" spans="1:11" x14ac:dyDescent="0.25">
      <c r="A43">
        <v>24</v>
      </c>
      <c r="B43" t="s">
        <v>94</v>
      </c>
      <c r="C43">
        <v>42</v>
      </c>
      <c r="D43" t="s">
        <v>276</v>
      </c>
      <c r="E43">
        <v>0</v>
      </c>
      <c r="F43" t="s">
        <v>277</v>
      </c>
      <c r="G43" t="s">
        <v>93</v>
      </c>
      <c r="H43">
        <v>44</v>
      </c>
      <c r="I43">
        <v>1</v>
      </c>
      <c r="J43" t="s">
        <v>278</v>
      </c>
      <c r="K43">
        <v>18</v>
      </c>
    </row>
    <row r="44" spans="1:11" x14ac:dyDescent="0.25">
      <c r="A44">
        <v>51</v>
      </c>
      <c r="B44" t="s">
        <v>60</v>
      </c>
      <c r="C44">
        <v>43</v>
      </c>
      <c r="D44" t="s">
        <v>215</v>
      </c>
      <c r="E44">
        <v>0</v>
      </c>
      <c r="F44" t="s">
        <v>279</v>
      </c>
      <c r="G44" t="s">
        <v>59</v>
      </c>
      <c r="H44">
        <v>27</v>
      </c>
      <c r="I44">
        <v>1</v>
      </c>
      <c r="J44" t="s">
        <v>217</v>
      </c>
      <c r="K44">
        <v>27</v>
      </c>
    </row>
    <row r="45" spans="1:11" x14ac:dyDescent="0.25">
      <c r="A45">
        <v>43</v>
      </c>
      <c r="B45" t="s">
        <v>98</v>
      </c>
      <c r="C45">
        <v>44</v>
      </c>
      <c r="D45" t="s">
        <v>189</v>
      </c>
      <c r="E45">
        <v>1</v>
      </c>
      <c r="F45" t="s">
        <v>280</v>
      </c>
      <c r="G45" t="s">
        <v>97</v>
      </c>
      <c r="H45">
        <v>46</v>
      </c>
      <c r="I45">
        <v>1</v>
      </c>
      <c r="J45" t="s">
        <v>67</v>
      </c>
      <c r="K45">
        <v>23</v>
      </c>
    </row>
    <row r="46" spans="1:11" x14ac:dyDescent="0.25">
      <c r="A46">
        <v>44</v>
      </c>
      <c r="B46" t="s">
        <v>86</v>
      </c>
      <c r="C46">
        <v>45</v>
      </c>
      <c r="D46" t="s">
        <v>189</v>
      </c>
      <c r="E46">
        <v>1</v>
      </c>
      <c r="F46" t="s">
        <v>281</v>
      </c>
      <c r="G46" t="s">
        <v>85</v>
      </c>
      <c r="H46">
        <v>40</v>
      </c>
      <c r="I46">
        <v>1</v>
      </c>
      <c r="J46" t="s">
        <v>67</v>
      </c>
      <c r="K46">
        <v>23</v>
      </c>
    </row>
    <row r="47" spans="1:11" x14ac:dyDescent="0.25">
      <c r="A47">
        <v>35</v>
      </c>
      <c r="B47" t="s">
        <v>102</v>
      </c>
      <c r="C47">
        <v>46</v>
      </c>
      <c r="D47" t="s">
        <v>157</v>
      </c>
      <c r="E47">
        <v>1</v>
      </c>
      <c r="F47" t="s">
        <v>282</v>
      </c>
      <c r="G47" t="s">
        <v>283</v>
      </c>
      <c r="H47">
        <v>48</v>
      </c>
      <c r="I47">
        <v>1</v>
      </c>
      <c r="J47" t="s">
        <v>55</v>
      </c>
      <c r="K47">
        <v>19</v>
      </c>
    </row>
    <row r="48" spans="1:11" x14ac:dyDescent="0.25">
      <c r="A48">
        <v>6</v>
      </c>
      <c r="B48" t="s">
        <v>104</v>
      </c>
      <c r="C48">
        <v>47</v>
      </c>
      <c r="D48" t="s">
        <v>193</v>
      </c>
      <c r="E48">
        <v>1</v>
      </c>
      <c r="F48" t="s">
        <v>284</v>
      </c>
      <c r="G48" t="s">
        <v>103</v>
      </c>
      <c r="H48">
        <v>49</v>
      </c>
      <c r="I48">
        <v>1</v>
      </c>
      <c r="J48" t="s">
        <v>194</v>
      </c>
      <c r="K48">
        <v>7</v>
      </c>
    </row>
    <row r="49" spans="1:11" x14ac:dyDescent="0.25">
      <c r="A49">
        <v>57</v>
      </c>
      <c r="B49" t="s">
        <v>96</v>
      </c>
      <c r="C49">
        <v>48</v>
      </c>
      <c r="D49" t="s">
        <v>285</v>
      </c>
      <c r="E49">
        <v>1</v>
      </c>
      <c r="F49" t="s">
        <v>286</v>
      </c>
      <c r="G49" t="s">
        <v>95</v>
      </c>
      <c r="H49">
        <v>45</v>
      </c>
      <c r="I49">
        <v>1</v>
      </c>
      <c r="J49" t="s">
        <v>109</v>
      </c>
      <c r="K49">
        <v>34</v>
      </c>
    </row>
    <row r="50" spans="1:11" x14ac:dyDescent="0.25">
      <c r="A50">
        <v>36</v>
      </c>
      <c r="B50" t="s">
        <v>106</v>
      </c>
      <c r="C50">
        <v>49</v>
      </c>
      <c r="D50" t="s">
        <v>157</v>
      </c>
      <c r="E50">
        <v>1</v>
      </c>
      <c r="F50" t="s">
        <v>105</v>
      </c>
      <c r="G50" t="s">
        <v>105</v>
      </c>
      <c r="H50">
        <v>50</v>
      </c>
      <c r="I50">
        <v>1</v>
      </c>
      <c r="J50" t="s">
        <v>55</v>
      </c>
      <c r="K50">
        <v>19</v>
      </c>
    </row>
    <row r="51" spans="1:11" x14ac:dyDescent="0.25">
      <c r="A51">
        <v>14</v>
      </c>
      <c r="B51" t="s">
        <v>74</v>
      </c>
      <c r="C51">
        <v>50</v>
      </c>
      <c r="D51" t="s">
        <v>139</v>
      </c>
      <c r="E51">
        <v>1</v>
      </c>
      <c r="F51" t="s">
        <v>287</v>
      </c>
      <c r="G51" t="s">
        <v>73</v>
      </c>
      <c r="H51">
        <v>34</v>
      </c>
      <c r="I51">
        <v>1</v>
      </c>
      <c r="J51" t="s">
        <v>141</v>
      </c>
      <c r="K51">
        <v>8</v>
      </c>
    </row>
    <row r="52" spans="1:11" x14ac:dyDescent="0.25">
      <c r="A52">
        <v>58</v>
      </c>
      <c r="B52" t="s">
        <v>110</v>
      </c>
      <c r="C52">
        <v>51</v>
      </c>
      <c r="D52" t="s">
        <v>285</v>
      </c>
      <c r="E52">
        <v>1</v>
      </c>
      <c r="F52" t="s">
        <v>288</v>
      </c>
      <c r="G52" t="s">
        <v>109</v>
      </c>
      <c r="H52">
        <v>52</v>
      </c>
      <c r="I52">
        <v>1</v>
      </c>
      <c r="J52" t="s">
        <v>109</v>
      </c>
      <c r="K52">
        <v>34</v>
      </c>
    </row>
    <row r="53" spans="1:11" x14ac:dyDescent="0.25">
      <c r="A53">
        <v>30</v>
      </c>
      <c r="B53" t="s">
        <v>108</v>
      </c>
      <c r="C53">
        <v>52</v>
      </c>
      <c r="D53" t="s">
        <v>157</v>
      </c>
      <c r="E53">
        <v>1</v>
      </c>
      <c r="F53" t="s">
        <v>107</v>
      </c>
      <c r="G53" t="s">
        <v>107</v>
      </c>
      <c r="H53">
        <v>51</v>
      </c>
      <c r="I53">
        <v>1</v>
      </c>
      <c r="J53" t="s">
        <v>55</v>
      </c>
      <c r="K53">
        <v>19</v>
      </c>
    </row>
    <row r="54" spans="1:11" x14ac:dyDescent="0.25">
      <c r="A54">
        <v>3</v>
      </c>
      <c r="B54" t="s">
        <v>112</v>
      </c>
      <c r="C54">
        <v>53</v>
      </c>
      <c r="D54" t="s">
        <v>289</v>
      </c>
      <c r="E54">
        <v>0</v>
      </c>
      <c r="F54" t="s">
        <v>290</v>
      </c>
      <c r="G54" t="s">
        <v>111</v>
      </c>
      <c r="H54">
        <v>53</v>
      </c>
      <c r="I54">
        <v>1</v>
      </c>
      <c r="J54" t="s">
        <v>291</v>
      </c>
      <c r="K54">
        <v>4</v>
      </c>
    </row>
    <row r="55" spans="1:11" x14ac:dyDescent="0.25">
      <c r="A55">
        <v>7</v>
      </c>
      <c r="B55" t="s">
        <v>116</v>
      </c>
      <c r="C55">
        <v>54</v>
      </c>
      <c r="D55" t="s">
        <v>193</v>
      </c>
      <c r="E55">
        <v>1</v>
      </c>
      <c r="F55" t="s">
        <v>292</v>
      </c>
      <c r="G55" t="s">
        <v>115</v>
      </c>
      <c r="H55">
        <v>55</v>
      </c>
      <c r="I55">
        <v>1</v>
      </c>
      <c r="J55" t="s">
        <v>194</v>
      </c>
      <c r="K55">
        <v>7</v>
      </c>
    </row>
    <row r="56" spans="1:11" x14ac:dyDescent="0.25">
      <c r="A56">
        <v>37</v>
      </c>
      <c r="B56" t="s">
        <v>122</v>
      </c>
      <c r="C56">
        <v>55</v>
      </c>
      <c r="D56" t="s">
        <v>157</v>
      </c>
      <c r="E56">
        <v>1</v>
      </c>
      <c r="F56" t="s">
        <v>121</v>
      </c>
      <c r="G56" t="s">
        <v>121</v>
      </c>
      <c r="H56">
        <v>58</v>
      </c>
      <c r="I56">
        <v>1</v>
      </c>
      <c r="J56" t="s">
        <v>55</v>
      </c>
      <c r="K56">
        <v>19</v>
      </c>
    </row>
    <row r="57" spans="1:11" x14ac:dyDescent="0.25">
      <c r="A57">
        <v>5</v>
      </c>
      <c r="B57" t="s">
        <v>114</v>
      </c>
      <c r="C57">
        <v>56</v>
      </c>
      <c r="D57" t="s">
        <v>193</v>
      </c>
      <c r="E57">
        <v>1</v>
      </c>
      <c r="F57" t="s">
        <v>293</v>
      </c>
      <c r="G57" t="s">
        <v>113</v>
      </c>
      <c r="H57">
        <v>54</v>
      </c>
      <c r="I57">
        <v>1</v>
      </c>
      <c r="J57" t="s">
        <v>194</v>
      </c>
      <c r="K57">
        <v>7</v>
      </c>
    </row>
    <row r="58" spans="1:11" x14ac:dyDescent="0.25">
      <c r="A58">
        <v>49</v>
      </c>
      <c r="B58" t="s">
        <v>118</v>
      </c>
      <c r="C58">
        <v>57</v>
      </c>
      <c r="D58" t="s">
        <v>215</v>
      </c>
      <c r="E58">
        <v>1</v>
      </c>
      <c r="F58" t="s">
        <v>294</v>
      </c>
      <c r="G58" t="s">
        <v>117</v>
      </c>
      <c r="H58">
        <v>56</v>
      </c>
      <c r="I58">
        <v>1</v>
      </c>
      <c r="J58" t="s">
        <v>217</v>
      </c>
      <c r="K58">
        <v>27</v>
      </c>
    </row>
    <row r="59" spans="1:11" x14ac:dyDescent="0.25">
      <c r="A59">
        <v>8</v>
      </c>
      <c r="B59" t="s">
        <v>120</v>
      </c>
      <c r="C59">
        <v>58</v>
      </c>
      <c r="D59" t="s">
        <v>193</v>
      </c>
      <c r="E59">
        <v>1</v>
      </c>
      <c r="F59" t="s">
        <v>295</v>
      </c>
      <c r="G59" t="s">
        <v>119</v>
      </c>
      <c r="H59">
        <v>57</v>
      </c>
      <c r="I59">
        <v>1</v>
      </c>
      <c r="J59" t="s">
        <v>194</v>
      </c>
      <c r="K59">
        <v>7</v>
      </c>
    </row>
    <row r="60" spans="1:11" x14ac:dyDescent="0.25">
      <c r="A60">
        <v>41</v>
      </c>
      <c r="B60" t="s">
        <v>124</v>
      </c>
      <c r="C60">
        <v>59</v>
      </c>
      <c r="D60" t="s">
        <v>56</v>
      </c>
      <c r="E60">
        <v>0</v>
      </c>
      <c r="F60" t="s">
        <v>296</v>
      </c>
      <c r="G60" t="s">
        <v>123</v>
      </c>
      <c r="H60">
        <v>59</v>
      </c>
      <c r="I60">
        <v>1</v>
      </c>
      <c r="J60" t="s">
        <v>297</v>
      </c>
      <c r="K60">
        <v>21</v>
      </c>
    </row>
  </sheetData>
  <sortState ref="A2:K60">
    <sortCondition ref="C2:C6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0"/>
  <sheetViews>
    <sheetView workbookViewId="0">
      <selection activeCell="T5" sqref="T5"/>
    </sheetView>
  </sheetViews>
  <sheetFormatPr defaultRowHeight="15" x14ac:dyDescent="0.25"/>
  <cols>
    <col min="1" max="1" width="11" bestFit="1" customWidth="1"/>
    <col min="2" max="2" width="3" bestFit="1" customWidth="1"/>
    <col min="3" max="3" width="26.7109375" bestFit="1" customWidth="1"/>
    <col min="4" max="4" width="5.5703125" bestFit="1" customWidth="1"/>
    <col min="5" max="5" width="5.140625" bestFit="1" customWidth="1"/>
    <col min="6" max="6" width="12" bestFit="1" customWidth="1"/>
    <col min="7" max="7" width="5.5703125" bestFit="1" customWidth="1"/>
    <col min="8" max="9" width="12" bestFit="1" customWidth="1"/>
    <col min="12" max="12" width="12" bestFit="1" customWidth="1"/>
    <col min="14" max="14" width="12" bestFit="1" customWidth="1"/>
  </cols>
  <sheetData>
    <row r="1" spans="1:16" x14ac:dyDescent="0.25">
      <c r="A1" t="s">
        <v>311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322</v>
      </c>
      <c r="L1" t="s">
        <v>321</v>
      </c>
      <c r="N1" t="s">
        <v>323</v>
      </c>
      <c r="P1" t="s">
        <v>324</v>
      </c>
    </row>
    <row r="2" spans="1:16" x14ac:dyDescent="0.25">
      <c r="A2">
        <v>1</v>
      </c>
      <c r="B2">
        <v>22</v>
      </c>
      <c r="C2" t="s">
        <v>49</v>
      </c>
      <c r="D2">
        <v>1</v>
      </c>
      <c r="E2">
        <v>0</v>
      </c>
      <c r="F2">
        <v>7629883.4156098496</v>
      </c>
      <c r="G2" t="s">
        <v>50</v>
      </c>
      <c r="H2">
        <v>55.269988285371497</v>
      </c>
      <c r="I2">
        <v>421703566.99950701</v>
      </c>
      <c r="J2">
        <v>1</v>
      </c>
      <c r="L2">
        <v>2.1380767224736801E-2</v>
      </c>
      <c r="N2">
        <f>(F2*J2)*(H2)</f>
        <v>421703566.99950665</v>
      </c>
      <c r="P2">
        <f>N2*L2</f>
        <v>9016345.8038576506</v>
      </c>
    </row>
    <row r="3" spans="1:16" x14ac:dyDescent="0.25">
      <c r="A3">
        <v>2</v>
      </c>
      <c r="B3">
        <v>7</v>
      </c>
      <c r="C3" t="s">
        <v>19</v>
      </c>
      <c r="D3">
        <v>1</v>
      </c>
      <c r="E3">
        <v>0</v>
      </c>
      <c r="F3">
        <v>22275540.803566501</v>
      </c>
      <c r="G3" t="s">
        <v>20</v>
      </c>
      <c r="H3">
        <v>10.1227900451184</v>
      </c>
      <c r="I3">
        <v>225490622.695972</v>
      </c>
      <c r="J3">
        <v>1</v>
      </c>
      <c r="L3">
        <v>2.78724702411697</v>
      </c>
      <c r="N3">
        <f t="shared" ref="N3:N60" si="0">(F3*J3)*(H3)</f>
        <v>225490622.6959717</v>
      </c>
      <c r="P3">
        <f t="shared" ref="P3:P60" si="1">N3*L3</f>
        <v>628498067.07562959</v>
      </c>
    </row>
    <row r="4" spans="1:16" x14ac:dyDescent="0.25">
      <c r="A4">
        <v>3</v>
      </c>
      <c r="B4">
        <v>53</v>
      </c>
      <c r="C4" t="s">
        <v>111</v>
      </c>
      <c r="D4">
        <v>1</v>
      </c>
      <c r="E4">
        <v>0</v>
      </c>
      <c r="F4">
        <v>47589302.566656798</v>
      </c>
      <c r="G4" t="s">
        <v>112</v>
      </c>
      <c r="H4">
        <v>220.967262068857</v>
      </c>
      <c r="I4">
        <v>10515677891.920601</v>
      </c>
      <c r="J4">
        <v>1</v>
      </c>
      <c r="L4">
        <v>5.2893015712116697E-3</v>
      </c>
      <c r="N4">
        <f t="shared" si="0"/>
        <v>10515677891.920582</v>
      </c>
      <c r="P4">
        <f t="shared" si="1"/>
        <v>55620591.596091352</v>
      </c>
    </row>
    <row r="5" spans="1:16" x14ac:dyDescent="0.25">
      <c r="A5">
        <v>4</v>
      </c>
      <c r="B5">
        <v>14</v>
      </c>
      <c r="C5" t="s">
        <v>33</v>
      </c>
      <c r="D5">
        <v>1</v>
      </c>
      <c r="E5">
        <v>0</v>
      </c>
      <c r="F5">
        <v>503800.44455625798</v>
      </c>
      <c r="G5" t="s">
        <v>34</v>
      </c>
      <c r="H5">
        <v>366.38130818640002</v>
      </c>
      <c r="I5">
        <v>184583065.941412</v>
      </c>
      <c r="J5">
        <v>0.44981500000000002</v>
      </c>
      <c r="L5">
        <v>8.6420171394929902E-3</v>
      </c>
      <c r="N5">
        <f t="shared" si="0"/>
        <v>83028231.806436107</v>
      </c>
      <c r="P5">
        <f t="shared" si="1"/>
        <v>717531.4023330179</v>
      </c>
    </row>
    <row r="6" spans="1:16" x14ac:dyDescent="0.25">
      <c r="A6">
        <v>5</v>
      </c>
      <c r="B6">
        <v>54</v>
      </c>
      <c r="C6" t="s">
        <v>113</v>
      </c>
      <c r="D6">
        <v>1</v>
      </c>
      <c r="E6">
        <v>0</v>
      </c>
      <c r="F6">
        <v>11746738.705931701</v>
      </c>
      <c r="G6" t="s">
        <v>114</v>
      </c>
      <c r="H6">
        <v>795.744963134204</v>
      </c>
      <c r="I6">
        <v>9347408158.4987392</v>
      </c>
      <c r="J6">
        <v>1</v>
      </c>
      <c r="L6">
        <v>9.0946977467306798E-4</v>
      </c>
      <c r="N6">
        <f t="shared" si="0"/>
        <v>9347408158.4987488</v>
      </c>
      <c r="P6">
        <f t="shared" si="1"/>
        <v>8501185.1916870549</v>
      </c>
    </row>
    <row r="7" spans="1:16" x14ac:dyDescent="0.25">
      <c r="A7">
        <v>6</v>
      </c>
      <c r="B7">
        <v>49</v>
      </c>
      <c r="C7" t="s">
        <v>103</v>
      </c>
      <c r="D7">
        <v>1</v>
      </c>
      <c r="E7">
        <v>0</v>
      </c>
      <c r="F7">
        <v>343900.82049919298</v>
      </c>
      <c r="G7" t="s">
        <v>104</v>
      </c>
      <c r="H7">
        <v>8627.1613344625293</v>
      </c>
      <c r="I7">
        <v>2966887861.5005798</v>
      </c>
      <c r="J7">
        <v>1</v>
      </c>
      <c r="L7">
        <v>6.0924980776603001E-3</v>
      </c>
      <c r="N7">
        <f t="shared" si="0"/>
        <v>2966887861.5005765</v>
      </c>
      <c r="P7">
        <f t="shared" si="1"/>
        <v>18075758.592825942</v>
      </c>
    </row>
    <row r="8" spans="1:16" x14ac:dyDescent="0.25">
      <c r="A8">
        <v>7</v>
      </c>
      <c r="B8">
        <v>55</v>
      </c>
      <c r="C8" t="s">
        <v>115</v>
      </c>
      <c r="D8">
        <v>1</v>
      </c>
      <c r="E8">
        <v>0</v>
      </c>
      <c r="F8">
        <v>6602020.7322074603</v>
      </c>
      <c r="G8" t="s">
        <v>116</v>
      </c>
      <c r="H8">
        <v>18373.951472867298</v>
      </c>
      <c r="I8">
        <v>121305208556.444</v>
      </c>
      <c r="J8">
        <v>1</v>
      </c>
      <c r="L8">
        <v>1.07126073313989E-3</v>
      </c>
      <c r="N8">
        <f t="shared" si="0"/>
        <v>121305208556.44371</v>
      </c>
      <c r="P8">
        <f t="shared" si="1"/>
        <v>129949506.65186316</v>
      </c>
    </row>
    <row r="9" spans="1:16" x14ac:dyDescent="0.25">
      <c r="A9">
        <v>8</v>
      </c>
      <c r="B9">
        <v>57</v>
      </c>
      <c r="C9" t="s">
        <v>119</v>
      </c>
      <c r="D9">
        <v>1</v>
      </c>
      <c r="E9">
        <v>0</v>
      </c>
      <c r="F9">
        <v>16260157.1939438</v>
      </c>
      <c r="G9" t="s">
        <v>120</v>
      </c>
      <c r="H9">
        <v>395.76800644524502</v>
      </c>
      <c r="I9">
        <v>6435249997.1334496</v>
      </c>
      <c r="J9">
        <v>1</v>
      </c>
      <c r="L9">
        <v>2.0169203908261802E-3</v>
      </c>
      <c r="N9">
        <f t="shared" si="0"/>
        <v>6435249997.1334476</v>
      </c>
      <c r="P9">
        <f t="shared" si="1"/>
        <v>12979386.939282568</v>
      </c>
    </row>
    <row r="10" spans="1:16" x14ac:dyDescent="0.25">
      <c r="A10">
        <v>9</v>
      </c>
      <c r="B10">
        <v>6</v>
      </c>
      <c r="C10" t="s">
        <v>17</v>
      </c>
      <c r="D10">
        <v>1</v>
      </c>
      <c r="E10">
        <v>0</v>
      </c>
      <c r="F10">
        <v>26027.177965848099</v>
      </c>
      <c r="G10" t="s">
        <v>18</v>
      </c>
      <c r="H10">
        <v>20743.309180627501</v>
      </c>
      <c r="I10">
        <v>539889799.64480197</v>
      </c>
      <c r="J10">
        <v>1</v>
      </c>
      <c r="L10">
        <v>1.19018781955059E-4</v>
      </c>
      <c r="N10">
        <f t="shared" si="0"/>
        <v>539889799.64480269</v>
      </c>
      <c r="P10">
        <f t="shared" si="1"/>
        <v>64257.026343685262</v>
      </c>
    </row>
    <row r="11" spans="1:16" x14ac:dyDescent="0.25">
      <c r="A11">
        <v>10</v>
      </c>
      <c r="B11">
        <v>2</v>
      </c>
      <c r="C11" t="s">
        <v>9</v>
      </c>
      <c r="D11">
        <v>1</v>
      </c>
      <c r="E11">
        <v>0</v>
      </c>
      <c r="F11">
        <v>18319618.294053499</v>
      </c>
      <c r="G11" t="s">
        <v>10</v>
      </c>
      <c r="H11">
        <v>1010.99636946212</v>
      </c>
      <c r="I11">
        <v>18521067585.219898</v>
      </c>
      <c r="J11">
        <v>1</v>
      </c>
      <c r="L11">
        <v>8.4261300271701897E-4</v>
      </c>
      <c r="N11">
        <f t="shared" si="0"/>
        <v>18521067585.219925</v>
      </c>
      <c r="P11">
        <f t="shared" si="1"/>
        <v>15606092.371507009</v>
      </c>
    </row>
    <row r="12" spans="1:16" x14ac:dyDescent="0.25">
      <c r="A12">
        <v>11</v>
      </c>
      <c r="B12">
        <v>18</v>
      </c>
      <c r="C12" t="s">
        <v>41</v>
      </c>
      <c r="D12">
        <v>1</v>
      </c>
      <c r="E12">
        <v>0</v>
      </c>
      <c r="F12">
        <v>12105794.1310442</v>
      </c>
      <c r="G12" t="s">
        <v>42</v>
      </c>
      <c r="H12">
        <v>402.28962617299402</v>
      </c>
      <c r="I12">
        <v>4870035395.5049801</v>
      </c>
      <c r="J12">
        <v>1</v>
      </c>
      <c r="L12">
        <v>1.5340162284718001E-3</v>
      </c>
      <c r="N12">
        <f t="shared" si="0"/>
        <v>4870035395.5049963</v>
      </c>
      <c r="P12">
        <f t="shared" si="1"/>
        <v>7470713.3299367456</v>
      </c>
    </row>
    <row r="13" spans="1:16" x14ac:dyDescent="0.25">
      <c r="A13">
        <v>12</v>
      </c>
      <c r="B13">
        <v>32</v>
      </c>
      <c r="C13" t="s">
        <v>69</v>
      </c>
      <c r="D13">
        <v>1</v>
      </c>
      <c r="E13">
        <v>0</v>
      </c>
      <c r="F13">
        <v>1753116.1287585599</v>
      </c>
      <c r="G13" t="s">
        <v>70</v>
      </c>
      <c r="H13">
        <v>16.878461323797399</v>
      </c>
      <c r="I13">
        <v>29589902.7753767</v>
      </c>
      <c r="J13">
        <v>1.6500000000000001E-2</v>
      </c>
      <c r="L13">
        <v>2.0553658957540599</v>
      </c>
      <c r="N13">
        <f t="shared" si="0"/>
        <v>488233.39579371683</v>
      </c>
      <c r="P13">
        <f t="shared" si="1"/>
        <v>1003498.2708825993</v>
      </c>
    </row>
    <row r="14" spans="1:16" x14ac:dyDescent="0.25">
      <c r="A14">
        <v>13</v>
      </c>
      <c r="B14">
        <v>4</v>
      </c>
      <c r="C14" t="s">
        <v>13</v>
      </c>
      <c r="D14">
        <v>1</v>
      </c>
      <c r="E14">
        <v>0</v>
      </c>
      <c r="F14">
        <v>1765.14591418075</v>
      </c>
      <c r="G14" t="s">
        <v>14</v>
      </c>
      <c r="H14">
        <v>868625.93112390698</v>
      </c>
      <c r="I14">
        <v>1533251513.2748101</v>
      </c>
      <c r="J14">
        <v>0.10086000000000001</v>
      </c>
      <c r="L14">
        <v>1.9471445173089501E-4</v>
      </c>
      <c r="N14">
        <f t="shared" si="0"/>
        <v>154643747.62889773</v>
      </c>
      <c r="P14">
        <f t="shared" si="1"/>
        <v>30111.372533171714</v>
      </c>
    </row>
    <row r="15" spans="1:16" x14ac:dyDescent="0.25">
      <c r="A15">
        <v>14</v>
      </c>
      <c r="B15">
        <v>34</v>
      </c>
      <c r="C15" t="s">
        <v>73</v>
      </c>
      <c r="D15">
        <v>1</v>
      </c>
      <c r="E15">
        <v>0</v>
      </c>
      <c r="F15">
        <v>24145.046988922699</v>
      </c>
      <c r="G15" t="s">
        <v>74</v>
      </c>
      <c r="H15">
        <v>216386.945513554</v>
      </c>
      <c r="I15">
        <v>5224672967.21422</v>
      </c>
      <c r="J15">
        <v>1.379642</v>
      </c>
      <c r="L15" s="1">
        <v>5.2920968009187498E-5</v>
      </c>
      <c r="N15">
        <f t="shared" si="0"/>
        <v>7208178261.8333578</v>
      </c>
      <c r="P15">
        <f t="shared" si="1"/>
        <v>381463.77119900385</v>
      </c>
    </row>
    <row r="16" spans="1:16" x14ac:dyDescent="0.25">
      <c r="A16">
        <v>15</v>
      </c>
      <c r="B16">
        <v>12</v>
      </c>
      <c r="C16" t="s">
        <v>29</v>
      </c>
      <c r="D16">
        <v>1</v>
      </c>
      <c r="E16">
        <v>0</v>
      </c>
      <c r="F16">
        <v>1024.41816466406</v>
      </c>
      <c r="G16" t="s">
        <v>30</v>
      </c>
      <c r="H16">
        <v>540919.43009456201</v>
      </c>
      <c r="I16">
        <v>554127689.80860305</v>
      </c>
      <c r="J16">
        <v>5.8534999999999997E-2</v>
      </c>
      <c r="L16">
        <v>4.3173237110736299E-4</v>
      </c>
      <c r="N16">
        <f t="shared" si="0"/>
        <v>32435864.322946429</v>
      </c>
      <c r="P16">
        <f t="shared" si="1"/>
        <v>14003.612613062383</v>
      </c>
    </row>
    <row r="17" spans="1:16" x14ac:dyDescent="0.25">
      <c r="A17">
        <v>16</v>
      </c>
      <c r="B17">
        <v>24</v>
      </c>
      <c r="C17" t="s">
        <v>53</v>
      </c>
      <c r="D17">
        <v>1</v>
      </c>
      <c r="E17">
        <v>0</v>
      </c>
      <c r="F17">
        <v>726851.673233771</v>
      </c>
      <c r="G17" t="s">
        <v>54</v>
      </c>
      <c r="H17">
        <v>1.45778638445868</v>
      </c>
      <c r="I17">
        <v>1059594.4727612</v>
      </c>
      <c r="J17">
        <v>9.7947000000000006E-2</v>
      </c>
      <c r="L17">
        <v>6.8016356722639104</v>
      </c>
      <c r="N17">
        <f t="shared" si="0"/>
        <v>103784.09982354136</v>
      </c>
      <c r="P17">
        <f t="shared" si="1"/>
        <v>705901.63557359751</v>
      </c>
    </row>
    <row r="18" spans="1:16" x14ac:dyDescent="0.25">
      <c r="A18">
        <v>17</v>
      </c>
      <c r="B18">
        <v>16</v>
      </c>
      <c r="C18" t="s">
        <v>37</v>
      </c>
      <c r="D18">
        <v>1</v>
      </c>
      <c r="E18">
        <v>0</v>
      </c>
      <c r="F18">
        <v>18608659.676050201</v>
      </c>
      <c r="G18" t="s">
        <v>38</v>
      </c>
      <c r="H18">
        <v>372.657461705321</v>
      </c>
      <c r="I18">
        <v>6934655880.6150198</v>
      </c>
      <c r="J18">
        <v>1</v>
      </c>
      <c r="L18">
        <v>5.7203090532727601E-3</v>
      </c>
      <c r="N18">
        <f t="shared" si="0"/>
        <v>6934655880.6150284</v>
      </c>
      <c r="P18">
        <f t="shared" si="1"/>
        <v>39668374.81521333</v>
      </c>
    </row>
    <row r="19" spans="1:16" x14ac:dyDescent="0.25">
      <c r="A19">
        <v>18</v>
      </c>
      <c r="B19">
        <v>3</v>
      </c>
      <c r="C19" t="s">
        <v>11</v>
      </c>
      <c r="D19">
        <v>1</v>
      </c>
      <c r="E19">
        <v>0</v>
      </c>
      <c r="F19">
        <v>107005965.732215</v>
      </c>
      <c r="G19" t="s">
        <v>12</v>
      </c>
      <c r="H19">
        <v>17.1596406841334</v>
      </c>
      <c r="I19">
        <v>1836183923.0235</v>
      </c>
      <c r="J19">
        <v>5.6091000000000002E-2</v>
      </c>
      <c r="L19">
        <v>6.8939073136578793E-2</v>
      </c>
      <c r="N19">
        <f t="shared" si="0"/>
        <v>102993392.42631119</v>
      </c>
      <c r="P19">
        <f t="shared" si="1"/>
        <v>7100269.013061828</v>
      </c>
    </row>
    <row r="20" spans="1:16" x14ac:dyDescent="0.25">
      <c r="A20">
        <v>19</v>
      </c>
      <c r="B20">
        <v>30</v>
      </c>
      <c r="C20" t="s">
        <v>65</v>
      </c>
      <c r="D20">
        <v>1</v>
      </c>
      <c r="E20">
        <v>0</v>
      </c>
      <c r="F20">
        <v>27179692.087752201</v>
      </c>
      <c r="G20" t="s">
        <v>66</v>
      </c>
      <c r="H20">
        <v>557.091770357158</v>
      </c>
      <c r="I20">
        <v>15141582782.928301</v>
      </c>
      <c r="J20">
        <v>1</v>
      </c>
      <c r="L20">
        <v>9.5499082767787902E-2</v>
      </c>
      <c r="N20">
        <f t="shared" si="0"/>
        <v>15141582782.928312</v>
      </c>
      <c r="P20">
        <f t="shared" si="1"/>
        <v>1446007267.4221833</v>
      </c>
    </row>
    <row r="21" spans="1:16" x14ac:dyDescent="0.25">
      <c r="A21">
        <v>20</v>
      </c>
      <c r="B21">
        <v>26</v>
      </c>
      <c r="C21" t="s">
        <v>57</v>
      </c>
      <c r="D21">
        <v>1</v>
      </c>
      <c r="E21">
        <v>0</v>
      </c>
      <c r="F21">
        <v>25033699.872062199</v>
      </c>
      <c r="G21" t="s">
        <v>58</v>
      </c>
      <c r="H21">
        <v>234.604135613902</v>
      </c>
      <c r="I21">
        <v>5873009519.7030096</v>
      </c>
      <c r="J21">
        <v>1</v>
      </c>
      <c r="L21">
        <v>0.10788443157001799</v>
      </c>
      <c r="N21">
        <f t="shared" si="0"/>
        <v>5873009519.703001</v>
      </c>
      <c r="P21">
        <f t="shared" si="1"/>
        <v>633606293.63846266</v>
      </c>
    </row>
    <row r="22" spans="1:16" x14ac:dyDescent="0.25">
      <c r="A22">
        <v>21</v>
      </c>
      <c r="B22">
        <v>8</v>
      </c>
      <c r="C22" t="s">
        <v>21</v>
      </c>
      <c r="D22">
        <v>1</v>
      </c>
      <c r="E22">
        <v>0</v>
      </c>
      <c r="F22">
        <v>22299557.727366701</v>
      </c>
      <c r="G22" t="s">
        <v>22</v>
      </c>
      <c r="H22">
        <v>37.873732760233203</v>
      </c>
      <c r="I22">
        <v>844567490.03767896</v>
      </c>
      <c r="J22">
        <v>1.174644</v>
      </c>
      <c r="L22">
        <v>3.0083416438376701E-2</v>
      </c>
      <c r="N22">
        <f t="shared" si="0"/>
        <v>992066134.76782024</v>
      </c>
      <c r="P22">
        <f t="shared" si="1"/>
        <v>29844738.66663108</v>
      </c>
    </row>
    <row r="23" spans="1:16" x14ac:dyDescent="0.25">
      <c r="A23">
        <v>22</v>
      </c>
      <c r="B23">
        <v>43</v>
      </c>
      <c r="C23" t="s">
        <v>91</v>
      </c>
      <c r="D23">
        <v>1</v>
      </c>
      <c r="E23">
        <v>0</v>
      </c>
      <c r="F23">
        <v>2894260.9164987002</v>
      </c>
      <c r="G23" t="s">
        <v>92</v>
      </c>
      <c r="H23">
        <v>1002.16469879698</v>
      </c>
      <c r="I23">
        <v>2900526119.6227899</v>
      </c>
      <c r="J23">
        <v>0.15246799999999999</v>
      </c>
      <c r="L23">
        <v>2.4138682149647199E-2</v>
      </c>
      <c r="N23">
        <f t="shared" si="0"/>
        <v>442237416.40664768</v>
      </c>
      <c r="P23">
        <f t="shared" si="1"/>
        <v>10675028.429321242</v>
      </c>
    </row>
    <row r="24" spans="1:16" x14ac:dyDescent="0.25">
      <c r="A24">
        <v>23</v>
      </c>
      <c r="B24">
        <v>5</v>
      </c>
      <c r="C24" t="s">
        <v>15</v>
      </c>
      <c r="D24">
        <v>1</v>
      </c>
      <c r="E24">
        <v>0</v>
      </c>
      <c r="F24">
        <v>13465423.4149641</v>
      </c>
      <c r="G24" t="s">
        <v>16</v>
      </c>
      <c r="H24">
        <v>7187.5398580266201</v>
      </c>
      <c r="I24">
        <v>96783267500.259201</v>
      </c>
      <c r="J24">
        <v>1</v>
      </c>
      <c r="L24">
        <v>1.1430680541604E-4</v>
      </c>
      <c r="N24">
        <f t="shared" si="0"/>
        <v>96783267500.259399</v>
      </c>
      <c r="P24">
        <f t="shared" si="1"/>
        <v>11062986.1256807</v>
      </c>
    </row>
    <row r="25" spans="1:16" x14ac:dyDescent="0.25">
      <c r="A25">
        <v>24</v>
      </c>
      <c r="B25">
        <v>44</v>
      </c>
      <c r="C25" t="s">
        <v>93</v>
      </c>
      <c r="D25">
        <v>1</v>
      </c>
      <c r="E25">
        <v>0</v>
      </c>
      <c r="F25">
        <v>319941297.203161</v>
      </c>
      <c r="G25" t="s">
        <v>94</v>
      </c>
      <c r="H25">
        <v>88.795260686082997</v>
      </c>
      <c r="I25">
        <v>28409270889.398201</v>
      </c>
      <c r="J25">
        <v>1</v>
      </c>
      <c r="L25">
        <v>1.37767970628845E-2</v>
      </c>
      <c r="N25">
        <f t="shared" si="0"/>
        <v>28409270889.398239</v>
      </c>
      <c r="P25">
        <f t="shared" si="1"/>
        <v>391388759.74775177</v>
      </c>
    </row>
    <row r="26" spans="1:16" x14ac:dyDescent="0.25">
      <c r="A26">
        <v>25</v>
      </c>
      <c r="B26">
        <v>29</v>
      </c>
      <c r="C26" t="s">
        <v>63</v>
      </c>
      <c r="D26">
        <v>1</v>
      </c>
      <c r="E26">
        <v>0</v>
      </c>
      <c r="F26">
        <v>584216.79164817301</v>
      </c>
      <c r="G26" t="s">
        <v>64</v>
      </c>
      <c r="H26">
        <v>2159.4885402385398</v>
      </c>
      <c r="I26">
        <v>1261609466.57916</v>
      </c>
      <c r="J26">
        <v>1</v>
      </c>
      <c r="L26">
        <v>3.2591599412956998E-4</v>
      </c>
      <c r="N26">
        <f t="shared" si="0"/>
        <v>1261609466.5791564</v>
      </c>
      <c r="P26">
        <f t="shared" si="1"/>
        <v>411178.70350342226</v>
      </c>
    </row>
    <row r="27" spans="1:16" x14ac:dyDescent="0.25">
      <c r="A27">
        <v>26</v>
      </c>
      <c r="B27">
        <v>36</v>
      </c>
      <c r="C27" t="s">
        <v>77</v>
      </c>
      <c r="D27">
        <v>1</v>
      </c>
      <c r="E27">
        <v>0</v>
      </c>
      <c r="F27">
        <v>14379014.233098701</v>
      </c>
      <c r="G27" t="s">
        <v>78</v>
      </c>
      <c r="H27">
        <v>9996.3307032231696</v>
      </c>
      <c r="I27">
        <v>143737381460.40799</v>
      </c>
      <c r="J27">
        <v>1</v>
      </c>
      <c r="L27">
        <v>1.07305399502996E-4</v>
      </c>
      <c r="N27">
        <f t="shared" si="0"/>
        <v>143737381460.4075</v>
      </c>
      <c r="P27">
        <f t="shared" si="1"/>
        <v>15423797.141123557</v>
      </c>
    </row>
    <row r="28" spans="1:16" x14ac:dyDescent="0.25">
      <c r="A28">
        <v>27</v>
      </c>
      <c r="B28">
        <v>38</v>
      </c>
      <c r="C28" t="s">
        <v>81</v>
      </c>
      <c r="D28">
        <v>1</v>
      </c>
      <c r="E28">
        <v>0</v>
      </c>
      <c r="F28">
        <v>22551542.1017114</v>
      </c>
      <c r="G28" t="s">
        <v>82</v>
      </c>
      <c r="H28">
        <v>2041.6984697558801</v>
      </c>
      <c r="I28">
        <v>46043448999.699501</v>
      </c>
      <c r="J28">
        <v>1</v>
      </c>
      <c r="L28">
        <v>4.42630420025288E-4</v>
      </c>
      <c r="N28">
        <f t="shared" si="0"/>
        <v>46043448999.699471</v>
      </c>
      <c r="P28">
        <f t="shared" si="1"/>
        <v>20380231.170149904</v>
      </c>
    </row>
    <row r="29" spans="1:16" x14ac:dyDescent="0.25">
      <c r="A29">
        <v>28</v>
      </c>
      <c r="B29">
        <v>13</v>
      </c>
      <c r="C29" t="s">
        <v>31</v>
      </c>
      <c r="D29">
        <v>1</v>
      </c>
      <c r="E29">
        <v>0</v>
      </c>
      <c r="F29">
        <v>234804.855408328</v>
      </c>
      <c r="G29" t="s">
        <v>32</v>
      </c>
      <c r="H29">
        <v>2601.5728683817301</v>
      </c>
      <c r="I29">
        <v>610861941.19460201</v>
      </c>
      <c r="J29">
        <v>1</v>
      </c>
      <c r="L29">
        <v>4.4604652486672399E-4</v>
      </c>
      <c r="N29">
        <f t="shared" si="0"/>
        <v>610861941.1946013</v>
      </c>
      <c r="P29">
        <f t="shared" si="1"/>
        <v>272472.84604319301</v>
      </c>
    </row>
    <row r="30" spans="1:16" x14ac:dyDescent="0.25">
      <c r="A30">
        <v>29</v>
      </c>
      <c r="B30">
        <v>41</v>
      </c>
      <c r="C30" t="s">
        <v>87</v>
      </c>
      <c r="D30">
        <v>1</v>
      </c>
      <c r="E30">
        <v>0</v>
      </c>
      <c r="F30">
        <v>5171302.9022974102</v>
      </c>
      <c r="G30" t="s">
        <v>88</v>
      </c>
      <c r="H30">
        <v>849.61453404989197</v>
      </c>
      <c r="I30">
        <v>4393614105.7662697</v>
      </c>
      <c r="J30">
        <v>1</v>
      </c>
      <c r="L30">
        <v>7.4684160488130296E-4</v>
      </c>
      <c r="N30">
        <f t="shared" si="0"/>
        <v>4393614105.7662678</v>
      </c>
      <c r="P30">
        <f t="shared" si="1"/>
        <v>3281333.8099796101</v>
      </c>
    </row>
    <row r="31" spans="1:16" x14ac:dyDescent="0.25">
      <c r="A31">
        <v>30</v>
      </c>
      <c r="B31">
        <v>51</v>
      </c>
      <c r="C31" t="s">
        <v>107</v>
      </c>
      <c r="D31">
        <v>1</v>
      </c>
      <c r="E31">
        <v>0</v>
      </c>
      <c r="F31">
        <v>33543.9868961795</v>
      </c>
      <c r="G31" t="s">
        <v>108</v>
      </c>
      <c r="H31">
        <v>4520.7272980958696</v>
      </c>
      <c r="I31">
        <v>151643217.24852899</v>
      </c>
      <c r="J31">
        <v>1</v>
      </c>
      <c r="L31">
        <v>1.3236103381440999E-4</v>
      </c>
      <c r="N31">
        <f t="shared" si="0"/>
        <v>151643217.24852881</v>
      </c>
      <c r="P31">
        <f t="shared" si="1"/>
        <v>20071.65300595844</v>
      </c>
    </row>
    <row r="32" spans="1:16" x14ac:dyDescent="0.25">
      <c r="A32">
        <v>31</v>
      </c>
      <c r="B32">
        <v>1</v>
      </c>
      <c r="C32" t="s">
        <v>7</v>
      </c>
      <c r="D32">
        <v>1</v>
      </c>
      <c r="E32">
        <v>0</v>
      </c>
      <c r="F32">
        <v>107006349.187262</v>
      </c>
      <c r="G32" t="s">
        <v>8</v>
      </c>
      <c r="H32">
        <v>75.859062363232297</v>
      </c>
      <c r="I32">
        <v>8117401316.2583399</v>
      </c>
      <c r="J32">
        <v>1</v>
      </c>
      <c r="L32">
        <v>7.3023206219858597E-3</v>
      </c>
      <c r="N32">
        <f t="shared" si="0"/>
        <v>8117401316.2583199</v>
      </c>
      <c r="P32">
        <f t="shared" si="1"/>
        <v>59275867.028648287</v>
      </c>
    </row>
    <row r="33" spans="1:16" x14ac:dyDescent="0.25">
      <c r="A33">
        <v>32</v>
      </c>
      <c r="B33">
        <v>28</v>
      </c>
      <c r="C33" t="s">
        <v>61</v>
      </c>
      <c r="D33">
        <v>1</v>
      </c>
      <c r="E33">
        <v>0</v>
      </c>
      <c r="F33">
        <v>17414715.445440002</v>
      </c>
      <c r="G33" t="s">
        <v>62</v>
      </c>
      <c r="H33">
        <v>1172.3682669529801</v>
      </c>
      <c r="I33">
        <v>20416459766.249802</v>
      </c>
      <c r="J33">
        <v>1</v>
      </c>
      <c r="L33">
        <v>8.2965795737179797E-4</v>
      </c>
      <c r="N33">
        <f t="shared" si="0"/>
        <v>20416459766.24979</v>
      </c>
      <c r="P33">
        <f t="shared" si="1"/>
        <v>16938678.306430295</v>
      </c>
    </row>
    <row r="34" spans="1:16" x14ac:dyDescent="0.25">
      <c r="A34">
        <v>33</v>
      </c>
      <c r="B34">
        <v>9</v>
      </c>
      <c r="C34" t="s">
        <v>23</v>
      </c>
      <c r="D34">
        <v>1</v>
      </c>
      <c r="E34">
        <v>0</v>
      </c>
      <c r="F34">
        <v>931.76699616558994</v>
      </c>
      <c r="G34" t="s">
        <v>24</v>
      </c>
      <c r="H34">
        <v>20266.9310469866</v>
      </c>
      <c r="I34">
        <v>18884057.4631458</v>
      </c>
      <c r="J34">
        <v>1.9999999999999999E-6</v>
      </c>
      <c r="L34">
        <v>2.9855980644424698E-2</v>
      </c>
      <c r="N34">
        <f t="shared" si="0"/>
        <v>37.768114926291673</v>
      </c>
      <c r="P34">
        <f t="shared" si="1"/>
        <v>1.1276041082157717</v>
      </c>
    </row>
    <row r="35" spans="1:16" x14ac:dyDescent="0.25">
      <c r="A35">
        <v>34</v>
      </c>
      <c r="B35">
        <v>17</v>
      </c>
      <c r="C35" t="s">
        <v>39</v>
      </c>
      <c r="D35">
        <v>1</v>
      </c>
      <c r="E35">
        <v>0</v>
      </c>
      <c r="F35">
        <v>143957.908204565</v>
      </c>
      <c r="G35" t="s">
        <v>40</v>
      </c>
      <c r="H35">
        <v>5516.2582548802702</v>
      </c>
      <c r="I35">
        <v>794108999.48872495</v>
      </c>
      <c r="J35">
        <v>1</v>
      </c>
      <c r="L35">
        <v>1.98386391300471E-4</v>
      </c>
      <c r="N35">
        <f t="shared" si="0"/>
        <v>794108999.48872781</v>
      </c>
      <c r="P35">
        <f t="shared" si="1"/>
        <v>157540.41870779629</v>
      </c>
    </row>
    <row r="36" spans="1:16" x14ac:dyDescent="0.25">
      <c r="A36">
        <v>35</v>
      </c>
      <c r="B36">
        <v>48</v>
      </c>
      <c r="C36" t="s">
        <v>101</v>
      </c>
      <c r="D36">
        <v>1</v>
      </c>
      <c r="E36">
        <v>0</v>
      </c>
      <c r="F36">
        <v>203591.015990749</v>
      </c>
      <c r="G36" t="s">
        <v>102</v>
      </c>
      <c r="H36">
        <v>5885.9939920739198</v>
      </c>
      <c r="I36">
        <v>1198335496.9617801</v>
      </c>
      <c r="J36">
        <v>4.37E-4</v>
      </c>
      <c r="L36">
        <v>0.30012562470564003</v>
      </c>
      <c r="N36">
        <f t="shared" si="0"/>
        <v>523672.61217229516</v>
      </c>
      <c r="P36">
        <f t="shared" si="1"/>
        <v>157167.56986944444</v>
      </c>
    </row>
    <row r="37" spans="1:16" x14ac:dyDescent="0.25">
      <c r="A37">
        <v>36</v>
      </c>
      <c r="B37">
        <v>50</v>
      </c>
      <c r="C37" t="s">
        <v>105</v>
      </c>
      <c r="D37">
        <v>1</v>
      </c>
      <c r="E37">
        <v>0</v>
      </c>
      <c r="F37">
        <v>130447.91342108999</v>
      </c>
      <c r="G37" t="s">
        <v>106</v>
      </c>
      <c r="H37">
        <v>899.75903962728501</v>
      </c>
      <c r="I37">
        <v>117371689.30114301</v>
      </c>
      <c r="J37">
        <v>1</v>
      </c>
      <c r="L37">
        <v>6.7510248830498099E-4</v>
      </c>
      <c r="N37">
        <f t="shared" si="0"/>
        <v>117371689.30114315</v>
      </c>
      <c r="P37">
        <f t="shared" si="1"/>
        <v>79237.919503760859</v>
      </c>
    </row>
    <row r="38" spans="1:16" x14ac:dyDescent="0.25">
      <c r="A38">
        <v>37</v>
      </c>
      <c r="B38">
        <v>58</v>
      </c>
      <c r="C38" t="s">
        <v>121</v>
      </c>
      <c r="D38">
        <v>1</v>
      </c>
      <c r="E38">
        <v>0</v>
      </c>
      <c r="F38">
        <v>1830456.67700148</v>
      </c>
      <c r="G38" t="s">
        <v>122</v>
      </c>
      <c r="H38">
        <v>538.468712311123</v>
      </c>
      <c r="I38">
        <v>985643649.80628502</v>
      </c>
      <c r="J38">
        <v>1</v>
      </c>
      <c r="L38">
        <v>1.5443839821361401E-3</v>
      </c>
      <c r="N38">
        <f t="shared" si="0"/>
        <v>985643649.80628419</v>
      </c>
      <c r="P38">
        <f t="shared" si="1"/>
        <v>1522212.2648550284</v>
      </c>
    </row>
    <row r="39" spans="1:16" x14ac:dyDescent="0.25">
      <c r="A39">
        <v>38</v>
      </c>
      <c r="B39">
        <v>10</v>
      </c>
      <c r="C39" t="s">
        <v>25</v>
      </c>
      <c r="D39">
        <v>1</v>
      </c>
      <c r="E39">
        <v>0</v>
      </c>
      <c r="F39">
        <v>24225.8951238269</v>
      </c>
      <c r="G39" t="s">
        <v>26</v>
      </c>
      <c r="H39">
        <v>12441.0647937541</v>
      </c>
      <c r="I39">
        <v>301395930.92222202</v>
      </c>
      <c r="J39">
        <v>5.1999999999999997E-5</v>
      </c>
      <c r="L39">
        <v>2.4097189256813101</v>
      </c>
      <c r="N39">
        <f t="shared" si="0"/>
        <v>15672.588407955542</v>
      </c>
      <c r="P39">
        <f t="shared" si="1"/>
        <v>37766.532901063983</v>
      </c>
    </row>
    <row r="40" spans="1:16" x14ac:dyDescent="0.25">
      <c r="A40">
        <v>39</v>
      </c>
      <c r="B40">
        <v>25</v>
      </c>
      <c r="C40" t="s">
        <v>55</v>
      </c>
      <c r="D40">
        <v>1</v>
      </c>
      <c r="E40">
        <v>0</v>
      </c>
      <c r="F40">
        <v>326110954.66183901</v>
      </c>
      <c r="G40" t="s">
        <v>56</v>
      </c>
      <c r="H40">
        <v>175.21976725708001</v>
      </c>
      <c r="I40">
        <v>57141085575.831596</v>
      </c>
      <c r="J40">
        <v>0.69998400000000005</v>
      </c>
      <c r="L40">
        <v>9.5281925150379407E-3</v>
      </c>
      <c r="N40">
        <f t="shared" si="0"/>
        <v>39997845645.712914</v>
      </c>
      <c r="P40">
        <f t="shared" si="1"/>
        <v>381107173.49912465</v>
      </c>
    </row>
    <row r="41" spans="1:16" x14ac:dyDescent="0.25">
      <c r="A41">
        <v>40</v>
      </c>
      <c r="B41">
        <v>19</v>
      </c>
      <c r="C41" t="s">
        <v>43</v>
      </c>
      <c r="D41">
        <v>1</v>
      </c>
      <c r="E41">
        <v>0</v>
      </c>
      <c r="F41">
        <v>189877235.507967</v>
      </c>
      <c r="G41" t="s">
        <v>44</v>
      </c>
      <c r="H41">
        <v>6873.22760223759</v>
      </c>
      <c r="I41">
        <v>1305069456129.9199</v>
      </c>
      <c r="J41">
        <v>1</v>
      </c>
      <c r="L41">
        <v>3.8080569457793901E-4</v>
      </c>
      <c r="N41">
        <f t="shared" si="0"/>
        <v>1305069456129.9263</v>
      </c>
      <c r="P41">
        <f t="shared" si="1"/>
        <v>496977880.7140097</v>
      </c>
    </row>
    <row r="42" spans="1:16" x14ac:dyDescent="0.25">
      <c r="A42">
        <v>41</v>
      </c>
      <c r="B42">
        <v>59</v>
      </c>
      <c r="C42" t="s">
        <v>123</v>
      </c>
      <c r="D42">
        <v>1</v>
      </c>
      <c r="E42">
        <v>0</v>
      </c>
      <c r="F42">
        <v>184671381.64473</v>
      </c>
      <c r="G42" t="s">
        <v>124</v>
      </c>
      <c r="H42">
        <v>196.08032833086099</v>
      </c>
      <c r="I42">
        <v>36210425146.212402</v>
      </c>
      <c r="J42">
        <v>1</v>
      </c>
      <c r="L42">
        <v>7.4724349126309899E-3</v>
      </c>
      <c r="N42">
        <f t="shared" si="0"/>
        <v>36210425146.212395</v>
      </c>
      <c r="P42">
        <f t="shared" si="1"/>
        <v>270580045.06376863</v>
      </c>
    </row>
    <row r="43" spans="1:16" x14ac:dyDescent="0.25">
      <c r="A43">
        <v>42</v>
      </c>
      <c r="B43">
        <v>47</v>
      </c>
      <c r="C43" t="s">
        <v>99</v>
      </c>
      <c r="D43">
        <v>1</v>
      </c>
      <c r="E43">
        <v>0</v>
      </c>
      <c r="F43">
        <v>20544505.133144699</v>
      </c>
      <c r="G43" t="s">
        <v>100</v>
      </c>
      <c r="H43">
        <v>50900.245516064497</v>
      </c>
      <c r="I43">
        <v>1045720355283.11</v>
      </c>
      <c r="J43">
        <v>1</v>
      </c>
      <c r="L43">
        <v>3.9088927945267802E-4</v>
      </c>
      <c r="N43">
        <f t="shared" si="0"/>
        <v>1045720355283.1125</v>
      </c>
      <c r="P43">
        <f t="shared" si="1"/>
        <v>408760876.18561435</v>
      </c>
    </row>
    <row r="44" spans="1:16" x14ac:dyDescent="0.25">
      <c r="A44">
        <v>43</v>
      </c>
      <c r="B44">
        <v>46</v>
      </c>
      <c r="C44" t="s">
        <v>97</v>
      </c>
      <c r="D44">
        <v>1</v>
      </c>
      <c r="E44">
        <v>0</v>
      </c>
      <c r="F44">
        <v>1052495.9924236001</v>
      </c>
      <c r="G44" t="s">
        <v>98</v>
      </c>
      <c r="H44">
        <v>58277.271470691398</v>
      </c>
      <c r="I44">
        <v>61336594672.285004</v>
      </c>
      <c r="J44">
        <v>1</v>
      </c>
      <c r="L44" s="1">
        <v>7.19649072175416E-5</v>
      </c>
      <c r="N44">
        <f t="shared" si="0"/>
        <v>61336594672.284897</v>
      </c>
      <c r="P44">
        <f t="shared" si="1"/>
        <v>4414082.344630939</v>
      </c>
    </row>
    <row r="45" spans="1:16" x14ac:dyDescent="0.25">
      <c r="A45">
        <v>44</v>
      </c>
      <c r="B45">
        <v>40</v>
      </c>
      <c r="C45" t="s">
        <v>85</v>
      </c>
      <c r="D45">
        <v>1</v>
      </c>
      <c r="E45">
        <v>0</v>
      </c>
      <c r="F45">
        <v>49606.9547203974</v>
      </c>
      <c r="G45" t="s">
        <v>86</v>
      </c>
      <c r="H45">
        <v>225692.89604302301</v>
      </c>
      <c r="I45">
        <v>11195937274.7216</v>
      </c>
      <c r="J45">
        <v>1.8171E-2</v>
      </c>
      <c r="L45">
        <v>6.5815790378226499E-4</v>
      </c>
      <c r="N45">
        <f t="shared" si="0"/>
        <v>203441376.21896619</v>
      </c>
      <c r="P45">
        <f t="shared" si="1"/>
        <v>133896.54971485393</v>
      </c>
    </row>
    <row r="46" spans="1:16" x14ac:dyDescent="0.25">
      <c r="A46">
        <v>45</v>
      </c>
      <c r="B46">
        <v>31</v>
      </c>
      <c r="C46" t="s">
        <v>67</v>
      </c>
      <c r="D46">
        <v>1</v>
      </c>
      <c r="E46">
        <v>0</v>
      </c>
      <c r="F46">
        <v>1405.9533418041899</v>
      </c>
      <c r="G46" t="s">
        <v>68</v>
      </c>
      <c r="H46">
        <v>2711608.2125271801</v>
      </c>
      <c r="I46">
        <v>3812394628.0662899</v>
      </c>
      <c r="J46">
        <v>5.1500000000000005E-4</v>
      </c>
      <c r="L46">
        <v>1.61467312437426E-2</v>
      </c>
      <c r="N46">
        <f t="shared" si="0"/>
        <v>1963383.2334541315</v>
      </c>
      <c r="P46">
        <f t="shared" si="1"/>
        <v>31702.221399054197</v>
      </c>
    </row>
    <row r="47" spans="1:16" x14ac:dyDescent="0.25">
      <c r="A47">
        <v>46</v>
      </c>
      <c r="B47">
        <v>15</v>
      </c>
      <c r="C47" t="s">
        <v>35</v>
      </c>
      <c r="D47">
        <v>1</v>
      </c>
      <c r="E47">
        <v>0</v>
      </c>
      <c r="F47">
        <v>14527.794748251299</v>
      </c>
      <c r="G47" t="s">
        <v>36</v>
      </c>
      <c r="H47">
        <v>710428.92464691505</v>
      </c>
      <c r="I47">
        <v>10320965600.491199</v>
      </c>
      <c r="J47">
        <v>0.72755700000000001</v>
      </c>
      <c r="L47" s="1">
        <v>1.6175575291724499E-6</v>
      </c>
      <c r="N47">
        <f t="shared" si="0"/>
        <v>7509090769.3966274</v>
      </c>
      <c r="P47">
        <f t="shared" si="1"/>
        <v>12146.386311276859</v>
      </c>
    </row>
    <row r="48" spans="1:16" x14ac:dyDescent="0.25">
      <c r="A48">
        <v>47</v>
      </c>
      <c r="B48">
        <v>37</v>
      </c>
      <c r="C48" t="s">
        <v>79</v>
      </c>
      <c r="D48">
        <v>1</v>
      </c>
      <c r="E48">
        <v>0</v>
      </c>
      <c r="F48">
        <v>4636.70910021075</v>
      </c>
      <c r="G48" t="s">
        <v>80</v>
      </c>
      <c r="H48">
        <v>923282.73947804898</v>
      </c>
      <c r="I48">
        <v>4280993480.20538</v>
      </c>
      <c r="J48">
        <v>0.232208</v>
      </c>
      <c r="L48" s="1">
        <v>4.2496987457800997E-6</v>
      </c>
      <c r="N48">
        <f t="shared" si="0"/>
        <v>994080934.05153108</v>
      </c>
      <c r="P48">
        <f t="shared" si="1"/>
        <v>4224.5444986427019</v>
      </c>
    </row>
    <row r="49" spans="1:16" x14ac:dyDescent="0.25">
      <c r="A49">
        <v>48</v>
      </c>
      <c r="B49">
        <v>33</v>
      </c>
      <c r="C49" t="s">
        <v>71</v>
      </c>
      <c r="D49">
        <v>1</v>
      </c>
      <c r="E49">
        <v>0</v>
      </c>
      <c r="F49">
        <v>3365.3920260382502</v>
      </c>
      <c r="G49" t="s">
        <v>72</v>
      </c>
      <c r="H49">
        <v>2847219.4005525801</v>
      </c>
      <c r="I49">
        <v>9582009467.0010605</v>
      </c>
      <c r="J49">
        <v>0.16854</v>
      </c>
      <c r="L49" s="1">
        <v>2.69992730305277E-6</v>
      </c>
      <c r="N49">
        <f t="shared" si="0"/>
        <v>1614951875.5683584</v>
      </c>
      <c r="P49">
        <f t="shared" si="1"/>
        <v>4360.2526619632908</v>
      </c>
    </row>
    <row r="50" spans="1:16" x14ac:dyDescent="0.25">
      <c r="A50">
        <v>49</v>
      </c>
      <c r="B50">
        <v>56</v>
      </c>
      <c r="C50" t="s">
        <v>117</v>
      </c>
      <c r="D50">
        <v>1</v>
      </c>
      <c r="E50">
        <v>0</v>
      </c>
      <c r="F50">
        <v>3843931.8667445299</v>
      </c>
      <c r="G50" t="s">
        <v>118</v>
      </c>
      <c r="H50">
        <v>22523.546202751699</v>
      </c>
      <c r="I50">
        <v>86578977000.850204</v>
      </c>
      <c r="J50">
        <v>1</v>
      </c>
      <c r="L50">
        <v>3.8258914635127001E-3</v>
      </c>
      <c r="N50">
        <f t="shared" si="0"/>
        <v>86578977000.850006</v>
      </c>
      <c r="P50">
        <f t="shared" si="1"/>
        <v>331241769.02721441</v>
      </c>
    </row>
    <row r="51" spans="1:16" x14ac:dyDescent="0.25">
      <c r="A51">
        <v>50</v>
      </c>
      <c r="B51">
        <v>21</v>
      </c>
      <c r="C51" t="s">
        <v>47</v>
      </c>
      <c r="D51">
        <v>1</v>
      </c>
      <c r="E51">
        <v>0</v>
      </c>
      <c r="F51">
        <v>19585507.955552001</v>
      </c>
      <c r="G51" t="s">
        <v>48</v>
      </c>
      <c r="H51">
        <v>11069.4438982228</v>
      </c>
      <c r="I51">
        <v>216800681532.17899</v>
      </c>
      <c r="J51">
        <v>1</v>
      </c>
      <c r="L51">
        <v>1.5526415436025999E-4</v>
      </c>
      <c r="N51">
        <f t="shared" si="0"/>
        <v>216800681532.1792</v>
      </c>
      <c r="P51">
        <f t="shared" si="1"/>
        <v>33661374.482821837</v>
      </c>
    </row>
    <row r="52" spans="1:16" x14ac:dyDescent="0.25">
      <c r="A52">
        <v>51</v>
      </c>
      <c r="B52">
        <v>27</v>
      </c>
      <c r="C52" t="s">
        <v>59</v>
      </c>
      <c r="D52">
        <v>1</v>
      </c>
      <c r="E52">
        <v>0</v>
      </c>
      <c r="F52">
        <v>4068806.2697374602</v>
      </c>
      <c r="G52" t="s">
        <v>60</v>
      </c>
      <c r="H52">
        <v>45629.280135737303</v>
      </c>
      <c r="I52">
        <v>185656701099.89499</v>
      </c>
      <c r="J52">
        <v>1</v>
      </c>
      <c r="L52" s="1">
        <v>3.0032018896486599E-5</v>
      </c>
      <c r="N52">
        <f t="shared" si="0"/>
        <v>185656701099.8949</v>
      </c>
      <c r="P52">
        <f t="shared" si="1"/>
        <v>5575645.555691408</v>
      </c>
    </row>
    <row r="53" spans="1:16" x14ac:dyDescent="0.25">
      <c r="A53">
        <v>52</v>
      </c>
      <c r="B53">
        <v>42</v>
      </c>
      <c r="C53" t="s">
        <v>89</v>
      </c>
      <c r="D53">
        <v>1</v>
      </c>
      <c r="E53">
        <v>0</v>
      </c>
      <c r="F53">
        <v>873839.27407927602</v>
      </c>
      <c r="G53" t="s">
        <v>90</v>
      </c>
      <c r="H53">
        <v>5365.7758162150203</v>
      </c>
      <c r="I53">
        <v>4688825644.1134701</v>
      </c>
      <c r="J53">
        <v>2.172812</v>
      </c>
      <c r="L53">
        <v>7.4203353708242803E-4</v>
      </c>
      <c r="N53">
        <f t="shared" si="0"/>
        <v>10187936625.437473</v>
      </c>
      <c r="P53">
        <f t="shared" si="1"/>
        <v>7559790.6497449838</v>
      </c>
    </row>
    <row r="54" spans="1:16" x14ac:dyDescent="0.25">
      <c r="A54">
        <v>53</v>
      </c>
      <c r="B54">
        <v>35</v>
      </c>
      <c r="C54" t="s">
        <v>75</v>
      </c>
      <c r="D54">
        <v>1</v>
      </c>
      <c r="E54">
        <v>0</v>
      </c>
      <c r="F54">
        <v>15945.491386703499</v>
      </c>
      <c r="G54" t="s">
        <v>76</v>
      </c>
      <c r="H54">
        <v>1405042.92345943</v>
      </c>
      <c r="I54">
        <v>22404099833.9711</v>
      </c>
      <c r="J54">
        <v>0.434166</v>
      </c>
      <c r="L54" s="1">
        <v>6.8148097406425403E-6</v>
      </c>
      <c r="N54">
        <f t="shared" si="0"/>
        <v>9727098408.515873</v>
      </c>
      <c r="P54">
        <f t="shared" si="1"/>
        <v>66288.324982542515</v>
      </c>
    </row>
    <row r="55" spans="1:16" x14ac:dyDescent="0.25">
      <c r="A55">
        <v>54</v>
      </c>
      <c r="B55">
        <v>23</v>
      </c>
      <c r="C55" t="s">
        <v>51</v>
      </c>
      <c r="D55">
        <v>1</v>
      </c>
      <c r="E55">
        <v>0</v>
      </c>
      <c r="F55">
        <v>1529.87911106671</v>
      </c>
      <c r="G55" t="s">
        <v>52</v>
      </c>
      <c r="H55">
        <v>1683934.2393205599</v>
      </c>
      <c r="I55">
        <v>2576215817.1465402</v>
      </c>
      <c r="J55">
        <v>0.34945599999999999</v>
      </c>
      <c r="L55" s="1">
        <v>2.54794594955351E-7</v>
      </c>
      <c r="N55">
        <f t="shared" si="0"/>
        <v>900274074.59675932</v>
      </c>
      <c r="P55">
        <f t="shared" si="1"/>
        <v>229.38496818568476</v>
      </c>
    </row>
    <row r="56" spans="1:16" x14ac:dyDescent="0.25">
      <c r="A56">
        <v>55</v>
      </c>
      <c r="B56">
        <v>39</v>
      </c>
      <c r="C56" t="s">
        <v>83</v>
      </c>
      <c r="D56">
        <v>1</v>
      </c>
      <c r="E56">
        <v>0</v>
      </c>
      <c r="F56">
        <v>97.699720811133503</v>
      </c>
      <c r="G56" t="s">
        <v>84</v>
      </c>
      <c r="H56">
        <v>593720496.67228603</v>
      </c>
      <c r="I56">
        <v>58006326764.729897</v>
      </c>
      <c r="J56">
        <v>0.18029400000000001</v>
      </c>
      <c r="L56" s="1">
        <v>1.26505184090351E-9</v>
      </c>
      <c r="N56">
        <f t="shared" si="0"/>
        <v>10458192677.720205</v>
      </c>
      <c r="P56">
        <f t="shared" si="1"/>
        <v>13.230155899473553</v>
      </c>
    </row>
    <row r="57" spans="1:16" x14ac:dyDescent="0.25">
      <c r="A57">
        <v>56</v>
      </c>
      <c r="B57">
        <v>11</v>
      </c>
      <c r="C57" t="s">
        <v>27</v>
      </c>
      <c r="D57">
        <v>1</v>
      </c>
      <c r="E57">
        <v>0</v>
      </c>
      <c r="F57">
        <v>477.837437809211</v>
      </c>
      <c r="G57" t="s">
        <v>28</v>
      </c>
      <c r="H57">
        <v>485585089.453924</v>
      </c>
      <c r="I57">
        <v>232030734983.01999</v>
      </c>
      <c r="J57">
        <v>0.88179600000000002</v>
      </c>
      <c r="L57" s="1">
        <v>3.1625635447217202E-10</v>
      </c>
      <c r="N57">
        <f t="shared" si="0"/>
        <v>204603773985.08673</v>
      </c>
      <c r="P57">
        <f t="shared" si="1"/>
        <v>64.707243671771749</v>
      </c>
    </row>
    <row r="58" spans="1:16" x14ac:dyDescent="0.25">
      <c r="A58">
        <v>57</v>
      </c>
      <c r="B58">
        <v>45</v>
      </c>
      <c r="C58" t="s">
        <v>95</v>
      </c>
      <c r="D58">
        <v>1</v>
      </c>
      <c r="E58">
        <v>0</v>
      </c>
      <c r="F58">
        <v>14615.802008233301</v>
      </c>
      <c r="G58" t="s">
        <v>96</v>
      </c>
      <c r="H58">
        <v>2634209.28751243</v>
      </c>
      <c r="I58">
        <v>38501081394.530998</v>
      </c>
      <c r="J58">
        <v>1.1301030000000001</v>
      </c>
      <c r="L58" s="1">
        <v>5.5959399232060197E-8</v>
      </c>
      <c r="N58">
        <f t="shared" si="0"/>
        <v>43510187587.203659</v>
      </c>
      <c r="P58">
        <f t="shared" si="1"/>
        <v>2434.8039578541598</v>
      </c>
    </row>
    <row r="59" spans="1:16" x14ac:dyDescent="0.25">
      <c r="A59">
        <v>58</v>
      </c>
      <c r="B59">
        <v>52</v>
      </c>
      <c r="C59" t="s">
        <v>109</v>
      </c>
      <c r="D59">
        <v>1</v>
      </c>
      <c r="E59">
        <v>0</v>
      </c>
      <c r="F59">
        <v>163.94072598370701</v>
      </c>
      <c r="G59" t="s">
        <v>110</v>
      </c>
      <c r="H59">
        <v>156566994.14237601</v>
      </c>
      <c r="I59">
        <v>25667706684.787899</v>
      </c>
      <c r="J59">
        <v>1.2676E-2</v>
      </c>
      <c r="L59" s="1">
        <v>8.3938055018301505E-8</v>
      </c>
      <c r="N59">
        <f t="shared" si="0"/>
        <v>325363849.93637174</v>
      </c>
      <c r="P59">
        <f t="shared" si="1"/>
        <v>27.310408736925567</v>
      </c>
    </row>
    <row r="60" spans="1:16" x14ac:dyDescent="0.25">
      <c r="A60">
        <v>59</v>
      </c>
      <c r="B60">
        <v>20</v>
      </c>
      <c r="C60" t="s">
        <v>45</v>
      </c>
      <c r="D60">
        <v>1</v>
      </c>
      <c r="E60">
        <v>0</v>
      </c>
      <c r="F60">
        <v>974160.95107346203</v>
      </c>
      <c r="G60" t="s">
        <v>46</v>
      </c>
      <c r="H60">
        <v>4823.2578298771296</v>
      </c>
      <c r="I60">
        <v>4698629434.8256302</v>
      </c>
      <c r="J60">
        <v>2.091E-3</v>
      </c>
      <c r="L60">
        <v>0.17696188794235801</v>
      </c>
      <c r="N60">
        <f t="shared" si="0"/>
        <v>9824834.1482203864</v>
      </c>
      <c r="P60">
        <f t="shared" si="1"/>
        <v>1738621.1995896285</v>
      </c>
    </row>
  </sheetData>
  <sortState ref="A2:J60">
    <sortCondition ref="A2:A6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8"/>
  <sheetViews>
    <sheetView workbookViewId="0">
      <selection activeCell="L2" sqref="L2"/>
    </sheetView>
  </sheetViews>
  <sheetFormatPr defaultRowHeight="15" x14ac:dyDescent="0.25"/>
  <cols>
    <col min="9" max="9" width="13.42578125" bestFit="1" customWidth="1"/>
    <col min="12" max="12" width="10" bestFit="1" customWidth="1"/>
    <col min="14" max="14" width="13.42578125" bestFit="1" customWidth="1"/>
  </cols>
  <sheetData>
    <row r="1" spans="1:15" x14ac:dyDescent="0.25">
      <c r="A1" t="s">
        <v>50</v>
      </c>
      <c r="B1">
        <v>9016345.8038576506</v>
      </c>
      <c r="D1">
        <v>1</v>
      </c>
      <c r="H1">
        <v>1</v>
      </c>
      <c r="I1" t="s">
        <v>325</v>
      </c>
      <c r="J1">
        <v>1</v>
      </c>
      <c r="L1" t="str">
        <f>INDEX($I:$I,D1)</f>
        <v>KDENER_MAK</v>
      </c>
      <c r="N1" s="2" t="s">
        <v>325</v>
      </c>
      <c r="O1">
        <v>1</v>
      </c>
    </row>
    <row r="2" spans="1:15" x14ac:dyDescent="0.25">
      <c r="A2" t="s">
        <v>20</v>
      </c>
      <c r="B2">
        <v>628498067.07562959</v>
      </c>
      <c r="D2">
        <v>2</v>
      </c>
      <c r="E2">
        <v>1</v>
      </c>
      <c r="F2" t="s">
        <v>50</v>
      </c>
      <c r="G2">
        <v>9016345.8038576506</v>
      </c>
      <c r="H2">
        <v>1</v>
      </c>
      <c r="L2">
        <f>INDEX($G:$G,D2)</f>
        <v>9016345.8038576506</v>
      </c>
      <c r="N2" s="2">
        <v>9016345.8038576506</v>
      </c>
    </row>
    <row r="3" spans="1:15" x14ac:dyDescent="0.25">
      <c r="A3" t="s">
        <v>112</v>
      </c>
      <c r="B3">
        <v>55620591.596091352</v>
      </c>
      <c r="D3">
        <v>3</v>
      </c>
      <c r="E3">
        <v>1</v>
      </c>
      <c r="H3">
        <v>1</v>
      </c>
      <c r="L3">
        <f>INDEX($I:$I,D3)</f>
        <v>0</v>
      </c>
      <c r="N3" s="2" t="s">
        <v>384</v>
      </c>
    </row>
    <row r="4" spans="1:15" x14ac:dyDescent="0.25">
      <c r="A4" t="s">
        <v>34</v>
      </c>
      <c r="B4">
        <v>717531.4023330179</v>
      </c>
      <c r="D4">
        <v>4</v>
      </c>
      <c r="E4">
        <v>1</v>
      </c>
      <c r="H4">
        <v>2</v>
      </c>
      <c r="I4" t="s">
        <v>326</v>
      </c>
      <c r="J4">
        <v>1</v>
      </c>
      <c r="L4" t="str">
        <f>INDEX($I:$I,D4)</f>
        <v>KDENER_HER</v>
      </c>
      <c r="N4" s="2" t="s">
        <v>326</v>
      </c>
      <c r="O4">
        <v>1</v>
      </c>
    </row>
    <row r="5" spans="1:15" x14ac:dyDescent="0.25">
      <c r="A5" t="s">
        <v>114</v>
      </c>
      <c r="B5">
        <v>8501185.1916870549</v>
      </c>
      <c r="D5">
        <v>5</v>
      </c>
      <c r="E5">
        <v>2</v>
      </c>
      <c r="F5" t="s">
        <v>20</v>
      </c>
      <c r="G5">
        <v>628498067.07562959</v>
      </c>
      <c r="H5">
        <v>2</v>
      </c>
      <c r="L5">
        <f>INDEX($G:$G,D5)</f>
        <v>628498067.07562959</v>
      </c>
      <c r="N5" s="2">
        <v>628498067.07562959</v>
      </c>
    </row>
    <row r="6" spans="1:15" x14ac:dyDescent="0.25">
      <c r="A6" t="s">
        <v>104</v>
      </c>
      <c r="B6">
        <v>18075758.592825942</v>
      </c>
      <c r="D6">
        <v>6</v>
      </c>
      <c r="E6">
        <v>2</v>
      </c>
      <c r="H6">
        <v>2</v>
      </c>
      <c r="L6">
        <f>INDEX($I:$I,D6)</f>
        <v>0</v>
      </c>
      <c r="N6" s="2" t="s">
        <v>384</v>
      </c>
    </row>
    <row r="7" spans="1:15" x14ac:dyDescent="0.25">
      <c r="A7" t="s">
        <v>116</v>
      </c>
      <c r="B7">
        <v>129949506.65186316</v>
      </c>
      <c r="D7">
        <v>7</v>
      </c>
      <c r="E7">
        <v>2</v>
      </c>
      <c r="H7">
        <v>3</v>
      </c>
      <c r="I7" t="s">
        <v>327</v>
      </c>
      <c r="J7">
        <v>1</v>
      </c>
      <c r="L7" t="str">
        <f>INDEX($I:$I,D7)</f>
        <v>KDENER_WHK</v>
      </c>
      <c r="N7" s="2" t="s">
        <v>327</v>
      </c>
      <c r="O7">
        <v>1</v>
      </c>
    </row>
    <row r="8" spans="1:15" x14ac:dyDescent="0.25">
      <c r="A8" t="s">
        <v>120</v>
      </c>
      <c r="B8">
        <v>12979386.939282568</v>
      </c>
      <c r="D8">
        <v>8</v>
      </c>
      <c r="E8">
        <v>3</v>
      </c>
      <c r="F8" t="s">
        <v>112</v>
      </c>
      <c r="G8">
        <v>55620591.596091352</v>
      </c>
      <c r="H8">
        <v>3</v>
      </c>
      <c r="L8">
        <f>INDEX($G:$G,D8)</f>
        <v>55620591.596091352</v>
      </c>
      <c r="N8" s="2">
        <v>55620591.596091352</v>
      </c>
    </row>
    <row r="9" spans="1:15" x14ac:dyDescent="0.25">
      <c r="A9" t="s">
        <v>18</v>
      </c>
      <c r="B9">
        <v>64257.026343685262</v>
      </c>
      <c r="D9">
        <v>9</v>
      </c>
      <c r="E9">
        <v>3</v>
      </c>
      <c r="H9">
        <v>3</v>
      </c>
      <c r="L9">
        <f>INDEX($I:$I,D9)</f>
        <v>0</v>
      </c>
      <c r="N9" s="2" t="s">
        <v>384</v>
      </c>
    </row>
    <row r="10" spans="1:15" x14ac:dyDescent="0.25">
      <c r="A10" t="s">
        <v>10</v>
      </c>
      <c r="B10">
        <v>15606092.371507009</v>
      </c>
      <c r="D10">
        <v>10</v>
      </c>
      <c r="E10">
        <v>3</v>
      </c>
      <c r="H10">
        <v>4</v>
      </c>
      <c r="I10" t="s">
        <v>328</v>
      </c>
      <c r="J10">
        <v>1</v>
      </c>
      <c r="L10" t="str">
        <f>INDEX($I:$I,D10)</f>
        <v>KDENER_BLF</v>
      </c>
      <c r="N10" s="2" t="s">
        <v>328</v>
      </c>
      <c r="O10">
        <v>1</v>
      </c>
    </row>
    <row r="11" spans="1:15" x14ac:dyDescent="0.25">
      <c r="A11" t="s">
        <v>42</v>
      </c>
      <c r="B11">
        <v>7470713.3299367456</v>
      </c>
      <c r="D11">
        <v>11</v>
      </c>
      <c r="E11">
        <v>4</v>
      </c>
      <c r="F11" t="s">
        <v>34</v>
      </c>
      <c r="G11">
        <v>717531.4023330179</v>
      </c>
      <c r="H11">
        <v>4</v>
      </c>
      <c r="L11">
        <f>INDEX($G:$G,D11)</f>
        <v>717531.4023330179</v>
      </c>
      <c r="N11" s="2">
        <v>717531.4023330179</v>
      </c>
    </row>
    <row r="12" spans="1:15" x14ac:dyDescent="0.25">
      <c r="A12" t="s">
        <v>70</v>
      </c>
      <c r="B12">
        <v>1003498.2708825993</v>
      </c>
      <c r="D12">
        <v>12</v>
      </c>
      <c r="E12">
        <v>4</v>
      </c>
      <c r="H12">
        <v>4</v>
      </c>
      <c r="L12">
        <f>INDEX($I:$I,D12)</f>
        <v>0</v>
      </c>
      <c r="N12" s="2" t="s">
        <v>384</v>
      </c>
    </row>
    <row r="13" spans="1:15" x14ac:dyDescent="0.25">
      <c r="A13" t="s">
        <v>14</v>
      </c>
      <c r="B13">
        <v>30111.372533171714</v>
      </c>
      <c r="D13">
        <v>13</v>
      </c>
      <c r="E13">
        <v>4</v>
      </c>
      <c r="H13">
        <v>5</v>
      </c>
      <c r="I13" t="s">
        <v>329</v>
      </c>
      <c r="J13">
        <v>1</v>
      </c>
      <c r="L13" t="str">
        <f t="shared" ref="L13" si="0">INDEX($I:$I,D13)</f>
        <v>KDENER_WPF</v>
      </c>
      <c r="N13" s="2" t="s">
        <v>329</v>
      </c>
      <c r="O13">
        <v>1</v>
      </c>
    </row>
    <row r="14" spans="1:15" x14ac:dyDescent="0.25">
      <c r="A14" t="s">
        <v>74</v>
      </c>
      <c r="B14">
        <v>381463.77119900385</v>
      </c>
      <c r="D14">
        <v>14</v>
      </c>
      <c r="E14">
        <v>5</v>
      </c>
      <c r="F14" t="s">
        <v>114</v>
      </c>
      <c r="G14">
        <v>8501185.1916870549</v>
      </c>
      <c r="H14">
        <v>5</v>
      </c>
      <c r="L14">
        <f t="shared" ref="L14" si="1">INDEX($G:$G,D14)</f>
        <v>8501185.1916870549</v>
      </c>
      <c r="N14" s="2">
        <v>8501185.1916870549</v>
      </c>
    </row>
    <row r="15" spans="1:15" x14ac:dyDescent="0.25">
      <c r="A15" t="s">
        <v>30</v>
      </c>
      <c r="B15">
        <v>14003.612613062383</v>
      </c>
      <c r="D15">
        <v>15</v>
      </c>
      <c r="E15">
        <v>5</v>
      </c>
      <c r="H15">
        <v>5</v>
      </c>
      <c r="L15">
        <f t="shared" ref="L15:L16" si="2">INDEX($I:$I,D15)</f>
        <v>0</v>
      </c>
      <c r="N15" s="2" t="s">
        <v>384</v>
      </c>
    </row>
    <row r="16" spans="1:15" x14ac:dyDescent="0.25">
      <c r="A16" t="s">
        <v>54</v>
      </c>
      <c r="B16">
        <v>705901.63557359751</v>
      </c>
      <c r="D16">
        <v>16</v>
      </c>
      <c r="E16">
        <v>5</v>
      </c>
      <c r="H16">
        <v>6</v>
      </c>
      <c r="I16" t="s">
        <v>330</v>
      </c>
      <c r="J16">
        <v>1</v>
      </c>
      <c r="L16" t="str">
        <f t="shared" si="2"/>
        <v>KDENER_SUF</v>
      </c>
      <c r="N16" s="2" t="s">
        <v>330</v>
      </c>
      <c r="O16">
        <v>1</v>
      </c>
    </row>
    <row r="17" spans="1:15" x14ac:dyDescent="0.25">
      <c r="A17" t="s">
        <v>38</v>
      </c>
      <c r="B17">
        <v>39668374.81521333</v>
      </c>
      <c r="D17">
        <v>17</v>
      </c>
      <c r="E17">
        <v>6</v>
      </c>
      <c r="F17" t="s">
        <v>104</v>
      </c>
      <c r="G17">
        <v>18075758.592825942</v>
      </c>
      <c r="H17">
        <v>6</v>
      </c>
      <c r="L17">
        <f t="shared" ref="L17" si="3">INDEX($G:$G,D17)</f>
        <v>18075758.592825942</v>
      </c>
      <c r="N17" s="2">
        <v>18075758.592825942</v>
      </c>
    </row>
    <row r="18" spans="1:15" x14ac:dyDescent="0.25">
      <c r="A18" t="s">
        <v>12</v>
      </c>
      <c r="B18">
        <v>7100269.013061828</v>
      </c>
      <c r="D18">
        <v>18</v>
      </c>
      <c r="E18">
        <v>6</v>
      </c>
      <c r="H18">
        <v>6</v>
      </c>
      <c r="L18">
        <f t="shared" ref="L18:L19" si="4">INDEX($I:$I,D18)</f>
        <v>0</v>
      </c>
      <c r="N18" s="2" t="s">
        <v>384</v>
      </c>
    </row>
    <row r="19" spans="1:15" x14ac:dyDescent="0.25">
      <c r="A19" t="s">
        <v>66</v>
      </c>
      <c r="B19">
        <v>1446007267.4221833</v>
      </c>
      <c r="D19">
        <v>19</v>
      </c>
      <c r="E19">
        <v>6</v>
      </c>
      <c r="H19">
        <v>7</v>
      </c>
      <c r="I19" t="s">
        <v>331</v>
      </c>
      <c r="J19">
        <v>1</v>
      </c>
      <c r="L19" t="str">
        <f t="shared" si="4"/>
        <v>KDENER_WIF</v>
      </c>
      <c r="N19" s="2" t="s">
        <v>331</v>
      </c>
      <c r="O19">
        <v>1</v>
      </c>
    </row>
    <row r="20" spans="1:15" x14ac:dyDescent="0.25">
      <c r="A20" t="s">
        <v>58</v>
      </c>
      <c r="B20">
        <v>633606293.63846266</v>
      </c>
      <c r="D20">
        <v>20</v>
      </c>
      <c r="E20">
        <v>7</v>
      </c>
      <c r="F20" t="s">
        <v>116</v>
      </c>
      <c r="G20">
        <v>129949506.65186316</v>
      </c>
      <c r="H20">
        <v>7</v>
      </c>
      <c r="L20">
        <f t="shared" ref="L20" si="5">INDEX($G:$G,D20)</f>
        <v>129949506.65186316</v>
      </c>
      <c r="N20" s="2">
        <v>129949506.65186316</v>
      </c>
    </row>
    <row r="21" spans="1:15" x14ac:dyDescent="0.25">
      <c r="A21" t="s">
        <v>22</v>
      </c>
      <c r="B21">
        <v>29844738.66663108</v>
      </c>
      <c r="D21">
        <v>21</v>
      </c>
      <c r="E21">
        <v>7</v>
      </c>
      <c r="H21">
        <v>7</v>
      </c>
      <c r="L21">
        <f t="shared" ref="L21:L22" si="6">INDEX($I:$I,D21)</f>
        <v>0</v>
      </c>
      <c r="N21" s="2" t="s">
        <v>384</v>
      </c>
    </row>
    <row r="22" spans="1:15" x14ac:dyDescent="0.25">
      <c r="A22" t="s">
        <v>92</v>
      </c>
      <c r="B22">
        <v>10675028.429321242</v>
      </c>
      <c r="D22">
        <v>22</v>
      </c>
      <c r="E22">
        <v>7</v>
      </c>
      <c r="H22">
        <v>8</v>
      </c>
      <c r="I22" t="s">
        <v>332</v>
      </c>
      <c r="J22">
        <v>1</v>
      </c>
      <c r="L22" t="str">
        <f t="shared" si="6"/>
        <v>KDENER_WTF</v>
      </c>
      <c r="N22" s="2" t="s">
        <v>332</v>
      </c>
      <c r="O22">
        <v>1</v>
      </c>
    </row>
    <row r="23" spans="1:15" x14ac:dyDescent="0.25">
      <c r="A23" t="s">
        <v>16</v>
      </c>
      <c r="B23">
        <v>11062986.1256807</v>
      </c>
      <c r="D23">
        <v>23</v>
      </c>
      <c r="E23">
        <v>8</v>
      </c>
      <c r="F23" t="s">
        <v>120</v>
      </c>
      <c r="G23">
        <v>12979386.939282568</v>
      </c>
      <c r="H23">
        <v>8</v>
      </c>
      <c r="L23">
        <f t="shared" ref="L23" si="7">INDEX($G:$G,D23)</f>
        <v>12979386.939282568</v>
      </c>
      <c r="N23" s="2">
        <v>12979386.939282568</v>
      </c>
    </row>
    <row r="24" spans="1:15" x14ac:dyDescent="0.25">
      <c r="A24" t="s">
        <v>94</v>
      </c>
      <c r="B24">
        <v>391388759.74775177</v>
      </c>
      <c r="D24">
        <v>24</v>
      </c>
      <c r="E24">
        <v>8</v>
      </c>
      <c r="H24">
        <v>8</v>
      </c>
      <c r="L24">
        <f t="shared" ref="L24:L25" si="8">INDEX($I:$I,D24)</f>
        <v>0</v>
      </c>
      <c r="N24" s="2" t="s">
        <v>384</v>
      </c>
    </row>
    <row r="25" spans="1:15" x14ac:dyDescent="0.25">
      <c r="A25" t="s">
        <v>64</v>
      </c>
      <c r="B25">
        <v>411178.70350342226</v>
      </c>
      <c r="D25">
        <v>25</v>
      </c>
      <c r="E25">
        <v>8</v>
      </c>
      <c r="H25">
        <v>9</v>
      </c>
      <c r="I25" t="s">
        <v>333</v>
      </c>
      <c r="J25">
        <v>1</v>
      </c>
      <c r="L25" t="str">
        <f t="shared" si="8"/>
        <v>KDENER_HAL</v>
      </c>
      <c r="N25" s="2" t="s">
        <v>333</v>
      </c>
      <c r="O25">
        <v>1</v>
      </c>
    </row>
    <row r="26" spans="1:15" x14ac:dyDescent="0.25">
      <c r="A26" t="s">
        <v>78</v>
      </c>
      <c r="B26">
        <v>15423797.141123557</v>
      </c>
      <c r="D26">
        <v>26</v>
      </c>
      <c r="E26">
        <v>9</v>
      </c>
      <c r="F26" t="s">
        <v>18</v>
      </c>
      <c r="G26">
        <v>64257.026343685262</v>
      </c>
      <c r="H26">
        <v>9</v>
      </c>
      <c r="L26">
        <f t="shared" ref="L26" si="9">INDEX($G:$G,D26)</f>
        <v>64257.026343685262</v>
      </c>
      <c r="N26" s="2">
        <v>64257.026343685262</v>
      </c>
    </row>
    <row r="27" spans="1:15" x14ac:dyDescent="0.25">
      <c r="A27" t="s">
        <v>82</v>
      </c>
      <c r="B27">
        <v>20380231.170149904</v>
      </c>
      <c r="D27">
        <v>27</v>
      </c>
      <c r="E27">
        <v>9</v>
      </c>
      <c r="H27">
        <v>9</v>
      </c>
      <c r="L27">
        <f t="shared" ref="L27:L28" si="10">INDEX($I:$I,D27)</f>
        <v>0</v>
      </c>
      <c r="N27" s="2" t="s">
        <v>384</v>
      </c>
    </row>
    <row r="28" spans="1:15" x14ac:dyDescent="0.25">
      <c r="A28" t="s">
        <v>32</v>
      </c>
      <c r="B28">
        <v>272472.84604319301</v>
      </c>
      <c r="D28">
        <v>28</v>
      </c>
      <c r="E28">
        <v>9</v>
      </c>
      <c r="H28">
        <v>10</v>
      </c>
      <c r="I28" t="s">
        <v>334</v>
      </c>
      <c r="J28">
        <v>1</v>
      </c>
      <c r="L28" t="str">
        <f t="shared" si="10"/>
        <v>KDENER_PLA</v>
      </c>
      <c r="N28" s="2" t="s">
        <v>334</v>
      </c>
      <c r="O28">
        <v>1</v>
      </c>
    </row>
    <row r="29" spans="1:15" x14ac:dyDescent="0.25">
      <c r="A29" t="s">
        <v>88</v>
      </c>
      <c r="B29">
        <v>3281333.8099796101</v>
      </c>
      <c r="D29">
        <v>29</v>
      </c>
      <c r="E29">
        <v>10</v>
      </c>
      <c r="F29" t="s">
        <v>10</v>
      </c>
      <c r="G29">
        <v>15606092.371507009</v>
      </c>
      <c r="H29">
        <v>10</v>
      </c>
      <c r="L29">
        <f t="shared" ref="L29" si="11">INDEX($G:$G,D29)</f>
        <v>15606092.371507009</v>
      </c>
      <c r="N29" s="2">
        <v>15606092.371507009</v>
      </c>
    </row>
    <row r="30" spans="1:15" x14ac:dyDescent="0.25">
      <c r="A30" t="s">
        <v>108</v>
      </c>
      <c r="B30">
        <v>20071.65300595844</v>
      </c>
      <c r="D30">
        <v>30</v>
      </c>
      <c r="E30">
        <v>10</v>
      </c>
      <c r="H30">
        <v>10</v>
      </c>
      <c r="L30">
        <f t="shared" ref="L30:L31" si="12">INDEX($I:$I,D30)</f>
        <v>0</v>
      </c>
      <c r="N30" s="2" t="s">
        <v>384</v>
      </c>
    </row>
    <row r="31" spans="1:15" x14ac:dyDescent="0.25">
      <c r="A31" t="s">
        <v>8</v>
      </c>
      <c r="B31">
        <v>59275867.028648287</v>
      </c>
      <c r="D31">
        <v>31</v>
      </c>
      <c r="E31">
        <v>10</v>
      </c>
      <c r="H31">
        <v>11</v>
      </c>
      <c r="I31" t="s">
        <v>335</v>
      </c>
      <c r="J31">
        <v>1</v>
      </c>
      <c r="L31" t="str">
        <f t="shared" si="12"/>
        <v>KDENER_FOU</v>
      </c>
      <c r="N31" s="2" t="s">
        <v>335</v>
      </c>
      <c r="O31">
        <v>1</v>
      </c>
    </row>
    <row r="32" spans="1:15" x14ac:dyDescent="0.25">
      <c r="A32" t="s">
        <v>62</v>
      </c>
      <c r="B32">
        <v>16938678.306430295</v>
      </c>
      <c r="D32">
        <v>32</v>
      </c>
      <c r="E32">
        <v>11</v>
      </c>
      <c r="F32" t="s">
        <v>42</v>
      </c>
      <c r="G32">
        <v>7470713.3299367456</v>
      </c>
      <c r="H32">
        <v>11</v>
      </c>
      <c r="L32">
        <f t="shared" ref="L32" si="13">INDEX($G:$G,D32)</f>
        <v>7470713.3299367456</v>
      </c>
      <c r="N32" s="2">
        <v>7470713.3299367456</v>
      </c>
    </row>
    <row r="33" spans="1:15" x14ac:dyDescent="0.25">
      <c r="A33" t="s">
        <v>24</v>
      </c>
      <c r="B33">
        <v>1.1276041082157717</v>
      </c>
      <c r="D33">
        <v>33</v>
      </c>
      <c r="E33">
        <v>11</v>
      </c>
      <c r="H33">
        <v>11</v>
      </c>
      <c r="L33">
        <f t="shared" ref="L33:L34" si="14">INDEX($I:$I,D33)</f>
        <v>0</v>
      </c>
      <c r="N33" s="2" t="s">
        <v>384</v>
      </c>
    </row>
    <row r="34" spans="1:15" x14ac:dyDescent="0.25">
      <c r="A34" t="s">
        <v>40</v>
      </c>
      <c r="B34">
        <v>157540.41870779629</v>
      </c>
      <c r="D34">
        <v>34</v>
      </c>
      <c r="E34">
        <v>11</v>
      </c>
      <c r="H34">
        <v>12</v>
      </c>
      <c r="I34" t="s">
        <v>336</v>
      </c>
      <c r="J34">
        <v>1</v>
      </c>
      <c r="L34" t="str">
        <f t="shared" si="14"/>
        <v>KDENER_FLA</v>
      </c>
      <c r="N34" s="2" t="s">
        <v>336</v>
      </c>
      <c r="O34">
        <v>1</v>
      </c>
    </row>
    <row r="35" spans="1:15" x14ac:dyDescent="0.25">
      <c r="A35" t="s">
        <v>102</v>
      </c>
      <c r="B35">
        <v>157167.56986944444</v>
      </c>
      <c r="D35">
        <v>35</v>
      </c>
      <c r="E35">
        <v>12</v>
      </c>
      <c r="F35" t="s">
        <v>70</v>
      </c>
      <c r="G35">
        <v>1003498.2708825993</v>
      </c>
      <c r="H35">
        <v>12</v>
      </c>
      <c r="L35">
        <f t="shared" ref="L35" si="15">INDEX($G:$G,D35)</f>
        <v>1003498.2708825993</v>
      </c>
      <c r="N35" s="2">
        <v>1003498.2708825993</v>
      </c>
    </row>
    <row r="36" spans="1:15" x14ac:dyDescent="0.25">
      <c r="A36" t="s">
        <v>106</v>
      </c>
      <c r="B36">
        <v>79237.919503760859</v>
      </c>
      <c r="D36">
        <v>36</v>
      </c>
      <c r="E36">
        <v>12</v>
      </c>
      <c r="H36">
        <v>12</v>
      </c>
      <c r="L36">
        <f t="shared" ref="L36:L37" si="16">INDEX($I:$I,D36)</f>
        <v>0</v>
      </c>
      <c r="N36" s="2" t="s">
        <v>384</v>
      </c>
    </row>
    <row r="37" spans="1:15" x14ac:dyDescent="0.25">
      <c r="A37" t="s">
        <v>122</v>
      </c>
      <c r="B37">
        <v>1522212.2648550284</v>
      </c>
      <c r="D37">
        <v>37</v>
      </c>
      <c r="E37">
        <v>12</v>
      </c>
      <c r="H37">
        <v>13</v>
      </c>
      <c r="I37" t="s">
        <v>337</v>
      </c>
      <c r="J37">
        <v>1</v>
      </c>
      <c r="L37" t="str">
        <f t="shared" si="16"/>
        <v>KDENER_BFT</v>
      </c>
      <c r="N37" s="2" t="s">
        <v>337</v>
      </c>
      <c r="O37">
        <v>1</v>
      </c>
    </row>
    <row r="38" spans="1:15" x14ac:dyDescent="0.25">
      <c r="A38" t="s">
        <v>26</v>
      </c>
      <c r="B38">
        <v>37766.532901063983</v>
      </c>
      <c r="D38">
        <v>38</v>
      </c>
      <c r="E38">
        <v>13</v>
      </c>
      <c r="F38" t="s">
        <v>14</v>
      </c>
      <c r="G38">
        <v>30111.372533171714</v>
      </c>
      <c r="H38">
        <v>13</v>
      </c>
      <c r="L38">
        <f t="shared" ref="L38" si="17">INDEX($G:$G,D38)</f>
        <v>30111.372533171714</v>
      </c>
      <c r="N38" s="2">
        <v>30111.372533171714</v>
      </c>
    </row>
    <row r="39" spans="1:15" x14ac:dyDescent="0.25">
      <c r="A39" t="s">
        <v>56</v>
      </c>
      <c r="B39">
        <v>381107173.49912465</v>
      </c>
      <c r="D39">
        <v>39</v>
      </c>
      <c r="E39">
        <v>13</v>
      </c>
      <c r="H39">
        <v>13</v>
      </c>
      <c r="L39">
        <f t="shared" ref="L39:L40" si="18">INDEX($I:$I,D39)</f>
        <v>0</v>
      </c>
      <c r="N39" s="2" t="s">
        <v>384</v>
      </c>
    </row>
    <row r="40" spans="1:15" x14ac:dyDescent="0.25">
      <c r="A40" t="s">
        <v>44</v>
      </c>
      <c r="B40">
        <v>496977880.7140097</v>
      </c>
      <c r="D40">
        <v>40</v>
      </c>
      <c r="E40">
        <v>13</v>
      </c>
      <c r="H40">
        <v>14</v>
      </c>
      <c r="I40" t="s">
        <v>338</v>
      </c>
      <c r="J40">
        <v>1</v>
      </c>
      <c r="L40" t="str">
        <f t="shared" si="18"/>
        <v>KDENER_TUN</v>
      </c>
      <c r="N40" s="2" t="s">
        <v>338</v>
      </c>
      <c r="O40">
        <v>1</v>
      </c>
    </row>
    <row r="41" spans="1:15" x14ac:dyDescent="0.25">
      <c r="A41" t="s">
        <v>124</v>
      </c>
      <c r="B41">
        <v>270580045.06376863</v>
      </c>
      <c r="D41">
        <v>41</v>
      </c>
      <c r="E41">
        <v>14</v>
      </c>
      <c r="F41" t="s">
        <v>74</v>
      </c>
      <c r="G41">
        <v>381463.77119900385</v>
      </c>
      <c r="H41">
        <v>14</v>
      </c>
      <c r="L41">
        <f t="shared" ref="L41" si="19">INDEX($G:$G,D41)</f>
        <v>381463.77119900385</v>
      </c>
      <c r="N41" s="2">
        <v>381463.77119900385</v>
      </c>
    </row>
    <row r="42" spans="1:15" x14ac:dyDescent="0.25">
      <c r="A42" t="s">
        <v>100</v>
      </c>
      <c r="B42">
        <v>408760876.18561435</v>
      </c>
      <c r="D42">
        <v>42</v>
      </c>
      <c r="E42">
        <v>14</v>
      </c>
      <c r="H42">
        <v>14</v>
      </c>
      <c r="L42">
        <f t="shared" ref="L42:L43" si="20">INDEX($I:$I,D42)</f>
        <v>0</v>
      </c>
      <c r="N42" s="2" t="s">
        <v>384</v>
      </c>
    </row>
    <row r="43" spans="1:15" x14ac:dyDescent="0.25">
      <c r="A43" t="s">
        <v>98</v>
      </c>
      <c r="B43">
        <v>4414082.344630939</v>
      </c>
      <c r="D43">
        <v>43</v>
      </c>
      <c r="E43">
        <v>14</v>
      </c>
      <c r="H43">
        <v>15</v>
      </c>
      <c r="I43" t="s">
        <v>339</v>
      </c>
      <c r="J43">
        <v>1</v>
      </c>
      <c r="L43" t="str">
        <f t="shared" si="20"/>
        <v>KDENER_BIL</v>
      </c>
      <c r="N43" s="2" t="s">
        <v>339</v>
      </c>
      <c r="O43">
        <v>1</v>
      </c>
    </row>
    <row r="44" spans="1:15" x14ac:dyDescent="0.25">
      <c r="A44" t="s">
        <v>86</v>
      </c>
      <c r="B44">
        <v>133896.54971485393</v>
      </c>
      <c r="D44">
        <v>44</v>
      </c>
      <c r="E44">
        <v>15</v>
      </c>
      <c r="F44" t="s">
        <v>30</v>
      </c>
      <c r="G44">
        <v>14003.612613062383</v>
      </c>
      <c r="H44">
        <v>15</v>
      </c>
      <c r="L44">
        <f t="shared" ref="L44" si="21">INDEX($G:$G,D44)</f>
        <v>14003.612613062383</v>
      </c>
      <c r="N44" s="2">
        <v>14003.612613062383</v>
      </c>
    </row>
    <row r="45" spans="1:15" x14ac:dyDescent="0.25">
      <c r="A45" t="s">
        <v>68</v>
      </c>
      <c r="B45">
        <v>31702.221399054197</v>
      </c>
      <c r="D45">
        <v>45</v>
      </c>
      <c r="E45">
        <v>15</v>
      </c>
      <c r="H45">
        <v>15</v>
      </c>
      <c r="L45">
        <f t="shared" ref="L45:L46" si="22">INDEX($I:$I,D45)</f>
        <v>0</v>
      </c>
      <c r="N45" s="2" t="s">
        <v>384</v>
      </c>
    </row>
    <row r="46" spans="1:15" x14ac:dyDescent="0.25">
      <c r="A46" t="s">
        <v>36</v>
      </c>
      <c r="B46">
        <v>12146.386311276859</v>
      </c>
      <c r="D46">
        <v>46</v>
      </c>
      <c r="E46">
        <v>15</v>
      </c>
      <c r="H46">
        <v>16</v>
      </c>
      <c r="I46" t="s">
        <v>340</v>
      </c>
      <c r="J46">
        <v>1</v>
      </c>
      <c r="L46" t="str">
        <f t="shared" si="22"/>
        <v>KDENER_MPF</v>
      </c>
      <c r="N46" s="2" t="s">
        <v>340</v>
      </c>
      <c r="O46">
        <v>1</v>
      </c>
    </row>
    <row r="47" spans="1:15" x14ac:dyDescent="0.25">
      <c r="A47" t="s">
        <v>80</v>
      </c>
      <c r="B47">
        <v>4224.5444986427019</v>
      </c>
      <c r="D47">
        <v>47</v>
      </c>
      <c r="E47">
        <v>16</v>
      </c>
      <c r="F47" t="s">
        <v>54</v>
      </c>
      <c r="G47">
        <v>705901.63557359751</v>
      </c>
      <c r="H47">
        <v>16</v>
      </c>
      <c r="L47">
        <f t="shared" ref="L47" si="23">INDEX($G:$G,D47)</f>
        <v>705901.63557359751</v>
      </c>
      <c r="N47" s="2">
        <v>705901.63557359751</v>
      </c>
    </row>
    <row r="48" spans="1:15" x14ac:dyDescent="0.25">
      <c r="A48" t="s">
        <v>72</v>
      </c>
      <c r="B48">
        <v>4360.2526619632908</v>
      </c>
      <c r="D48">
        <v>48</v>
      </c>
      <c r="E48">
        <v>16</v>
      </c>
      <c r="H48">
        <v>16</v>
      </c>
      <c r="L48">
        <f t="shared" ref="L48:L49" si="24">INDEX($I:$I,D48)</f>
        <v>0</v>
      </c>
      <c r="N48" s="2" t="s">
        <v>384</v>
      </c>
    </row>
    <row r="49" spans="1:15" x14ac:dyDescent="0.25">
      <c r="A49" t="s">
        <v>118</v>
      </c>
      <c r="B49">
        <v>331241769.02721441</v>
      </c>
      <c r="D49">
        <v>49</v>
      </c>
      <c r="E49">
        <v>16</v>
      </c>
      <c r="H49">
        <v>17</v>
      </c>
      <c r="I49" t="s">
        <v>341</v>
      </c>
      <c r="J49">
        <v>1</v>
      </c>
      <c r="L49" t="str">
        <f t="shared" si="24"/>
        <v>KDENER_BUT</v>
      </c>
      <c r="N49" s="2" t="s">
        <v>341</v>
      </c>
      <c r="O49">
        <v>1</v>
      </c>
    </row>
    <row r="50" spans="1:15" x14ac:dyDescent="0.25">
      <c r="A50" t="s">
        <v>48</v>
      </c>
      <c r="B50">
        <v>33661374.482821837</v>
      </c>
      <c r="D50">
        <v>50</v>
      </c>
      <c r="E50">
        <v>17</v>
      </c>
      <c r="F50" t="s">
        <v>38</v>
      </c>
      <c r="G50">
        <v>39668374.81521333</v>
      </c>
      <c r="H50">
        <v>17</v>
      </c>
      <c r="L50">
        <f t="shared" ref="L50" si="25">INDEX($G:$G,D50)</f>
        <v>39668374.81521333</v>
      </c>
      <c r="N50" s="2">
        <v>39668374.81521333</v>
      </c>
    </row>
    <row r="51" spans="1:15" x14ac:dyDescent="0.25">
      <c r="A51" t="s">
        <v>60</v>
      </c>
      <c r="B51">
        <v>5575645.555691408</v>
      </c>
      <c r="D51">
        <v>51</v>
      </c>
      <c r="E51">
        <v>17</v>
      </c>
      <c r="H51">
        <v>17</v>
      </c>
      <c r="L51">
        <f t="shared" ref="L51:L52" si="26">INDEX($I:$I,D51)</f>
        <v>0</v>
      </c>
      <c r="N51" s="2" t="s">
        <v>384</v>
      </c>
    </row>
    <row r="52" spans="1:15" x14ac:dyDescent="0.25">
      <c r="A52" t="s">
        <v>90</v>
      </c>
      <c r="B52">
        <v>7559790.6497449838</v>
      </c>
      <c r="D52">
        <v>52</v>
      </c>
      <c r="E52">
        <v>17</v>
      </c>
      <c r="H52">
        <v>18</v>
      </c>
      <c r="I52" t="s">
        <v>342</v>
      </c>
      <c r="J52">
        <v>1</v>
      </c>
      <c r="L52" t="str">
        <f t="shared" si="26"/>
        <v>KDENER_ANC</v>
      </c>
      <c r="N52" s="2" t="s">
        <v>342</v>
      </c>
      <c r="O52">
        <v>1</v>
      </c>
    </row>
    <row r="53" spans="1:15" x14ac:dyDescent="0.25">
      <c r="A53" t="s">
        <v>76</v>
      </c>
      <c r="B53">
        <v>66288.324982542515</v>
      </c>
      <c r="D53">
        <v>53</v>
      </c>
      <c r="E53">
        <v>18</v>
      </c>
      <c r="F53" t="s">
        <v>12</v>
      </c>
      <c r="G53">
        <v>7100269.013061828</v>
      </c>
      <c r="H53">
        <v>18</v>
      </c>
      <c r="L53">
        <f t="shared" ref="L53" si="27">INDEX($G:$G,D53)</f>
        <v>7100269.013061828</v>
      </c>
      <c r="N53" s="2">
        <v>7100269.013061828</v>
      </c>
    </row>
    <row r="54" spans="1:15" x14ac:dyDescent="0.25">
      <c r="A54" t="s">
        <v>52</v>
      </c>
      <c r="B54">
        <v>229.38496818568476</v>
      </c>
      <c r="D54">
        <v>54</v>
      </c>
      <c r="E54">
        <v>18</v>
      </c>
      <c r="H54">
        <v>18</v>
      </c>
      <c r="L54">
        <f t="shared" ref="L54:L55" si="28">INDEX($I:$I,D54)</f>
        <v>0</v>
      </c>
      <c r="N54" s="2" t="s">
        <v>384</v>
      </c>
    </row>
    <row r="55" spans="1:15" x14ac:dyDescent="0.25">
      <c r="A55" t="s">
        <v>84</v>
      </c>
      <c r="B55">
        <v>13.230155899473553</v>
      </c>
      <c r="D55">
        <v>55</v>
      </c>
      <c r="E55">
        <v>18</v>
      </c>
      <c r="H55">
        <v>19</v>
      </c>
      <c r="I55" t="s">
        <v>343</v>
      </c>
      <c r="J55">
        <v>1</v>
      </c>
      <c r="L55" t="str">
        <f t="shared" si="28"/>
        <v>KDENER_BPF</v>
      </c>
      <c r="N55" s="2" t="s">
        <v>343</v>
      </c>
      <c r="O55">
        <v>1</v>
      </c>
    </row>
    <row r="56" spans="1:15" x14ac:dyDescent="0.25">
      <c r="A56" t="s">
        <v>28</v>
      </c>
      <c r="B56">
        <v>64.707243671771749</v>
      </c>
      <c r="D56">
        <v>56</v>
      </c>
      <c r="E56">
        <v>19</v>
      </c>
      <c r="F56" t="s">
        <v>66</v>
      </c>
      <c r="G56">
        <v>1446007267.4221833</v>
      </c>
      <c r="H56">
        <v>19</v>
      </c>
      <c r="L56">
        <f t="shared" ref="L56" si="29">INDEX($G:$G,D56)</f>
        <v>1446007267.4221833</v>
      </c>
      <c r="N56" s="2">
        <v>1446007267.4221833</v>
      </c>
    </row>
    <row r="57" spans="1:15" x14ac:dyDescent="0.25">
      <c r="A57" t="s">
        <v>96</v>
      </c>
      <c r="B57">
        <v>2434.8039578541598</v>
      </c>
      <c r="D57">
        <v>57</v>
      </c>
      <c r="E57">
        <v>19</v>
      </c>
      <c r="H57">
        <v>19</v>
      </c>
      <c r="L57">
        <f t="shared" ref="L57:L58" si="30">INDEX($I:$I,D57)</f>
        <v>0</v>
      </c>
      <c r="N57" s="2" t="s">
        <v>384</v>
      </c>
    </row>
    <row r="58" spans="1:15" x14ac:dyDescent="0.25">
      <c r="A58" t="s">
        <v>110</v>
      </c>
      <c r="B58">
        <v>27.310408736925567</v>
      </c>
      <c r="D58">
        <v>58</v>
      </c>
      <c r="E58">
        <v>19</v>
      </c>
      <c r="H58">
        <v>20</v>
      </c>
      <c r="I58" t="s">
        <v>344</v>
      </c>
      <c r="J58">
        <v>1</v>
      </c>
      <c r="L58" t="str">
        <f t="shared" si="30"/>
        <v>KDENER_GOO</v>
      </c>
      <c r="N58" s="2" t="s">
        <v>344</v>
      </c>
      <c r="O58">
        <v>1</v>
      </c>
    </row>
    <row r="59" spans="1:15" x14ac:dyDescent="0.25">
      <c r="A59" t="s">
        <v>46</v>
      </c>
      <c r="B59">
        <v>1738621.1995896285</v>
      </c>
      <c r="D59">
        <v>59</v>
      </c>
      <c r="E59">
        <v>20</v>
      </c>
      <c r="F59" t="s">
        <v>58</v>
      </c>
      <c r="G59">
        <v>633606293.63846266</v>
      </c>
      <c r="H59">
        <v>20</v>
      </c>
      <c r="L59">
        <f t="shared" ref="L59" si="31">INDEX($G:$G,D59)</f>
        <v>633606293.63846266</v>
      </c>
      <c r="N59" s="2">
        <v>633606293.63846266</v>
      </c>
    </row>
    <row r="60" spans="1:15" x14ac:dyDescent="0.25">
      <c r="D60">
        <v>60</v>
      </c>
      <c r="E60">
        <v>20</v>
      </c>
      <c r="H60">
        <v>20</v>
      </c>
      <c r="L60">
        <f t="shared" ref="L60:L61" si="32">INDEX($I:$I,D60)</f>
        <v>0</v>
      </c>
      <c r="N60" s="2" t="s">
        <v>384</v>
      </c>
    </row>
    <row r="61" spans="1:15" x14ac:dyDescent="0.25">
      <c r="D61">
        <v>61</v>
      </c>
      <c r="E61">
        <v>20</v>
      </c>
      <c r="H61">
        <v>21</v>
      </c>
      <c r="I61" t="s">
        <v>345</v>
      </c>
      <c r="J61">
        <v>1</v>
      </c>
      <c r="L61" t="str">
        <f t="shared" si="32"/>
        <v>KDENER_MEN</v>
      </c>
      <c r="N61" s="2" t="s">
        <v>345</v>
      </c>
      <c r="O61">
        <v>1</v>
      </c>
    </row>
    <row r="62" spans="1:15" x14ac:dyDescent="0.25">
      <c r="D62">
        <v>62</v>
      </c>
      <c r="E62">
        <v>21</v>
      </c>
      <c r="F62" t="s">
        <v>22</v>
      </c>
      <c r="G62">
        <v>29844738.66663108</v>
      </c>
      <c r="H62">
        <v>21</v>
      </c>
      <c r="L62">
        <f t="shared" ref="L62" si="33">INDEX($G:$G,D62)</f>
        <v>29844738.66663108</v>
      </c>
      <c r="N62" s="2">
        <v>29844738.66663108</v>
      </c>
    </row>
    <row r="63" spans="1:15" x14ac:dyDescent="0.25">
      <c r="D63">
        <v>63</v>
      </c>
      <c r="E63">
        <v>21</v>
      </c>
      <c r="H63">
        <v>21</v>
      </c>
      <c r="L63">
        <f t="shared" ref="L63:L64" si="34">INDEX($I:$I,D63)</f>
        <v>0</v>
      </c>
      <c r="N63" s="2" t="s">
        <v>384</v>
      </c>
    </row>
    <row r="64" spans="1:15" x14ac:dyDescent="0.25">
      <c r="D64">
        <v>64</v>
      </c>
      <c r="E64">
        <v>21</v>
      </c>
      <c r="H64">
        <v>22</v>
      </c>
      <c r="I64" t="s">
        <v>346</v>
      </c>
      <c r="J64">
        <v>1</v>
      </c>
      <c r="L64" t="str">
        <f t="shared" si="34"/>
        <v>KDENER_FDE</v>
      </c>
      <c r="N64" s="2" t="s">
        <v>346</v>
      </c>
      <c r="O64">
        <v>1</v>
      </c>
    </row>
    <row r="65" spans="4:15" x14ac:dyDescent="0.25">
      <c r="D65">
        <v>65</v>
      </c>
      <c r="E65">
        <v>22</v>
      </c>
      <c r="F65" t="s">
        <v>92</v>
      </c>
      <c r="G65">
        <v>10675028.429321242</v>
      </c>
      <c r="H65">
        <v>22</v>
      </c>
      <c r="L65">
        <f t="shared" ref="L65" si="35">INDEX($G:$G,D65)</f>
        <v>10675028.429321242</v>
      </c>
      <c r="N65" s="2">
        <v>10675028.429321242</v>
      </c>
    </row>
    <row r="66" spans="4:15" x14ac:dyDescent="0.25">
      <c r="D66">
        <v>66</v>
      </c>
      <c r="E66">
        <v>22</v>
      </c>
      <c r="H66">
        <v>22</v>
      </c>
      <c r="L66">
        <f t="shared" ref="L66:L67" si="36">INDEX($I:$I,D66)</f>
        <v>0</v>
      </c>
      <c r="N66" s="2" t="s">
        <v>384</v>
      </c>
    </row>
    <row r="67" spans="4:15" x14ac:dyDescent="0.25">
      <c r="D67">
        <v>67</v>
      </c>
      <c r="E67">
        <v>22</v>
      </c>
      <c r="H67">
        <v>23</v>
      </c>
      <c r="I67" t="s">
        <v>347</v>
      </c>
      <c r="J67">
        <v>1</v>
      </c>
      <c r="L67" t="str">
        <f t="shared" si="36"/>
        <v>KDENER_COD</v>
      </c>
      <c r="N67" s="2" t="s">
        <v>347</v>
      </c>
      <c r="O67">
        <v>1</v>
      </c>
    </row>
    <row r="68" spans="4:15" x14ac:dyDescent="0.25">
      <c r="D68">
        <v>68</v>
      </c>
      <c r="E68">
        <v>23</v>
      </c>
      <c r="F68" t="s">
        <v>16</v>
      </c>
      <c r="G68">
        <v>11062986.1256807</v>
      </c>
      <c r="H68">
        <v>23</v>
      </c>
      <c r="L68">
        <f t="shared" ref="L68" si="37">INDEX($G:$G,D68)</f>
        <v>11062986.1256807</v>
      </c>
      <c r="N68" s="2">
        <v>11062986.1256807</v>
      </c>
    </row>
    <row r="69" spans="4:15" x14ac:dyDescent="0.25">
      <c r="D69">
        <v>69</v>
      </c>
      <c r="E69">
        <v>23</v>
      </c>
      <c r="H69">
        <v>23</v>
      </c>
      <c r="L69">
        <f t="shared" ref="L69:L70" si="38">INDEX($I:$I,D69)</f>
        <v>0</v>
      </c>
      <c r="N69" s="2" t="s">
        <v>384</v>
      </c>
    </row>
    <row r="70" spans="4:15" x14ac:dyDescent="0.25">
      <c r="D70">
        <v>70</v>
      </c>
      <c r="E70">
        <v>23</v>
      </c>
      <c r="H70">
        <v>24</v>
      </c>
      <c r="I70" t="s">
        <v>348</v>
      </c>
      <c r="J70">
        <v>1</v>
      </c>
      <c r="L70" t="str">
        <f t="shared" si="38"/>
        <v>KDENER_SHK</v>
      </c>
      <c r="N70" s="2" t="s">
        <v>348</v>
      </c>
      <c r="O70">
        <v>1</v>
      </c>
    </row>
    <row r="71" spans="4:15" x14ac:dyDescent="0.25">
      <c r="D71">
        <v>71</v>
      </c>
      <c r="E71">
        <v>24</v>
      </c>
      <c r="F71" t="s">
        <v>94</v>
      </c>
      <c r="G71">
        <v>391388759.74775177</v>
      </c>
      <c r="H71">
        <v>24</v>
      </c>
      <c r="L71">
        <f t="shared" ref="L71" si="39">INDEX($G:$G,D71)</f>
        <v>391388759.74775177</v>
      </c>
      <c r="N71" s="2">
        <v>391388759.74775177</v>
      </c>
    </row>
    <row r="72" spans="4:15" x14ac:dyDescent="0.25">
      <c r="D72">
        <v>72</v>
      </c>
      <c r="E72">
        <v>24</v>
      </c>
      <c r="H72">
        <v>24</v>
      </c>
      <c r="L72">
        <f t="shared" ref="L72:L73" si="40">INDEX($I:$I,D72)</f>
        <v>0</v>
      </c>
      <c r="N72" s="2" t="s">
        <v>384</v>
      </c>
    </row>
    <row r="73" spans="4:15" x14ac:dyDescent="0.25">
      <c r="D73">
        <v>73</v>
      </c>
      <c r="E73">
        <v>24</v>
      </c>
      <c r="H73">
        <v>25</v>
      </c>
      <c r="I73" t="s">
        <v>349</v>
      </c>
      <c r="J73">
        <v>1</v>
      </c>
      <c r="L73" t="str">
        <f t="shared" si="40"/>
        <v>KDENER_OHK</v>
      </c>
      <c r="N73" s="2" t="s">
        <v>349</v>
      </c>
      <c r="O73">
        <v>1</v>
      </c>
    </row>
    <row r="74" spans="4:15" x14ac:dyDescent="0.25">
      <c r="D74">
        <v>74</v>
      </c>
      <c r="E74">
        <v>25</v>
      </c>
      <c r="F74" t="s">
        <v>64</v>
      </c>
      <c r="G74">
        <v>411178.70350342226</v>
      </c>
      <c r="H74">
        <v>25</v>
      </c>
      <c r="L74">
        <f t="shared" ref="L74" si="41">INDEX($G:$G,D74)</f>
        <v>411178.70350342226</v>
      </c>
      <c r="N74" s="2">
        <v>411178.70350342226</v>
      </c>
    </row>
    <row r="75" spans="4:15" x14ac:dyDescent="0.25">
      <c r="D75">
        <v>75</v>
      </c>
      <c r="E75">
        <v>25</v>
      </c>
      <c r="H75">
        <v>25</v>
      </c>
      <c r="L75">
        <f t="shared" ref="L75:L76" si="42">INDEX($I:$I,D75)</f>
        <v>0</v>
      </c>
      <c r="N75" s="2" t="s">
        <v>384</v>
      </c>
    </row>
    <row r="76" spans="4:15" x14ac:dyDescent="0.25">
      <c r="D76">
        <v>76</v>
      </c>
      <c r="E76">
        <v>25</v>
      </c>
      <c r="H76">
        <v>26</v>
      </c>
      <c r="I76" t="s">
        <v>350</v>
      </c>
      <c r="J76">
        <v>1</v>
      </c>
      <c r="L76" t="str">
        <f t="shared" si="42"/>
        <v>KDENER_POL</v>
      </c>
      <c r="N76" s="2" t="s">
        <v>350</v>
      </c>
      <c r="O76">
        <v>1</v>
      </c>
    </row>
    <row r="77" spans="4:15" x14ac:dyDescent="0.25">
      <c r="D77">
        <v>77</v>
      </c>
      <c r="E77">
        <v>26</v>
      </c>
      <c r="F77" t="s">
        <v>78</v>
      </c>
      <c r="G77">
        <v>15423797.141123557</v>
      </c>
      <c r="H77">
        <v>26</v>
      </c>
      <c r="L77">
        <f t="shared" ref="L77" si="43">INDEX($G:$G,D77)</f>
        <v>15423797.141123557</v>
      </c>
      <c r="N77" s="2">
        <v>15423797.141123557</v>
      </c>
    </row>
    <row r="78" spans="4:15" x14ac:dyDescent="0.25">
      <c r="D78">
        <v>78</v>
      </c>
      <c r="E78">
        <v>26</v>
      </c>
      <c r="H78">
        <v>26</v>
      </c>
      <c r="L78">
        <f t="shared" ref="L78:L79" si="44">INDEX($I:$I,D78)</f>
        <v>0</v>
      </c>
      <c r="N78" s="2" t="s">
        <v>384</v>
      </c>
    </row>
    <row r="79" spans="4:15" x14ac:dyDescent="0.25">
      <c r="D79">
        <v>79</v>
      </c>
      <c r="E79">
        <v>26</v>
      </c>
      <c r="H79">
        <v>27</v>
      </c>
      <c r="I79" t="s">
        <v>351</v>
      </c>
      <c r="J79">
        <v>1</v>
      </c>
      <c r="L79" t="str">
        <f t="shared" si="44"/>
        <v>KDENER_RHK</v>
      </c>
      <c r="N79" s="2" t="s">
        <v>351</v>
      </c>
      <c r="O79">
        <v>1</v>
      </c>
    </row>
    <row r="80" spans="4:15" x14ac:dyDescent="0.25">
      <c r="D80">
        <v>80</v>
      </c>
      <c r="E80">
        <v>27</v>
      </c>
      <c r="F80" t="s">
        <v>82</v>
      </c>
      <c r="G80">
        <v>20380231.170149904</v>
      </c>
      <c r="H80">
        <v>27</v>
      </c>
      <c r="L80">
        <f t="shared" ref="L80" si="45">INDEX($G:$G,D80)</f>
        <v>20380231.170149904</v>
      </c>
      <c r="N80" s="2">
        <v>20380231.170149904</v>
      </c>
    </row>
    <row r="81" spans="4:15" x14ac:dyDescent="0.25">
      <c r="D81">
        <v>81</v>
      </c>
      <c r="E81">
        <v>27</v>
      </c>
      <c r="H81">
        <v>27</v>
      </c>
      <c r="L81">
        <f t="shared" ref="L81:L82" si="46">INDEX($I:$I,D81)</f>
        <v>0</v>
      </c>
      <c r="N81" s="2" t="s">
        <v>384</v>
      </c>
    </row>
    <row r="82" spans="4:15" x14ac:dyDescent="0.25">
      <c r="D82">
        <v>82</v>
      </c>
      <c r="E82">
        <v>27</v>
      </c>
      <c r="H82">
        <v>28</v>
      </c>
      <c r="I82" t="s">
        <v>352</v>
      </c>
      <c r="J82">
        <v>1</v>
      </c>
      <c r="L82" t="str">
        <f t="shared" si="46"/>
        <v>KDENER_BSB</v>
      </c>
      <c r="N82" s="2" t="s">
        <v>352</v>
      </c>
      <c r="O82">
        <v>1</v>
      </c>
    </row>
    <row r="83" spans="4:15" x14ac:dyDescent="0.25">
      <c r="D83">
        <v>83</v>
      </c>
      <c r="E83">
        <v>28</v>
      </c>
      <c r="F83" t="s">
        <v>32</v>
      </c>
      <c r="G83">
        <v>272472.84604319301</v>
      </c>
      <c r="H83">
        <v>28</v>
      </c>
      <c r="L83">
        <f t="shared" ref="L83" si="47">INDEX($G:$G,D83)</f>
        <v>272472.84604319301</v>
      </c>
      <c r="N83" s="2">
        <v>272472.84604319301</v>
      </c>
    </row>
    <row r="84" spans="4:15" x14ac:dyDescent="0.25">
      <c r="D84">
        <v>84</v>
      </c>
      <c r="E84">
        <v>28</v>
      </c>
      <c r="H84">
        <v>28</v>
      </c>
      <c r="L84">
        <f t="shared" ref="L84:L85" si="48">INDEX($I:$I,D84)</f>
        <v>0</v>
      </c>
      <c r="N84" s="2" t="s">
        <v>384</v>
      </c>
    </row>
    <row r="85" spans="4:15" x14ac:dyDescent="0.25">
      <c r="D85">
        <v>85</v>
      </c>
      <c r="E85">
        <v>28</v>
      </c>
      <c r="H85">
        <v>29</v>
      </c>
      <c r="I85" t="s">
        <v>353</v>
      </c>
      <c r="J85">
        <v>1</v>
      </c>
      <c r="L85" t="str">
        <f t="shared" si="48"/>
        <v>KDENER_SCU</v>
      </c>
      <c r="N85" s="2" t="s">
        <v>353</v>
      </c>
      <c r="O85">
        <v>1</v>
      </c>
    </row>
    <row r="86" spans="4:15" x14ac:dyDescent="0.25">
      <c r="D86">
        <v>86</v>
      </c>
      <c r="E86">
        <v>29</v>
      </c>
      <c r="F86" t="s">
        <v>88</v>
      </c>
      <c r="G86">
        <v>3281333.8099796101</v>
      </c>
      <c r="H86">
        <v>29</v>
      </c>
      <c r="L86">
        <f t="shared" ref="L86" si="49">INDEX($G:$G,D86)</f>
        <v>3281333.8099796101</v>
      </c>
      <c r="N86" s="2">
        <v>3281333.8099796101</v>
      </c>
    </row>
    <row r="87" spans="4:15" x14ac:dyDescent="0.25">
      <c r="D87">
        <v>87</v>
      </c>
      <c r="E87">
        <v>29</v>
      </c>
      <c r="H87">
        <v>29</v>
      </c>
      <c r="L87">
        <f t="shared" ref="L87:L88" si="50">INDEX($I:$I,D87)</f>
        <v>0</v>
      </c>
      <c r="N87" s="2" t="s">
        <v>384</v>
      </c>
    </row>
    <row r="88" spans="4:15" x14ac:dyDescent="0.25">
      <c r="D88">
        <v>88</v>
      </c>
      <c r="E88">
        <v>29</v>
      </c>
      <c r="H88">
        <v>30</v>
      </c>
      <c r="I88" t="s">
        <v>354</v>
      </c>
      <c r="J88">
        <v>1</v>
      </c>
      <c r="L88" t="str">
        <f t="shared" si="50"/>
        <v>KDENER_TYL</v>
      </c>
      <c r="N88" s="2" t="s">
        <v>354</v>
      </c>
      <c r="O88">
        <v>1</v>
      </c>
    </row>
    <row r="89" spans="4:15" x14ac:dyDescent="0.25">
      <c r="D89">
        <v>89</v>
      </c>
      <c r="E89">
        <v>30</v>
      </c>
      <c r="F89" t="s">
        <v>108</v>
      </c>
      <c r="G89">
        <v>20071.65300595844</v>
      </c>
      <c r="H89">
        <v>30</v>
      </c>
      <c r="L89">
        <f t="shared" ref="L89" si="51">INDEX($G:$G,D89)</f>
        <v>20071.65300595844</v>
      </c>
      <c r="N89" s="2">
        <v>20071.65300595844</v>
      </c>
    </row>
    <row r="90" spans="4:15" x14ac:dyDescent="0.25">
      <c r="D90">
        <v>90</v>
      </c>
      <c r="E90">
        <v>30</v>
      </c>
      <c r="H90">
        <v>30</v>
      </c>
      <c r="L90">
        <f t="shared" ref="L90:L91" si="52">INDEX($I:$I,D90)</f>
        <v>0</v>
      </c>
      <c r="N90" s="2" t="s">
        <v>384</v>
      </c>
    </row>
    <row r="91" spans="4:15" x14ac:dyDescent="0.25">
      <c r="D91">
        <v>91</v>
      </c>
      <c r="E91">
        <v>30</v>
      </c>
      <c r="H91">
        <v>31</v>
      </c>
      <c r="I91" t="s">
        <v>355</v>
      </c>
      <c r="J91">
        <v>1</v>
      </c>
      <c r="L91" t="str">
        <f t="shared" si="52"/>
        <v>KDENER_RED</v>
      </c>
      <c r="N91" s="2" t="s">
        <v>355</v>
      </c>
      <c r="O91">
        <v>1</v>
      </c>
    </row>
    <row r="92" spans="4:15" x14ac:dyDescent="0.25">
      <c r="D92">
        <v>92</v>
      </c>
      <c r="E92">
        <v>31</v>
      </c>
      <c r="F92" t="s">
        <v>8</v>
      </c>
      <c r="G92">
        <v>59275867.028648287</v>
      </c>
      <c r="H92">
        <v>31</v>
      </c>
      <c r="L92">
        <f t="shared" ref="L92" si="53">INDEX($G:$G,D92)</f>
        <v>59275867.028648287</v>
      </c>
      <c r="N92" s="2">
        <v>59275867.028648287</v>
      </c>
    </row>
    <row r="93" spans="4:15" x14ac:dyDescent="0.25">
      <c r="D93">
        <v>93</v>
      </c>
      <c r="E93">
        <v>31</v>
      </c>
      <c r="H93">
        <v>31</v>
      </c>
      <c r="L93">
        <f t="shared" ref="L93:L94" si="54">INDEX($I:$I,D93)</f>
        <v>0</v>
      </c>
      <c r="N93" s="2" t="s">
        <v>384</v>
      </c>
    </row>
    <row r="94" spans="4:15" x14ac:dyDescent="0.25">
      <c r="D94">
        <v>94</v>
      </c>
      <c r="E94">
        <v>31</v>
      </c>
      <c r="H94">
        <v>32</v>
      </c>
      <c r="I94" t="s">
        <v>356</v>
      </c>
      <c r="J94">
        <v>1</v>
      </c>
      <c r="L94" t="str">
        <f t="shared" si="54"/>
        <v>KDENER_OPT</v>
      </c>
      <c r="N94" s="2" t="s">
        <v>356</v>
      </c>
      <c r="O94">
        <v>1</v>
      </c>
    </row>
    <row r="95" spans="4:15" x14ac:dyDescent="0.25">
      <c r="D95">
        <v>95</v>
      </c>
      <c r="E95">
        <v>32</v>
      </c>
      <c r="F95" t="s">
        <v>62</v>
      </c>
      <c r="G95">
        <v>16938678.306430295</v>
      </c>
      <c r="H95">
        <v>32</v>
      </c>
      <c r="L95">
        <f t="shared" ref="L95" si="55">INDEX($G:$G,D95)</f>
        <v>16938678.306430295</v>
      </c>
      <c r="N95" s="2">
        <v>16938678.306430295</v>
      </c>
    </row>
    <row r="96" spans="4:15" x14ac:dyDescent="0.25">
      <c r="D96">
        <v>96</v>
      </c>
      <c r="E96">
        <v>32</v>
      </c>
      <c r="H96">
        <v>32</v>
      </c>
      <c r="L96">
        <f t="shared" ref="L96:L97" si="56">INDEX($I:$I,D96)</f>
        <v>0</v>
      </c>
      <c r="N96" s="2" t="s">
        <v>384</v>
      </c>
    </row>
    <row r="97" spans="4:15" x14ac:dyDescent="0.25">
      <c r="D97">
        <v>97</v>
      </c>
      <c r="E97">
        <v>32</v>
      </c>
      <c r="H97">
        <v>33</v>
      </c>
      <c r="I97" t="s">
        <v>357</v>
      </c>
      <c r="J97">
        <v>1</v>
      </c>
      <c r="L97" t="str">
        <f t="shared" si="56"/>
        <v>KDENER_SAL</v>
      </c>
      <c r="N97" s="3" t="s">
        <v>357</v>
      </c>
      <c r="O97">
        <v>1</v>
      </c>
    </row>
    <row r="98" spans="4:15" x14ac:dyDescent="0.25">
      <c r="D98">
        <v>98</v>
      </c>
      <c r="E98">
        <v>33</v>
      </c>
      <c r="F98" t="s">
        <v>24</v>
      </c>
      <c r="G98">
        <v>1.1276041082157717</v>
      </c>
      <c r="H98">
        <v>33</v>
      </c>
      <c r="L98">
        <f t="shared" ref="L98" si="57">INDEX($G:$G,D98)</f>
        <v>1.1276041082157717</v>
      </c>
      <c r="N98" s="2">
        <v>1.1276041082157717</v>
      </c>
    </row>
    <row r="99" spans="4:15" x14ac:dyDescent="0.25">
      <c r="D99">
        <v>99</v>
      </c>
      <c r="E99">
        <v>33</v>
      </c>
      <c r="H99">
        <v>33</v>
      </c>
      <c r="L99">
        <f t="shared" ref="L99:L100" si="58">INDEX($I:$I,D99)</f>
        <v>0</v>
      </c>
      <c r="N99" s="2" t="s">
        <v>384</v>
      </c>
    </row>
    <row r="100" spans="4:15" x14ac:dyDescent="0.25">
      <c r="D100">
        <v>100</v>
      </c>
      <c r="E100">
        <v>33</v>
      </c>
      <c r="H100">
        <v>34</v>
      </c>
      <c r="I100" t="s">
        <v>358</v>
      </c>
      <c r="J100">
        <v>1</v>
      </c>
      <c r="L100" t="str">
        <f t="shared" si="58"/>
        <v>KDENER_DRM</v>
      </c>
      <c r="N100" s="2" t="s">
        <v>358</v>
      </c>
      <c r="O100">
        <v>1</v>
      </c>
    </row>
    <row r="101" spans="4:15" x14ac:dyDescent="0.25">
      <c r="D101">
        <v>101</v>
      </c>
      <c r="E101">
        <v>34</v>
      </c>
      <c r="F101" t="s">
        <v>40</v>
      </c>
      <c r="G101">
        <v>157540.41870779629</v>
      </c>
      <c r="H101">
        <v>34</v>
      </c>
      <c r="L101">
        <f t="shared" ref="L101" si="59">INDEX($G:$G,D101)</f>
        <v>157540.41870779629</v>
      </c>
      <c r="N101" s="2">
        <v>157540.41870779629</v>
      </c>
    </row>
    <row r="102" spans="4:15" x14ac:dyDescent="0.25">
      <c r="D102">
        <v>102</v>
      </c>
      <c r="E102">
        <v>34</v>
      </c>
      <c r="H102">
        <v>34</v>
      </c>
      <c r="L102">
        <f t="shared" ref="L102:L103" si="60">INDEX($I:$I,D102)</f>
        <v>0</v>
      </c>
      <c r="N102" s="2" t="s">
        <v>384</v>
      </c>
    </row>
    <row r="103" spans="4:15" x14ac:dyDescent="0.25">
      <c r="D103">
        <v>103</v>
      </c>
      <c r="E103">
        <v>34</v>
      </c>
      <c r="H103">
        <v>35</v>
      </c>
      <c r="I103" t="s">
        <v>359</v>
      </c>
      <c r="J103">
        <v>1</v>
      </c>
      <c r="L103" t="str">
        <f t="shared" si="60"/>
        <v>KDENER_STB</v>
      </c>
      <c r="N103" s="2" t="s">
        <v>359</v>
      </c>
      <c r="O103">
        <v>1</v>
      </c>
    </row>
    <row r="104" spans="4:15" x14ac:dyDescent="0.25">
      <c r="D104">
        <v>104</v>
      </c>
      <c r="E104">
        <v>35</v>
      </c>
      <c r="F104" t="s">
        <v>102</v>
      </c>
      <c r="G104">
        <v>157167.56986944444</v>
      </c>
      <c r="H104">
        <v>35</v>
      </c>
      <c r="L104">
        <f t="shared" ref="L104" si="61">INDEX($G:$G,D104)</f>
        <v>157167.56986944444</v>
      </c>
      <c r="N104" s="2">
        <v>157167.56986944444</v>
      </c>
    </row>
    <row r="105" spans="4:15" x14ac:dyDescent="0.25">
      <c r="D105">
        <v>105</v>
      </c>
      <c r="E105">
        <v>35</v>
      </c>
      <c r="H105">
        <v>35</v>
      </c>
      <c r="L105">
        <f t="shared" ref="L105:L106" si="62">INDEX($I:$I,D105)</f>
        <v>0</v>
      </c>
      <c r="N105" s="2" t="s">
        <v>384</v>
      </c>
    </row>
    <row r="106" spans="4:15" x14ac:dyDescent="0.25">
      <c r="D106">
        <v>106</v>
      </c>
      <c r="E106">
        <v>35</v>
      </c>
      <c r="H106">
        <v>36</v>
      </c>
      <c r="I106" t="s">
        <v>360</v>
      </c>
      <c r="J106">
        <v>1</v>
      </c>
      <c r="L106" t="str">
        <f t="shared" si="62"/>
        <v>KDENER_TAU</v>
      </c>
      <c r="N106" s="2" t="s">
        <v>360</v>
      </c>
      <c r="O106">
        <v>1</v>
      </c>
    </row>
    <row r="107" spans="4:15" x14ac:dyDescent="0.25">
      <c r="D107">
        <v>107</v>
      </c>
      <c r="E107">
        <v>36</v>
      </c>
      <c r="F107" t="s">
        <v>106</v>
      </c>
      <c r="G107">
        <v>79237.919503760859</v>
      </c>
      <c r="H107">
        <v>36</v>
      </c>
      <c r="L107">
        <f t="shared" ref="L107" si="63">INDEX($G:$G,D107)</f>
        <v>79237.919503760859</v>
      </c>
      <c r="N107" s="2">
        <v>79237.919503760859</v>
      </c>
    </row>
    <row r="108" spans="4:15" x14ac:dyDescent="0.25">
      <c r="D108">
        <v>108</v>
      </c>
      <c r="E108">
        <v>36</v>
      </c>
      <c r="H108">
        <v>36</v>
      </c>
      <c r="L108">
        <f t="shared" ref="L108:L109" si="64">INDEX($I:$I,D108)</f>
        <v>0</v>
      </c>
      <c r="N108" s="2" t="s">
        <v>384</v>
      </c>
    </row>
    <row r="109" spans="4:15" x14ac:dyDescent="0.25">
      <c r="D109">
        <v>109</v>
      </c>
      <c r="E109">
        <v>36</v>
      </c>
      <c r="H109">
        <v>37</v>
      </c>
      <c r="I109" t="s">
        <v>361</v>
      </c>
      <c r="J109">
        <v>1</v>
      </c>
      <c r="L109" t="str">
        <f t="shared" si="64"/>
        <v>KDENER_WOL</v>
      </c>
      <c r="N109" s="2" t="s">
        <v>361</v>
      </c>
      <c r="O109">
        <v>1</v>
      </c>
    </row>
    <row r="110" spans="4:15" x14ac:dyDescent="0.25">
      <c r="D110">
        <v>110</v>
      </c>
      <c r="E110">
        <v>37</v>
      </c>
      <c r="F110" t="s">
        <v>122</v>
      </c>
      <c r="G110">
        <v>1522212.2648550284</v>
      </c>
      <c r="H110">
        <v>37</v>
      </c>
      <c r="L110">
        <f t="shared" ref="L110" si="65">INDEX($G:$G,D110)</f>
        <v>1522212.2648550284</v>
      </c>
      <c r="N110" s="2">
        <v>1522212.2648550284</v>
      </c>
    </row>
    <row r="111" spans="4:15" x14ac:dyDescent="0.25">
      <c r="D111">
        <v>111</v>
      </c>
      <c r="E111">
        <v>37</v>
      </c>
      <c r="H111">
        <v>37</v>
      </c>
      <c r="L111">
        <f t="shared" ref="L111:L112" si="66">INDEX($I:$I,D111)</f>
        <v>0</v>
      </c>
      <c r="N111" s="2" t="s">
        <v>384</v>
      </c>
    </row>
    <row r="112" spans="4:15" x14ac:dyDescent="0.25">
      <c r="D112">
        <v>112</v>
      </c>
      <c r="E112">
        <v>37</v>
      </c>
      <c r="H112">
        <v>38</v>
      </c>
      <c r="I112" t="s">
        <v>362</v>
      </c>
      <c r="J112">
        <v>1</v>
      </c>
      <c r="L112" t="str">
        <f t="shared" si="66"/>
        <v>KDENER_SDF</v>
      </c>
      <c r="N112" s="3" t="s">
        <v>362</v>
      </c>
      <c r="O112">
        <v>1</v>
      </c>
    </row>
    <row r="113" spans="4:15" x14ac:dyDescent="0.25">
      <c r="D113">
        <v>113</v>
      </c>
      <c r="E113">
        <v>38</v>
      </c>
      <c r="F113" t="s">
        <v>26</v>
      </c>
      <c r="G113">
        <v>37766.532901063983</v>
      </c>
      <c r="H113">
        <v>38</v>
      </c>
      <c r="L113">
        <f t="shared" ref="L113" si="67">INDEX($G:$G,D113)</f>
        <v>37766.532901063983</v>
      </c>
      <c r="N113" s="2">
        <v>37766.532901063983</v>
      </c>
    </row>
    <row r="114" spans="4:15" x14ac:dyDescent="0.25">
      <c r="D114">
        <v>114</v>
      </c>
      <c r="E114">
        <v>38</v>
      </c>
      <c r="H114">
        <v>38</v>
      </c>
      <c r="L114">
        <f t="shared" ref="L114:L115" si="68">INDEX($I:$I,D114)</f>
        <v>0</v>
      </c>
      <c r="N114" s="2" t="s">
        <v>384</v>
      </c>
    </row>
    <row r="115" spans="4:15" x14ac:dyDescent="0.25">
      <c r="D115">
        <v>115</v>
      </c>
      <c r="E115">
        <v>38</v>
      </c>
      <c r="H115">
        <v>39</v>
      </c>
      <c r="I115" t="s">
        <v>363</v>
      </c>
      <c r="J115">
        <v>1</v>
      </c>
      <c r="L115" t="str">
        <f t="shared" si="68"/>
        <v>KDENER_FDF</v>
      </c>
      <c r="N115" s="2" t="s">
        <v>363</v>
      </c>
      <c r="O115">
        <v>1</v>
      </c>
    </row>
    <row r="116" spans="4:15" x14ac:dyDescent="0.25">
      <c r="D116">
        <v>116</v>
      </c>
      <c r="E116">
        <v>39</v>
      </c>
      <c r="F116" t="s">
        <v>56</v>
      </c>
      <c r="G116">
        <v>381107173.49912465</v>
      </c>
      <c r="H116">
        <v>39</v>
      </c>
      <c r="L116">
        <f t="shared" ref="L116" si="69">INDEX($G:$G,D116)</f>
        <v>381107173.49912465</v>
      </c>
      <c r="N116" s="2">
        <v>381107173.49912465</v>
      </c>
    </row>
    <row r="117" spans="4:15" x14ac:dyDescent="0.25">
      <c r="D117">
        <v>117</v>
      </c>
      <c r="E117">
        <v>39</v>
      </c>
      <c r="H117">
        <v>39</v>
      </c>
      <c r="L117">
        <f t="shared" ref="L117:L118" si="70">INDEX($I:$I,D117)</f>
        <v>0</v>
      </c>
      <c r="N117" s="2" t="s">
        <v>384</v>
      </c>
    </row>
    <row r="118" spans="4:15" x14ac:dyDescent="0.25">
      <c r="D118">
        <v>118</v>
      </c>
      <c r="E118">
        <v>39</v>
      </c>
      <c r="H118">
        <v>40</v>
      </c>
      <c r="I118" t="s">
        <v>364</v>
      </c>
      <c r="J118">
        <v>1</v>
      </c>
      <c r="L118" t="str">
        <f t="shared" si="70"/>
        <v>KDENER_HAD</v>
      </c>
      <c r="N118" s="2" t="s">
        <v>364</v>
      </c>
      <c r="O118">
        <v>1</v>
      </c>
    </row>
    <row r="119" spans="4:15" x14ac:dyDescent="0.25">
      <c r="D119">
        <v>119</v>
      </c>
      <c r="E119">
        <v>40</v>
      </c>
      <c r="F119" t="s">
        <v>44</v>
      </c>
      <c r="G119">
        <v>496977880.7140097</v>
      </c>
      <c r="H119">
        <v>40</v>
      </c>
      <c r="L119">
        <f t="shared" ref="L119" si="71">INDEX($G:$G,D119)</f>
        <v>496977880.7140097</v>
      </c>
      <c r="N119" s="2">
        <v>496977880.7140097</v>
      </c>
    </row>
    <row r="120" spans="4:15" x14ac:dyDescent="0.25">
      <c r="D120">
        <v>120</v>
      </c>
      <c r="E120">
        <v>40</v>
      </c>
      <c r="H120">
        <v>40</v>
      </c>
      <c r="L120">
        <f t="shared" ref="L120:L121" si="72">INDEX($I:$I,D120)</f>
        <v>0</v>
      </c>
      <c r="N120" s="2" t="s">
        <v>384</v>
      </c>
    </row>
    <row r="121" spans="4:15" x14ac:dyDescent="0.25">
      <c r="D121">
        <v>121</v>
      </c>
      <c r="E121">
        <v>40</v>
      </c>
      <c r="H121">
        <v>41</v>
      </c>
      <c r="I121" t="s">
        <v>365</v>
      </c>
      <c r="J121">
        <v>1</v>
      </c>
      <c r="L121" t="str">
        <f t="shared" si="72"/>
        <v>KDENER_YTF</v>
      </c>
      <c r="N121" s="2" t="s">
        <v>365</v>
      </c>
      <c r="O121">
        <v>1</v>
      </c>
    </row>
    <row r="122" spans="4:15" x14ac:dyDescent="0.25">
      <c r="D122">
        <v>122</v>
      </c>
      <c r="E122">
        <v>41</v>
      </c>
      <c r="F122" t="s">
        <v>124</v>
      </c>
      <c r="G122">
        <v>270580045.06376863</v>
      </c>
      <c r="H122">
        <v>41</v>
      </c>
      <c r="L122">
        <f t="shared" ref="L122" si="73">INDEX($G:$G,D122)</f>
        <v>270580045.06376863</v>
      </c>
      <c r="N122" s="2">
        <v>270580045.06376863</v>
      </c>
    </row>
    <row r="123" spans="4:15" x14ac:dyDescent="0.25">
      <c r="D123">
        <v>123</v>
      </c>
      <c r="E123">
        <v>41</v>
      </c>
      <c r="H123">
        <v>41</v>
      </c>
      <c r="L123">
        <f t="shared" ref="L123:L124" si="74">INDEX($I:$I,D123)</f>
        <v>0</v>
      </c>
      <c r="N123" s="2" t="s">
        <v>384</v>
      </c>
    </row>
    <row r="124" spans="4:15" x14ac:dyDescent="0.25">
      <c r="D124">
        <v>124</v>
      </c>
      <c r="E124">
        <v>41</v>
      </c>
      <c r="H124">
        <v>42</v>
      </c>
      <c r="I124" t="s">
        <v>366</v>
      </c>
      <c r="J124">
        <v>1</v>
      </c>
      <c r="L124" t="str">
        <f t="shared" si="74"/>
        <v>KDENER_DOG</v>
      </c>
      <c r="N124" s="2" t="s">
        <v>366</v>
      </c>
      <c r="O124">
        <v>1</v>
      </c>
    </row>
    <row r="125" spans="4:15" x14ac:dyDescent="0.25">
      <c r="D125">
        <v>125</v>
      </c>
      <c r="E125">
        <v>42</v>
      </c>
      <c r="F125" t="s">
        <v>100</v>
      </c>
      <c r="G125">
        <v>408760876.18561435</v>
      </c>
      <c r="H125">
        <v>42</v>
      </c>
      <c r="L125">
        <f t="shared" ref="L125" si="75">INDEX($G:$G,D125)</f>
        <v>408760876.18561435</v>
      </c>
      <c r="N125" s="2">
        <v>408760876.18561435</v>
      </c>
    </row>
    <row r="126" spans="4:15" x14ac:dyDescent="0.25">
      <c r="D126">
        <v>126</v>
      </c>
      <c r="E126">
        <v>42</v>
      </c>
      <c r="H126">
        <v>42</v>
      </c>
      <c r="L126">
        <f t="shared" ref="L126:L127" si="76">INDEX($I:$I,D126)</f>
        <v>0</v>
      </c>
      <c r="N126" s="2" t="s">
        <v>384</v>
      </c>
    </row>
    <row r="127" spans="4:15" x14ac:dyDescent="0.25">
      <c r="D127">
        <v>127</v>
      </c>
      <c r="E127">
        <v>42</v>
      </c>
      <c r="H127">
        <v>43</v>
      </c>
      <c r="I127" t="s">
        <v>367</v>
      </c>
      <c r="J127">
        <v>1</v>
      </c>
      <c r="L127" t="str">
        <f t="shared" si="76"/>
        <v>KDENER_SMO</v>
      </c>
      <c r="N127" s="2" t="s">
        <v>367</v>
      </c>
      <c r="O127">
        <v>1</v>
      </c>
    </row>
    <row r="128" spans="4:15" x14ac:dyDescent="0.25">
      <c r="D128">
        <v>128</v>
      </c>
      <c r="E128">
        <v>43</v>
      </c>
      <c r="F128" t="s">
        <v>98</v>
      </c>
      <c r="G128">
        <v>4414082.344630939</v>
      </c>
      <c r="H128">
        <v>43</v>
      </c>
      <c r="L128">
        <f t="shared" ref="L128" si="77">INDEX($G:$G,D128)</f>
        <v>4414082.344630939</v>
      </c>
      <c r="N128" s="2">
        <v>4414082.344630939</v>
      </c>
    </row>
    <row r="129" spans="4:15" x14ac:dyDescent="0.25">
      <c r="D129">
        <v>129</v>
      </c>
      <c r="E129">
        <v>43</v>
      </c>
      <c r="H129">
        <v>43</v>
      </c>
      <c r="L129">
        <f t="shared" ref="L129:L130" si="78">INDEX($I:$I,D129)</f>
        <v>0</v>
      </c>
      <c r="N129" s="2" t="s">
        <v>384</v>
      </c>
    </row>
    <row r="130" spans="4:15" x14ac:dyDescent="0.25">
      <c r="D130">
        <v>130</v>
      </c>
      <c r="E130">
        <v>43</v>
      </c>
      <c r="H130">
        <v>44</v>
      </c>
      <c r="I130" t="s">
        <v>368</v>
      </c>
      <c r="J130">
        <v>1</v>
      </c>
      <c r="L130" t="str">
        <f t="shared" si="78"/>
        <v>KDENER_SSH</v>
      </c>
      <c r="N130" s="2" t="s">
        <v>368</v>
      </c>
      <c r="O130">
        <v>1</v>
      </c>
    </row>
    <row r="131" spans="4:15" x14ac:dyDescent="0.25">
      <c r="D131">
        <v>131</v>
      </c>
      <c r="E131">
        <v>44</v>
      </c>
      <c r="F131" t="s">
        <v>86</v>
      </c>
      <c r="G131">
        <v>133896.54971485393</v>
      </c>
      <c r="H131">
        <v>44</v>
      </c>
      <c r="L131">
        <f t="shared" ref="L131" si="79">INDEX($G:$G,D131)</f>
        <v>133896.54971485393</v>
      </c>
      <c r="N131" s="2">
        <v>133896.54971485393</v>
      </c>
    </row>
    <row r="132" spans="4:15" x14ac:dyDescent="0.25">
      <c r="D132">
        <v>132</v>
      </c>
      <c r="E132">
        <v>44</v>
      </c>
      <c r="H132">
        <v>44</v>
      </c>
      <c r="L132">
        <f t="shared" ref="L132:L133" si="80">INDEX($I:$I,D132)</f>
        <v>0</v>
      </c>
      <c r="N132" s="2" t="s">
        <v>384</v>
      </c>
    </row>
    <row r="133" spans="4:15" x14ac:dyDescent="0.25">
      <c r="D133">
        <v>133</v>
      </c>
      <c r="E133">
        <v>44</v>
      </c>
      <c r="H133">
        <v>45</v>
      </c>
      <c r="I133" t="s">
        <v>369</v>
      </c>
      <c r="J133">
        <v>1</v>
      </c>
      <c r="L133" t="str">
        <f t="shared" si="80"/>
        <v>KDENER_DSH</v>
      </c>
      <c r="N133" s="2" t="s">
        <v>369</v>
      </c>
      <c r="O133">
        <v>1</v>
      </c>
    </row>
    <row r="134" spans="4:15" x14ac:dyDescent="0.25">
      <c r="D134">
        <v>134</v>
      </c>
      <c r="E134">
        <v>45</v>
      </c>
      <c r="F134" t="s">
        <v>68</v>
      </c>
      <c r="G134">
        <v>31702.221399054197</v>
      </c>
      <c r="H134">
        <v>45</v>
      </c>
      <c r="L134">
        <f t="shared" ref="L134" si="81">INDEX($G:$G,D134)</f>
        <v>31702.221399054197</v>
      </c>
      <c r="N134" s="2">
        <v>31702.221399054197</v>
      </c>
    </row>
    <row r="135" spans="4:15" x14ac:dyDescent="0.25">
      <c r="D135">
        <v>135</v>
      </c>
      <c r="E135">
        <v>45</v>
      </c>
      <c r="H135">
        <v>45</v>
      </c>
      <c r="L135">
        <f t="shared" ref="L135:L136" si="82">INDEX($I:$I,D135)</f>
        <v>0</v>
      </c>
      <c r="N135" s="2" t="s">
        <v>384</v>
      </c>
    </row>
    <row r="136" spans="4:15" x14ac:dyDescent="0.25">
      <c r="D136">
        <v>136</v>
      </c>
      <c r="E136">
        <v>45</v>
      </c>
      <c r="H136">
        <v>46</v>
      </c>
      <c r="I136" t="s">
        <v>370</v>
      </c>
      <c r="J136">
        <v>1</v>
      </c>
      <c r="L136" t="str">
        <f t="shared" si="82"/>
        <v>KDENER_BLS</v>
      </c>
      <c r="N136" s="2" t="s">
        <v>370</v>
      </c>
      <c r="O136">
        <v>1</v>
      </c>
    </row>
    <row r="137" spans="4:15" x14ac:dyDescent="0.25">
      <c r="D137">
        <v>137</v>
      </c>
      <c r="E137">
        <v>46</v>
      </c>
      <c r="F137" t="s">
        <v>36</v>
      </c>
      <c r="G137">
        <v>12146.386311276859</v>
      </c>
      <c r="H137">
        <v>46</v>
      </c>
      <c r="L137">
        <f t="shared" ref="L137" si="83">INDEX($G:$G,D137)</f>
        <v>12146.386311276859</v>
      </c>
      <c r="N137" s="2">
        <v>12146.386311276859</v>
      </c>
    </row>
    <row r="138" spans="4:15" x14ac:dyDescent="0.25">
      <c r="D138">
        <v>138</v>
      </c>
      <c r="E138">
        <v>46</v>
      </c>
      <c r="H138">
        <v>46</v>
      </c>
      <c r="L138">
        <f t="shared" ref="L138:L139" si="84">INDEX($I:$I,D138)</f>
        <v>0</v>
      </c>
      <c r="N138" s="2" t="s">
        <v>384</v>
      </c>
    </row>
    <row r="139" spans="4:15" x14ac:dyDescent="0.25">
      <c r="D139">
        <v>139</v>
      </c>
      <c r="E139">
        <v>46</v>
      </c>
      <c r="H139">
        <v>47</v>
      </c>
      <c r="I139" t="s">
        <v>371</v>
      </c>
      <c r="J139">
        <v>1</v>
      </c>
      <c r="L139" t="str">
        <f t="shared" si="84"/>
        <v>KDENER_POR</v>
      </c>
      <c r="N139" s="2" t="s">
        <v>371</v>
      </c>
      <c r="O139">
        <v>1</v>
      </c>
    </row>
    <row r="140" spans="4:15" x14ac:dyDescent="0.25">
      <c r="D140">
        <v>140</v>
      </c>
      <c r="E140">
        <v>47</v>
      </c>
      <c r="F140" t="s">
        <v>80</v>
      </c>
      <c r="G140">
        <v>4224.5444986427019</v>
      </c>
      <c r="H140">
        <v>47</v>
      </c>
      <c r="L140">
        <f t="shared" ref="L140" si="85">INDEX($G:$G,D140)</f>
        <v>4224.5444986427019</v>
      </c>
      <c r="N140" s="2">
        <v>4224.5444986427019</v>
      </c>
    </row>
    <row r="141" spans="4:15" x14ac:dyDescent="0.25">
      <c r="D141">
        <v>141</v>
      </c>
      <c r="E141">
        <v>47</v>
      </c>
      <c r="H141">
        <v>47</v>
      </c>
      <c r="L141">
        <f t="shared" ref="L141:L142" si="86">INDEX($I:$I,D141)</f>
        <v>0</v>
      </c>
      <c r="N141" s="2" t="s">
        <v>384</v>
      </c>
    </row>
    <row r="142" spans="4:15" x14ac:dyDescent="0.25">
      <c r="D142">
        <v>142</v>
      </c>
      <c r="E142">
        <v>47</v>
      </c>
      <c r="H142">
        <v>48</v>
      </c>
      <c r="I142" t="s">
        <v>372</v>
      </c>
      <c r="J142">
        <v>1</v>
      </c>
      <c r="L142" t="str">
        <f t="shared" si="86"/>
        <v>KDENER_PSH</v>
      </c>
      <c r="N142" s="2" t="s">
        <v>372</v>
      </c>
      <c r="O142">
        <v>1</v>
      </c>
    </row>
    <row r="143" spans="4:15" x14ac:dyDescent="0.25">
      <c r="D143">
        <v>143</v>
      </c>
      <c r="E143">
        <v>48</v>
      </c>
      <c r="F143" t="s">
        <v>72</v>
      </c>
      <c r="G143">
        <v>4360.2526619632908</v>
      </c>
      <c r="H143">
        <v>48</v>
      </c>
      <c r="L143">
        <f t="shared" ref="L143" si="87">INDEX($G:$G,D143)</f>
        <v>4360.2526619632908</v>
      </c>
      <c r="N143" s="2">
        <v>4360.2526619632908</v>
      </c>
    </row>
    <row r="144" spans="4:15" x14ac:dyDescent="0.25">
      <c r="D144">
        <v>144</v>
      </c>
      <c r="E144">
        <v>48</v>
      </c>
      <c r="H144">
        <v>48</v>
      </c>
      <c r="L144">
        <f t="shared" ref="L144:L145" si="88">INDEX($I:$I,D144)</f>
        <v>0</v>
      </c>
      <c r="N144" s="2" t="s">
        <v>384</v>
      </c>
    </row>
    <row r="145" spans="4:15" x14ac:dyDescent="0.25">
      <c r="D145">
        <v>145</v>
      </c>
      <c r="E145">
        <v>48</v>
      </c>
      <c r="H145">
        <v>49</v>
      </c>
      <c r="I145" t="s">
        <v>373</v>
      </c>
      <c r="J145">
        <v>1</v>
      </c>
      <c r="L145" t="str">
        <f t="shared" si="88"/>
        <v>KDENER_WSK</v>
      </c>
      <c r="N145" s="2" t="s">
        <v>373</v>
      </c>
      <c r="O145">
        <v>1</v>
      </c>
    </row>
    <row r="146" spans="4:15" x14ac:dyDescent="0.25">
      <c r="D146">
        <v>146</v>
      </c>
      <c r="E146">
        <v>49</v>
      </c>
      <c r="F146" t="s">
        <v>118</v>
      </c>
      <c r="G146">
        <v>331241769.02721441</v>
      </c>
      <c r="H146">
        <v>49</v>
      </c>
      <c r="L146">
        <f t="shared" ref="L146" si="89">INDEX($G:$G,D146)</f>
        <v>331241769.02721441</v>
      </c>
      <c r="N146" s="2">
        <v>331241769.02721441</v>
      </c>
    </row>
    <row r="147" spans="4:15" x14ac:dyDescent="0.25">
      <c r="D147">
        <v>147</v>
      </c>
      <c r="E147">
        <v>49</v>
      </c>
      <c r="H147">
        <v>49</v>
      </c>
      <c r="L147">
        <f t="shared" ref="L147:L148" si="90">INDEX($I:$I,D147)</f>
        <v>0</v>
      </c>
      <c r="N147" s="2" t="s">
        <v>384</v>
      </c>
    </row>
    <row r="148" spans="4:15" x14ac:dyDescent="0.25">
      <c r="D148">
        <v>148</v>
      </c>
      <c r="E148">
        <v>49</v>
      </c>
      <c r="H148">
        <v>50</v>
      </c>
      <c r="I148" t="s">
        <v>374</v>
      </c>
      <c r="J148">
        <v>1</v>
      </c>
      <c r="L148" t="str">
        <f t="shared" si="90"/>
        <v>KDENER_LSK</v>
      </c>
      <c r="N148" s="2" t="s">
        <v>374</v>
      </c>
      <c r="O148">
        <v>1</v>
      </c>
    </row>
    <row r="149" spans="4:15" x14ac:dyDescent="0.25">
      <c r="D149">
        <v>149</v>
      </c>
      <c r="E149">
        <v>50</v>
      </c>
      <c r="F149" t="s">
        <v>48</v>
      </c>
      <c r="G149">
        <v>33661374.482821837</v>
      </c>
      <c r="H149">
        <v>50</v>
      </c>
      <c r="L149">
        <f t="shared" ref="L149" si="91">INDEX($G:$G,D149)</f>
        <v>33661374.482821837</v>
      </c>
      <c r="N149" s="2">
        <v>33661374.482821837</v>
      </c>
    </row>
    <row r="150" spans="4:15" x14ac:dyDescent="0.25">
      <c r="D150">
        <v>150</v>
      </c>
      <c r="E150">
        <v>50</v>
      </c>
      <c r="H150">
        <v>50</v>
      </c>
      <c r="L150">
        <f t="shared" ref="L150:L151" si="92">INDEX($I:$I,D150)</f>
        <v>0</v>
      </c>
      <c r="N150" s="2" t="s">
        <v>384</v>
      </c>
    </row>
    <row r="151" spans="4:15" x14ac:dyDescent="0.25">
      <c r="D151">
        <v>151</v>
      </c>
      <c r="E151">
        <v>50</v>
      </c>
      <c r="H151">
        <v>51</v>
      </c>
      <c r="I151" t="s">
        <v>375</v>
      </c>
      <c r="J151">
        <v>1</v>
      </c>
      <c r="L151" t="str">
        <f t="shared" si="92"/>
        <v>KDENER_SK</v>
      </c>
      <c r="N151" s="2" t="s">
        <v>375</v>
      </c>
      <c r="O151">
        <v>1</v>
      </c>
    </row>
    <row r="152" spans="4:15" x14ac:dyDescent="0.25">
      <c r="D152">
        <v>152</v>
      </c>
      <c r="E152">
        <v>51</v>
      </c>
      <c r="F152" t="s">
        <v>60</v>
      </c>
      <c r="G152">
        <v>5575645.555691408</v>
      </c>
      <c r="H152">
        <v>51</v>
      </c>
      <c r="L152">
        <f t="shared" ref="L152" si="93">INDEX($G:$G,D152)</f>
        <v>5575645.555691408</v>
      </c>
      <c r="N152" s="2">
        <v>5575645.555691408</v>
      </c>
    </row>
    <row r="153" spans="4:15" x14ac:dyDescent="0.25">
      <c r="D153">
        <v>153</v>
      </c>
      <c r="E153">
        <v>51</v>
      </c>
      <c r="H153">
        <v>51</v>
      </c>
      <c r="L153">
        <f t="shared" ref="L153:L154" si="94">INDEX($I:$I,D153)</f>
        <v>0</v>
      </c>
      <c r="N153" s="2" t="s">
        <v>384</v>
      </c>
    </row>
    <row r="154" spans="4:15" x14ac:dyDescent="0.25">
      <c r="D154">
        <v>154</v>
      </c>
      <c r="E154">
        <v>51</v>
      </c>
      <c r="H154">
        <v>52</v>
      </c>
      <c r="I154" t="s">
        <v>376</v>
      </c>
      <c r="J154">
        <v>1</v>
      </c>
      <c r="L154" t="str">
        <f t="shared" si="94"/>
        <v>KDENER_SB</v>
      </c>
      <c r="N154" s="2" t="s">
        <v>376</v>
      </c>
      <c r="O154">
        <v>1</v>
      </c>
    </row>
    <row r="155" spans="4:15" x14ac:dyDescent="0.25">
      <c r="D155">
        <v>155</v>
      </c>
      <c r="E155">
        <v>52</v>
      </c>
      <c r="F155" t="s">
        <v>90</v>
      </c>
      <c r="G155">
        <v>7559790.6497449838</v>
      </c>
      <c r="H155">
        <v>52</v>
      </c>
      <c r="L155">
        <f t="shared" ref="L155" si="95">INDEX($G:$G,D155)</f>
        <v>7559790.6497449838</v>
      </c>
      <c r="N155" s="2">
        <v>7559790.6497449838</v>
      </c>
    </row>
    <row r="156" spans="4:15" x14ac:dyDescent="0.25">
      <c r="D156">
        <v>156</v>
      </c>
      <c r="E156">
        <v>52</v>
      </c>
      <c r="H156">
        <v>52</v>
      </c>
      <c r="L156">
        <f t="shared" ref="L156:L157" si="96">INDEX($I:$I,D156)</f>
        <v>0</v>
      </c>
      <c r="N156" s="2" t="s">
        <v>384</v>
      </c>
    </row>
    <row r="157" spans="4:15" x14ac:dyDescent="0.25">
      <c r="D157">
        <v>157</v>
      </c>
      <c r="E157">
        <v>52</v>
      </c>
      <c r="H157">
        <v>53</v>
      </c>
      <c r="I157" t="s">
        <v>377</v>
      </c>
      <c r="J157">
        <v>1</v>
      </c>
      <c r="L157" t="str">
        <f t="shared" si="96"/>
        <v>KDENER_PIN</v>
      </c>
      <c r="N157" s="2" t="s">
        <v>377</v>
      </c>
      <c r="O157">
        <v>1</v>
      </c>
    </row>
    <row r="158" spans="4:15" x14ac:dyDescent="0.25">
      <c r="D158">
        <v>158</v>
      </c>
      <c r="E158">
        <v>53</v>
      </c>
      <c r="F158" t="s">
        <v>76</v>
      </c>
      <c r="G158">
        <v>66288.324982542515</v>
      </c>
      <c r="H158">
        <v>53</v>
      </c>
      <c r="L158">
        <f t="shared" ref="L158" si="97">INDEX($G:$G,D158)</f>
        <v>66288.324982542515</v>
      </c>
      <c r="N158" s="2">
        <v>66288.324982542515</v>
      </c>
    </row>
    <row r="159" spans="4:15" x14ac:dyDescent="0.25">
      <c r="D159">
        <v>159</v>
      </c>
      <c r="E159">
        <v>53</v>
      </c>
      <c r="H159">
        <v>53</v>
      </c>
      <c r="L159">
        <f t="shared" ref="L159:L160" si="98">INDEX($I:$I,D159)</f>
        <v>0</v>
      </c>
      <c r="N159" s="2" t="s">
        <v>384</v>
      </c>
    </row>
    <row r="160" spans="4:15" x14ac:dyDescent="0.25">
      <c r="D160">
        <v>160</v>
      </c>
      <c r="E160">
        <v>53</v>
      </c>
      <c r="H160">
        <v>54</v>
      </c>
      <c r="I160" t="s">
        <v>378</v>
      </c>
      <c r="J160">
        <v>1</v>
      </c>
      <c r="L160" t="str">
        <f t="shared" si="98"/>
        <v>KDENER_REP</v>
      </c>
      <c r="N160" s="2" t="s">
        <v>378</v>
      </c>
      <c r="O160">
        <v>1</v>
      </c>
    </row>
    <row r="161" spans="4:15" x14ac:dyDescent="0.25">
      <c r="D161">
        <v>161</v>
      </c>
      <c r="E161">
        <v>54</v>
      </c>
      <c r="F161" t="s">
        <v>52</v>
      </c>
      <c r="G161">
        <v>229.38496818568476</v>
      </c>
      <c r="H161">
        <v>54</v>
      </c>
      <c r="L161">
        <f t="shared" ref="L161" si="99">INDEX($G:$G,D161)</f>
        <v>229.38496818568476</v>
      </c>
      <c r="N161" s="2">
        <v>229.38496818568476</v>
      </c>
    </row>
    <row r="162" spans="4:15" x14ac:dyDescent="0.25">
      <c r="D162">
        <v>162</v>
      </c>
      <c r="E162">
        <v>54</v>
      </c>
      <c r="H162">
        <v>54</v>
      </c>
      <c r="L162">
        <f t="shared" ref="L162:L163" si="100">INDEX($I:$I,D162)</f>
        <v>0</v>
      </c>
      <c r="N162" s="2" t="s">
        <v>384</v>
      </c>
    </row>
    <row r="163" spans="4:15" x14ac:dyDescent="0.25">
      <c r="D163">
        <v>163</v>
      </c>
      <c r="E163">
        <v>54</v>
      </c>
      <c r="H163">
        <v>55</v>
      </c>
      <c r="I163" t="s">
        <v>379</v>
      </c>
      <c r="J163">
        <v>1</v>
      </c>
      <c r="L163" t="str">
        <f t="shared" si="100"/>
        <v>KDENER_RWH</v>
      </c>
      <c r="N163" s="2" t="s">
        <v>379</v>
      </c>
      <c r="O163">
        <v>1</v>
      </c>
    </row>
    <row r="164" spans="4:15" x14ac:dyDescent="0.25">
      <c r="D164">
        <v>164</v>
      </c>
      <c r="E164">
        <v>55</v>
      </c>
      <c r="F164" t="s">
        <v>84</v>
      </c>
      <c r="G164">
        <v>13.230155899473553</v>
      </c>
      <c r="H164">
        <v>55</v>
      </c>
      <c r="L164">
        <f t="shared" ref="L164" si="101">INDEX($G:$G,D164)</f>
        <v>13.230155899473553</v>
      </c>
      <c r="N164" s="2">
        <v>13.230155899473553</v>
      </c>
    </row>
    <row r="165" spans="4:15" x14ac:dyDescent="0.25">
      <c r="D165">
        <v>165</v>
      </c>
      <c r="E165">
        <v>55</v>
      </c>
      <c r="H165">
        <v>55</v>
      </c>
      <c r="L165">
        <f t="shared" ref="L165:L166" si="102">INDEX($I:$I,D165)</f>
        <v>0</v>
      </c>
      <c r="N165" s="2" t="s">
        <v>384</v>
      </c>
    </row>
    <row r="166" spans="4:15" x14ac:dyDescent="0.25">
      <c r="D166">
        <v>166</v>
      </c>
      <c r="E166">
        <v>55</v>
      </c>
      <c r="H166">
        <v>56</v>
      </c>
      <c r="I166" t="s">
        <v>380</v>
      </c>
      <c r="J166">
        <v>1</v>
      </c>
      <c r="L166" t="str">
        <f t="shared" si="102"/>
        <v>KDENER_BWH</v>
      </c>
      <c r="N166" s="2" t="s">
        <v>380</v>
      </c>
      <c r="O166">
        <v>1</v>
      </c>
    </row>
    <row r="167" spans="4:15" x14ac:dyDescent="0.25">
      <c r="D167">
        <v>167</v>
      </c>
      <c r="E167">
        <v>56</v>
      </c>
      <c r="F167" t="s">
        <v>28</v>
      </c>
      <c r="G167">
        <v>64.707243671771749</v>
      </c>
      <c r="H167">
        <v>56</v>
      </c>
      <c r="L167">
        <f t="shared" ref="L167" si="103">INDEX($G:$G,D167)</f>
        <v>64.707243671771749</v>
      </c>
      <c r="N167" s="2">
        <v>64.707243671771749</v>
      </c>
    </row>
    <row r="168" spans="4:15" x14ac:dyDescent="0.25">
      <c r="D168">
        <v>168</v>
      </c>
      <c r="E168">
        <v>56</v>
      </c>
      <c r="H168">
        <v>56</v>
      </c>
      <c r="L168">
        <f t="shared" ref="L168:L169" si="104">INDEX($I:$I,D168)</f>
        <v>0</v>
      </c>
      <c r="N168" s="2" t="s">
        <v>384</v>
      </c>
    </row>
    <row r="169" spans="4:15" x14ac:dyDescent="0.25">
      <c r="D169">
        <v>169</v>
      </c>
      <c r="E169">
        <v>56</v>
      </c>
      <c r="H169">
        <v>57</v>
      </c>
      <c r="I169" t="s">
        <v>381</v>
      </c>
      <c r="J169">
        <v>1</v>
      </c>
      <c r="L169" t="str">
        <f t="shared" si="104"/>
        <v>KDENER_SWH</v>
      </c>
      <c r="N169" s="2" t="s">
        <v>381</v>
      </c>
      <c r="O169">
        <v>1</v>
      </c>
    </row>
    <row r="170" spans="4:15" x14ac:dyDescent="0.25">
      <c r="D170">
        <v>170</v>
      </c>
      <c r="E170">
        <v>57</v>
      </c>
      <c r="F170" t="s">
        <v>96</v>
      </c>
      <c r="G170">
        <v>2434.8039578541598</v>
      </c>
      <c r="H170">
        <v>57</v>
      </c>
      <c r="L170">
        <f t="shared" ref="L170" si="105">INDEX($G:$G,D170)</f>
        <v>2434.8039578541598</v>
      </c>
      <c r="N170" s="2">
        <v>2434.8039578541598</v>
      </c>
    </row>
    <row r="171" spans="4:15" x14ac:dyDescent="0.25">
      <c r="D171">
        <v>171</v>
      </c>
      <c r="E171">
        <v>57</v>
      </c>
      <c r="H171">
        <v>57</v>
      </c>
      <c r="L171">
        <f t="shared" ref="L171:L172" si="106">INDEX($I:$I,D171)</f>
        <v>0</v>
      </c>
      <c r="N171" s="2" t="s">
        <v>384</v>
      </c>
    </row>
    <row r="172" spans="4:15" x14ac:dyDescent="0.25">
      <c r="D172">
        <v>172</v>
      </c>
      <c r="E172">
        <v>57</v>
      </c>
      <c r="H172">
        <v>58</v>
      </c>
      <c r="I172" t="s">
        <v>382</v>
      </c>
      <c r="J172">
        <v>1</v>
      </c>
      <c r="L172" t="str">
        <f t="shared" si="106"/>
        <v>KDENER_TWH</v>
      </c>
      <c r="N172" s="2" t="s">
        <v>382</v>
      </c>
      <c r="O172">
        <v>1</v>
      </c>
    </row>
    <row r="173" spans="4:15" x14ac:dyDescent="0.25">
      <c r="D173">
        <v>173</v>
      </c>
      <c r="E173">
        <v>58</v>
      </c>
      <c r="F173" t="s">
        <v>110</v>
      </c>
      <c r="G173">
        <v>27.310408736925567</v>
      </c>
      <c r="H173">
        <v>58</v>
      </c>
      <c r="L173">
        <f t="shared" ref="L173" si="107">INDEX($G:$G,D173)</f>
        <v>27.310408736925567</v>
      </c>
      <c r="N173" s="2">
        <v>27.310408736925567</v>
      </c>
    </row>
    <row r="174" spans="4:15" x14ac:dyDescent="0.25">
      <c r="D174">
        <v>174</v>
      </c>
      <c r="E174">
        <v>58</v>
      </c>
      <c r="H174">
        <v>58</v>
      </c>
      <c r="L174">
        <f t="shared" ref="L174:L175" si="108">INDEX($I:$I,D174)</f>
        <v>0</v>
      </c>
      <c r="N174" s="2" t="s">
        <v>384</v>
      </c>
    </row>
    <row r="175" spans="4:15" x14ac:dyDescent="0.25">
      <c r="D175">
        <v>175</v>
      </c>
      <c r="E175">
        <v>58</v>
      </c>
      <c r="H175">
        <v>59</v>
      </c>
      <c r="I175" t="s">
        <v>383</v>
      </c>
      <c r="J175">
        <v>1</v>
      </c>
      <c r="L175" t="str">
        <f t="shared" si="108"/>
        <v>KDENER_INV</v>
      </c>
      <c r="N175" s="2" t="s">
        <v>383</v>
      </c>
      <c r="O175">
        <v>1</v>
      </c>
    </row>
    <row r="176" spans="4:15" x14ac:dyDescent="0.25">
      <c r="D176">
        <v>176</v>
      </c>
      <c r="E176">
        <v>59</v>
      </c>
      <c r="F176" t="s">
        <v>46</v>
      </c>
      <c r="G176">
        <v>1738621.1995896285</v>
      </c>
      <c r="H176">
        <v>59</v>
      </c>
      <c r="L176">
        <f t="shared" ref="L176" si="109">INDEX($G:$G,D176)</f>
        <v>1738621.1995896285</v>
      </c>
      <c r="N176" s="2">
        <v>1738621.1995896285</v>
      </c>
    </row>
    <row r="177" spans="4:14" x14ac:dyDescent="0.25">
      <c r="D177">
        <v>177</v>
      </c>
      <c r="E177">
        <v>59</v>
      </c>
      <c r="H177">
        <v>59</v>
      </c>
      <c r="L177">
        <f t="shared" ref="L177" si="110">INDEX($I:$I,D177)</f>
        <v>0</v>
      </c>
      <c r="N177" s="2" t="s">
        <v>384</v>
      </c>
    </row>
    <row r="178" spans="4:14" x14ac:dyDescent="0.25">
      <c r="D178">
        <v>178</v>
      </c>
      <c r="E178">
        <v>59</v>
      </c>
    </row>
  </sheetData>
  <sortState ref="E2:G178">
    <sortCondition ref="E2:E178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8"/>
  <sheetViews>
    <sheetView workbookViewId="0">
      <selection activeCell="G3" sqref="G3"/>
    </sheetView>
  </sheetViews>
  <sheetFormatPr defaultRowHeight="15" x14ac:dyDescent="0.25"/>
  <cols>
    <col min="3" max="3" width="10" bestFit="1" customWidth="1"/>
    <col min="4" max="4" width="16.7109375" bestFit="1" customWidth="1"/>
    <col min="5" max="5" width="16.7109375" customWidth="1"/>
    <col min="7" max="7" width="12.28515625" bestFit="1" customWidth="1"/>
    <col min="10" max="10" width="13.42578125" style="2" bestFit="1" customWidth="1"/>
    <col min="13" max="13" width="13.42578125" style="2" bestFit="1" customWidth="1"/>
  </cols>
  <sheetData>
    <row r="1" spans="1:14" x14ac:dyDescent="0.25">
      <c r="A1" t="s">
        <v>445</v>
      </c>
      <c r="B1">
        <v>123123</v>
      </c>
      <c r="C1">
        <v>111222333</v>
      </c>
      <c r="D1" t="s">
        <v>444</v>
      </c>
      <c r="G1" s="4" t="s">
        <v>447</v>
      </c>
      <c r="J1" s="3" t="s">
        <v>446</v>
      </c>
      <c r="M1" s="3" t="s">
        <v>448</v>
      </c>
    </row>
    <row r="2" spans="1:14" x14ac:dyDescent="0.25">
      <c r="A2">
        <v>70</v>
      </c>
      <c r="B2">
        <v>1</v>
      </c>
      <c r="C2">
        <v>24</v>
      </c>
      <c r="D2">
        <v>1</v>
      </c>
      <c r="F2">
        <v>24</v>
      </c>
      <c r="G2" t="s">
        <v>408</v>
      </c>
      <c r="H2">
        <v>1</v>
      </c>
      <c r="J2" s="2" t="s">
        <v>408</v>
      </c>
      <c r="K2">
        <v>1</v>
      </c>
      <c r="M2" s="2" t="s">
        <v>408</v>
      </c>
      <c r="N2">
        <v>1</v>
      </c>
    </row>
    <row r="3" spans="1:14" x14ac:dyDescent="0.25">
      <c r="A3">
        <v>71</v>
      </c>
      <c r="B3">
        <v>2</v>
      </c>
      <c r="C3">
        <v>24</v>
      </c>
      <c r="D3">
        <v>1</v>
      </c>
      <c r="F3">
        <v>24</v>
      </c>
      <c r="G3">
        <v>421703567</v>
      </c>
      <c r="J3" s="2">
        <v>9016345.8038576506</v>
      </c>
      <c r="M3" s="2">
        <v>9016345.8038576506</v>
      </c>
    </row>
    <row r="4" spans="1:14" x14ac:dyDescent="0.25">
      <c r="A4">
        <v>72</v>
      </c>
      <c r="B4">
        <v>3</v>
      </c>
      <c r="C4">
        <v>24</v>
      </c>
      <c r="D4">
        <v>1</v>
      </c>
      <c r="F4">
        <v>24</v>
      </c>
      <c r="J4" s="2" t="s">
        <v>384</v>
      </c>
      <c r="M4" s="2" t="s">
        <v>384</v>
      </c>
    </row>
    <row r="5" spans="1:14" x14ac:dyDescent="0.25">
      <c r="A5">
        <v>61</v>
      </c>
      <c r="B5">
        <v>1</v>
      </c>
      <c r="C5">
        <v>21</v>
      </c>
      <c r="D5">
        <v>2</v>
      </c>
      <c r="F5">
        <v>21</v>
      </c>
      <c r="G5" t="s">
        <v>405</v>
      </c>
      <c r="H5">
        <v>1</v>
      </c>
      <c r="J5" s="2" t="s">
        <v>405</v>
      </c>
      <c r="K5">
        <v>1</v>
      </c>
      <c r="M5" s="2" t="s">
        <v>405</v>
      </c>
      <c r="N5">
        <v>1</v>
      </c>
    </row>
    <row r="6" spans="1:14" x14ac:dyDescent="0.25">
      <c r="A6">
        <v>62</v>
      </c>
      <c r="B6">
        <v>2</v>
      </c>
      <c r="C6">
        <v>21</v>
      </c>
      <c r="D6">
        <v>2</v>
      </c>
      <c r="F6">
        <v>21</v>
      </c>
      <c r="G6">
        <v>225490623</v>
      </c>
      <c r="J6" s="2">
        <v>628498067.07562959</v>
      </c>
      <c r="M6" s="2">
        <v>628498067.07562959</v>
      </c>
    </row>
    <row r="7" spans="1:14" x14ac:dyDescent="0.25">
      <c r="A7">
        <v>63</v>
      </c>
      <c r="B7">
        <v>3</v>
      </c>
      <c r="C7">
        <v>21</v>
      </c>
      <c r="D7">
        <v>2</v>
      </c>
      <c r="F7">
        <v>21</v>
      </c>
      <c r="J7" s="2" t="s">
        <v>384</v>
      </c>
      <c r="M7" s="2" t="s">
        <v>384</v>
      </c>
    </row>
    <row r="8" spans="1:14" x14ac:dyDescent="0.25">
      <c r="A8">
        <v>157</v>
      </c>
      <c r="B8">
        <v>1</v>
      </c>
      <c r="C8">
        <v>53</v>
      </c>
      <c r="D8">
        <v>3</v>
      </c>
      <c r="F8">
        <v>53</v>
      </c>
      <c r="G8" t="s">
        <v>437</v>
      </c>
      <c r="H8">
        <v>1</v>
      </c>
      <c r="J8" s="2" t="s">
        <v>437</v>
      </c>
      <c r="K8">
        <v>1</v>
      </c>
      <c r="M8" s="2" t="s">
        <v>437</v>
      </c>
      <c r="N8">
        <v>1</v>
      </c>
    </row>
    <row r="9" spans="1:14" x14ac:dyDescent="0.25">
      <c r="A9">
        <v>158</v>
      </c>
      <c r="B9">
        <v>2</v>
      </c>
      <c r="C9">
        <v>53</v>
      </c>
      <c r="D9">
        <v>3</v>
      </c>
      <c r="F9">
        <v>53</v>
      </c>
      <c r="G9">
        <v>10515677892</v>
      </c>
      <c r="J9" s="2">
        <v>55620591.596091352</v>
      </c>
      <c r="M9" s="2">
        <v>55620591.596091352</v>
      </c>
    </row>
    <row r="10" spans="1:14" x14ac:dyDescent="0.25">
      <c r="A10">
        <v>159</v>
      </c>
      <c r="B10">
        <v>3</v>
      </c>
      <c r="C10">
        <v>53</v>
      </c>
      <c r="D10">
        <v>3</v>
      </c>
      <c r="F10">
        <v>53</v>
      </c>
      <c r="J10" s="2" t="s">
        <v>384</v>
      </c>
      <c r="M10" s="2" t="s">
        <v>384</v>
      </c>
    </row>
    <row r="11" spans="1:14" x14ac:dyDescent="0.25">
      <c r="A11">
        <v>10</v>
      </c>
      <c r="B11">
        <v>1</v>
      </c>
      <c r="C11">
        <v>4</v>
      </c>
      <c r="D11">
        <v>4</v>
      </c>
      <c r="F11">
        <v>4</v>
      </c>
      <c r="G11" t="s">
        <v>388</v>
      </c>
      <c r="H11">
        <v>1</v>
      </c>
      <c r="J11" s="2" t="s">
        <v>388</v>
      </c>
      <c r="K11">
        <v>1</v>
      </c>
      <c r="M11" s="2" t="s">
        <v>388</v>
      </c>
      <c r="N11">
        <v>1</v>
      </c>
    </row>
    <row r="12" spans="1:14" x14ac:dyDescent="0.25">
      <c r="A12">
        <v>11</v>
      </c>
      <c r="B12">
        <v>2</v>
      </c>
      <c r="C12">
        <v>4</v>
      </c>
      <c r="D12">
        <v>4</v>
      </c>
      <c r="F12">
        <v>4</v>
      </c>
      <c r="G12">
        <v>83028232</v>
      </c>
      <c r="J12" s="2">
        <v>717531.4023330179</v>
      </c>
      <c r="M12" s="2">
        <v>717531.4023330179</v>
      </c>
    </row>
    <row r="13" spans="1:14" x14ac:dyDescent="0.25">
      <c r="A13">
        <v>12</v>
      </c>
      <c r="B13">
        <v>3</v>
      </c>
      <c r="C13">
        <v>4</v>
      </c>
      <c r="D13">
        <v>4</v>
      </c>
      <c r="F13">
        <v>4</v>
      </c>
      <c r="J13" s="2" t="s">
        <v>384</v>
      </c>
      <c r="M13" s="2" t="s">
        <v>384</v>
      </c>
    </row>
    <row r="14" spans="1:14" x14ac:dyDescent="0.25">
      <c r="A14">
        <v>166</v>
      </c>
      <c r="B14">
        <v>1</v>
      </c>
      <c r="C14">
        <v>56</v>
      </c>
      <c r="D14">
        <v>5</v>
      </c>
      <c r="F14">
        <v>56</v>
      </c>
      <c r="G14" t="s">
        <v>440</v>
      </c>
      <c r="H14">
        <v>1</v>
      </c>
      <c r="J14" s="2" t="s">
        <v>440</v>
      </c>
      <c r="K14">
        <v>1</v>
      </c>
      <c r="M14" s="2" t="s">
        <v>440</v>
      </c>
      <c r="N14">
        <v>1</v>
      </c>
    </row>
    <row r="15" spans="1:14" x14ac:dyDescent="0.25">
      <c r="A15">
        <v>167</v>
      </c>
      <c r="B15">
        <v>2</v>
      </c>
      <c r="C15">
        <v>56</v>
      </c>
      <c r="D15">
        <v>5</v>
      </c>
      <c r="F15">
        <v>56</v>
      </c>
      <c r="G15">
        <v>9347408158</v>
      </c>
      <c r="J15" s="2">
        <v>8501185.1916870549</v>
      </c>
      <c r="M15" s="2">
        <v>8501185.1916870549</v>
      </c>
    </row>
    <row r="16" spans="1:14" x14ac:dyDescent="0.25">
      <c r="A16">
        <v>168</v>
      </c>
      <c r="B16">
        <v>3</v>
      </c>
      <c r="C16">
        <v>56</v>
      </c>
      <c r="D16">
        <v>5</v>
      </c>
      <c r="F16">
        <v>56</v>
      </c>
      <c r="J16" s="2" t="s">
        <v>384</v>
      </c>
      <c r="M16" s="2" t="s">
        <v>384</v>
      </c>
    </row>
    <row r="17" spans="1:14" x14ac:dyDescent="0.25">
      <c r="A17">
        <v>139</v>
      </c>
      <c r="B17">
        <v>1</v>
      </c>
      <c r="C17">
        <v>47</v>
      </c>
      <c r="D17">
        <v>6</v>
      </c>
      <c r="F17">
        <v>47</v>
      </c>
      <c r="G17" t="s">
        <v>431</v>
      </c>
      <c r="H17">
        <v>1</v>
      </c>
      <c r="J17" s="2" t="s">
        <v>431</v>
      </c>
      <c r="K17">
        <v>1</v>
      </c>
      <c r="M17" s="2" t="s">
        <v>431</v>
      </c>
      <c r="N17">
        <v>1</v>
      </c>
    </row>
    <row r="18" spans="1:14" x14ac:dyDescent="0.25">
      <c r="A18">
        <v>140</v>
      </c>
      <c r="B18">
        <v>2</v>
      </c>
      <c r="C18">
        <v>47</v>
      </c>
      <c r="D18">
        <v>6</v>
      </c>
      <c r="F18">
        <v>47</v>
      </c>
      <c r="G18">
        <v>2966887862</v>
      </c>
      <c r="J18" s="2">
        <v>18075758.592825942</v>
      </c>
      <c r="M18" s="2">
        <v>18075758.592825942</v>
      </c>
    </row>
    <row r="19" spans="1:14" x14ac:dyDescent="0.25">
      <c r="A19">
        <v>141</v>
      </c>
      <c r="B19">
        <v>3</v>
      </c>
      <c r="C19">
        <v>47</v>
      </c>
      <c r="D19">
        <v>6</v>
      </c>
      <c r="F19">
        <v>47</v>
      </c>
      <c r="J19" s="2" t="s">
        <v>384</v>
      </c>
      <c r="M19" s="2" t="s">
        <v>384</v>
      </c>
    </row>
    <row r="20" spans="1:14" x14ac:dyDescent="0.25">
      <c r="A20">
        <v>160</v>
      </c>
      <c r="B20">
        <v>1</v>
      </c>
      <c r="C20">
        <v>54</v>
      </c>
      <c r="D20">
        <v>7</v>
      </c>
      <c r="F20">
        <v>54</v>
      </c>
      <c r="G20" t="s">
        <v>438</v>
      </c>
      <c r="H20">
        <v>1</v>
      </c>
      <c r="J20" s="2" t="s">
        <v>438</v>
      </c>
      <c r="K20">
        <v>1</v>
      </c>
      <c r="M20" s="2" t="s">
        <v>438</v>
      </c>
      <c r="N20">
        <v>1</v>
      </c>
    </row>
    <row r="21" spans="1:14" x14ac:dyDescent="0.25">
      <c r="A21">
        <v>161</v>
      </c>
      <c r="B21">
        <v>2</v>
      </c>
      <c r="C21">
        <v>54</v>
      </c>
      <c r="D21">
        <v>7</v>
      </c>
      <c r="F21">
        <v>54</v>
      </c>
      <c r="G21">
        <v>121305208556</v>
      </c>
      <c r="J21" s="2">
        <v>129949506.65186316</v>
      </c>
      <c r="M21" s="2">
        <v>129949506.65186316</v>
      </c>
    </row>
    <row r="22" spans="1:14" x14ac:dyDescent="0.25">
      <c r="A22">
        <v>162</v>
      </c>
      <c r="B22">
        <v>3</v>
      </c>
      <c r="C22">
        <v>54</v>
      </c>
      <c r="D22">
        <v>7</v>
      </c>
      <c r="F22">
        <v>54</v>
      </c>
      <c r="J22" s="2" t="s">
        <v>384</v>
      </c>
      <c r="M22" s="2" t="s">
        <v>384</v>
      </c>
    </row>
    <row r="23" spans="1:14" x14ac:dyDescent="0.25">
      <c r="A23">
        <v>172</v>
      </c>
      <c r="B23">
        <v>1</v>
      </c>
      <c r="C23">
        <v>58</v>
      </c>
      <c r="D23">
        <v>8</v>
      </c>
      <c r="F23">
        <v>58</v>
      </c>
      <c r="G23" t="s">
        <v>442</v>
      </c>
      <c r="H23">
        <v>1</v>
      </c>
      <c r="J23" s="2" t="s">
        <v>442</v>
      </c>
      <c r="K23">
        <v>1</v>
      </c>
      <c r="M23" s="2" t="s">
        <v>442</v>
      </c>
      <c r="N23">
        <v>1</v>
      </c>
    </row>
    <row r="24" spans="1:14" x14ac:dyDescent="0.25">
      <c r="A24">
        <v>173</v>
      </c>
      <c r="B24">
        <v>2</v>
      </c>
      <c r="C24">
        <v>58</v>
      </c>
      <c r="D24">
        <v>8</v>
      </c>
      <c r="F24">
        <v>58</v>
      </c>
      <c r="G24">
        <v>6435249997</v>
      </c>
      <c r="J24" s="2">
        <v>12979386.939282568</v>
      </c>
      <c r="M24" s="2">
        <v>12979386.939282568</v>
      </c>
    </row>
    <row r="25" spans="1:14" x14ac:dyDescent="0.25">
      <c r="A25">
        <v>174</v>
      </c>
      <c r="B25">
        <v>3</v>
      </c>
      <c r="C25">
        <v>58</v>
      </c>
      <c r="D25">
        <v>8</v>
      </c>
      <c r="F25">
        <v>58</v>
      </c>
      <c r="J25" s="2" t="s">
        <v>384</v>
      </c>
      <c r="M25" s="2" t="s">
        <v>384</v>
      </c>
    </row>
    <row r="26" spans="1:14" x14ac:dyDescent="0.25">
      <c r="A26">
        <v>58</v>
      </c>
      <c r="B26">
        <v>1</v>
      </c>
      <c r="C26">
        <v>20</v>
      </c>
      <c r="D26">
        <v>9</v>
      </c>
      <c r="F26">
        <v>20</v>
      </c>
      <c r="G26" t="s">
        <v>404</v>
      </c>
      <c r="H26">
        <v>1</v>
      </c>
      <c r="J26" s="2" t="s">
        <v>404</v>
      </c>
      <c r="K26">
        <v>1</v>
      </c>
      <c r="M26" s="2" t="s">
        <v>404</v>
      </c>
      <c r="N26">
        <v>1</v>
      </c>
    </row>
    <row r="27" spans="1:14" x14ac:dyDescent="0.25">
      <c r="A27">
        <v>59</v>
      </c>
      <c r="B27">
        <v>2</v>
      </c>
      <c r="C27">
        <v>20</v>
      </c>
      <c r="D27">
        <v>9</v>
      </c>
      <c r="F27">
        <v>20</v>
      </c>
      <c r="G27">
        <v>539889800</v>
      </c>
      <c r="J27" s="2">
        <v>64257.026343685262</v>
      </c>
      <c r="M27" s="2">
        <v>64257.026343685262</v>
      </c>
    </row>
    <row r="28" spans="1:14" x14ac:dyDescent="0.25">
      <c r="A28">
        <v>60</v>
      </c>
      <c r="B28">
        <v>3</v>
      </c>
      <c r="C28">
        <v>20</v>
      </c>
      <c r="D28">
        <v>9</v>
      </c>
      <c r="F28">
        <v>20</v>
      </c>
      <c r="J28" s="2" t="s">
        <v>384</v>
      </c>
      <c r="M28" s="2" t="s">
        <v>384</v>
      </c>
    </row>
    <row r="29" spans="1:14" x14ac:dyDescent="0.25">
      <c r="A29">
        <v>88</v>
      </c>
      <c r="B29">
        <v>1</v>
      </c>
      <c r="C29">
        <v>30</v>
      </c>
      <c r="D29">
        <v>10</v>
      </c>
      <c r="F29">
        <v>30</v>
      </c>
      <c r="G29" t="s">
        <v>414</v>
      </c>
      <c r="H29">
        <v>1</v>
      </c>
      <c r="J29" s="2" t="s">
        <v>414</v>
      </c>
      <c r="K29">
        <v>1</v>
      </c>
      <c r="M29" s="2" t="s">
        <v>414</v>
      </c>
      <c r="N29">
        <v>1</v>
      </c>
    </row>
    <row r="30" spans="1:14" x14ac:dyDescent="0.25">
      <c r="A30">
        <v>89</v>
      </c>
      <c r="B30">
        <v>2</v>
      </c>
      <c r="C30">
        <v>30</v>
      </c>
      <c r="D30">
        <v>10</v>
      </c>
      <c r="F30">
        <v>30</v>
      </c>
      <c r="G30">
        <v>18521067585</v>
      </c>
      <c r="J30" s="2">
        <v>15606092.371507009</v>
      </c>
      <c r="M30" s="2">
        <v>15606092.371507009</v>
      </c>
    </row>
    <row r="31" spans="1:14" x14ac:dyDescent="0.25">
      <c r="A31">
        <v>90</v>
      </c>
      <c r="B31">
        <v>3</v>
      </c>
      <c r="C31">
        <v>30</v>
      </c>
      <c r="D31">
        <v>10</v>
      </c>
      <c r="F31">
        <v>30</v>
      </c>
      <c r="J31" s="2" t="s">
        <v>384</v>
      </c>
      <c r="M31" s="2" t="s">
        <v>384</v>
      </c>
    </row>
    <row r="32" spans="1:14" x14ac:dyDescent="0.25">
      <c r="A32">
        <v>49</v>
      </c>
      <c r="B32">
        <v>1</v>
      </c>
      <c r="C32">
        <v>17</v>
      </c>
      <c r="D32">
        <v>11</v>
      </c>
      <c r="F32">
        <v>17</v>
      </c>
      <c r="G32" t="s">
        <v>401</v>
      </c>
      <c r="H32">
        <v>1</v>
      </c>
      <c r="J32" s="2" t="s">
        <v>401</v>
      </c>
      <c r="K32">
        <v>1</v>
      </c>
      <c r="M32" s="2" t="s">
        <v>401</v>
      </c>
      <c r="N32">
        <v>1</v>
      </c>
    </row>
    <row r="33" spans="1:14" x14ac:dyDescent="0.25">
      <c r="A33">
        <v>50</v>
      </c>
      <c r="B33">
        <v>2</v>
      </c>
      <c r="C33">
        <v>17</v>
      </c>
      <c r="D33">
        <v>11</v>
      </c>
      <c r="F33">
        <v>17</v>
      </c>
      <c r="G33">
        <v>4870035396</v>
      </c>
      <c r="J33" s="2">
        <v>7470713.3299367456</v>
      </c>
      <c r="M33" s="2">
        <v>7470713.3299367456</v>
      </c>
    </row>
    <row r="34" spans="1:14" x14ac:dyDescent="0.25">
      <c r="A34">
        <v>51</v>
      </c>
      <c r="B34">
        <v>3</v>
      </c>
      <c r="C34">
        <v>17</v>
      </c>
      <c r="D34">
        <v>11</v>
      </c>
      <c r="F34">
        <v>17</v>
      </c>
      <c r="J34" s="2" t="s">
        <v>384</v>
      </c>
      <c r="M34" s="2" t="s">
        <v>384</v>
      </c>
    </row>
    <row r="35" spans="1:14" x14ac:dyDescent="0.25">
      <c r="A35">
        <v>46</v>
      </c>
      <c r="B35">
        <v>1</v>
      </c>
      <c r="C35">
        <v>16</v>
      </c>
      <c r="D35">
        <v>12</v>
      </c>
      <c r="F35">
        <v>16</v>
      </c>
      <c r="G35" t="s">
        <v>400</v>
      </c>
      <c r="H35">
        <v>1</v>
      </c>
      <c r="J35" s="2" t="s">
        <v>400</v>
      </c>
      <c r="K35">
        <v>1</v>
      </c>
      <c r="M35" s="2" t="s">
        <v>400</v>
      </c>
      <c r="N35">
        <v>1</v>
      </c>
    </row>
    <row r="36" spans="1:14" x14ac:dyDescent="0.25">
      <c r="A36">
        <v>47</v>
      </c>
      <c r="B36">
        <v>2</v>
      </c>
      <c r="C36">
        <v>16</v>
      </c>
      <c r="D36">
        <v>12</v>
      </c>
      <c r="F36">
        <v>16</v>
      </c>
      <c r="G36">
        <v>488233</v>
      </c>
      <c r="J36" s="2">
        <v>1003498.2708825993</v>
      </c>
      <c r="M36" s="2">
        <v>1003498.2708825993</v>
      </c>
    </row>
    <row r="37" spans="1:14" x14ac:dyDescent="0.25">
      <c r="A37">
        <v>48</v>
      </c>
      <c r="B37">
        <v>3</v>
      </c>
      <c r="C37">
        <v>16</v>
      </c>
      <c r="D37">
        <v>12</v>
      </c>
      <c r="F37">
        <v>16</v>
      </c>
      <c r="J37" s="2" t="s">
        <v>384</v>
      </c>
      <c r="M37" s="2" t="s">
        <v>384</v>
      </c>
    </row>
    <row r="38" spans="1:14" x14ac:dyDescent="0.25">
      <c r="A38">
        <v>4</v>
      </c>
      <c r="B38">
        <v>1</v>
      </c>
      <c r="C38">
        <v>2</v>
      </c>
      <c r="D38">
        <v>13</v>
      </c>
      <c r="F38">
        <v>2</v>
      </c>
      <c r="G38" t="s">
        <v>386</v>
      </c>
      <c r="H38">
        <v>1</v>
      </c>
      <c r="J38" s="2" t="s">
        <v>386</v>
      </c>
      <c r="K38">
        <v>1</v>
      </c>
      <c r="M38" s="2" t="s">
        <v>386</v>
      </c>
      <c r="N38">
        <v>1</v>
      </c>
    </row>
    <row r="39" spans="1:14" x14ac:dyDescent="0.25">
      <c r="A39">
        <v>5</v>
      </c>
      <c r="B39">
        <v>2</v>
      </c>
      <c r="C39">
        <v>2</v>
      </c>
      <c r="D39">
        <v>13</v>
      </c>
      <c r="F39">
        <v>2</v>
      </c>
      <c r="G39">
        <v>154643748</v>
      </c>
      <c r="J39" s="2">
        <v>30111.372533171714</v>
      </c>
      <c r="M39" s="2">
        <v>30111.372533171714</v>
      </c>
    </row>
    <row r="40" spans="1:14" x14ac:dyDescent="0.25">
      <c r="A40">
        <v>6</v>
      </c>
      <c r="B40">
        <v>3</v>
      </c>
      <c r="C40">
        <v>2</v>
      </c>
      <c r="D40">
        <v>13</v>
      </c>
      <c r="F40">
        <v>2</v>
      </c>
      <c r="J40" s="2" t="s">
        <v>384</v>
      </c>
      <c r="M40" s="2" t="s">
        <v>384</v>
      </c>
    </row>
    <row r="41" spans="1:14" x14ac:dyDescent="0.25">
      <c r="A41">
        <v>148</v>
      </c>
      <c r="B41">
        <v>1</v>
      </c>
      <c r="C41">
        <v>50</v>
      </c>
      <c r="D41">
        <v>14</v>
      </c>
      <c r="F41">
        <v>50</v>
      </c>
      <c r="G41" t="s">
        <v>434</v>
      </c>
      <c r="H41">
        <v>1</v>
      </c>
      <c r="J41" s="2" t="s">
        <v>434</v>
      </c>
      <c r="K41">
        <v>1</v>
      </c>
      <c r="M41" s="2" t="s">
        <v>434</v>
      </c>
      <c r="N41">
        <v>1</v>
      </c>
    </row>
    <row r="42" spans="1:14" x14ac:dyDescent="0.25">
      <c r="A42">
        <v>149</v>
      </c>
      <c r="B42">
        <v>2</v>
      </c>
      <c r="C42">
        <v>50</v>
      </c>
      <c r="D42">
        <v>14</v>
      </c>
      <c r="F42">
        <v>50</v>
      </c>
      <c r="G42">
        <v>7208178262</v>
      </c>
      <c r="J42" s="2">
        <v>381463.77119900385</v>
      </c>
      <c r="M42" s="2">
        <v>381463.77119900385</v>
      </c>
    </row>
    <row r="43" spans="1:14" x14ac:dyDescent="0.25">
      <c r="A43">
        <v>150</v>
      </c>
      <c r="B43">
        <v>3</v>
      </c>
      <c r="C43">
        <v>50</v>
      </c>
      <c r="D43">
        <v>14</v>
      </c>
      <c r="F43">
        <v>50</v>
      </c>
      <c r="J43" s="2" t="s">
        <v>384</v>
      </c>
      <c r="M43" s="2" t="s">
        <v>384</v>
      </c>
    </row>
    <row r="44" spans="1:14" x14ac:dyDescent="0.25">
      <c r="A44">
        <v>7</v>
      </c>
      <c r="B44">
        <v>1</v>
      </c>
      <c r="C44">
        <v>3</v>
      </c>
      <c r="D44">
        <v>15</v>
      </c>
      <c r="F44">
        <v>3</v>
      </c>
      <c r="G44" t="s">
        <v>387</v>
      </c>
      <c r="H44">
        <v>1</v>
      </c>
      <c r="J44" s="2" t="s">
        <v>387</v>
      </c>
      <c r="K44">
        <v>1</v>
      </c>
      <c r="M44" s="2" t="s">
        <v>387</v>
      </c>
      <c r="N44">
        <v>1</v>
      </c>
    </row>
    <row r="45" spans="1:14" x14ac:dyDescent="0.25">
      <c r="A45">
        <v>8</v>
      </c>
      <c r="B45">
        <v>2</v>
      </c>
      <c r="C45">
        <v>3</v>
      </c>
      <c r="D45">
        <v>15</v>
      </c>
      <c r="F45">
        <v>3</v>
      </c>
      <c r="G45">
        <v>32435864</v>
      </c>
      <c r="J45" s="2">
        <v>14003.612613062383</v>
      </c>
      <c r="M45" s="2">
        <v>14003.612613062383</v>
      </c>
    </row>
    <row r="46" spans="1:14" x14ac:dyDescent="0.25">
      <c r="A46">
        <v>9</v>
      </c>
      <c r="B46">
        <v>3</v>
      </c>
      <c r="C46">
        <v>3</v>
      </c>
      <c r="D46">
        <v>15</v>
      </c>
      <c r="F46">
        <v>3</v>
      </c>
      <c r="J46" s="2" t="s">
        <v>384</v>
      </c>
      <c r="M46" s="2" t="s">
        <v>384</v>
      </c>
    </row>
    <row r="47" spans="1:14" x14ac:dyDescent="0.25">
      <c r="A47">
        <v>76</v>
      </c>
      <c r="B47">
        <v>1</v>
      </c>
      <c r="C47">
        <v>26</v>
      </c>
      <c r="D47">
        <v>16</v>
      </c>
      <c r="F47">
        <v>26</v>
      </c>
      <c r="G47" t="s">
        <v>410</v>
      </c>
      <c r="H47">
        <v>1</v>
      </c>
      <c r="J47" s="2" t="s">
        <v>410</v>
      </c>
      <c r="K47">
        <v>1</v>
      </c>
      <c r="M47" s="2" t="s">
        <v>410</v>
      </c>
      <c r="N47">
        <v>1</v>
      </c>
    </row>
    <row r="48" spans="1:14" x14ac:dyDescent="0.25">
      <c r="A48">
        <v>77</v>
      </c>
      <c r="B48">
        <v>2</v>
      </c>
      <c r="C48">
        <v>26</v>
      </c>
      <c r="D48">
        <v>16</v>
      </c>
      <c r="F48">
        <v>26</v>
      </c>
      <c r="G48">
        <v>103784</v>
      </c>
      <c r="J48" s="2">
        <v>705901.63557359751</v>
      </c>
      <c r="M48" s="2">
        <v>705901.63557359751</v>
      </c>
    </row>
    <row r="49" spans="1:14" x14ac:dyDescent="0.25">
      <c r="A49">
        <v>78</v>
      </c>
      <c r="B49">
        <v>3</v>
      </c>
      <c r="C49">
        <v>26</v>
      </c>
      <c r="D49">
        <v>16</v>
      </c>
      <c r="F49">
        <v>26</v>
      </c>
      <c r="J49" s="2" t="s">
        <v>384</v>
      </c>
      <c r="M49" s="2" t="s">
        <v>384</v>
      </c>
    </row>
    <row r="50" spans="1:14" x14ac:dyDescent="0.25">
      <c r="A50">
        <v>22</v>
      </c>
      <c r="B50">
        <v>1</v>
      </c>
      <c r="C50">
        <v>8</v>
      </c>
      <c r="D50">
        <v>17</v>
      </c>
      <c r="F50">
        <v>8</v>
      </c>
      <c r="G50" t="s">
        <v>392</v>
      </c>
      <c r="H50">
        <v>1</v>
      </c>
      <c r="J50" s="2" t="s">
        <v>392</v>
      </c>
      <c r="K50">
        <v>1</v>
      </c>
      <c r="M50" s="2" t="s">
        <v>392</v>
      </c>
      <c r="N50">
        <v>1</v>
      </c>
    </row>
    <row r="51" spans="1:14" x14ac:dyDescent="0.25">
      <c r="A51">
        <v>23</v>
      </c>
      <c r="B51">
        <v>2</v>
      </c>
      <c r="C51">
        <v>8</v>
      </c>
      <c r="D51">
        <v>17</v>
      </c>
      <c r="F51">
        <v>8</v>
      </c>
      <c r="G51">
        <v>6934655881</v>
      </c>
      <c r="J51" s="2">
        <v>39668374.81521333</v>
      </c>
      <c r="M51" s="2">
        <v>39668374.81521333</v>
      </c>
    </row>
    <row r="52" spans="1:14" x14ac:dyDescent="0.25">
      <c r="A52">
        <v>24</v>
      </c>
      <c r="B52">
        <v>3</v>
      </c>
      <c r="C52">
        <v>8</v>
      </c>
      <c r="D52">
        <v>17</v>
      </c>
      <c r="F52">
        <v>8</v>
      </c>
      <c r="J52" s="2" t="s">
        <v>384</v>
      </c>
      <c r="M52" s="2" t="s">
        <v>384</v>
      </c>
    </row>
    <row r="53" spans="1:14" x14ac:dyDescent="0.25">
      <c r="A53">
        <v>1</v>
      </c>
      <c r="B53">
        <v>1</v>
      </c>
      <c r="C53">
        <v>1</v>
      </c>
      <c r="D53">
        <v>18</v>
      </c>
      <c r="F53">
        <v>1</v>
      </c>
      <c r="G53" t="s">
        <v>385</v>
      </c>
      <c r="H53">
        <v>1</v>
      </c>
      <c r="J53" s="2" t="s">
        <v>385</v>
      </c>
      <c r="K53">
        <v>1</v>
      </c>
      <c r="M53" s="2" t="s">
        <v>385</v>
      </c>
      <c r="N53">
        <v>1</v>
      </c>
    </row>
    <row r="54" spans="1:14" x14ac:dyDescent="0.25">
      <c r="A54">
        <v>2</v>
      </c>
      <c r="B54">
        <v>2</v>
      </c>
      <c r="C54">
        <v>1</v>
      </c>
      <c r="D54">
        <v>18</v>
      </c>
      <c r="F54">
        <v>1</v>
      </c>
      <c r="G54">
        <v>1836183923</v>
      </c>
      <c r="J54" s="2">
        <v>7100269.013061828</v>
      </c>
      <c r="M54" s="2">
        <v>7100269.013061828</v>
      </c>
    </row>
    <row r="55" spans="1:14" x14ac:dyDescent="0.25">
      <c r="A55">
        <v>3</v>
      </c>
      <c r="B55">
        <v>3</v>
      </c>
      <c r="C55">
        <v>1</v>
      </c>
      <c r="D55">
        <v>18</v>
      </c>
      <c r="F55">
        <v>1</v>
      </c>
      <c r="J55" s="2" t="s">
        <v>384</v>
      </c>
      <c r="M55" s="2" t="s">
        <v>384</v>
      </c>
    </row>
    <row r="56" spans="1:14" x14ac:dyDescent="0.25">
      <c r="A56">
        <v>16</v>
      </c>
      <c r="B56">
        <v>1</v>
      </c>
      <c r="C56">
        <v>6</v>
      </c>
      <c r="D56">
        <v>19</v>
      </c>
      <c r="F56">
        <v>6</v>
      </c>
      <c r="G56" t="s">
        <v>390</v>
      </c>
      <c r="H56">
        <v>1</v>
      </c>
      <c r="J56" s="2" t="s">
        <v>390</v>
      </c>
      <c r="K56">
        <v>1</v>
      </c>
      <c r="M56" s="2" t="s">
        <v>390</v>
      </c>
      <c r="N56">
        <v>1</v>
      </c>
    </row>
    <row r="57" spans="1:14" x14ac:dyDescent="0.25">
      <c r="A57">
        <v>17</v>
      </c>
      <c r="B57">
        <v>2</v>
      </c>
      <c r="C57">
        <v>6</v>
      </c>
      <c r="D57">
        <v>19</v>
      </c>
      <c r="F57">
        <v>6</v>
      </c>
      <c r="G57">
        <v>849306520</v>
      </c>
      <c r="J57" s="2">
        <v>1446007267.4221833</v>
      </c>
      <c r="M57" s="2">
        <v>1446007267.4221833</v>
      </c>
    </row>
    <row r="58" spans="1:14" x14ac:dyDescent="0.25">
      <c r="A58">
        <v>18</v>
      </c>
      <c r="B58">
        <v>3</v>
      </c>
      <c r="C58">
        <v>6</v>
      </c>
      <c r="D58">
        <v>19</v>
      </c>
      <c r="F58">
        <v>6</v>
      </c>
      <c r="J58" s="2" t="s">
        <v>384</v>
      </c>
      <c r="M58" s="2" t="s">
        <v>384</v>
      </c>
    </row>
    <row r="59" spans="1:14" x14ac:dyDescent="0.25">
      <c r="A59">
        <v>52</v>
      </c>
      <c r="B59">
        <v>1</v>
      </c>
      <c r="C59">
        <v>18</v>
      </c>
      <c r="D59">
        <v>20</v>
      </c>
      <c r="F59">
        <v>18</v>
      </c>
      <c r="G59" t="s">
        <v>402</v>
      </c>
      <c r="H59">
        <v>1</v>
      </c>
      <c r="J59" s="2" t="s">
        <v>402</v>
      </c>
      <c r="K59">
        <v>1</v>
      </c>
      <c r="M59" s="2" t="s">
        <v>402</v>
      </c>
      <c r="N59">
        <v>1</v>
      </c>
    </row>
    <row r="60" spans="1:14" x14ac:dyDescent="0.25">
      <c r="A60">
        <v>53</v>
      </c>
      <c r="B60">
        <v>2</v>
      </c>
      <c r="C60">
        <v>18</v>
      </c>
      <c r="D60">
        <v>20</v>
      </c>
      <c r="F60">
        <v>18</v>
      </c>
      <c r="G60">
        <v>5873009520</v>
      </c>
      <c r="J60" s="2">
        <v>633606293.63846266</v>
      </c>
      <c r="M60" s="2">
        <v>633606293.63846266</v>
      </c>
    </row>
    <row r="61" spans="1:14" x14ac:dyDescent="0.25">
      <c r="A61">
        <v>54</v>
      </c>
      <c r="B61">
        <v>3</v>
      </c>
      <c r="C61">
        <v>18</v>
      </c>
      <c r="D61">
        <v>20</v>
      </c>
      <c r="F61">
        <v>18</v>
      </c>
      <c r="J61" s="2" t="s">
        <v>384</v>
      </c>
      <c r="M61" s="2" t="s">
        <v>384</v>
      </c>
    </row>
    <row r="62" spans="1:14" x14ac:dyDescent="0.25">
      <c r="A62">
        <v>73</v>
      </c>
      <c r="B62">
        <v>1</v>
      </c>
      <c r="C62">
        <v>25</v>
      </c>
      <c r="D62">
        <v>21</v>
      </c>
      <c r="F62">
        <v>25</v>
      </c>
      <c r="G62" t="s">
        <v>409</v>
      </c>
      <c r="H62">
        <v>1</v>
      </c>
      <c r="J62" s="2" t="s">
        <v>409</v>
      </c>
      <c r="K62">
        <v>1</v>
      </c>
      <c r="M62" s="2" t="s">
        <v>409</v>
      </c>
      <c r="N62">
        <v>1</v>
      </c>
    </row>
    <row r="63" spans="1:14" x14ac:dyDescent="0.25">
      <c r="A63">
        <v>74</v>
      </c>
      <c r="B63">
        <v>2</v>
      </c>
      <c r="C63">
        <v>25</v>
      </c>
      <c r="D63">
        <v>21</v>
      </c>
      <c r="F63">
        <v>25</v>
      </c>
      <c r="G63">
        <v>992066135</v>
      </c>
      <c r="J63" s="2">
        <v>29844738.66663108</v>
      </c>
      <c r="M63" s="2">
        <v>29844738.66663108</v>
      </c>
    </row>
    <row r="64" spans="1:14" x14ac:dyDescent="0.25">
      <c r="A64">
        <v>75</v>
      </c>
      <c r="B64">
        <v>3</v>
      </c>
      <c r="C64">
        <v>25</v>
      </c>
      <c r="D64">
        <v>21</v>
      </c>
      <c r="F64">
        <v>25</v>
      </c>
      <c r="J64" s="2" t="s">
        <v>384</v>
      </c>
      <c r="M64" s="2" t="s">
        <v>384</v>
      </c>
    </row>
    <row r="65" spans="1:14" x14ac:dyDescent="0.25">
      <c r="A65">
        <v>40</v>
      </c>
      <c r="B65">
        <v>1</v>
      </c>
      <c r="C65">
        <v>14</v>
      </c>
      <c r="D65">
        <v>22</v>
      </c>
      <c r="F65">
        <v>14</v>
      </c>
      <c r="G65" t="s">
        <v>398</v>
      </c>
      <c r="H65">
        <v>1</v>
      </c>
      <c r="J65" s="2" t="s">
        <v>398</v>
      </c>
      <c r="K65">
        <v>1</v>
      </c>
      <c r="M65" s="2" t="s">
        <v>398</v>
      </c>
      <c r="N65">
        <v>1</v>
      </c>
    </row>
    <row r="66" spans="1:14" x14ac:dyDescent="0.25">
      <c r="A66">
        <v>41</v>
      </c>
      <c r="B66">
        <v>2</v>
      </c>
      <c r="C66">
        <v>14</v>
      </c>
      <c r="D66">
        <v>22</v>
      </c>
      <c r="F66">
        <v>14</v>
      </c>
      <c r="G66">
        <v>442237416</v>
      </c>
      <c r="J66" s="2">
        <v>10675028.429321242</v>
      </c>
      <c r="M66" s="2">
        <v>10675028.429321242</v>
      </c>
    </row>
    <row r="67" spans="1:14" x14ac:dyDescent="0.25">
      <c r="A67">
        <v>42</v>
      </c>
      <c r="B67">
        <v>3</v>
      </c>
      <c r="C67">
        <v>14</v>
      </c>
      <c r="D67">
        <v>22</v>
      </c>
      <c r="F67">
        <v>14</v>
      </c>
      <c r="J67" s="2" t="s">
        <v>384</v>
      </c>
      <c r="M67" s="2" t="s">
        <v>384</v>
      </c>
    </row>
    <row r="68" spans="1:14" x14ac:dyDescent="0.25">
      <c r="A68">
        <v>28</v>
      </c>
      <c r="B68">
        <v>1</v>
      </c>
      <c r="C68">
        <v>10</v>
      </c>
      <c r="D68">
        <v>23</v>
      </c>
      <c r="F68">
        <v>10</v>
      </c>
      <c r="G68" t="s">
        <v>394</v>
      </c>
      <c r="H68">
        <v>1</v>
      </c>
      <c r="J68" s="2" t="s">
        <v>394</v>
      </c>
      <c r="K68">
        <v>1</v>
      </c>
      <c r="M68" s="2" t="s">
        <v>394</v>
      </c>
      <c r="N68">
        <v>1</v>
      </c>
    </row>
    <row r="69" spans="1:14" x14ac:dyDescent="0.25">
      <c r="A69">
        <v>29</v>
      </c>
      <c r="B69">
        <v>2</v>
      </c>
      <c r="C69">
        <v>10</v>
      </c>
      <c r="D69">
        <v>23</v>
      </c>
      <c r="F69">
        <v>10</v>
      </c>
      <c r="G69">
        <v>96783267500</v>
      </c>
      <c r="J69" s="2">
        <v>11062986.1256807</v>
      </c>
      <c r="M69" s="2">
        <v>11062986.1256807</v>
      </c>
    </row>
    <row r="70" spans="1:14" x14ac:dyDescent="0.25">
      <c r="A70">
        <v>30</v>
      </c>
      <c r="B70">
        <v>3</v>
      </c>
      <c r="C70">
        <v>10</v>
      </c>
      <c r="D70">
        <v>23</v>
      </c>
      <c r="F70">
        <v>10</v>
      </c>
      <c r="J70" s="2" t="s">
        <v>384</v>
      </c>
      <c r="M70" s="2" t="s">
        <v>384</v>
      </c>
    </row>
    <row r="71" spans="1:14" x14ac:dyDescent="0.25">
      <c r="A71">
        <v>124</v>
      </c>
      <c r="B71">
        <v>1</v>
      </c>
      <c r="C71">
        <v>42</v>
      </c>
      <c r="D71">
        <v>24</v>
      </c>
      <c r="F71">
        <v>42</v>
      </c>
      <c r="G71" t="s">
        <v>426</v>
      </c>
      <c r="H71">
        <v>1</v>
      </c>
      <c r="J71" s="2" t="s">
        <v>426</v>
      </c>
      <c r="K71">
        <v>1</v>
      </c>
      <c r="M71" s="2" t="s">
        <v>426</v>
      </c>
      <c r="N71">
        <v>1</v>
      </c>
    </row>
    <row r="72" spans="1:14" x14ac:dyDescent="0.25">
      <c r="A72">
        <v>125</v>
      </c>
      <c r="B72">
        <v>2</v>
      </c>
      <c r="C72">
        <v>42</v>
      </c>
      <c r="D72">
        <v>24</v>
      </c>
      <c r="F72">
        <v>42</v>
      </c>
      <c r="G72">
        <v>28409270889</v>
      </c>
      <c r="J72" s="2">
        <v>391388759.74775177</v>
      </c>
      <c r="M72" s="2">
        <v>391388759.74775177</v>
      </c>
    </row>
    <row r="73" spans="1:14" x14ac:dyDescent="0.25">
      <c r="A73">
        <v>126</v>
      </c>
      <c r="B73">
        <v>3</v>
      </c>
      <c r="C73">
        <v>42</v>
      </c>
      <c r="D73">
        <v>24</v>
      </c>
      <c r="F73">
        <v>42</v>
      </c>
      <c r="J73" s="2" t="s">
        <v>384</v>
      </c>
      <c r="M73" s="2" t="s">
        <v>384</v>
      </c>
    </row>
    <row r="74" spans="1:14" x14ac:dyDescent="0.25">
      <c r="A74">
        <v>79</v>
      </c>
      <c r="B74">
        <v>1</v>
      </c>
      <c r="C74">
        <v>27</v>
      </c>
      <c r="D74">
        <v>25</v>
      </c>
      <c r="F74">
        <v>27</v>
      </c>
      <c r="G74" t="s">
        <v>411</v>
      </c>
      <c r="H74">
        <v>1</v>
      </c>
      <c r="J74" s="2" t="s">
        <v>411</v>
      </c>
      <c r="K74">
        <v>1</v>
      </c>
      <c r="M74" s="2" t="s">
        <v>411</v>
      </c>
      <c r="N74">
        <v>1</v>
      </c>
    </row>
    <row r="75" spans="1:14" x14ac:dyDescent="0.25">
      <c r="A75">
        <v>80</v>
      </c>
      <c r="B75">
        <v>2</v>
      </c>
      <c r="C75">
        <v>27</v>
      </c>
      <c r="D75">
        <v>25</v>
      </c>
      <c r="F75">
        <v>27</v>
      </c>
      <c r="G75">
        <v>1261609467</v>
      </c>
      <c r="J75" s="2">
        <v>411178.70350342226</v>
      </c>
      <c r="M75" s="2">
        <v>411178.70350342226</v>
      </c>
    </row>
    <row r="76" spans="1:14" x14ac:dyDescent="0.25">
      <c r="A76">
        <v>81</v>
      </c>
      <c r="B76">
        <v>3</v>
      </c>
      <c r="C76">
        <v>27</v>
      </c>
      <c r="D76">
        <v>25</v>
      </c>
      <c r="F76">
        <v>27</v>
      </c>
      <c r="J76" s="2" t="s">
        <v>384</v>
      </c>
      <c r="M76" s="2" t="s">
        <v>384</v>
      </c>
    </row>
    <row r="77" spans="1:14" x14ac:dyDescent="0.25">
      <c r="A77">
        <v>91</v>
      </c>
      <c r="B77">
        <v>1</v>
      </c>
      <c r="C77">
        <v>31</v>
      </c>
      <c r="D77">
        <v>26</v>
      </c>
      <c r="F77">
        <v>31</v>
      </c>
      <c r="G77" t="s">
        <v>415</v>
      </c>
      <c r="H77">
        <v>1</v>
      </c>
      <c r="J77" s="2" t="s">
        <v>415</v>
      </c>
      <c r="K77">
        <v>1</v>
      </c>
      <c r="M77" s="2" t="s">
        <v>415</v>
      </c>
      <c r="N77">
        <v>1</v>
      </c>
    </row>
    <row r="78" spans="1:14" x14ac:dyDescent="0.25">
      <c r="A78">
        <v>92</v>
      </c>
      <c r="B78">
        <v>2</v>
      </c>
      <c r="C78">
        <v>31</v>
      </c>
      <c r="D78">
        <v>26</v>
      </c>
      <c r="F78">
        <v>31</v>
      </c>
      <c r="G78">
        <v>143737381460</v>
      </c>
      <c r="J78" s="2">
        <v>15423797.141123557</v>
      </c>
      <c r="M78" s="2">
        <v>15423797.141123557</v>
      </c>
    </row>
    <row r="79" spans="1:14" x14ac:dyDescent="0.25">
      <c r="A79">
        <v>93</v>
      </c>
      <c r="B79">
        <v>3</v>
      </c>
      <c r="C79">
        <v>31</v>
      </c>
      <c r="D79">
        <v>26</v>
      </c>
      <c r="F79">
        <v>31</v>
      </c>
      <c r="J79" s="2" t="s">
        <v>384</v>
      </c>
      <c r="M79" s="2" t="s">
        <v>384</v>
      </c>
    </row>
    <row r="80" spans="1:14" x14ac:dyDescent="0.25">
      <c r="A80">
        <v>106</v>
      </c>
      <c r="B80">
        <v>1</v>
      </c>
      <c r="C80">
        <v>36</v>
      </c>
      <c r="D80">
        <v>27</v>
      </c>
      <c r="F80">
        <v>36</v>
      </c>
      <c r="G80" t="s">
        <v>420</v>
      </c>
      <c r="H80">
        <v>1</v>
      </c>
      <c r="J80" s="2" t="s">
        <v>420</v>
      </c>
      <c r="K80">
        <v>1</v>
      </c>
      <c r="M80" s="2" t="s">
        <v>420</v>
      </c>
      <c r="N80">
        <v>1</v>
      </c>
    </row>
    <row r="81" spans="1:14" x14ac:dyDescent="0.25">
      <c r="A81">
        <v>107</v>
      </c>
      <c r="B81">
        <v>2</v>
      </c>
      <c r="C81">
        <v>36</v>
      </c>
      <c r="D81">
        <v>27</v>
      </c>
      <c r="F81">
        <v>36</v>
      </c>
      <c r="G81">
        <v>46043449000</v>
      </c>
      <c r="J81" s="2">
        <v>20380231.170149904</v>
      </c>
      <c r="M81" s="2">
        <v>20380231.170149904</v>
      </c>
    </row>
    <row r="82" spans="1:14" x14ac:dyDescent="0.25">
      <c r="A82">
        <v>108</v>
      </c>
      <c r="B82">
        <v>3</v>
      </c>
      <c r="C82">
        <v>36</v>
      </c>
      <c r="D82">
        <v>27</v>
      </c>
      <c r="F82">
        <v>36</v>
      </c>
      <c r="J82" s="2" t="s">
        <v>384</v>
      </c>
      <c r="M82" s="2" t="s">
        <v>384</v>
      </c>
    </row>
    <row r="83" spans="1:14" x14ac:dyDescent="0.25">
      <c r="A83">
        <v>19</v>
      </c>
      <c r="B83">
        <v>1</v>
      </c>
      <c r="C83">
        <v>7</v>
      </c>
      <c r="D83">
        <v>28</v>
      </c>
      <c r="F83">
        <v>7</v>
      </c>
      <c r="G83" t="s">
        <v>391</v>
      </c>
      <c r="H83">
        <v>1</v>
      </c>
      <c r="J83" s="2" t="s">
        <v>391</v>
      </c>
      <c r="K83">
        <v>1</v>
      </c>
      <c r="M83" s="2" t="s">
        <v>391</v>
      </c>
      <c r="N83">
        <v>1</v>
      </c>
    </row>
    <row r="84" spans="1:14" x14ac:dyDescent="0.25">
      <c r="A84">
        <v>20</v>
      </c>
      <c r="B84">
        <v>2</v>
      </c>
      <c r="C84">
        <v>7</v>
      </c>
      <c r="D84">
        <v>28</v>
      </c>
      <c r="F84">
        <v>7</v>
      </c>
      <c r="G84">
        <v>610861941</v>
      </c>
      <c r="J84" s="2">
        <v>272472.84604319301</v>
      </c>
      <c r="M84" s="2">
        <v>272472.84604319301</v>
      </c>
    </row>
    <row r="85" spans="1:14" x14ac:dyDescent="0.25">
      <c r="A85">
        <v>21</v>
      </c>
      <c r="B85">
        <v>3</v>
      </c>
      <c r="C85">
        <v>7</v>
      </c>
      <c r="D85">
        <v>28</v>
      </c>
      <c r="F85">
        <v>7</v>
      </c>
      <c r="J85" s="2" t="s">
        <v>384</v>
      </c>
      <c r="M85" s="2" t="s">
        <v>384</v>
      </c>
    </row>
    <row r="86" spans="1:14" x14ac:dyDescent="0.25">
      <c r="A86">
        <v>118</v>
      </c>
      <c r="B86">
        <v>1</v>
      </c>
      <c r="C86">
        <v>40</v>
      </c>
      <c r="D86">
        <v>29</v>
      </c>
      <c r="F86">
        <v>40</v>
      </c>
      <c r="G86" t="s">
        <v>424</v>
      </c>
      <c r="H86">
        <v>1</v>
      </c>
      <c r="J86" s="2" t="s">
        <v>424</v>
      </c>
      <c r="K86">
        <v>1</v>
      </c>
      <c r="M86" s="2" t="s">
        <v>424</v>
      </c>
      <c r="N86">
        <v>1</v>
      </c>
    </row>
    <row r="87" spans="1:14" x14ac:dyDescent="0.25">
      <c r="A87">
        <v>119</v>
      </c>
      <c r="B87">
        <v>2</v>
      </c>
      <c r="C87">
        <v>40</v>
      </c>
      <c r="D87">
        <v>29</v>
      </c>
      <c r="F87">
        <v>40</v>
      </c>
      <c r="G87">
        <v>4393614106</v>
      </c>
      <c r="J87" s="2">
        <v>3281333.8099796101</v>
      </c>
      <c r="M87" s="2">
        <v>3281333.8099796101</v>
      </c>
    </row>
    <row r="88" spans="1:14" x14ac:dyDescent="0.25">
      <c r="A88">
        <v>120</v>
      </c>
      <c r="B88">
        <v>3</v>
      </c>
      <c r="C88">
        <v>40</v>
      </c>
      <c r="D88">
        <v>29</v>
      </c>
      <c r="F88">
        <v>40</v>
      </c>
      <c r="J88" s="2" t="s">
        <v>384</v>
      </c>
      <c r="M88" s="2" t="s">
        <v>384</v>
      </c>
    </row>
    <row r="89" spans="1:14" x14ac:dyDescent="0.25">
      <c r="A89">
        <v>154</v>
      </c>
      <c r="B89">
        <v>1</v>
      </c>
      <c r="C89">
        <v>52</v>
      </c>
      <c r="D89">
        <v>30</v>
      </c>
      <c r="F89">
        <v>52</v>
      </c>
      <c r="G89" t="s">
        <v>436</v>
      </c>
      <c r="H89">
        <v>1</v>
      </c>
      <c r="J89" s="2" t="s">
        <v>436</v>
      </c>
      <c r="K89">
        <v>1</v>
      </c>
      <c r="M89" s="2" t="s">
        <v>436</v>
      </c>
      <c r="N89">
        <v>1</v>
      </c>
    </row>
    <row r="90" spans="1:14" x14ac:dyDescent="0.25">
      <c r="A90">
        <v>155</v>
      </c>
      <c r="B90">
        <v>2</v>
      </c>
      <c r="C90">
        <v>52</v>
      </c>
      <c r="D90">
        <v>30</v>
      </c>
      <c r="F90">
        <v>52</v>
      </c>
      <c r="G90">
        <v>151643217</v>
      </c>
      <c r="J90" s="2">
        <v>20071.65300595844</v>
      </c>
      <c r="M90" s="2">
        <v>20071.65300595844</v>
      </c>
    </row>
    <row r="91" spans="1:14" x14ac:dyDescent="0.25">
      <c r="A91">
        <v>156</v>
      </c>
      <c r="B91">
        <v>3</v>
      </c>
      <c r="C91">
        <v>52</v>
      </c>
      <c r="D91">
        <v>30</v>
      </c>
      <c r="F91">
        <v>52</v>
      </c>
      <c r="J91" s="2" t="s">
        <v>384</v>
      </c>
      <c r="M91" s="2" t="s">
        <v>384</v>
      </c>
    </row>
    <row r="92" spans="1:14" x14ac:dyDescent="0.25">
      <c r="A92">
        <v>100</v>
      </c>
      <c r="B92">
        <v>1</v>
      </c>
      <c r="C92">
        <v>34</v>
      </c>
      <c r="D92">
        <v>31</v>
      </c>
      <c r="F92">
        <v>34</v>
      </c>
      <c r="G92" t="s">
        <v>418</v>
      </c>
      <c r="H92">
        <v>1</v>
      </c>
      <c r="J92" s="2" t="s">
        <v>418</v>
      </c>
      <c r="K92">
        <v>1</v>
      </c>
      <c r="M92" s="2" t="s">
        <v>418</v>
      </c>
      <c r="N92">
        <v>1</v>
      </c>
    </row>
    <row r="93" spans="1:14" x14ac:dyDescent="0.25">
      <c r="A93">
        <v>101</v>
      </c>
      <c r="B93">
        <v>2</v>
      </c>
      <c r="C93">
        <v>34</v>
      </c>
      <c r="D93">
        <v>31</v>
      </c>
      <c r="F93">
        <v>34</v>
      </c>
      <c r="G93">
        <v>8117401316</v>
      </c>
      <c r="J93" s="2">
        <v>59275867.028648287</v>
      </c>
      <c r="M93" s="2">
        <v>59275867.028648287</v>
      </c>
    </row>
    <row r="94" spans="1:14" x14ac:dyDescent="0.25">
      <c r="A94">
        <v>102</v>
      </c>
      <c r="B94">
        <v>3</v>
      </c>
      <c r="C94">
        <v>34</v>
      </c>
      <c r="D94">
        <v>31</v>
      </c>
      <c r="F94">
        <v>34</v>
      </c>
      <c r="J94" s="2" t="s">
        <v>384</v>
      </c>
      <c r="M94" s="2" t="s">
        <v>384</v>
      </c>
    </row>
    <row r="95" spans="1:14" x14ac:dyDescent="0.25">
      <c r="A95">
        <v>82</v>
      </c>
      <c r="B95">
        <v>1</v>
      </c>
      <c r="C95">
        <v>28</v>
      </c>
      <c r="D95">
        <v>32</v>
      </c>
      <c r="F95">
        <v>28</v>
      </c>
      <c r="G95" t="s">
        <v>412</v>
      </c>
      <c r="H95">
        <v>1</v>
      </c>
      <c r="J95" s="2" t="s">
        <v>412</v>
      </c>
      <c r="K95">
        <v>1</v>
      </c>
      <c r="M95" s="2" t="s">
        <v>412</v>
      </c>
      <c r="N95">
        <v>1</v>
      </c>
    </row>
    <row r="96" spans="1:14" x14ac:dyDescent="0.25">
      <c r="A96">
        <v>83</v>
      </c>
      <c r="B96">
        <v>2</v>
      </c>
      <c r="C96">
        <v>28</v>
      </c>
      <c r="D96">
        <v>32</v>
      </c>
      <c r="F96">
        <v>28</v>
      </c>
      <c r="G96">
        <v>20416459766</v>
      </c>
      <c r="J96" s="2">
        <v>16938678.306430295</v>
      </c>
      <c r="M96" s="2">
        <v>16938678.306430295</v>
      </c>
    </row>
    <row r="97" spans="1:14" x14ac:dyDescent="0.25">
      <c r="A97">
        <v>84</v>
      </c>
      <c r="B97">
        <v>3</v>
      </c>
      <c r="C97">
        <v>28</v>
      </c>
      <c r="D97">
        <v>32</v>
      </c>
      <c r="F97">
        <v>28</v>
      </c>
      <c r="J97" s="2" t="s">
        <v>384</v>
      </c>
      <c r="M97" s="2" t="s">
        <v>384</v>
      </c>
    </row>
    <row r="98" spans="1:14" x14ac:dyDescent="0.25">
      <c r="A98">
        <v>112</v>
      </c>
      <c r="B98">
        <v>1</v>
      </c>
      <c r="C98">
        <v>38</v>
      </c>
      <c r="D98">
        <v>33</v>
      </c>
      <c r="F98">
        <v>38</v>
      </c>
      <c r="G98" t="s">
        <v>422</v>
      </c>
      <c r="H98">
        <v>1</v>
      </c>
      <c r="J98" s="3" t="s">
        <v>422</v>
      </c>
      <c r="K98">
        <v>1</v>
      </c>
      <c r="M98" s="3" t="s">
        <v>422</v>
      </c>
      <c r="N98">
        <v>1</v>
      </c>
    </row>
    <row r="99" spans="1:14" x14ac:dyDescent="0.25">
      <c r="A99">
        <v>113</v>
      </c>
      <c r="B99">
        <v>2</v>
      </c>
      <c r="C99">
        <v>38</v>
      </c>
      <c r="D99">
        <v>33</v>
      </c>
      <c r="F99">
        <v>38</v>
      </c>
      <c r="G99">
        <v>20267</v>
      </c>
      <c r="J99" s="2">
        <v>1.1276041082157717</v>
      </c>
      <c r="M99">
        <v>10267</v>
      </c>
    </row>
    <row r="100" spans="1:14" x14ac:dyDescent="0.25">
      <c r="A100">
        <v>114</v>
      </c>
      <c r="B100">
        <v>3</v>
      </c>
      <c r="C100">
        <v>38</v>
      </c>
      <c r="D100">
        <v>33</v>
      </c>
      <c r="F100">
        <v>38</v>
      </c>
      <c r="J100" s="2" t="s">
        <v>384</v>
      </c>
      <c r="M100" s="2" t="s">
        <v>384</v>
      </c>
    </row>
    <row r="101" spans="1:14" x14ac:dyDescent="0.25">
      <c r="A101">
        <v>34</v>
      </c>
      <c r="B101">
        <v>1</v>
      </c>
      <c r="C101">
        <v>12</v>
      </c>
      <c r="D101">
        <v>34</v>
      </c>
      <c r="F101">
        <v>12</v>
      </c>
      <c r="G101" t="s">
        <v>396</v>
      </c>
      <c r="H101">
        <v>1</v>
      </c>
      <c r="J101" s="2" t="s">
        <v>396</v>
      </c>
      <c r="K101">
        <v>1</v>
      </c>
      <c r="M101" s="2" t="s">
        <v>396</v>
      </c>
      <c r="N101">
        <v>1</v>
      </c>
    </row>
    <row r="102" spans="1:14" x14ac:dyDescent="0.25">
      <c r="A102">
        <v>35</v>
      </c>
      <c r="B102">
        <v>2</v>
      </c>
      <c r="C102">
        <v>12</v>
      </c>
      <c r="D102">
        <v>34</v>
      </c>
      <c r="F102">
        <v>12</v>
      </c>
      <c r="G102">
        <v>794108999</v>
      </c>
      <c r="J102" s="2">
        <v>157540.41870779629</v>
      </c>
      <c r="M102" s="2">
        <v>157540.41870779629</v>
      </c>
    </row>
    <row r="103" spans="1:14" x14ac:dyDescent="0.25">
      <c r="A103">
        <v>36</v>
      </c>
      <c r="B103">
        <v>3</v>
      </c>
      <c r="C103">
        <v>12</v>
      </c>
      <c r="D103">
        <v>34</v>
      </c>
      <c r="F103">
        <v>12</v>
      </c>
      <c r="J103" s="2" t="s">
        <v>384</v>
      </c>
      <c r="M103" s="2" t="s">
        <v>384</v>
      </c>
    </row>
    <row r="104" spans="1:14" x14ac:dyDescent="0.25">
      <c r="A104">
        <v>136</v>
      </c>
      <c r="B104">
        <v>1</v>
      </c>
      <c r="C104">
        <v>46</v>
      </c>
      <c r="D104">
        <v>35</v>
      </c>
      <c r="F104">
        <v>46</v>
      </c>
      <c r="G104" t="s">
        <v>430</v>
      </c>
      <c r="H104">
        <v>1</v>
      </c>
      <c r="J104" s="2" t="s">
        <v>430</v>
      </c>
      <c r="K104">
        <v>1</v>
      </c>
      <c r="M104" s="2" t="s">
        <v>430</v>
      </c>
      <c r="N104">
        <v>1</v>
      </c>
    </row>
    <row r="105" spans="1:14" x14ac:dyDescent="0.25">
      <c r="A105">
        <v>137</v>
      </c>
      <c r="B105">
        <v>2</v>
      </c>
      <c r="C105">
        <v>46</v>
      </c>
      <c r="D105">
        <v>35</v>
      </c>
      <c r="F105">
        <v>46</v>
      </c>
      <c r="G105">
        <v>523673</v>
      </c>
      <c r="J105" s="2">
        <v>157167.56986944444</v>
      </c>
      <c r="M105" s="2">
        <v>157167.56986944444</v>
      </c>
    </row>
    <row r="106" spans="1:14" x14ac:dyDescent="0.25">
      <c r="A106">
        <v>138</v>
      </c>
      <c r="B106">
        <v>3</v>
      </c>
      <c r="C106">
        <v>46</v>
      </c>
      <c r="D106">
        <v>35</v>
      </c>
      <c r="F106">
        <v>46</v>
      </c>
      <c r="J106" s="2" t="s">
        <v>384</v>
      </c>
      <c r="M106" s="2" t="s">
        <v>384</v>
      </c>
    </row>
    <row r="107" spans="1:14" x14ac:dyDescent="0.25">
      <c r="A107">
        <v>145</v>
      </c>
      <c r="B107">
        <v>1</v>
      </c>
      <c r="C107">
        <v>49</v>
      </c>
      <c r="D107">
        <v>36</v>
      </c>
      <c r="F107">
        <v>49</v>
      </c>
      <c r="G107" t="s">
        <v>433</v>
      </c>
      <c r="H107">
        <v>1</v>
      </c>
      <c r="J107" s="2" t="s">
        <v>433</v>
      </c>
      <c r="K107">
        <v>1</v>
      </c>
      <c r="M107" s="2" t="s">
        <v>433</v>
      </c>
      <c r="N107">
        <v>1</v>
      </c>
    </row>
    <row r="108" spans="1:14" x14ac:dyDescent="0.25">
      <c r="A108">
        <v>146</v>
      </c>
      <c r="B108">
        <v>2</v>
      </c>
      <c r="C108">
        <v>49</v>
      </c>
      <c r="D108">
        <v>36</v>
      </c>
      <c r="F108">
        <v>49</v>
      </c>
      <c r="G108">
        <v>117371689</v>
      </c>
      <c r="J108" s="2">
        <v>79237.919503760859</v>
      </c>
      <c r="M108" s="2">
        <v>79237.919503760859</v>
      </c>
    </row>
    <row r="109" spans="1:14" x14ac:dyDescent="0.25">
      <c r="A109">
        <v>147</v>
      </c>
      <c r="B109">
        <v>3</v>
      </c>
      <c r="C109">
        <v>49</v>
      </c>
      <c r="D109">
        <v>36</v>
      </c>
      <c r="F109">
        <v>49</v>
      </c>
      <c r="J109" s="2" t="s">
        <v>384</v>
      </c>
      <c r="M109" s="2" t="s">
        <v>384</v>
      </c>
    </row>
    <row r="110" spans="1:14" x14ac:dyDescent="0.25">
      <c r="A110">
        <v>163</v>
      </c>
      <c r="B110">
        <v>1</v>
      </c>
      <c r="C110">
        <v>55</v>
      </c>
      <c r="D110">
        <v>37</v>
      </c>
      <c r="F110">
        <v>55</v>
      </c>
      <c r="G110" t="s">
        <v>439</v>
      </c>
      <c r="H110">
        <v>1</v>
      </c>
      <c r="J110" s="2" t="s">
        <v>439</v>
      </c>
      <c r="K110">
        <v>1</v>
      </c>
      <c r="M110" s="2" t="s">
        <v>439</v>
      </c>
      <c r="N110">
        <v>1</v>
      </c>
    </row>
    <row r="111" spans="1:14" x14ac:dyDescent="0.25">
      <c r="A111">
        <v>164</v>
      </c>
      <c r="B111">
        <v>2</v>
      </c>
      <c r="C111">
        <v>55</v>
      </c>
      <c r="D111">
        <v>37</v>
      </c>
      <c r="F111">
        <v>55</v>
      </c>
      <c r="G111">
        <v>985643650</v>
      </c>
      <c r="J111" s="2">
        <v>1522212.2648550284</v>
      </c>
      <c r="M111" s="2">
        <v>1522212.2648550284</v>
      </c>
    </row>
    <row r="112" spans="1:14" x14ac:dyDescent="0.25">
      <c r="A112">
        <v>165</v>
      </c>
      <c r="B112">
        <v>3</v>
      </c>
      <c r="C112">
        <v>55</v>
      </c>
      <c r="D112">
        <v>37</v>
      </c>
      <c r="F112">
        <v>55</v>
      </c>
      <c r="J112" s="2" t="s">
        <v>384</v>
      </c>
      <c r="M112" s="2" t="s">
        <v>384</v>
      </c>
    </row>
    <row r="113" spans="1:14" x14ac:dyDescent="0.25">
      <c r="A113">
        <v>121</v>
      </c>
      <c r="B113">
        <v>1</v>
      </c>
      <c r="C113">
        <v>41</v>
      </c>
      <c r="D113">
        <v>38</v>
      </c>
      <c r="F113">
        <v>41</v>
      </c>
      <c r="G113" t="s">
        <v>425</v>
      </c>
      <c r="H113">
        <v>1</v>
      </c>
      <c r="J113" s="2" t="s">
        <v>425</v>
      </c>
      <c r="K113">
        <v>1</v>
      </c>
      <c r="M113" s="2" t="s">
        <v>425</v>
      </c>
      <c r="N113">
        <v>1</v>
      </c>
    </row>
    <row r="114" spans="1:14" x14ac:dyDescent="0.25">
      <c r="A114">
        <v>122</v>
      </c>
      <c r="B114">
        <v>2</v>
      </c>
      <c r="C114">
        <v>41</v>
      </c>
      <c r="D114">
        <v>38</v>
      </c>
      <c r="F114">
        <v>41</v>
      </c>
      <c r="G114">
        <v>15673</v>
      </c>
      <c r="J114" s="2">
        <v>37766.532901063983</v>
      </c>
      <c r="M114" s="2">
        <v>37766.532901063983</v>
      </c>
    </row>
    <row r="115" spans="1:14" x14ac:dyDescent="0.25">
      <c r="A115">
        <v>123</v>
      </c>
      <c r="B115">
        <v>3</v>
      </c>
      <c r="C115">
        <v>41</v>
      </c>
      <c r="D115">
        <v>38</v>
      </c>
      <c r="F115">
        <v>41</v>
      </c>
      <c r="J115" s="2" t="s">
        <v>384</v>
      </c>
      <c r="M115" s="2" t="s">
        <v>384</v>
      </c>
    </row>
    <row r="116" spans="1:14" x14ac:dyDescent="0.25">
      <c r="A116">
        <v>43</v>
      </c>
      <c r="B116">
        <v>1</v>
      </c>
      <c r="C116">
        <v>15</v>
      </c>
      <c r="D116">
        <v>39</v>
      </c>
      <c r="F116">
        <v>15</v>
      </c>
      <c r="G116" t="s">
        <v>399</v>
      </c>
      <c r="H116">
        <v>1</v>
      </c>
      <c r="J116" s="2" t="s">
        <v>399</v>
      </c>
      <c r="K116">
        <v>1</v>
      </c>
      <c r="M116" s="2" t="s">
        <v>399</v>
      </c>
      <c r="N116">
        <v>1</v>
      </c>
    </row>
    <row r="117" spans="1:14" x14ac:dyDescent="0.25">
      <c r="A117">
        <v>44</v>
      </c>
      <c r="B117">
        <v>2</v>
      </c>
      <c r="C117">
        <v>15</v>
      </c>
      <c r="D117">
        <v>39</v>
      </c>
      <c r="F117">
        <v>15</v>
      </c>
      <c r="G117">
        <v>39997845646</v>
      </c>
      <c r="J117" s="2">
        <v>381107173.49912465</v>
      </c>
      <c r="M117" s="2">
        <v>381107173.49912465</v>
      </c>
    </row>
    <row r="118" spans="1:14" x14ac:dyDescent="0.25">
      <c r="A118">
        <v>45</v>
      </c>
      <c r="B118">
        <v>3</v>
      </c>
      <c r="C118">
        <v>15</v>
      </c>
      <c r="D118">
        <v>39</v>
      </c>
      <c r="F118">
        <v>15</v>
      </c>
      <c r="J118" s="2" t="s">
        <v>384</v>
      </c>
      <c r="M118" s="2" t="s">
        <v>384</v>
      </c>
    </row>
    <row r="119" spans="1:14" x14ac:dyDescent="0.25">
      <c r="A119">
        <v>55</v>
      </c>
      <c r="B119">
        <v>1</v>
      </c>
      <c r="C119">
        <v>19</v>
      </c>
      <c r="D119">
        <v>40</v>
      </c>
      <c r="F119">
        <v>19</v>
      </c>
      <c r="G119" t="s">
        <v>403</v>
      </c>
      <c r="H119">
        <v>1</v>
      </c>
      <c r="J119" s="2" t="s">
        <v>403</v>
      </c>
      <c r="K119">
        <v>1</v>
      </c>
      <c r="M119" s="2" t="s">
        <v>403</v>
      </c>
      <c r="N119">
        <v>1</v>
      </c>
    </row>
    <row r="120" spans="1:14" x14ac:dyDescent="0.25">
      <c r="A120">
        <v>56</v>
      </c>
      <c r="B120">
        <v>2</v>
      </c>
      <c r="C120">
        <v>19</v>
      </c>
      <c r="D120">
        <v>40</v>
      </c>
      <c r="F120">
        <v>19</v>
      </c>
      <c r="G120">
        <v>1305069456130</v>
      </c>
      <c r="J120" s="2">
        <v>496977880.7140097</v>
      </c>
      <c r="M120" s="2">
        <v>496977880.7140097</v>
      </c>
    </row>
    <row r="121" spans="1:14" x14ac:dyDescent="0.25">
      <c r="A121">
        <v>57</v>
      </c>
      <c r="B121">
        <v>3</v>
      </c>
      <c r="C121">
        <v>19</v>
      </c>
      <c r="D121">
        <v>40</v>
      </c>
      <c r="F121">
        <v>19</v>
      </c>
      <c r="J121" s="2" t="s">
        <v>384</v>
      </c>
      <c r="M121" s="2" t="s">
        <v>384</v>
      </c>
    </row>
    <row r="122" spans="1:14" x14ac:dyDescent="0.25">
      <c r="A122">
        <v>175</v>
      </c>
      <c r="B122">
        <v>1</v>
      </c>
      <c r="C122">
        <v>59</v>
      </c>
      <c r="D122">
        <v>41</v>
      </c>
      <c r="F122">
        <v>59</v>
      </c>
      <c r="G122" t="s">
        <v>443</v>
      </c>
      <c r="H122">
        <v>1</v>
      </c>
      <c r="J122" s="2" t="s">
        <v>443</v>
      </c>
      <c r="K122">
        <v>1</v>
      </c>
      <c r="M122" s="2" t="s">
        <v>443</v>
      </c>
      <c r="N122">
        <v>1</v>
      </c>
    </row>
    <row r="123" spans="1:14" x14ac:dyDescent="0.25">
      <c r="A123">
        <v>176</v>
      </c>
      <c r="B123">
        <v>2</v>
      </c>
      <c r="C123">
        <v>59</v>
      </c>
      <c r="D123">
        <v>41</v>
      </c>
      <c r="F123">
        <v>59</v>
      </c>
      <c r="G123">
        <v>36210425146</v>
      </c>
      <c r="J123" s="2">
        <v>270580045.06376863</v>
      </c>
      <c r="M123" s="2">
        <v>270580045.06376863</v>
      </c>
    </row>
    <row r="124" spans="1:14" x14ac:dyDescent="0.25">
      <c r="A124">
        <v>177</v>
      </c>
      <c r="B124">
        <v>3</v>
      </c>
      <c r="C124">
        <v>59</v>
      </c>
      <c r="D124">
        <v>41</v>
      </c>
      <c r="F124">
        <v>59</v>
      </c>
      <c r="J124" s="2" t="s">
        <v>384</v>
      </c>
      <c r="M124" s="2" t="s">
        <v>384</v>
      </c>
    </row>
    <row r="125" spans="1:14" x14ac:dyDescent="0.25">
      <c r="A125">
        <v>31</v>
      </c>
      <c r="B125">
        <v>1</v>
      </c>
      <c r="C125">
        <v>11</v>
      </c>
      <c r="D125">
        <v>42</v>
      </c>
      <c r="F125">
        <v>11</v>
      </c>
      <c r="G125" t="s">
        <v>395</v>
      </c>
      <c r="H125">
        <v>1</v>
      </c>
      <c r="J125" s="2" t="s">
        <v>395</v>
      </c>
      <c r="K125">
        <v>1</v>
      </c>
      <c r="M125" s="2" t="s">
        <v>395</v>
      </c>
      <c r="N125">
        <v>1</v>
      </c>
    </row>
    <row r="126" spans="1:14" x14ac:dyDescent="0.25">
      <c r="A126">
        <v>32</v>
      </c>
      <c r="B126">
        <v>2</v>
      </c>
      <c r="C126">
        <v>11</v>
      </c>
      <c r="D126">
        <v>42</v>
      </c>
      <c r="F126">
        <v>11</v>
      </c>
      <c r="G126">
        <v>1045720355283</v>
      </c>
      <c r="J126" s="2">
        <v>408760876.18561435</v>
      </c>
      <c r="M126" s="2">
        <v>408760876.18561435</v>
      </c>
    </row>
    <row r="127" spans="1:14" x14ac:dyDescent="0.25">
      <c r="A127">
        <v>33</v>
      </c>
      <c r="B127">
        <v>3</v>
      </c>
      <c r="C127">
        <v>11</v>
      </c>
      <c r="D127">
        <v>42</v>
      </c>
      <c r="F127">
        <v>11</v>
      </c>
      <c r="J127" s="2" t="s">
        <v>384</v>
      </c>
      <c r="M127" s="2" t="s">
        <v>384</v>
      </c>
    </row>
    <row r="128" spans="1:14" x14ac:dyDescent="0.25">
      <c r="A128">
        <v>130</v>
      </c>
      <c r="B128">
        <v>1</v>
      </c>
      <c r="C128">
        <v>44</v>
      </c>
      <c r="D128">
        <v>43</v>
      </c>
      <c r="F128">
        <v>44</v>
      </c>
      <c r="G128" t="s">
        <v>428</v>
      </c>
      <c r="H128">
        <v>1</v>
      </c>
      <c r="J128" s="2" t="s">
        <v>428</v>
      </c>
      <c r="K128">
        <v>1</v>
      </c>
      <c r="M128" s="2" t="s">
        <v>428</v>
      </c>
      <c r="N128">
        <v>1</v>
      </c>
    </row>
    <row r="129" spans="1:14" x14ac:dyDescent="0.25">
      <c r="A129">
        <v>131</v>
      </c>
      <c r="B129">
        <v>2</v>
      </c>
      <c r="C129">
        <v>44</v>
      </c>
      <c r="D129">
        <v>43</v>
      </c>
      <c r="F129">
        <v>44</v>
      </c>
      <c r="G129">
        <v>61336594672</v>
      </c>
      <c r="J129" s="2">
        <v>4414082.344630939</v>
      </c>
      <c r="M129" s="2">
        <v>4414082.344630939</v>
      </c>
    </row>
    <row r="130" spans="1:14" x14ac:dyDescent="0.25">
      <c r="A130">
        <v>132</v>
      </c>
      <c r="B130">
        <v>3</v>
      </c>
      <c r="C130">
        <v>44</v>
      </c>
      <c r="D130">
        <v>43</v>
      </c>
      <c r="F130">
        <v>44</v>
      </c>
      <c r="J130" s="2" t="s">
        <v>384</v>
      </c>
      <c r="M130" s="2" t="s">
        <v>384</v>
      </c>
    </row>
    <row r="131" spans="1:14" x14ac:dyDescent="0.25">
      <c r="A131">
        <v>133</v>
      </c>
      <c r="B131">
        <v>1</v>
      </c>
      <c r="C131">
        <v>45</v>
      </c>
      <c r="D131">
        <v>44</v>
      </c>
      <c r="F131">
        <v>45</v>
      </c>
      <c r="G131" t="s">
        <v>429</v>
      </c>
      <c r="H131">
        <v>1</v>
      </c>
      <c r="J131" s="2" t="s">
        <v>429</v>
      </c>
      <c r="K131">
        <v>1</v>
      </c>
      <c r="M131" s="2" t="s">
        <v>429</v>
      </c>
      <c r="N131">
        <v>1</v>
      </c>
    </row>
    <row r="132" spans="1:14" x14ac:dyDescent="0.25">
      <c r="A132">
        <v>134</v>
      </c>
      <c r="B132">
        <v>2</v>
      </c>
      <c r="C132">
        <v>45</v>
      </c>
      <c r="D132">
        <v>44</v>
      </c>
      <c r="F132">
        <v>45</v>
      </c>
      <c r="G132">
        <v>203441376</v>
      </c>
      <c r="J132" s="2">
        <v>133896.54971485393</v>
      </c>
      <c r="M132" s="2">
        <v>133896.54971485393</v>
      </c>
    </row>
    <row r="133" spans="1:14" x14ac:dyDescent="0.25">
      <c r="A133">
        <v>135</v>
      </c>
      <c r="B133">
        <v>3</v>
      </c>
      <c r="C133">
        <v>45</v>
      </c>
      <c r="D133">
        <v>44</v>
      </c>
      <c r="F133">
        <v>45</v>
      </c>
      <c r="J133" s="2" t="s">
        <v>384</v>
      </c>
      <c r="M133" s="2" t="s">
        <v>384</v>
      </c>
    </row>
    <row r="134" spans="1:14" x14ac:dyDescent="0.25">
      <c r="A134">
        <v>37</v>
      </c>
      <c r="B134">
        <v>1</v>
      </c>
      <c r="C134">
        <v>13</v>
      </c>
      <c r="D134">
        <v>45</v>
      </c>
      <c r="F134">
        <v>13</v>
      </c>
      <c r="G134" t="s">
        <v>397</v>
      </c>
      <c r="H134">
        <v>1</v>
      </c>
      <c r="J134" s="2" t="s">
        <v>397</v>
      </c>
      <c r="K134">
        <v>1</v>
      </c>
      <c r="M134" s="2" t="s">
        <v>397</v>
      </c>
      <c r="N134">
        <v>1</v>
      </c>
    </row>
    <row r="135" spans="1:14" x14ac:dyDescent="0.25">
      <c r="A135">
        <v>38</v>
      </c>
      <c r="B135">
        <v>2</v>
      </c>
      <c r="C135">
        <v>13</v>
      </c>
      <c r="D135">
        <v>45</v>
      </c>
      <c r="F135">
        <v>13</v>
      </c>
      <c r="G135">
        <v>1963383</v>
      </c>
      <c r="J135" s="2">
        <v>31702.221399054197</v>
      </c>
      <c r="M135" s="2">
        <v>31702.221399054197</v>
      </c>
    </row>
    <row r="136" spans="1:14" x14ac:dyDescent="0.25">
      <c r="A136">
        <v>39</v>
      </c>
      <c r="B136">
        <v>3</v>
      </c>
      <c r="C136">
        <v>13</v>
      </c>
      <c r="D136">
        <v>45</v>
      </c>
      <c r="F136">
        <v>13</v>
      </c>
      <c r="J136" s="2" t="s">
        <v>384</v>
      </c>
      <c r="M136" s="2" t="s">
        <v>384</v>
      </c>
    </row>
    <row r="137" spans="1:14" x14ac:dyDescent="0.25">
      <c r="A137">
        <v>13</v>
      </c>
      <c r="B137">
        <v>1</v>
      </c>
      <c r="C137">
        <v>5</v>
      </c>
      <c r="D137">
        <v>46</v>
      </c>
      <c r="F137">
        <v>5</v>
      </c>
      <c r="G137" t="s">
        <v>389</v>
      </c>
      <c r="H137">
        <v>1</v>
      </c>
      <c r="J137" s="2" t="s">
        <v>389</v>
      </c>
      <c r="K137">
        <v>1</v>
      </c>
      <c r="M137" s="2" t="s">
        <v>389</v>
      </c>
      <c r="N137">
        <v>1</v>
      </c>
    </row>
    <row r="138" spans="1:14" x14ac:dyDescent="0.25">
      <c r="A138">
        <v>14</v>
      </c>
      <c r="B138">
        <v>2</v>
      </c>
      <c r="C138">
        <v>5</v>
      </c>
      <c r="D138">
        <v>46</v>
      </c>
      <c r="F138">
        <v>5</v>
      </c>
      <c r="G138">
        <v>7509090769</v>
      </c>
      <c r="J138" s="2">
        <v>12146.386311276859</v>
      </c>
      <c r="M138" s="2">
        <v>12146.386311276859</v>
      </c>
    </row>
    <row r="139" spans="1:14" x14ac:dyDescent="0.25">
      <c r="A139">
        <v>15</v>
      </c>
      <c r="B139">
        <v>3</v>
      </c>
      <c r="C139">
        <v>5</v>
      </c>
      <c r="D139">
        <v>46</v>
      </c>
      <c r="F139">
        <v>5</v>
      </c>
      <c r="J139" s="2" t="s">
        <v>384</v>
      </c>
      <c r="M139" s="2" t="s">
        <v>384</v>
      </c>
    </row>
    <row r="140" spans="1:14" x14ac:dyDescent="0.25">
      <c r="A140">
        <v>94</v>
      </c>
      <c r="B140">
        <v>1</v>
      </c>
      <c r="C140">
        <v>32</v>
      </c>
      <c r="D140">
        <v>47</v>
      </c>
      <c r="F140">
        <v>32</v>
      </c>
      <c r="G140" t="s">
        <v>416</v>
      </c>
      <c r="H140">
        <v>1</v>
      </c>
      <c r="J140" s="2" t="s">
        <v>416</v>
      </c>
      <c r="K140">
        <v>1</v>
      </c>
      <c r="M140" s="2" t="s">
        <v>416</v>
      </c>
      <c r="N140">
        <v>1</v>
      </c>
    </row>
    <row r="141" spans="1:14" x14ac:dyDescent="0.25">
      <c r="A141">
        <v>95</v>
      </c>
      <c r="B141">
        <v>2</v>
      </c>
      <c r="C141">
        <v>32</v>
      </c>
      <c r="D141">
        <v>47</v>
      </c>
      <c r="F141">
        <v>32</v>
      </c>
      <c r="G141">
        <v>994080934</v>
      </c>
      <c r="J141" s="2">
        <v>4224.5444986427019</v>
      </c>
      <c r="M141" s="2">
        <v>4224.5444986427019</v>
      </c>
    </row>
    <row r="142" spans="1:14" x14ac:dyDescent="0.25">
      <c r="A142">
        <v>96</v>
      </c>
      <c r="B142">
        <v>3</v>
      </c>
      <c r="C142">
        <v>32</v>
      </c>
      <c r="D142">
        <v>47</v>
      </c>
      <c r="F142">
        <v>32</v>
      </c>
      <c r="J142" s="2" t="s">
        <v>384</v>
      </c>
      <c r="M142" s="2" t="s">
        <v>384</v>
      </c>
    </row>
    <row r="143" spans="1:14" x14ac:dyDescent="0.25">
      <c r="A143">
        <v>97</v>
      </c>
      <c r="B143">
        <v>1</v>
      </c>
      <c r="C143">
        <v>33</v>
      </c>
      <c r="D143">
        <v>48</v>
      </c>
      <c r="F143">
        <v>33</v>
      </c>
      <c r="G143" t="s">
        <v>417</v>
      </c>
      <c r="H143">
        <v>1</v>
      </c>
      <c r="J143" s="2" t="s">
        <v>417</v>
      </c>
      <c r="K143">
        <v>1</v>
      </c>
      <c r="M143" s="2" t="s">
        <v>417</v>
      </c>
      <c r="N143">
        <v>1</v>
      </c>
    </row>
    <row r="144" spans="1:14" x14ac:dyDescent="0.25">
      <c r="A144">
        <v>98</v>
      </c>
      <c r="B144">
        <v>2</v>
      </c>
      <c r="C144">
        <v>33</v>
      </c>
      <c r="D144">
        <v>48</v>
      </c>
      <c r="F144">
        <v>33</v>
      </c>
      <c r="G144">
        <v>1614951876</v>
      </c>
      <c r="J144" s="2">
        <v>4360.2526619632908</v>
      </c>
      <c r="M144" s="2">
        <v>4360.2526619632908</v>
      </c>
    </row>
    <row r="145" spans="1:14" x14ac:dyDescent="0.25">
      <c r="A145">
        <v>99</v>
      </c>
      <c r="B145">
        <v>3</v>
      </c>
      <c r="C145">
        <v>33</v>
      </c>
      <c r="D145">
        <v>48</v>
      </c>
      <c r="F145">
        <v>33</v>
      </c>
      <c r="J145" s="2" t="s">
        <v>384</v>
      </c>
      <c r="M145" s="2" t="s">
        <v>384</v>
      </c>
    </row>
    <row r="146" spans="1:14" x14ac:dyDescent="0.25">
      <c r="A146">
        <v>169</v>
      </c>
      <c r="B146">
        <v>1</v>
      </c>
      <c r="C146">
        <v>57</v>
      </c>
      <c r="D146">
        <v>49</v>
      </c>
      <c r="F146">
        <v>57</v>
      </c>
      <c r="G146" t="s">
        <v>441</v>
      </c>
      <c r="H146">
        <v>1</v>
      </c>
      <c r="J146" s="2" t="s">
        <v>441</v>
      </c>
      <c r="K146">
        <v>1</v>
      </c>
      <c r="M146" s="2" t="s">
        <v>441</v>
      </c>
      <c r="N146">
        <v>1</v>
      </c>
    </row>
    <row r="147" spans="1:14" x14ac:dyDescent="0.25">
      <c r="A147">
        <v>170</v>
      </c>
      <c r="B147">
        <v>2</v>
      </c>
      <c r="C147">
        <v>57</v>
      </c>
      <c r="D147">
        <v>49</v>
      </c>
      <c r="F147">
        <v>57</v>
      </c>
      <c r="G147">
        <v>86578977001</v>
      </c>
      <c r="J147" s="2">
        <v>331241769.02721441</v>
      </c>
      <c r="M147" s="2">
        <v>331241769.02721441</v>
      </c>
    </row>
    <row r="148" spans="1:14" x14ac:dyDescent="0.25">
      <c r="A148">
        <v>171</v>
      </c>
      <c r="B148">
        <v>3</v>
      </c>
      <c r="C148">
        <v>57</v>
      </c>
      <c r="D148">
        <v>49</v>
      </c>
      <c r="F148">
        <v>57</v>
      </c>
      <c r="J148" s="2" t="s">
        <v>384</v>
      </c>
      <c r="M148" s="2" t="s">
        <v>384</v>
      </c>
    </row>
    <row r="149" spans="1:14" x14ac:dyDescent="0.25">
      <c r="A149">
        <v>67</v>
      </c>
      <c r="B149">
        <v>1</v>
      </c>
      <c r="C149">
        <v>23</v>
      </c>
      <c r="D149">
        <v>50</v>
      </c>
      <c r="F149">
        <v>23</v>
      </c>
      <c r="G149" t="s">
        <v>407</v>
      </c>
      <c r="H149">
        <v>1</v>
      </c>
      <c r="J149" s="2" t="s">
        <v>407</v>
      </c>
      <c r="K149">
        <v>1</v>
      </c>
      <c r="M149" s="2" t="s">
        <v>407</v>
      </c>
      <c r="N149">
        <v>1</v>
      </c>
    </row>
    <row r="150" spans="1:14" x14ac:dyDescent="0.25">
      <c r="A150">
        <v>68</v>
      </c>
      <c r="B150">
        <v>2</v>
      </c>
      <c r="C150">
        <v>23</v>
      </c>
      <c r="D150">
        <v>50</v>
      </c>
      <c r="F150">
        <v>23</v>
      </c>
      <c r="G150">
        <v>216800681532</v>
      </c>
      <c r="J150" s="2">
        <v>33661374.482821837</v>
      </c>
      <c r="M150" s="2">
        <v>33661374.482821837</v>
      </c>
    </row>
    <row r="151" spans="1:14" x14ac:dyDescent="0.25">
      <c r="A151">
        <v>69</v>
      </c>
      <c r="B151">
        <v>3</v>
      </c>
      <c r="C151">
        <v>23</v>
      </c>
      <c r="D151">
        <v>50</v>
      </c>
      <c r="F151">
        <v>23</v>
      </c>
      <c r="J151" s="2" t="s">
        <v>384</v>
      </c>
      <c r="M151" s="2" t="s">
        <v>384</v>
      </c>
    </row>
    <row r="152" spans="1:14" x14ac:dyDescent="0.25">
      <c r="A152">
        <v>127</v>
      </c>
      <c r="B152">
        <v>1</v>
      </c>
      <c r="C152">
        <v>43</v>
      </c>
      <c r="D152">
        <v>51</v>
      </c>
      <c r="F152">
        <v>43</v>
      </c>
      <c r="G152" t="s">
        <v>427</v>
      </c>
      <c r="H152">
        <v>1</v>
      </c>
      <c r="J152" s="2" t="s">
        <v>427</v>
      </c>
      <c r="K152">
        <v>1</v>
      </c>
      <c r="M152" s="2" t="s">
        <v>427</v>
      </c>
      <c r="N152">
        <v>1</v>
      </c>
    </row>
    <row r="153" spans="1:14" x14ac:dyDescent="0.25">
      <c r="A153">
        <v>128</v>
      </c>
      <c r="B153">
        <v>2</v>
      </c>
      <c r="C153">
        <v>43</v>
      </c>
      <c r="D153">
        <v>51</v>
      </c>
      <c r="F153">
        <v>43</v>
      </c>
      <c r="G153">
        <v>185656701100</v>
      </c>
      <c r="J153" s="2">
        <v>5575645.555691408</v>
      </c>
      <c r="M153" s="2">
        <v>5575645.555691408</v>
      </c>
    </row>
    <row r="154" spans="1:14" x14ac:dyDescent="0.25">
      <c r="A154">
        <v>129</v>
      </c>
      <c r="B154">
        <v>3</v>
      </c>
      <c r="C154">
        <v>43</v>
      </c>
      <c r="D154">
        <v>51</v>
      </c>
      <c r="F154">
        <v>43</v>
      </c>
      <c r="J154" s="2" t="s">
        <v>384</v>
      </c>
      <c r="M154" s="2" t="s">
        <v>384</v>
      </c>
    </row>
    <row r="155" spans="1:14" x14ac:dyDescent="0.25">
      <c r="A155">
        <v>115</v>
      </c>
      <c r="B155">
        <v>1</v>
      </c>
      <c r="C155">
        <v>39</v>
      </c>
      <c r="D155">
        <v>52</v>
      </c>
      <c r="F155">
        <v>39</v>
      </c>
      <c r="G155" t="s">
        <v>423</v>
      </c>
      <c r="H155">
        <v>1</v>
      </c>
      <c r="J155" s="2" t="s">
        <v>423</v>
      </c>
      <c r="K155">
        <v>1</v>
      </c>
      <c r="M155" s="2" t="s">
        <v>423</v>
      </c>
      <c r="N155">
        <v>1</v>
      </c>
    </row>
    <row r="156" spans="1:14" x14ac:dyDescent="0.25">
      <c r="A156">
        <v>116</v>
      </c>
      <c r="B156">
        <v>2</v>
      </c>
      <c r="C156">
        <v>39</v>
      </c>
      <c r="D156">
        <v>52</v>
      </c>
      <c r="F156">
        <v>39</v>
      </c>
      <c r="G156">
        <v>10187936625</v>
      </c>
      <c r="J156" s="2">
        <v>7559790.6497449838</v>
      </c>
      <c r="M156" s="2">
        <v>7559790.6497449838</v>
      </c>
    </row>
    <row r="157" spans="1:14" x14ac:dyDescent="0.25">
      <c r="A157">
        <v>117</v>
      </c>
      <c r="B157">
        <v>3</v>
      </c>
      <c r="C157">
        <v>39</v>
      </c>
      <c r="D157">
        <v>52</v>
      </c>
      <c r="F157">
        <v>39</v>
      </c>
      <c r="J157" s="2" t="s">
        <v>384</v>
      </c>
      <c r="M157" s="2" t="s">
        <v>384</v>
      </c>
    </row>
    <row r="158" spans="1:14" x14ac:dyDescent="0.25">
      <c r="A158">
        <v>85</v>
      </c>
      <c r="B158">
        <v>1</v>
      </c>
      <c r="C158">
        <v>29</v>
      </c>
      <c r="D158">
        <v>53</v>
      </c>
      <c r="F158">
        <v>29</v>
      </c>
      <c r="G158" t="s">
        <v>413</v>
      </c>
      <c r="H158">
        <v>1</v>
      </c>
      <c r="J158" s="2" t="s">
        <v>413</v>
      </c>
      <c r="K158">
        <v>1</v>
      </c>
      <c r="M158" s="2" t="s">
        <v>413</v>
      </c>
      <c r="N158">
        <v>1</v>
      </c>
    </row>
    <row r="159" spans="1:14" x14ac:dyDescent="0.25">
      <c r="A159">
        <v>86</v>
      </c>
      <c r="B159">
        <v>2</v>
      </c>
      <c r="C159">
        <v>29</v>
      </c>
      <c r="D159">
        <v>53</v>
      </c>
      <c r="F159">
        <v>29</v>
      </c>
      <c r="G159">
        <v>9727098409</v>
      </c>
      <c r="J159" s="2">
        <v>66288.324982542515</v>
      </c>
      <c r="M159" s="2">
        <v>66288.324982542515</v>
      </c>
    </row>
    <row r="160" spans="1:14" x14ac:dyDescent="0.25">
      <c r="A160">
        <v>87</v>
      </c>
      <c r="B160">
        <v>3</v>
      </c>
      <c r="C160">
        <v>29</v>
      </c>
      <c r="D160">
        <v>53</v>
      </c>
      <c r="F160">
        <v>29</v>
      </c>
      <c r="J160" s="2" t="s">
        <v>384</v>
      </c>
      <c r="M160" s="2" t="s">
        <v>384</v>
      </c>
    </row>
    <row r="161" spans="1:14" x14ac:dyDescent="0.25">
      <c r="A161">
        <v>103</v>
      </c>
      <c r="B161">
        <v>1</v>
      </c>
      <c r="C161">
        <v>35</v>
      </c>
      <c r="D161">
        <v>54</v>
      </c>
      <c r="F161">
        <v>35</v>
      </c>
      <c r="G161" t="s">
        <v>419</v>
      </c>
      <c r="H161">
        <v>1</v>
      </c>
      <c r="J161" s="2" t="s">
        <v>419</v>
      </c>
      <c r="K161">
        <v>1</v>
      </c>
      <c r="M161" s="2" t="s">
        <v>419</v>
      </c>
      <c r="N161">
        <v>1</v>
      </c>
    </row>
    <row r="162" spans="1:14" x14ac:dyDescent="0.25">
      <c r="A162">
        <v>104</v>
      </c>
      <c r="B162">
        <v>2</v>
      </c>
      <c r="C162">
        <v>35</v>
      </c>
      <c r="D162">
        <v>54</v>
      </c>
      <c r="F162">
        <v>35</v>
      </c>
      <c r="G162">
        <v>900274075</v>
      </c>
      <c r="J162" s="2">
        <v>229.38496818568476</v>
      </c>
      <c r="M162" s="2">
        <v>229.38496818568476</v>
      </c>
    </row>
    <row r="163" spans="1:14" x14ac:dyDescent="0.25">
      <c r="A163">
        <v>105</v>
      </c>
      <c r="B163">
        <v>3</v>
      </c>
      <c r="C163">
        <v>35</v>
      </c>
      <c r="D163">
        <v>54</v>
      </c>
      <c r="F163">
        <v>35</v>
      </c>
      <c r="J163" s="2" t="s">
        <v>384</v>
      </c>
      <c r="M163" s="2" t="s">
        <v>384</v>
      </c>
    </row>
    <row r="164" spans="1:14" x14ac:dyDescent="0.25">
      <c r="A164">
        <v>109</v>
      </c>
      <c r="B164">
        <v>1</v>
      </c>
      <c r="C164">
        <v>37</v>
      </c>
      <c r="D164">
        <v>55</v>
      </c>
      <c r="F164">
        <v>37</v>
      </c>
      <c r="G164" t="s">
        <v>421</v>
      </c>
      <c r="H164">
        <v>1</v>
      </c>
      <c r="J164" s="2" t="s">
        <v>421</v>
      </c>
      <c r="K164">
        <v>1</v>
      </c>
      <c r="M164" s="2" t="s">
        <v>421</v>
      </c>
      <c r="N164">
        <v>1</v>
      </c>
    </row>
    <row r="165" spans="1:14" x14ac:dyDescent="0.25">
      <c r="A165">
        <v>110</v>
      </c>
      <c r="B165">
        <v>2</v>
      </c>
      <c r="C165">
        <v>37</v>
      </c>
      <c r="D165">
        <v>55</v>
      </c>
      <c r="F165">
        <v>37</v>
      </c>
      <c r="G165">
        <v>10458192678</v>
      </c>
      <c r="J165" s="2">
        <v>13.230155899473553</v>
      </c>
      <c r="M165" s="2">
        <v>13.230155899473553</v>
      </c>
    </row>
    <row r="166" spans="1:14" x14ac:dyDescent="0.25">
      <c r="A166">
        <v>111</v>
      </c>
      <c r="B166">
        <v>3</v>
      </c>
      <c r="C166">
        <v>37</v>
      </c>
      <c r="D166">
        <v>55</v>
      </c>
      <c r="F166">
        <v>37</v>
      </c>
      <c r="J166" s="2" t="s">
        <v>384</v>
      </c>
      <c r="M166" s="2" t="s">
        <v>384</v>
      </c>
    </row>
    <row r="167" spans="1:14" x14ac:dyDescent="0.25">
      <c r="A167">
        <v>25</v>
      </c>
      <c r="B167">
        <v>1</v>
      </c>
      <c r="C167">
        <v>9</v>
      </c>
      <c r="D167">
        <v>56</v>
      </c>
      <c r="F167">
        <v>9</v>
      </c>
      <c r="G167" t="s">
        <v>393</v>
      </c>
      <c r="H167">
        <v>1</v>
      </c>
      <c r="J167" s="2" t="s">
        <v>393</v>
      </c>
      <c r="K167">
        <v>1</v>
      </c>
      <c r="M167" s="2" t="s">
        <v>393</v>
      </c>
      <c r="N167">
        <v>1</v>
      </c>
    </row>
    <row r="168" spans="1:14" x14ac:dyDescent="0.25">
      <c r="A168">
        <v>26</v>
      </c>
      <c r="B168">
        <v>2</v>
      </c>
      <c r="C168">
        <v>9</v>
      </c>
      <c r="D168">
        <v>56</v>
      </c>
      <c r="F168">
        <v>9</v>
      </c>
      <c r="G168">
        <v>204603773985</v>
      </c>
      <c r="J168" s="2">
        <v>64.707243671771749</v>
      </c>
      <c r="M168" s="2">
        <v>64.707243671771749</v>
      </c>
    </row>
    <row r="169" spans="1:14" x14ac:dyDescent="0.25">
      <c r="A169">
        <v>27</v>
      </c>
      <c r="B169">
        <v>3</v>
      </c>
      <c r="C169">
        <v>9</v>
      </c>
      <c r="D169">
        <v>56</v>
      </c>
      <c r="F169">
        <v>9</v>
      </c>
      <c r="J169" s="2" t="s">
        <v>384</v>
      </c>
      <c r="M169" s="2" t="s">
        <v>384</v>
      </c>
    </row>
    <row r="170" spans="1:14" x14ac:dyDescent="0.25">
      <c r="A170">
        <v>142</v>
      </c>
      <c r="B170">
        <v>1</v>
      </c>
      <c r="C170">
        <v>48</v>
      </c>
      <c r="D170">
        <v>57</v>
      </c>
      <c r="F170">
        <v>48</v>
      </c>
      <c r="G170" t="s">
        <v>432</v>
      </c>
      <c r="H170">
        <v>1</v>
      </c>
      <c r="J170" s="2" t="s">
        <v>432</v>
      </c>
      <c r="K170">
        <v>1</v>
      </c>
      <c r="M170" s="2" t="s">
        <v>432</v>
      </c>
      <c r="N170">
        <v>1</v>
      </c>
    </row>
    <row r="171" spans="1:14" x14ac:dyDescent="0.25">
      <c r="A171">
        <v>143</v>
      </c>
      <c r="B171">
        <v>2</v>
      </c>
      <c r="C171">
        <v>48</v>
      </c>
      <c r="D171">
        <v>57</v>
      </c>
      <c r="F171">
        <v>48</v>
      </c>
      <c r="G171">
        <v>43510187587</v>
      </c>
      <c r="J171" s="2">
        <v>2434.8039578541598</v>
      </c>
      <c r="M171" s="2">
        <v>2434.8039578541598</v>
      </c>
    </row>
    <row r="172" spans="1:14" x14ac:dyDescent="0.25">
      <c r="A172">
        <v>144</v>
      </c>
      <c r="B172">
        <v>3</v>
      </c>
      <c r="C172">
        <v>48</v>
      </c>
      <c r="D172">
        <v>57</v>
      </c>
      <c r="F172">
        <v>48</v>
      </c>
      <c r="J172" s="2" t="s">
        <v>384</v>
      </c>
      <c r="M172" s="2" t="s">
        <v>384</v>
      </c>
    </row>
    <row r="173" spans="1:14" x14ac:dyDescent="0.25">
      <c r="A173">
        <v>151</v>
      </c>
      <c r="B173">
        <v>1</v>
      </c>
      <c r="C173">
        <v>51</v>
      </c>
      <c r="D173">
        <v>58</v>
      </c>
      <c r="F173">
        <v>51</v>
      </c>
      <c r="G173" t="s">
        <v>435</v>
      </c>
      <c r="H173">
        <v>1</v>
      </c>
      <c r="J173" s="2" t="s">
        <v>435</v>
      </c>
      <c r="K173">
        <v>1</v>
      </c>
      <c r="M173" s="2" t="s">
        <v>435</v>
      </c>
      <c r="N173">
        <v>1</v>
      </c>
    </row>
    <row r="174" spans="1:14" x14ac:dyDescent="0.25">
      <c r="A174">
        <v>152</v>
      </c>
      <c r="B174">
        <v>2</v>
      </c>
      <c r="C174">
        <v>51</v>
      </c>
      <c r="D174">
        <v>58</v>
      </c>
      <c r="F174">
        <v>51</v>
      </c>
      <c r="G174">
        <v>325363850</v>
      </c>
      <c r="J174" s="2">
        <v>27.310408736925567</v>
      </c>
      <c r="M174" s="2">
        <v>27.310408736925567</v>
      </c>
    </row>
    <row r="175" spans="1:14" x14ac:dyDescent="0.25">
      <c r="A175">
        <v>153</v>
      </c>
      <c r="B175">
        <v>3</v>
      </c>
      <c r="C175">
        <v>51</v>
      </c>
      <c r="D175">
        <v>58</v>
      </c>
      <c r="F175">
        <v>51</v>
      </c>
      <c r="J175" s="2" t="s">
        <v>384</v>
      </c>
      <c r="M175" s="2" t="s">
        <v>384</v>
      </c>
    </row>
    <row r="176" spans="1:14" x14ac:dyDescent="0.25">
      <c r="A176">
        <v>64</v>
      </c>
      <c r="B176">
        <v>1</v>
      </c>
      <c r="C176">
        <v>22</v>
      </c>
      <c r="D176">
        <v>59</v>
      </c>
      <c r="F176">
        <v>22</v>
      </c>
      <c r="G176" t="s">
        <v>406</v>
      </c>
      <c r="H176">
        <v>1</v>
      </c>
      <c r="J176" s="2" t="s">
        <v>406</v>
      </c>
      <c r="K176">
        <v>1</v>
      </c>
      <c r="M176" s="2" t="s">
        <v>406</v>
      </c>
      <c r="N176">
        <v>1</v>
      </c>
    </row>
    <row r="177" spans="1:13" x14ac:dyDescent="0.25">
      <c r="A177">
        <v>65</v>
      </c>
      <c r="B177">
        <v>2</v>
      </c>
      <c r="C177">
        <v>22</v>
      </c>
      <c r="D177">
        <v>59</v>
      </c>
      <c r="F177">
        <v>22</v>
      </c>
      <c r="G177">
        <v>9824834</v>
      </c>
      <c r="J177" s="2">
        <v>1738621.1995896285</v>
      </c>
      <c r="M177" s="2">
        <v>1738621.1995896285</v>
      </c>
    </row>
    <row r="178" spans="1:13" x14ac:dyDescent="0.25">
      <c r="A178">
        <v>66</v>
      </c>
      <c r="B178">
        <v>3</v>
      </c>
      <c r="C178">
        <v>22</v>
      </c>
      <c r="D178">
        <v>59</v>
      </c>
      <c r="F178">
        <v>22</v>
      </c>
      <c r="J178" s="2" t="s">
        <v>384</v>
      </c>
      <c r="M178" s="2" t="s">
        <v>384</v>
      </c>
    </row>
  </sheetData>
  <sortState ref="A2:G178">
    <sortCondition ref="D2:D178"/>
    <sortCondition ref="B2:B178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8"/>
  <sheetViews>
    <sheetView workbookViewId="0">
      <selection activeCell="J26" sqref="J26"/>
    </sheetView>
  </sheetViews>
  <sheetFormatPr defaultRowHeight="15" x14ac:dyDescent="0.25"/>
  <cols>
    <col min="7" max="7" width="13.42578125" style="2" bestFit="1" customWidth="1"/>
    <col min="12" max="12" width="10" bestFit="1" customWidth="1"/>
  </cols>
  <sheetData>
    <row r="1" spans="1:13" x14ac:dyDescent="0.25">
      <c r="A1">
        <v>1</v>
      </c>
      <c r="B1">
        <v>0</v>
      </c>
      <c r="G1" s="2" t="s">
        <v>408</v>
      </c>
      <c r="H1">
        <v>1</v>
      </c>
      <c r="J1" t="str">
        <f>INDEX($G:G,A1)</f>
        <v>KDENR_MAK</v>
      </c>
      <c r="L1" s="2" t="s">
        <v>408</v>
      </c>
      <c r="M1">
        <v>1</v>
      </c>
    </row>
    <row r="2" spans="1:13" x14ac:dyDescent="0.25">
      <c r="A2">
        <v>2</v>
      </c>
      <c r="B2">
        <v>1</v>
      </c>
      <c r="C2">
        <v>1</v>
      </c>
      <c r="D2" t="s">
        <v>50</v>
      </c>
      <c r="E2">
        <v>0.929584443781863</v>
      </c>
      <c r="G2" s="2">
        <v>9016345.8038576506</v>
      </c>
      <c r="J2">
        <f>INDEX($G:$G,A2)*(INDEX($E:$E,A2))</f>
        <v>8381454.7990239486</v>
      </c>
      <c r="L2" s="2">
        <v>8381454.7990239486</v>
      </c>
    </row>
    <row r="3" spans="1:13" x14ac:dyDescent="0.25">
      <c r="A3">
        <v>3</v>
      </c>
      <c r="B3">
        <v>1</v>
      </c>
      <c r="G3" s="2" t="s">
        <v>384</v>
      </c>
      <c r="J3" t="str">
        <f>INDEX($G:$G,A3)</f>
        <v xml:space="preserve"> </v>
      </c>
      <c r="L3" s="2" t="s">
        <v>384</v>
      </c>
    </row>
    <row r="4" spans="1:13" x14ac:dyDescent="0.25">
      <c r="A4">
        <v>4</v>
      </c>
      <c r="B4">
        <v>1</v>
      </c>
      <c r="G4" s="2" t="s">
        <v>405</v>
      </c>
      <c r="H4">
        <v>1</v>
      </c>
      <c r="J4" t="str">
        <f>INDEX($G:G,A4)</f>
        <v>KDENR_HER</v>
      </c>
      <c r="L4" s="2" t="s">
        <v>405</v>
      </c>
      <c r="M4">
        <v>1</v>
      </c>
    </row>
    <row r="5" spans="1:13" x14ac:dyDescent="0.25">
      <c r="A5">
        <v>5</v>
      </c>
      <c r="B5">
        <v>2</v>
      </c>
      <c r="C5">
        <v>2</v>
      </c>
      <c r="D5" t="s">
        <v>20</v>
      </c>
      <c r="E5">
        <v>0.99202701183008801</v>
      </c>
      <c r="G5" s="2">
        <v>628498067.07562959</v>
      </c>
      <c r="J5">
        <f t="shared" ref="J5" si="0">INDEX($G:$G,A5)*(INDEX($E:$E,A5))</f>
        <v>623487059.42202306</v>
      </c>
      <c r="L5" s="2">
        <v>623487059.42202306</v>
      </c>
    </row>
    <row r="6" spans="1:13" x14ac:dyDescent="0.25">
      <c r="A6">
        <v>6</v>
      </c>
      <c r="B6">
        <v>2</v>
      </c>
      <c r="G6" s="2" t="s">
        <v>384</v>
      </c>
      <c r="J6" t="str">
        <f t="shared" ref="J6" si="1">INDEX($G:$G,A6)</f>
        <v xml:space="preserve"> </v>
      </c>
      <c r="L6" s="2" t="s">
        <v>384</v>
      </c>
    </row>
    <row r="7" spans="1:13" x14ac:dyDescent="0.25">
      <c r="A7">
        <v>7</v>
      </c>
      <c r="B7">
        <v>2</v>
      </c>
      <c r="G7" s="2" t="s">
        <v>437</v>
      </c>
      <c r="H7">
        <v>1</v>
      </c>
      <c r="J7" t="str">
        <f>INDEX($G:G,A7)</f>
        <v>KDENR_WHK</v>
      </c>
      <c r="L7" s="2" t="s">
        <v>437</v>
      </c>
      <c r="M7">
        <v>1</v>
      </c>
    </row>
    <row r="8" spans="1:13" x14ac:dyDescent="0.25">
      <c r="A8">
        <v>8</v>
      </c>
      <c r="B8">
        <v>3</v>
      </c>
      <c r="C8">
        <v>3</v>
      </c>
      <c r="D8" t="s">
        <v>112</v>
      </c>
      <c r="E8">
        <v>0.98210052689409899</v>
      </c>
      <c r="G8" s="2">
        <v>55620591.596091352</v>
      </c>
      <c r="J8">
        <f t="shared" ref="J8" si="2">INDEX($G:$G,A8)*(INDEX($E:$E,A8))</f>
        <v>54625012.312682815</v>
      </c>
      <c r="L8" s="2">
        <v>54625012.312682815</v>
      </c>
    </row>
    <row r="9" spans="1:13" x14ac:dyDescent="0.25">
      <c r="A9">
        <v>9</v>
      </c>
      <c r="B9">
        <v>3</v>
      </c>
      <c r="G9" s="2" t="s">
        <v>384</v>
      </c>
      <c r="J9" t="str">
        <f t="shared" ref="J9" si="3">INDEX($G:$G,A9)</f>
        <v xml:space="preserve"> </v>
      </c>
      <c r="L9" s="2" t="s">
        <v>384</v>
      </c>
    </row>
    <row r="10" spans="1:13" x14ac:dyDescent="0.25">
      <c r="A10">
        <v>10</v>
      </c>
      <c r="B10">
        <v>3</v>
      </c>
      <c r="G10" s="2" t="s">
        <v>388</v>
      </c>
      <c r="H10">
        <v>1</v>
      </c>
      <c r="J10" t="str">
        <f>INDEX($G:G,A10)</f>
        <v>KDENR_BLF</v>
      </c>
      <c r="L10" s="2" t="s">
        <v>388</v>
      </c>
      <c r="M10">
        <v>1</v>
      </c>
    </row>
    <row r="11" spans="1:13" x14ac:dyDescent="0.25">
      <c r="A11">
        <v>11</v>
      </c>
      <c r="B11">
        <v>4</v>
      </c>
      <c r="C11">
        <v>4</v>
      </c>
      <c r="D11" t="s">
        <v>34</v>
      </c>
      <c r="E11">
        <v>0.74136893700720496</v>
      </c>
      <c r="G11" s="2">
        <v>717531.4023330179</v>
      </c>
      <c r="J11">
        <f t="shared" ref="J11" si="4">INDEX($G:$G,A11)*(INDEX($E:$E,A11))</f>
        <v>531955.49301691854</v>
      </c>
      <c r="L11" s="2">
        <v>531955.49301691854</v>
      </c>
    </row>
    <row r="12" spans="1:13" x14ac:dyDescent="0.25">
      <c r="A12">
        <v>12</v>
      </c>
      <c r="B12">
        <v>4</v>
      </c>
      <c r="G12" s="2" t="s">
        <v>384</v>
      </c>
      <c r="J12" t="str">
        <f t="shared" ref="J12" si="5">INDEX($G:$G,A12)</f>
        <v xml:space="preserve"> </v>
      </c>
      <c r="L12" s="2" t="s">
        <v>384</v>
      </c>
    </row>
    <row r="13" spans="1:13" x14ac:dyDescent="0.25">
      <c r="A13">
        <v>13</v>
      </c>
      <c r="B13">
        <v>4</v>
      </c>
      <c r="G13" s="2" t="s">
        <v>440</v>
      </c>
      <c r="H13">
        <v>1</v>
      </c>
      <c r="J13" t="str">
        <f>INDEX($G:G,A13)</f>
        <v>KDENR_WPF</v>
      </c>
      <c r="L13" s="2" t="s">
        <v>440</v>
      </c>
      <c r="M13">
        <v>1</v>
      </c>
    </row>
    <row r="14" spans="1:13" x14ac:dyDescent="0.25">
      <c r="A14">
        <v>14</v>
      </c>
      <c r="B14">
        <v>5</v>
      </c>
      <c r="C14">
        <v>5</v>
      </c>
      <c r="D14" t="s">
        <v>114</v>
      </c>
      <c r="E14">
        <v>0.75460090393050505</v>
      </c>
      <c r="G14" s="2">
        <v>8501185.1916870549</v>
      </c>
      <c r="J14">
        <f t="shared" ref="J14" si="6">INDEX($G:$G,A14)*(INDEX($E:$E,A14))</f>
        <v>6415002.0301276753</v>
      </c>
      <c r="L14" s="2">
        <v>6415002.0301276753</v>
      </c>
    </row>
    <row r="15" spans="1:13" x14ac:dyDescent="0.25">
      <c r="A15">
        <v>15</v>
      </c>
      <c r="B15">
        <v>5</v>
      </c>
      <c r="G15" s="2" t="s">
        <v>384</v>
      </c>
      <c r="J15" t="str">
        <f t="shared" ref="J15" si="7">INDEX($G:$G,A15)</f>
        <v xml:space="preserve"> </v>
      </c>
      <c r="L15" s="2" t="s">
        <v>384</v>
      </c>
    </row>
    <row r="16" spans="1:13" x14ac:dyDescent="0.25">
      <c r="A16">
        <v>16</v>
      </c>
      <c r="B16">
        <v>5</v>
      </c>
      <c r="G16" s="2" t="s">
        <v>431</v>
      </c>
      <c r="H16">
        <v>1</v>
      </c>
      <c r="J16" t="str">
        <f>INDEX($G:G,A16)</f>
        <v>KDENR_SUF</v>
      </c>
      <c r="L16" s="2" t="s">
        <v>431</v>
      </c>
      <c r="M16">
        <v>1</v>
      </c>
    </row>
    <row r="17" spans="1:13" x14ac:dyDescent="0.25">
      <c r="A17">
        <v>17</v>
      </c>
      <c r="B17">
        <v>6</v>
      </c>
      <c r="C17">
        <v>6</v>
      </c>
      <c r="D17" t="s">
        <v>104</v>
      </c>
      <c r="E17">
        <v>0.28625045769660701</v>
      </c>
      <c r="G17" s="2">
        <v>18075758.592825942</v>
      </c>
      <c r="J17">
        <f t="shared" ref="J17" si="8">INDEX($G:$G,A17)*(INDEX($E:$E,A17))</f>
        <v>5174194.1704098033</v>
      </c>
      <c r="L17" s="2">
        <v>5174194.1704098033</v>
      </c>
    </row>
    <row r="18" spans="1:13" x14ac:dyDescent="0.25">
      <c r="A18">
        <v>18</v>
      </c>
      <c r="B18">
        <v>6</v>
      </c>
      <c r="G18" s="2" t="s">
        <v>384</v>
      </c>
      <c r="J18" t="str">
        <f t="shared" ref="J18" si="9">INDEX($G:$G,A18)</f>
        <v xml:space="preserve"> </v>
      </c>
      <c r="L18" s="2" t="s">
        <v>384</v>
      </c>
    </row>
    <row r="19" spans="1:13" x14ac:dyDescent="0.25">
      <c r="A19">
        <v>19</v>
      </c>
      <c r="B19">
        <v>6</v>
      </c>
      <c r="G19" s="2" t="s">
        <v>438</v>
      </c>
      <c r="H19">
        <v>1</v>
      </c>
      <c r="J19" t="str">
        <f>INDEX($G:G,A19)</f>
        <v>KDENR_WIF</v>
      </c>
      <c r="L19" s="2" t="s">
        <v>438</v>
      </c>
      <c r="M19">
        <v>1</v>
      </c>
    </row>
    <row r="20" spans="1:13" x14ac:dyDescent="0.25">
      <c r="A20">
        <v>20</v>
      </c>
      <c r="B20">
        <v>7</v>
      </c>
      <c r="C20">
        <v>7</v>
      </c>
      <c r="D20" t="s">
        <v>116</v>
      </c>
      <c r="E20">
        <v>3.4393870419022997E-2</v>
      </c>
      <c r="G20" s="2">
        <v>129949506.65186316</v>
      </c>
      <c r="J20">
        <f t="shared" ref="J20" si="10">INDEX($G:$G,A20)*(INDEX($E:$E,A20))</f>
        <v>4469466.4928001482</v>
      </c>
      <c r="L20" s="2">
        <v>4469466.4928001482</v>
      </c>
    </row>
    <row r="21" spans="1:13" x14ac:dyDescent="0.25">
      <c r="A21">
        <v>21</v>
      </c>
      <c r="B21">
        <v>7</v>
      </c>
      <c r="G21" s="2" t="s">
        <v>384</v>
      </c>
      <c r="J21" t="str">
        <f t="shared" ref="J21" si="11">INDEX($G:$G,A21)</f>
        <v xml:space="preserve"> </v>
      </c>
      <c r="L21" s="2" t="s">
        <v>384</v>
      </c>
    </row>
    <row r="22" spans="1:13" x14ac:dyDescent="0.25">
      <c r="A22">
        <v>22</v>
      </c>
      <c r="B22">
        <v>7</v>
      </c>
      <c r="G22" s="2" t="s">
        <v>442</v>
      </c>
      <c r="H22">
        <v>1</v>
      </c>
      <c r="J22" t="str">
        <f>INDEX($G:G,A22)</f>
        <v>KDENR_WTF</v>
      </c>
      <c r="L22" s="2" t="s">
        <v>442</v>
      </c>
      <c r="M22">
        <v>1</v>
      </c>
    </row>
    <row r="23" spans="1:13" x14ac:dyDescent="0.25">
      <c r="A23">
        <v>23</v>
      </c>
      <c r="B23">
        <v>8</v>
      </c>
      <c r="C23">
        <v>8</v>
      </c>
      <c r="D23" t="s">
        <v>120</v>
      </c>
      <c r="E23">
        <v>0.68017827772252604</v>
      </c>
      <c r="G23" s="2">
        <v>12979386.939282568</v>
      </c>
      <c r="J23">
        <f t="shared" ref="J23" si="12">INDEX($G:$G,A23)*(INDEX($E:$E,A23))</f>
        <v>8828297.054255465</v>
      </c>
      <c r="L23" s="2">
        <v>8828297.054255465</v>
      </c>
    </row>
    <row r="24" spans="1:13" x14ac:dyDescent="0.25">
      <c r="A24">
        <v>24</v>
      </c>
      <c r="B24">
        <v>8</v>
      </c>
      <c r="G24" s="2" t="s">
        <v>384</v>
      </c>
      <c r="J24" t="str">
        <f t="shared" ref="J24" si="13">INDEX($G:$G,A24)</f>
        <v xml:space="preserve"> </v>
      </c>
      <c r="L24" s="2" t="s">
        <v>384</v>
      </c>
    </row>
    <row r="25" spans="1:13" x14ac:dyDescent="0.25">
      <c r="A25">
        <v>25</v>
      </c>
      <c r="B25">
        <v>8</v>
      </c>
      <c r="G25" s="2" t="s">
        <v>404</v>
      </c>
      <c r="H25">
        <v>1</v>
      </c>
      <c r="J25" t="str">
        <f>INDEX($G:G,A25)</f>
        <v>KDENR_HAL</v>
      </c>
      <c r="L25" s="2" t="s">
        <v>404</v>
      </c>
      <c r="M25">
        <v>1</v>
      </c>
    </row>
    <row r="26" spans="1:13" x14ac:dyDescent="0.25">
      <c r="A26">
        <v>26</v>
      </c>
      <c r="B26">
        <v>9</v>
      </c>
      <c r="C26">
        <v>9</v>
      </c>
      <c r="D26" t="s">
        <v>18</v>
      </c>
      <c r="E26">
        <v>0.23520744406406999</v>
      </c>
      <c r="G26" s="2">
        <v>64257.026343685262</v>
      </c>
      <c r="J26">
        <f t="shared" ref="J26" si="14">INDEX($G:$G,A26)*(INDEX($E:$E,A26))</f>
        <v>15113.730929455824</v>
      </c>
      <c r="L26" s="2">
        <v>15113.730929455824</v>
      </c>
    </row>
    <row r="27" spans="1:13" x14ac:dyDescent="0.25">
      <c r="A27">
        <v>27</v>
      </c>
      <c r="B27">
        <v>9</v>
      </c>
      <c r="G27" s="2" t="s">
        <v>384</v>
      </c>
      <c r="J27" t="str">
        <f t="shared" ref="J27" si="15">INDEX($G:$G,A27)</f>
        <v xml:space="preserve"> </v>
      </c>
      <c r="L27" s="2" t="s">
        <v>384</v>
      </c>
    </row>
    <row r="28" spans="1:13" x14ac:dyDescent="0.25">
      <c r="A28">
        <v>28</v>
      </c>
      <c r="B28">
        <v>9</v>
      </c>
      <c r="G28" s="2" t="s">
        <v>414</v>
      </c>
      <c r="H28">
        <v>1</v>
      </c>
      <c r="J28" t="str">
        <f>INDEX($G:G,A28)</f>
        <v>KDENR_PLA</v>
      </c>
      <c r="L28" s="2" t="s">
        <v>414</v>
      </c>
      <c r="M28">
        <v>1</v>
      </c>
    </row>
    <row r="29" spans="1:13" x14ac:dyDescent="0.25">
      <c r="A29">
        <v>29</v>
      </c>
      <c r="B29">
        <v>10</v>
      </c>
      <c r="C29">
        <v>10</v>
      </c>
      <c r="D29" t="s">
        <v>10</v>
      </c>
      <c r="E29">
        <v>0.63451226038821595</v>
      </c>
      <c r="G29" s="2">
        <v>15606092.371507009</v>
      </c>
      <c r="J29">
        <f t="shared" ref="J29" si="16">INDEX($G:$G,A29)*(INDEX($E:$E,A29))</f>
        <v>9902256.9464722071</v>
      </c>
      <c r="L29" s="2">
        <v>9902256.9464722071</v>
      </c>
    </row>
    <row r="30" spans="1:13" x14ac:dyDescent="0.25">
      <c r="A30">
        <v>30</v>
      </c>
      <c r="B30">
        <v>10</v>
      </c>
      <c r="G30" s="2" t="s">
        <v>384</v>
      </c>
      <c r="J30" t="str">
        <f t="shared" ref="J30" si="17">INDEX($G:$G,A30)</f>
        <v xml:space="preserve"> </v>
      </c>
      <c r="L30" s="2" t="s">
        <v>384</v>
      </c>
    </row>
    <row r="31" spans="1:13" x14ac:dyDescent="0.25">
      <c r="A31">
        <v>31</v>
      </c>
      <c r="B31">
        <v>10</v>
      </c>
      <c r="G31" s="2" t="s">
        <v>401</v>
      </c>
      <c r="H31">
        <v>1</v>
      </c>
      <c r="J31" t="str">
        <f>INDEX($G:G,A31)</f>
        <v>KDENR_FOU</v>
      </c>
      <c r="L31" s="2" t="s">
        <v>401</v>
      </c>
      <c r="M31">
        <v>1</v>
      </c>
    </row>
    <row r="32" spans="1:13" x14ac:dyDescent="0.25">
      <c r="A32">
        <v>32</v>
      </c>
      <c r="B32">
        <v>11</v>
      </c>
      <c r="C32">
        <v>11</v>
      </c>
      <c r="D32" t="s">
        <v>42</v>
      </c>
      <c r="E32">
        <v>0.870728844652639</v>
      </c>
      <c r="G32" s="2">
        <v>7470713.3299367456</v>
      </c>
      <c r="J32">
        <f t="shared" ref="J32" si="18">INDEX($G:$G,A32)*(INDEX($E:$E,A32))</f>
        <v>6504965.586506892</v>
      </c>
      <c r="L32" s="2">
        <v>6504965.586506892</v>
      </c>
    </row>
    <row r="33" spans="1:13" x14ac:dyDescent="0.25">
      <c r="A33">
        <v>33</v>
      </c>
      <c r="B33">
        <v>11</v>
      </c>
      <c r="G33" s="2" t="s">
        <v>384</v>
      </c>
      <c r="J33" t="str">
        <f t="shared" ref="J33" si="19">INDEX($G:$G,A33)</f>
        <v xml:space="preserve"> </v>
      </c>
      <c r="L33" s="2" t="s">
        <v>384</v>
      </c>
    </row>
    <row r="34" spans="1:13" x14ac:dyDescent="0.25">
      <c r="A34">
        <v>34</v>
      </c>
      <c r="B34">
        <v>11</v>
      </c>
      <c r="G34" s="2" t="s">
        <v>400</v>
      </c>
      <c r="H34">
        <v>1</v>
      </c>
      <c r="J34" t="str">
        <f>INDEX($G:G,A34)</f>
        <v>KDENR_FLA</v>
      </c>
      <c r="L34" s="2" t="s">
        <v>400</v>
      </c>
      <c r="M34">
        <v>1</v>
      </c>
    </row>
    <row r="35" spans="1:13" x14ac:dyDescent="0.25">
      <c r="A35">
        <v>35</v>
      </c>
      <c r="B35">
        <v>12</v>
      </c>
      <c r="C35">
        <v>12</v>
      </c>
      <c r="D35" t="s">
        <v>70</v>
      </c>
      <c r="E35">
        <v>0.93511966940182301</v>
      </c>
      <c r="G35" s="2">
        <v>1003498.2708825993</v>
      </c>
      <c r="J35">
        <f t="shared" ref="J35" si="20">INDEX($G:$G,A35)*(INDEX($E:$E,A35))</f>
        <v>938390.97131303733</v>
      </c>
      <c r="L35" s="2">
        <v>938390.97131303733</v>
      </c>
    </row>
    <row r="36" spans="1:13" x14ac:dyDescent="0.25">
      <c r="A36">
        <v>36</v>
      </c>
      <c r="B36">
        <v>12</v>
      </c>
      <c r="G36" s="2" t="s">
        <v>384</v>
      </c>
      <c r="J36" t="str">
        <f t="shared" ref="J36" si="21">INDEX($G:$G,A36)</f>
        <v xml:space="preserve"> </v>
      </c>
      <c r="L36" s="2" t="s">
        <v>384</v>
      </c>
    </row>
    <row r="37" spans="1:13" x14ac:dyDescent="0.25">
      <c r="A37">
        <v>37</v>
      </c>
      <c r="B37">
        <v>12</v>
      </c>
      <c r="G37" s="2" t="s">
        <v>386</v>
      </c>
      <c r="H37">
        <v>1</v>
      </c>
      <c r="J37" t="str">
        <f>INDEX($G:G,A37)</f>
        <v>KDENR_BFT</v>
      </c>
      <c r="L37" s="2" t="s">
        <v>386</v>
      </c>
      <c r="M37">
        <v>1</v>
      </c>
    </row>
    <row r="38" spans="1:13" x14ac:dyDescent="0.25">
      <c r="A38">
        <v>38</v>
      </c>
      <c r="B38">
        <v>13</v>
      </c>
      <c r="C38">
        <v>13</v>
      </c>
      <c r="D38" t="s">
        <v>14</v>
      </c>
      <c r="E38">
        <v>0.39990751871658797</v>
      </c>
      <c r="G38" s="2">
        <v>30111.372533171714</v>
      </c>
      <c r="J38">
        <f t="shared" ref="J38" si="22">INDEX($G:$G,A38)*(INDEX($E:$E,A38))</f>
        <v>12041.76427489152</v>
      </c>
      <c r="L38" s="2">
        <v>12041.76427489152</v>
      </c>
    </row>
    <row r="39" spans="1:13" x14ac:dyDescent="0.25">
      <c r="A39">
        <v>39</v>
      </c>
      <c r="B39">
        <v>13</v>
      </c>
      <c r="G39" s="2" t="s">
        <v>384</v>
      </c>
      <c r="J39" t="str">
        <f t="shared" ref="J39" si="23">INDEX($G:$G,A39)</f>
        <v xml:space="preserve"> </v>
      </c>
      <c r="L39" s="2" t="s">
        <v>384</v>
      </c>
    </row>
    <row r="40" spans="1:13" x14ac:dyDescent="0.25">
      <c r="A40">
        <v>40</v>
      </c>
      <c r="B40">
        <v>13</v>
      </c>
      <c r="G40" s="2" t="s">
        <v>434</v>
      </c>
      <c r="H40">
        <v>1</v>
      </c>
      <c r="J40" t="str">
        <f>INDEX($G:G,A40)</f>
        <v>KDENR_TUN</v>
      </c>
      <c r="L40" s="2" t="s">
        <v>434</v>
      </c>
      <c r="M40">
        <v>1</v>
      </c>
    </row>
    <row r="41" spans="1:13" x14ac:dyDescent="0.25">
      <c r="A41">
        <v>41</v>
      </c>
      <c r="B41">
        <v>14</v>
      </c>
      <c r="C41">
        <v>14</v>
      </c>
      <c r="D41" t="s">
        <v>74</v>
      </c>
      <c r="E41">
        <v>0.43120484843719598</v>
      </c>
      <c r="G41" s="2">
        <v>381463.77119900385</v>
      </c>
      <c r="J41">
        <f t="shared" ref="J41" si="24">INDEX($G:$G,A41)*(INDEX($E:$E,A41))</f>
        <v>164489.02764414766</v>
      </c>
      <c r="L41" s="2">
        <v>164489.02764414766</v>
      </c>
    </row>
    <row r="42" spans="1:13" x14ac:dyDescent="0.25">
      <c r="A42">
        <v>42</v>
      </c>
      <c r="B42">
        <v>14</v>
      </c>
      <c r="G42" s="2" t="s">
        <v>384</v>
      </c>
      <c r="J42" t="str">
        <f t="shared" ref="J42" si="25">INDEX($G:$G,A42)</f>
        <v xml:space="preserve"> </v>
      </c>
      <c r="L42" s="2" t="s">
        <v>384</v>
      </c>
    </row>
    <row r="43" spans="1:13" x14ac:dyDescent="0.25">
      <c r="A43">
        <v>43</v>
      </c>
      <c r="B43">
        <v>14</v>
      </c>
      <c r="G43" s="2" t="s">
        <v>387</v>
      </c>
      <c r="H43">
        <v>1</v>
      </c>
      <c r="J43" t="str">
        <f>INDEX($G:G,A43)</f>
        <v>KDENR_BIL</v>
      </c>
      <c r="L43" s="2" t="s">
        <v>387</v>
      </c>
      <c r="M43">
        <v>1</v>
      </c>
    </row>
    <row r="44" spans="1:13" x14ac:dyDescent="0.25">
      <c r="A44">
        <v>44</v>
      </c>
      <c r="B44">
        <v>15</v>
      </c>
      <c r="C44">
        <v>15</v>
      </c>
      <c r="D44" t="s">
        <v>30</v>
      </c>
      <c r="E44">
        <v>0.49691302607999499</v>
      </c>
      <c r="G44" s="2">
        <v>14003.612613062383</v>
      </c>
      <c r="J44">
        <f t="shared" ref="J44" si="26">INDEX($G:$G,A44)*(INDEX($E:$E,A44))</f>
        <v>6958.5775196088152</v>
      </c>
      <c r="L44" s="2">
        <v>6958.5775196088152</v>
      </c>
    </row>
    <row r="45" spans="1:13" x14ac:dyDescent="0.25">
      <c r="A45">
        <v>45</v>
      </c>
      <c r="B45">
        <v>15</v>
      </c>
      <c r="G45" s="2" t="s">
        <v>384</v>
      </c>
      <c r="J45" t="str">
        <f t="shared" ref="J45" si="27">INDEX($G:$G,A45)</f>
        <v xml:space="preserve"> </v>
      </c>
      <c r="L45" s="2" t="s">
        <v>384</v>
      </c>
    </row>
    <row r="46" spans="1:13" x14ac:dyDescent="0.25">
      <c r="A46">
        <v>46</v>
      </c>
      <c r="B46">
        <v>15</v>
      </c>
      <c r="G46" s="2" t="s">
        <v>410</v>
      </c>
      <c r="H46">
        <v>1</v>
      </c>
      <c r="J46" t="str">
        <f>INDEX($G:G,A46)</f>
        <v>KDENR_MPF</v>
      </c>
      <c r="L46" s="2" t="s">
        <v>410</v>
      </c>
      <c r="M46">
        <v>1</v>
      </c>
    </row>
    <row r="47" spans="1:13" x14ac:dyDescent="0.25">
      <c r="A47">
        <v>47</v>
      </c>
      <c r="B47">
        <v>16</v>
      </c>
      <c r="C47">
        <v>16</v>
      </c>
      <c r="D47" t="s">
        <v>54</v>
      </c>
      <c r="E47">
        <v>1.08171298108243</v>
      </c>
      <c r="G47" s="2">
        <v>705901.63557359751</v>
      </c>
      <c r="J47">
        <f t="shared" ref="J47" si="28">INDEX($G:$G,A47)*(INDEX($E:$E,A47))</f>
        <v>763582.96256727923</v>
      </c>
      <c r="L47" s="2">
        <v>763582.96256727923</v>
      </c>
    </row>
    <row r="48" spans="1:13" x14ac:dyDescent="0.25">
      <c r="A48">
        <v>48</v>
      </c>
      <c r="B48">
        <v>16</v>
      </c>
      <c r="G48" s="2" t="s">
        <v>384</v>
      </c>
      <c r="J48" t="str">
        <f t="shared" ref="J48" si="29">INDEX($G:$G,A48)</f>
        <v xml:space="preserve"> </v>
      </c>
      <c r="L48" s="2" t="s">
        <v>384</v>
      </c>
    </row>
    <row r="49" spans="1:13" x14ac:dyDescent="0.25">
      <c r="A49">
        <v>49</v>
      </c>
      <c r="B49">
        <v>16</v>
      </c>
      <c r="G49" s="2" t="s">
        <v>392</v>
      </c>
      <c r="H49">
        <v>1</v>
      </c>
      <c r="J49" t="str">
        <f>INDEX($G:G,A49)</f>
        <v>KDENR_BUT</v>
      </c>
      <c r="L49" s="2" t="s">
        <v>392</v>
      </c>
      <c r="M49">
        <v>1</v>
      </c>
    </row>
    <row r="50" spans="1:13" x14ac:dyDescent="0.25">
      <c r="A50">
        <v>50</v>
      </c>
      <c r="B50">
        <v>17</v>
      </c>
      <c r="C50">
        <v>17</v>
      </c>
      <c r="D50" t="s">
        <v>38</v>
      </c>
      <c r="E50">
        <v>0.50579998231941503</v>
      </c>
      <c r="G50" s="2">
        <v>39668374.81521333</v>
      </c>
      <c r="J50">
        <f t="shared" ref="J50" si="30">INDEX($G:$G,A50)*(INDEX($E:$E,A50))</f>
        <v>20064263.280174829</v>
      </c>
      <c r="L50" s="2">
        <v>20064263.280174829</v>
      </c>
    </row>
    <row r="51" spans="1:13" x14ac:dyDescent="0.25">
      <c r="A51">
        <v>51</v>
      </c>
      <c r="B51">
        <v>17</v>
      </c>
      <c r="G51" s="2" t="s">
        <v>384</v>
      </c>
      <c r="J51" t="str">
        <f t="shared" ref="J51" si="31">INDEX($G:$G,A51)</f>
        <v xml:space="preserve"> </v>
      </c>
      <c r="L51" s="2" t="s">
        <v>384</v>
      </c>
    </row>
    <row r="52" spans="1:13" x14ac:dyDescent="0.25">
      <c r="A52">
        <v>52</v>
      </c>
      <c r="B52">
        <v>17</v>
      </c>
      <c r="G52" s="2" t="s">
        <v>385</v>
      </c>
      <c r="H52">
        <v>1</v>
      </c>
      <c r="J52" t="str">
        <f>INDEX($G:G,A52)</f>
        <v>KDENR_ANC</v>
      </c>
      <c r="L52" s="2" t="s">
        <v>385</v>
      </c>
      <c r="M52">
        <v>1</v>
      </c>
    </row>
    <row r="53" spans="1:13" x14ac:dyDescent="0.25">
      <c r="A53">
        <v>53</v>
      </c>
      <c r="B53">
        <v>18</v>
      </c>
      <c r="C53">
        <v>18</v>
      </c>
      <c r="D53" t="s">
        <v>12</v>
      </c>
      <c r="E53">
        <v>14.0267820137499</v>
      </c>
      <c r="G53" s="2">
        <v>7100269.013061828</v>
      </c>
      <c r="J53">
        <f t="shared" ref="J53" si="32">INDEX($G:$G,A53)*(INDEX($E:$E,A53))</f>
        <v>99593925.685201406</v>
      </c>
      <c r="L53" s="2">
        <v>99593925.685201406</v>
      </c>
    </row>
    <row r="54" spans="1:13" x14ac:dyDescent="0.25">
      <c r="A54">
        <v>54</v>
      </c>
      <c r="B54">
        <v>18</v>
      </c>
      <c r="G54" s="2" t="s">
        <v>384</v>
      </c>
      <c r="J54" t="str">
        <f t="shared" ref="J54" si="33">INDEX($G:$G,A54)</f>
        <v xml:space="preserve"> </v>
      </c>
      <c r="L54" s="2" t="s">
        <v>384</v>
      </c>
    </row>
    <row r="55" spans="1:13" x14ac:dyDescent="0.25">
      <c r="A55">
        <v>55</v>
      </c>
      <c r="B55">
        <v>18</v>
      </c>
      <c r="G55" s="2" t="s">
        <v>390</v>
      </c>
      <c r="H55">
        <v>1</v>
      </c>
      <c r="J55" t="str">
        <f>INDEX($G:G,A55)</f>
        <v>KDENR_BPF</v>
      </c>
      <c r="L55" s="2" t="s">
        <v>390</v>
      </c>
      <c r="M55">
        <v>1</v>
      </c>
    </row>
    <row r="56" spans="1:13" x14ac:dyDescent="0.25">
      <c r="A56">
        <v>56</v>
      </c>
      <c r="B56">
        <v>19</v>
      </c>
      <c r="C56">
        <v>19</v>
      </c>
      <c r="D56" t="s">
        <v>66</v>
      </c>
      <c r="E56">
        <v>2.0410731525516101E-2</v>
      </c>
      <c r="G56" s="2">
        <v>1446007267.4221833</v>
      </c>
      <c r="J56">
        <f t="shared" ref="J56" si="34">INDEX($G:$G,A56)*(INDEX($E:$E,A56))</f>
        <v>29514066.119299348</v>
      </c>
      <c r="L56" s="2">
        <v>29514066.119299348</v>
      </c>
    </row>
    <row r="57" spans="1:13" x14ac:dyDescent="0.25">
      <c r="A57">
        <v>57</v>
      </c>
      <c r="B57">
        <v>19</v>
      </c>
      <c r="G57" s="2" t="s">
        <v>384</v>
      </c>
      <c r="J57" t="str">
        <f t="shared" ref="J57" si="35">INDEX($G:$G,A57)</f>
        <v xml:space="preserve"> </v>
      </c>
      <c r="L57" s="2" t="s">
        <v>384</v>
      </c>
    </row>
    <row r="58" spans="1:13" x14ac:dyDescent="0.25">
      <c r="A58">
        <v>58</v>
      </c>
      <c r="B58">
        <v>19</v>
      </c>
      <c r="G58" s="2" t="s">
        <v>402</v>
      </c>
      <c r="H58">
        <v>1</v>
      </c>
      <c r="J58" t="str">
        <f>INDEX($G:G,A58)</f>
        <v>KDENR_GOO</v>
      </c>
      <c r="L58" s="2" t="s">
        <v>402</v>
      </c>
      <c r="M58">
        <v>1</v>
      </c>
    </row>
    <row r="59" spans="1:13" x14ac:dyDescent="0.25">
      <c r="A59">
        <v>59</v>
      </c>
      <c r="B59">
        <v>20</v>
      </c>
      <c r="C59">
        <v>20</v>
      </c>
      <c r="D59" t="s">
        <v>58</v>
      </c>
      <c r="E59">
        <v>0.97229208449412097</v>
      </c>
      <c r="G59" s="2">
        <v>633606293.63846266</v>
      </c>
      <c r="J59">
        <f t="shared" ref="J59" si="36">INDEX($G:$G,A59)*(INDEX($E:$E,A59))</f>
        <v>616050383.99033499</v>
      </c>
      <c r="L59" s="2">
        <v>616050383.99033499</v>
      </c>
    </row>
    <row r="60" spans="1:13" x14ac:dyDescent="0.25">
      <c r="A60">
        <v>60</v>
      </c>
      <c r="B60">
        <v>20</v>
      </c>
      <c r="G60" s="2" t="s">
        <v>384</v>
      </c>
      <c r="J60" t="str">
        <f t="shared" ref="J60" si="37">INDEX($G:$G,A60)</f>
        <v xml:space="preserve"> </v>
      </c>
      <c r="L60" s="2" t="s">
        <v>384</v>
      </c>
    </row>
    <row r="61" spans="1:13" x14ac:dyDescent="0.25">
      <c r="A61">
        <v>61</v>
      </c>
      <c r="B61">
        <v>20</v>
      </c>
      <c r="G61" s="2" t="s">
        <v>409</v>
      </c>
      <c r="H61">
        <v>1</v>
      </c>
      <c r="J61" t="str">
        <f>INDEX($G:G,A61)</f>
        <v>KDENR_MEN</v>
      </c>
      <c r="L61" s="2" t="s">
        <v>409</v>
      </c>
      <c r="M61">
        <v>1</v>
      </c>
    </row>
    <row r="62" spans="1:13" x14ac:dyDescent="0.25">
      <c r="A62">
        <v>62</v>
      </c>
      <c r="B62">
        <v>21</v>
      </c>
      <c r="C62">
        <v>21</v>
      </c>
      <c r="D62" t="s">
        <v>22</v>
      </c>
      <c r="E62">
        <v>0.80219180875955198</v>
      </c>
      <c r="G62" s="2">
        <v>29844738.66663108</v>
      </c>
      <c r="J62">
        <f t="shared" ref="J62" si="38">INDEX($G:$G,A62)*(INDEX($E:$E,A62))</f>
        <v>23941204.892940927</v>
      </c>
      <c r="L62" s="2">
        <v>23941204.892940927</v>
      </c>
    </row>
    <row r="63" spans="1:13" x14ac:dyDescent="0.25">
      <c r="A63">
        <v>63</v>
      </c>
      <c r="B63">
        <v>21</v>
      </c>
      <c r="G63" s="2" t="s">
        <v>384</v>
      </c>
      <c r="J63" t="str">
        <f t="shared" ref="J63" si="39">INDEX($G:$G,A63)</f>
        <v xml:space="preserve"> </v>
      </c>
      <c r="L63" s="2" t="s">
        <v>384</v>
      </c>
    </row>
    <row r="64" spans="1:13" x14ac:dyDescent="0.25">
      <c r="A64">
        <v>64</v>
      </c>
      <c r="B64">
        <v>21</v>
      </c>
      <c r="G64" s="2" t="s">
        <v>398</v>
      </c>
      <c r="H64">
        <v>1</v>
      </c>
      <c r="J64" t="str">
        <f>INDEX($G:G,A64)</f>
        <v>KDENR_FDE</v>
      </c>
      <c r="L64" s="2" t="s">
        <v>398</v>
      </c>
      <c r="M64">
        <v>1</v>
      </c>
    </row>
    <row r="65" spans="1:13" x14ac:dyDescent="0.25">
      <c r="A65">
        <v>65</v>
      </c>
      <c r="B65">
        <v>22</v>
      </c>
      <c r="C65">
        <v>22</v>
      </c>
      <c r="D65" t="s">
        <v>92</v>
      </c>
      <c r="E65">
        <v>0.29257066349231697</v>
      </c>
      <c r="G65" s="2">
        <v>10675028.429321242</v>
      </c>
      <c r="J65">
        <f t="shared" ref="J65" si="40">INDEX($G:$G,A65)*(INDEX($E:$E,A65))</f>
        <v>3123200.1503658621</v>
      </c>
      <c r="L65" s="2">
        <v>3123200.1503658621</v>
      </c>
    </row>
    <row r="66" spans="1:13" x14ac:dyDescent="0.25">
      <c r="A66">
        <v>66</v>
      </c>
      <c r="B66">
        <v>22</v>
      </c>
      <c r="G66" s="2" t="s">
        <v>384</v>
      </c>
      <c r="J66" t="str">
        <f t="shared" ref="J66" si="41">INDEX($G:$G,A66)</f>
        <v xml:space="preserve"> </v>
      </c>
      <c r="L66" s="2" t="s">
        <v>384</v>
      </c>
    </row>
    <row r="67" spans="1:13" x14ac:dyDescent="0.25">
      <c r="A67">
        <v>67</v>
      </c>
      <c r="B67">
        <v>22</v>
      </c>
      <c r="G67" s="2" t="s">
        <v>394</v>
      </c>
      <c r="H67">
        <v>1</v>
      </c>
      <c r="J67" t="str">
        <f>INDEX($G:G,A67)</f>
        <v>KDENR_COD</v>
      </c>
      <c r="L67" s="2" t="s">
        <v>394</v>
      </c>
      <c r="M67">
        <v>1</v>
      </c>
    </row>
    <row r="68" spans="1:13" x14ac:dyDescent="0.25">
      <c r="A68">
        <v>68</v>
      </c>
      <c r="B68">
        <v>23</v>
      </c>
      <c r="C68">
        <v>23</v>
      </c>
      <c r="D68" t="s">
        <v>16</v>
      </c>
      <c r="E68">
        <v>0.65966459013007295</v>
      </c>
      <c r="G68" s="2">
        <v>11062986.1256807</v>
      </c>
      <c r="J68">
        <f t="shared" ref="J68" si="42">INDEX($G:$G,A68)*(INDEX($E:$E,A68))</f>
        <v>7297860.2082118429</v>
      </c>
      <c r="L68" s="2">
        <v>7297860.2082118429</v>
      </c>
    </row>
    <row r="69" spans="1:13" x14ac:dyDescent="0.25">
      <c r="A69">
        <v>69</v>
      </c>
      <c r="B69">
        <v>23</v>
      </c>
      <c r="G69" s="2" t="s">
        <v>384</v>
      </c>
      <c r="J69" t="str">
        <f t="shared" ref="J69" si="43">INDEX($G:$G,A69)</f>
        <v xml:space="preserve"> </v>
      </c>
      <c r="L69" s="2" t="s">
        <v>384</v>
      </c>
    </row>
    <row r="70" spans="1:13" x14ac:dyDescent="0.25">
      <c r="A70">
        <v>70</v>
      </c>
      <c r="B70">
        <v>23</v>
      </c>
      <c r="G70" s="2" t="s">
        <v>426</v>
      </c>
      <c r="H70">
        <v>1</v>
      </c>
      <c r="J70" t="str">
        <f>INDEX($G:G,A70)</f>
        <v>KDENR_SHK</v>
      </c>
      <c r="L70" s="2" t="s">
        <v>426</v>
      </c>
      <c r="M70">
        <v>1</v>
      </c>
    </row>
    <row r="71" spans="1:13" x14ac:dyDescent="0.25">
      <c r="A71">
        <v>71</v>
      </c>
      <c r="B71">
        <v>24</v>
      </c>
      <c r="C71">
        <v>24</v>
      </c>
      <c r="D71" t="s">
        <v>94</v>
      </c>
      <c r="E71">
        <v>0.93126988694423696</v>
      </c>
      <c r="G71" s="2">
        <v>391388759.74775177</v>
      </c>
      <c r="J71">
        <f t="shared" ref="J71" si="44">INDEX($G:$G,A71)*(INDEX($E:$E,A71))</f>
        <v>364488566.04153389</v>
      </c>
      <c r="L71" s="2">
        <v>364488566.04153389</v>
      </c>
    </row>
    <row r="72" spans="1:13" x14ac:dyDescent="0.25">
      <c r="A72">
        <v>72</v>
      </c>
      <c r="B72">
        <v>24</v>
      </c>
      <c r="G72" s="2" t="s">
        <v>384</v>
      </c>
      <c r="J72" t="str">
        <f t="shared" ref="J72" si="45">INDEX($G:$G,A72)</f>
        <v xml:space="preserve"> </v>
      </c>
      <c r="L72" s="2" t="s">
        <v>384</v>
      </c>
    </row>
    <row r="73" spans="1:13" x14ac:dyDescent="0.25">
      <c r="A73">
        <v>73</v>
      </c>
      <c r="B73">
        <v>24</v>
      </c>
      <c r="G73" s="2" t="s">
        <v>411</v>
      </c>
      <c r="H73">
        <v>1</v>
      </c>
      <c r="J73" t="str">
        <f>INDEX($G:G,A73)</f>
        <v>KDENR_OHK</v>
      </c>
      <c r="L73" s="2" t="s">
        <v>411</v>
      </c>
      <c r="M73">
        <v>1</v>
      </c>
    </row>
    <row r="74" spans="1:13" x14ac:dyDescent="0.25">
      <c r="A74">
        <v>74</v>
      </c>
      <c r="B74">
        <v>25</v>
      </c>
      <c r="C74">
        <v>25</v>
      </c>
      <c r="D74" t="s">
        <v>64</v>
      </c>
      <c r="E74">
        <v>0.76358466958378102</v>
      </c>
      <c r="G74" s="2">
        <v>411178.70350342226</v>
      </c>
      <c r="J74">
        <f t="shared" ref="J74" si="46">INDEX($G:$G,A74)*(INDEX($E:$E,A74))</f>
        <v>313969.75445454818</v>
      </c>
      <c r="L74" s="2">
        <v>313969.75445454818</v>
      </c>
    </row>
    <row r="75" spans="1:13" x14ac:dyDescent="0.25">
      <c r="A75">
        <v>75</v>
      </c>
      <c r="B75">
        <v>25</v>
      </c>
      <c r="G75" s="2" t="s">
        <v>384</v>
      </c>
      <c r="J75" t="str">
        <f t="shared" ref="J75" si="47">INDEX($G:$G,A75)</f>
        <v xml:space="preserve"> </v>
      </c>
      <c r="L75" s="2" t="s">
        <v>384</v>
      </c>
    </row>
    <row r="76" spans="1:13" x14ac:dyDescent="0.25">
      <c r="A76">
        <v>76</v>
      </c>
      <c r="B76">
        <v>25</v>
      </c>
      <c r="G76" s="2" t="s">
        <v>415</v>
      </c>
      <c r="H76">
        <v>1</v>
      </c>
      <c r="J76" t="str">
        <f>INDEX($G:G,A76)</f>
        <v>KDENR_POL</v>
      </c>
      <c r="L76" s="2" t="s">
        <v>415</v>
      </c>
      <c r="M76">
        <v>1</v>
      </c>
    </row>
    <row r="77" spans="1:13" x14ac:dyDescent="0.25">
      <c r="A77">
        <v>77</v>
      </c>
      <c r="B77">
        <v>26</v>
      </c>
      <c r="C77">
        <v>26</v>
      </c>
      <c r="D77" t="s">
        <v>78</v>
      </c>
      <c r="E77">
        <v>0.50774494607542997</v>
      </c>
      <c r="G77" s="2">
        <v>15423797.141123557</v>
      </c>
      <c r="J77">
        <f t="shared" ref="J77" si="48">INDEX($G:$G,A77)*(INDEX($E:$E,A77))</f>
        <v>7831355.0476981513</v>
      </c>
      <c r="L77" s="2">
        <v>7831355.0476981513</v>
      </c>
    </row>
    <row r="78" spans="1:13" x14ac:dyDescent="0.25">
      <c r="A78">
        <v>78</v>
      </c>
      <c r="B78">
        <v>26</v>
      </c>
      <c r="G78" s="2" t="s">
        <v>384</v>
      </c>
      <c r="J78" t="str">
        <f t="shared" ref="J78" si="49">INDEX($G:$G,A78)</f>
        <v xml:space="preserve"> </v>
      </c>
      <c r="L78" s="2" t="s">
        <v>384</v>
      </c>
    </row>
    <row r="79" spans="1:13" x14ac:dyDescent="0.25">
      <c r="A79">
        <v>79</v>
      </c>
      <c r="B79">
        <v>26</v>
      </c>
      <c r="G79" s="2" t="s">
        <v>420</v>
      </c>
      <c r="H79">
        <v>1</v>
      </c>
      <c r="J79" t="str">
        <f>INDEX($G:G,A79)</f>
        <v>KDENR_RHK</v>
      </c>
      <c r="L79" s="2" t="s">
        <v>420</v>
      </c>
      <c r="M79">
        <v>1</v>
      </c>
    </row>
    <row r="80" spans="1:13" x14ac:dyDescent="0.25">
      <c r="A80">
        <v>80</v>
      </c>
      <c r="B80">
        <v>27</v>
      </c>
      <c r="C80">
        <v>27</v>
      </c>
      <c r="D80" t="s">
        <v>82</v>
      </c>
      <c r="E80">
        <v>0.60334989086855595</v>
      </c>
      <c r="G80" s="2">
        <v>20380231.170149904</v>
      </c>
      <c r="J80">
        <f t="shared" ref="J80" si="50">INDEX($G:$G,A80)*(INDEX($E:$E,A80))</f>
        <v>12296410.252385886</v>
      </c>
      <c r="L80" s="2">
        <v>12296410.252385886</v>
      </c>
    </row>
    <row r="81" spans="1:13" x14ac:dyDescent="0.25">
      <c r="A81">
        <v>81</v>
      </c>
      <c r="B81">
        <v>27</v>
      </c>
      <c r="G81" s="2" t="s">
        <v>384</v>
      </c>
      <c r="J81" t="str">
        <f t="shared" ref="J81" si="51">INDEX($G:$G,A81)</f>
        <v xml:space="preserve"> </v>
      </c>
      <c r="L81" s="2" t="s">
        <v>384</v>
      </c>
    </row>
    <row r="82" spans="1:13" x14ac:dyDescent="0.25">
      <c r="A82">
        <v>82</v>
      </c>
      <c r="B82">
        <v>27</v>
      </c>
      <c r="G82" s="2" t="s">
        <v>391</v>
      </c>
      <c r="H82">
        <v>1</v>
      </c>
      <c r="J82" t="str">
        <f>INDEX($G:G,A82)</f>
        <v>KDENR_BSB</v>
      </c>
      <c r="L82" s="2" t="s">
        <v>391</v>
      </c>
      <c r="M82">
        <v>1</v>
      </c>
    </row>
    <row r="83" spans="1:13" x14ac:dyDescent="0.25">
      <c r="A83">
        <v>83</v>
      </c>
      <c r="B83">
        <v>28</v>
      </c>
      <c r="C83">
        <v>28</v>
      </c>
      <c r="D83" t="s">
        <v>32</v>
      </c>
      <c r="E83">
        <v>0.467848838290224</v>
      </c>
      <c r="G83" s="2">
        <v>272472.84604319301</v>
      </c>
      <c r="J83">
        <f t="shared" ref="J83" si="52">INDEX($G:$G,A83)*(INDEX($E:$E,A83))</f>
        <v>127476.10448693892</v>
      </c>
      <c r="L83" s="2">
        <v>127476.10448693892</v>
      </c>
    </row>
    <row r="84" spans="1:13" x14ac:dyDescent="0.25">
      <c r="A84">
        <v>84</v>
      </c>
      <c r="B84">
        <v>28</v>
      </c>
      <c r="G84" s="2" t="s">
        <v>384</v>
      </c>
      <c r="J84" t="str">
        <f t="shared" ref="J84" si="53">INDEX($G:$G,A84)</f>
        <v xml:space="preserve"> </v>
      </c>
      <c r="L84" s="2" t="s">
        <v>384</v>
      </c>
    </row>
    <row r="85" spans="1:13" x14ac:dyDescent="0.25">
      <c r="A85">
        <v>85</v>
      </c>
      <c r="B85">
        <v>28</v>
      </c>
      <c r="G85" s="2" t="s">
        <v>424</v>
      </c>
      <c r="H85">
        <v>1</v>
      </c>
      <c r="J85" t="str">
        <f>INDEX($G:G,A85)</f>
        <v>KDENR_SCU</v>
      </c>
      <c r="L85" s="2" t="s">
        <v>424</v>
      </c>
      <c r="M85">
        <v>1</v>
      </c>
    </row>
    <row r="86" spans="1:13" x14ac:dyDescent="0.25">
      <c r="A86">
        <v>86</v>
      </c>
      <c r="B86">
        <v>29</v>
      </c>
      <c r="C86">
        <v>29</v>
      </c>
      <c r="D86" t="s">
        <v>88</v>
      </c>
      <c r="E86">
        <v>0.84462463138297394</v>
      </c>
      <c r="G86" s="2">
        <v>3281333.8099796101</v>
      </c>
      <c r="J86">
        <f t="shared" ref="J86" si="54">INDEX($G:$G,A86)*(INDEX($E:$E,A86))</f>
        <v>2771495.3596985177</v>
      </c>
      <c r="L86" s="2">
        <v>2771495.3596985177</v>
      </c>
    </row>
    <row r="87" spans="1:13" x14ac:dyDescent="0.25">
      <c r="A87">
        <v>87</v>
      </c>
      <c r="B87">
        <v>29</v>
      </c>
      <c r="G87" s="2" t="s">
        <v>384</v>
      </c>
      <c r="J87" t="str">
        <f t="shared" ref="J87" si="55">INDEX($G:$G,A87)</f>
        <v xml:space="preserve"> </v>
      </c>
      <c r="L87" s="2" t="s">
        <v>384</v>
      </c>
    </row>
    <row r="88" spans="1:13" x14ac:dyDescent="0.25">
      <c r="A88">
        <v>88</v>
      </c>
      <c r="B88">
        <v>29</v>
      </c>
      <c r="G88" s="2" t="s">
        <v>436</v>
      </c>
      <c r="H88">
        <v>1</v>
      </c>
      <c r="J88" t="str">
        <f>INDEX($G:G,A88)</f>
        <v>KDENR_TYL</v>
      </c>
      <c r="L88" s="2" t="s">
        <v>436</v>
      </c>
      <c r="M88">
        <v>1</v>
      </c>
    </row>
    <row r="89" spans="1:13" x14ac:dyDescent="0.25">
      <c r="A89">
        <v>89</v>
      </c>
      <c r="B89">
        <v>30</v>
      </c>
      <c r="C89">
        <v>30</v>
      </c>
      <c r="D89" t="s">
        <v>108</v>
      </c>
      <c r="E89">
        <v>0.89426664762240704</v>
      </c>
      <c r="G89" s="2">
        <v>20071.65300595844</v>
      </c>
      <c r="J89">
        <f t="shared" ref="J89" si="56">INDEX($G:$G,A89)*(INDEX($E:$E,A89))</f>
        <v>17949.409845878665</v>
      </c>
      <c r="L89" s="2">
        <v>17949.409845878665</v>
      </c>
    </row>
    <row r="90" spans="1:13" x14ac:dyDescent="0.25">
      <c r="A90">
        <v>90</v>
      </c>
      <c r="B90">
        <v>30</v>
      </c>
      <c r="G90" s="2" t="s">
        <v>384</v>
      </c>
      <c r="J90" t="str">
        <f t="shared" ref="J90" si="57">INDEX($G:$G,A90)</f>
        <v xml:space="preserve"> </v>
      </c>
      <c r="L90" s="2" t="s">
        <v>384</v>
      </c>
    </row>
    <row r="91" spans="1:13" x14ac:dyDescent="0.25">
      <c r="A91">
        <v>91</v>
      </c>
      <c r="B91">
        <v>30</v>
      </c>
      <c r="G91" s="2" t="s">
        <v>418</v>
      </c>
      <c r="H91">
        <v>1</v>
      </c>
      <c r="J91" t="str">
        <f>INDEX($G:G,A91)</f>
        <v>KDENR_RED</v>
      </c>
      <c r="L91" s="2" t="s">
        <v>418</v>
      </c>
      <c r="M91">
        <v>1</v>
      </c>
    </row>
    <row r="92" spans="1:13" x14ac:dyDescent="0.25">
      <c r="A92">
        <v>92</v>
      </c>
      <c r="B92">
        <v>31</v>
      </c>
      <c r="C92">
        <v>31</v>
      </c>
      <c r="D92" t="s">
        <v>8</v>
      </c>
      <c r="E92">
        <v>0.96885353092487503</v>
      </c>
      <c r="G92" s="2">
        <v>59275867.028648287</v>
      </c>
      <c r="J92">
        <f t="shared" ref="J92" si="58">INDEX($G:$G,A92)*(INDEX($E:$E,A92))</f>
        <v>57429633.069339275</v>
      </c>
      <c r="L92" s="2">
        <v>57429633.069339275</v>
      </c>
    </row>
    <row r="93" spans="1:13" x14ac:dyDescent="0.25">
      <c r="A93">
        <v>93</v>
      </c>
      <c r="B93">
        <v>31</v>
      </c>
      <c r="G93" s="2" t="s">
        <v>384</v>
      </c>
      <c r="J93" t="str">
        <f t="shared" ref="J93" si="59">INDEX($G:$G,A93)</f>
        <v xml:space="preserve"> </v>
      </c>
      <c r="L93" s="2" t="s">
        <v>384</v>
      </c>
    </row>
    <row r="94" spans="1:13" x14ac:dyDescent="0.25">
      <c r="A94">
        <v>94</v>
      </c>
      <c r="B94">
        <v>31</v>
      </c>
      <c r="G94" s="2" t="s">
        <v>412</v>
      </c>
      <c r="H94">
        <v>1</v>
      </c>
      <c r="J94" t="str">
        <f>INDEX($G:G,A94)</f>
        <v>KDENR_OPT</v>
      </c>
      <c r="L94" s="2" t="s">
        <v>412</v>
      </c>
      <c r="M94">
        <v>1</v>
      </c>
    </row>
    <row r="95" spans="1:13" x14ac:dyDescent="0.25">
      <c r="A95">
        <v>95</v>
      </c>
      <c r="B95">
        <v>32</v>
      </c>
      <c r="C95">
        <v>32</v>
      </c>
      <c r="D95" t="s">
        <v>62</v>
      </c>
      <c r="E95">
        <v>0.55959481376209896</v>
      </c>
      <c r="G95" s="2">
        <v>16938678.306430295</v>
      </c>
      <c r="J95">
        <f t="shared" ref="J95" si="60">INDEX($G:$G,A95)*(INDEX($E:$E,A95))</f>
        <v>9478796.532262966</v>
      </c>
      <c r="L95" s="2">
        <v>9478796.532262966</v>
      </c>
    </row>
    <row r="96" spans="1:13" x14ac:dyDescent="0.25">
      <c r="A96">
        <v>96</v>
      </c>
      <c r="B96">
        <v>32</v>
      </c>
      <c r="G96" s="2" t="s">
        <v>384</v>
      </c>
      <c r="J96" t="str">
        <f t="shared" ref="J96" si="61">INDEX($G:$G,A96)</f>
        <v xml:space="preserve"> </v>
      </c>
      <c r="L96" s="2" t="s">
        <v>384</v>
      </c>
    </row>
    <row r="97" spans="1:13" x14ac:dyDescent="0.25">
      <c r="A97">
        <v>97</v>
      </c>
      <c r="B97">
        <v>32</v>
      </c>
      <c r="G97" s="3" t="s">
        <v>422</v>
      </c>
      <c r="H97">
        <v>1</v>
      </c>
      <c r="J97" t="str">
        <f>INDEX($G:G,A97)</f>
        <v>KDENR_SAL</v>
      </c>
      <c r="L97" s="2" t="s">
        <v>422</v>
      </c>
      <c r="M97">
        <v>1</v>
      </c>
    </row>
    <row r="98" spans="1:13" x14ac:dyDescent="0.25">
      <c r="A98">
        <v>98</v>
      </c>
      <c r="B98">
        <v>33</v>
      </c>
      <c r="C98">
        <v>33</v>
      </c>
      <c r="D98" t="s">
        <v>24</v>
      </c>
      <c r="E98">
        <v>5.01492747546919E-2</v>
      </c>
      <c r="G98">
        <v>10267</v>
      </c>
      <c r="J98">
        <f t="shared" ref="J98" si="62">INDEX($G:$G,A98)*(INDEX($E:$E,A98))</f>
        <v>514.88260390642176</v>
      </c>
      <c r="L98" s="2">
        <v>514.88260390642176</v>
      </c>
    </row>
    <row r="99" spans="1:13" x14ac:dyDescent="0.25">
      <c r="A99">
        <v>99</v>
      </c>
      <c r="B99">
        <v>33</v>
      </c>
      <c r="G99" s="2" t="s">
        <v>384</v>
      </c>
      <c r="J99" t="str">
        <f t="shared" ref="J99" si="63">INDEX($G:$G,A99)</f>
        <v xml:space="preserve"> </v>
      </c>
      <c r="L99" s="2" t="s">
        <v>384</v>
      </c>
    </row>
    <row r="100" spans="1:13" x14ac:dyDescent="0.25">
      <c r="A100">
        <v>100</v>
      </c>
      <c r="B100">
        <v>33</v>
      </c>
      <c r="G100" s="2" t="s">
        <v>396</v>
      </c>
      <c r="H100">
        <v>1</v>
      </c>
      <c r="J100" t="str">
        <f>INDEX($G:G,A100)</f>
        <v>KDENR_DRM</v>
      </c>
      <c r="L100" s="2" t="s">
        <v>396</v>
      </c>
      <c r="M100">
        <v>1</v>
      </c>
    </row>
    <row r="101" spans="1:13" x14ac:dyDescent="0.25">
      <c r="A101">
        <v>101</v>
      </c>
      <c r="B101">
        <v>34</v>
      </c>
      <c r="C101">
        <v>34</v>
      </c>
      <c r="D101" t="s">
        <v>40</v>
      </c>
      <c r="E101">
        <v>0.50010644569096996</v>
      </c>
      <c r="G101" s="2">
        <v>157540.41870779629</v>
      </c>
      <c r="J101">
        <f t="shared" ref="J101" si="64">INDEX($G:$G,A101)*(INDEX($E:$E,A101))</f>
        <v>78786.978852623186</v>
      </c>
      <c r="L101" s="2">
        <v>78786.978852623186</v>
      </c>
    </row>
    <row r="102" spans="1:13" x14ac:dyDescent="0.25">
      <c r="A102">
        <v>102</v>
      </c>
      <c r="B102">
        <v>34</v>
      </c>
      <c r="G102" s="2" t="s">
        <v>384</v>
      </c>
      <c r="J102" t="str">
        <f t="shared" ref="J102" si="65">INDEX($G:$G,A102)</f>
        <v xml:space="preserve"> </v>
      </c>
      <c r="L102" s="2" t="s">
        <v>384</v>
      </c>
    </row>
    <row r="103" spans="1:13" x14ac:dyDescent="0.25">
      <c r="A103">
        <v>103</v>
      </c>
      <c r="B103">
        <v>34</v>
      </c>
      <c r="G103" s="2" t="s">
        <v>430</v>
      </c>
      <c r="H103">
        <v>1</v>
      </c>
      <c r="J103" t="str">
        <f>INDEX($G:G,A103)</f>
        <v>KDENR_STB</v>
      </c>
      <c r="L103" s="2" t="s">
        <v>430</v>
      </c>
      <c r="M103">
        <v>1</v>
      </c>
    </row>
    <row r="104" spans="1:13" x14ac:dyDescent="0.25">
      <c r="A104">
        <v>104</v>
      </c>
      <c r="B104">
        <v>35</v>
      </c>
      <c r="C104">
        <v>35</v>
      </c>
      <c r="D104" t="s">
        <v>102</v>
      </c>
      <c r="E104">
        <v>0.70665872159157095</v>
      </c>
      <c r="G104" s="2">
        <v>157167.56986944444</v>
      </c>
      <c r="J104">
        <f t="shared" ref="J104" si="66">INDEX($G:$G,A104)*(INDEX($E:$E,A104))</f>
        <v>111063.83399959552</v>
      </c>
      <c r="L104" s="2">
        <v>111063.83399959552</v>
      </c>
    </row>
    <row r="105" spans="1:13" x14ac:dyDescent="0.25">
      <c r="A105">
        <v>105</v>
      </c>
      <c r="B105">
        <v>35</v>
      </c>
      <c r="G105" s="2" t="s">
        <v>384</v>
      </c>
      <c r="J105" t="str">
        <f t="shared" ref="J105" si="67">INDEX($G:$G,A105)</f>
        <v xml:space="preserve"> </v>
      </c>
      <c r="L105" s="2" t="s">
        <v>384</v>
      </c>
    </row>
    <row r="106" spans="1:13" x14ac:dyDescent="0.25">
      <c r="A106">
        <v>106</v>
      </c>
      <c r="B106">
        <v>35</v>
      </c>
      <c r="G106" s="2" t="s">
        <v>433</v>
      </c>
      <c r="H106">
        <v>1</v>
      </c>
      <c r="J106" t="str">
        <f>INDEX($G:G,A106)</f>
        <v>KDENR_TAU</v>
      </c>
      <c r="L106" s="2" t="s">
        <v>433</v>
      </c>
      <c r="M106">
        <v>1</v>
      </c>
    </row>
    <row r="107" spans="1:13" x14ac:dyDescent="0.25">
      <c r="A107">
        <v>107</v>
      </c>
      <c r="B107">
        <v>36</v>
      </c>
      <c r="C107">
        <v>36</v>
      </c>
      <c r="D107" t="s">
        <v>106</v>
      </c>
      <c r="E107">
        <v>0.88804470178045702</v>
      </c>
      <c r="G107" s="2">
        <v>79237.919503760859</v>
      </c>
      <c r="J107">
        <f t="shared" ref="J107" si="68">INDEX($G:$G,A107)*(INDEX($E:$E,A107))</f>
        <v>70366.814595421165</v>
      </c>
      <c r="L107" s="2">
        <v>70366.814595421165</v>
      </c>
    </row>
    <row r="108" spans="1:13" x14ac:dyDescent="0.25">
      <c r="A108">
        <v>108</v>
      </c>
      <c r="B108">
        <v>36</v>
      </c>
      <c r="G108" s="2" t="s">
        <v>384</v>
      </c>
      <c r="J108" t="str">
        <f t="shared" ref="J108" si="69">INDEX($G:$G,A108)</f>
        <v xml:space="preserve"> </v>
      </c>
      <c r="L108" s="2" t="s">
        <v>384</v>
      </c>
    </row>
    <row r="109" spans="1:13" x14ac:dyDescent="0.25">
      <c r="A109">
        <v>109</v>
      </c>
      <c r="B109">
        <v>36</v>
      </c>
      <c r="G109" s="2" t="s">
        <v>439</v>
      </c>
      <c r="H109">
        <v>1</v>
      </c>
      <c r="J109" t="str">
        <f>INDEX($G:G,A109)</f>
        <v>KDENR_WOL</v>
      </c>
      <c r="L109" s="2" t="s">
        <v>439</v>
      </c>
      <c r="M109">
        <v>1</v>
      </c>
    </row>
    <row r="110" spans="1:13" x14ac:dyDescent="0.25">
      <c r="A110">
        <v>110</v>
      </c>
      <c r="B110">
        <v>37</v>
      </c>
      <c r="C110">
        <v>37</v>
      </c>
      <c r="D110" t="s">
        <v>122</v>
      </c>
      <c r="E110">
        <v>0.65083909167894505</v>
      </c>
      <c r="G110" s="2">
        <v>1522212.2648550284</v>
      </c>
      <c r="J110">
        <f t="shared" ref="J110" si="70">INDEX($G:$G,A110)*(INDEX($E:$E,A110))</f>
        <v>990715.24780079641</v>
      </c>
      <c r="L110" s="2">
        <v>990715.24780079641</v>
      </c>
    </row>
    <row r="111" spans="1:13" x14ac:dyDescent="0.25">
      <c r="A111">
        <v>111</v>
      </c>
      <c r="B111">
        <v>37</v>
      </c>
      <c r="G111" s="2" t="s">
        <v>384</v>
      </c>
      <c r="J111" t="str">
        <f t="shared" ref="J111" si="71">INDEX($G:$G,A111)</f>
        <v xml:space="preserve"> </v>
      </c>
      <c r="L111" s="2" t="s">
        <v>384</v>
      </c>
    </row>
    <row r="112" spans="1:13" x14ac:dyDescent="0.25">
      <c r="A112">
        <v>112</v>
      </c>
      <c r="B112">
        <v>37</v>
      </c>
      <c r="G112" s="2" t="s">
        <v>425</v>
      </c>
      <c r="H112">
        <v>1</v>
      </c>
      <c r="J112" t="str">
        <f>INDEX($G:G,A112)</f>
        <v>KDENR_SDF</v>
      </c>
      <c r="L112" s="2" t="s">
        <v>425</v>
      </c>
      <c r="M112">
        <v>1</v>
      </c>
    </row>
    <row r="113" spans="1:13" x14ac:dyDescent="0.25">
      <c r="A113">
        <v>113</v>
      </c>
      <c r="B113">
        <v>38</v>
      </c>
      <c r="C113">
        <v>38</v>
      </c>
      <c r="D113" t="s">
        <v>26</v>
      </c>
      <c r="E113">
        <v>0.355605340246399</v>
      </c>
      <c r="G113" s="2">
        <v>37766.532901063983</v>
      </c>
      <c r="J113">
        <f t="shared" ref="J113" si="72">INDEX($G:$G,A113)*(INDEX($E:$E,A113))</f>
        <v>13429.980782209681</v>
      </c>
      <c r="L113" s="2">
        <v>13429.980782209681</v>
      </c>
    </row>
    <row r="114" spans="1:13" x14ac:dyDescent="0.25">
      <c r="A114">
        <v>114</v>
      </c>
      <c r="B114">
        <v>38</v>
      </c>
      <c r="G114" s="2" t="s">
        <v>384</v>
      </c>
      <c r="J114" t="str">
        <f t="shared" ref="J114" si="73">INDEX($G:$G,A114)</f>
        <v xml:space="preserve"> </v>
      </c>
      <c r="L114" s="2" t="s">
        <v>384</v>
      </c>
    </row>
    <row r="115" spans="1:13" x14ac:dyDescent="0.25">
      <c r="A115">
        <v>115</v>
      </c>
      <c r="B115">
        <v>38</v>
      </c>
      <c r="G115" s="2" t="s">
        <v>399</v>
      </c>
      <c r="H115">
        <v>1</v>
      </c>
      <c r="J115" t="str">
        <f>INDEX($G:G,A115)</f>
        <v>KDENR_FDF</v>
      </c>
      <c r="L115" s="2" t="s">
        <v>399</v>
      </c>
      <c r="M115">
        <v>1</v>
      </c>
    </row>
    <row r="116" spans="1:13" x14ac:dyDescent="0.25">
      <c r="A116">
        <v>116</v>
      </c>
      <c r="B116">
        <v>39</v>
      </c>
      <c r="C116">
        <v>39</v>
      </c>
      <c r="D116" t="s">
        <v>56</v>
      </c>
      <c r="E116">
        <v>0.46611514944020099</v>
      </c>
      <c r="G116" s="2">
        <v>381107173.49912465</v>
      </c>
      <c r="J116">
        <f t="shared" ref="J116" si="74">INDEX($G:$G,A116)*(INDEX($E:$E,A116))</f>
        <v>177639827.12827709</v>
      </c>
      <c r="L116" s="2">
        <v>177639827.12827709</v>
      </c>
    </row>
    <row r="117" spans="1:13" x14ac:dyDescent="0.25">
      <c r="A117">
        <v>117</v>
      </c>
      <c r="B117">
        <v>39</v>
      </c>
      <c r="G117" s="2" t="s">
        <v>384</v>
      </c>
      <c r="J117" t="str">
        <f t="shared" ref="J117" si="75">INDEX($G:$G,A117)</f>
        <v xml:space="preserve"> </v>
      </c>
      <c r="L117" s="2" t="s">
        <v>384</v>
      </c>
    </row>
    <row r="118" spans="1:13" x14ac:dyDescent="0.25">
      <c r="A118">
        <v>118</v>
      </c>
      <c r="B118">
        <v>39</v>
      </c>
      <c r="G118" s="2" t="s">
        <v>403</v>
      </c>
      <c r="H118">
        <v>1</v>
      </c>
      <c r="J118" t="str">
        <f>INDEX($G:G,A118)</f>
        <v>KDENR_HAD</v>
      </c>
      <c r="L118" s="2" t="s">
        <v>403</v>
      </c>
      <c r="M118">
        <v>1</v>
      </c>
    </row>
    <row r="119" spans="1:13" x14ac:dyDescent="0.25">
      <c r="A119">
        <v>119</v>
      </c>
      <c r="B119">
        <v>40</v>
      </c>
      <c r="C119">
        <v>40</v>
      </c>
      <c r="D119" t="s">
        <v>44</v>
      </c>
      <c r="E119">
        <v>0.20963601827644501</v>
      </c>
      <c r="G119" s="2">
        <v>496977880.7140097</v>
      </c>
      <c r="J119">
        <f t="shared" ref="J119" si="76">INDEX($G:$G,A119)*(INDEX($E:$E,A119))</f>
        <v>104184464.08435105</v>
      </c>
      <c r="L119" s="2">
        <v>104184464.08435105</v>
      </c>
    </row>
    <row r="120" spans="1:13" x14ac:dyDescent="0.25">
      <c r="A120">
        <v>120</v>
      </c>
      <c r="B120">
        <v>40</v>
      </c>
      <c r="G120" s="2" t="s">
        <v>384</v>
      </c>
      <c r="J120" t="str">
        <f t="shared" ref="J120" si="77">INDEX($G:$G,A120)</f>
        <v xml:space="preserve"> </v>
      </c>
      <c r="L120" s="2" t="s">
        <v>384</v>
      </c>
    </row>
    <row r="121" spans="1:13" x14ac:dyDescent="0.25">
      <c r="A121">
        <v>121</v>
      </c>
      <c r="B121">
        <v>40</v>
      </c>
      <c r="G121" s="2" t="s">
        <v>443</v>
      </c>
      <c r="H121">
        <v>1</v>
      </c>
      <c r="J121" t="str">
        <f>INDEX($G:G,A121)</f>
        <v>KDENR_YTF</v>
      </c>
      <c r="L121" s="2" t="s">
        <v>443</v>
      </c>
      <c r="M121">
        <v>1</v>
      </c>
    </row>
    <row r="122" spans="1:13" x14ac:dyDescent="0.25">
      <c r="A122">
        <v>122</v>
      </c>
      <c r="B122">
        <v>41</v>
      </c>
      <c r="C122">
        <v>41</v>
      </c>
      <c r="D122" t="s">
        <v>124</v>
      </c>
      <c r="E122">
        <v>0.78104069291293299</v>
      </c>
      <c r="G122" s="2">
        <v>270580045.06376863</v>
      </c>
      <c r="J122">
        <f t="shared" ref="J122" si="78">INDEX($G:$G,A122)*(INDEX($E:$E,A122))</f>
        <v>211334025.88501847</v>
      </c>
      <c r="L122" s="2">
        <v>211334025.88501847</v>
      </c>
    </row>
    <row r="123" spans="1:13" x14ac:dyDescent="0.25">
      <c r="A123">
        <v>123</v>
      </c>
      <c r="B123">
        <v>41</v>
      </c>
      <c r="G123" s="2" t="s">
        <v>384</v>
      </c>
      <c r="J123" t="str">
        <f t="shared" ref="J123" si="79">INDEX($G:$G,A123)</f>
        <v xml:space="preserve"> </v>
      </c>
      <c r="L123" s="2" t="s">
        <v>384</v>
      </c>
    </row>
    <row r="124" spans="1:13" x14ac:dyDescent="0.25">
      <c r="A124">
        <v>124</v>
      </c>
      <c r="B124">
        <v>41</v>
      </c>
      <c r="G124" s="2" t="s">
        <v>395</v>
      </c>
      <c r="H124">
        <v>1</v>
      </c>
      <c r="J124" t="str">
        <f>INDEX($G:G,A124)</f>
        <v>KDENR_DOG</v>
      </c>
      <c r="L124" s="2" t="s">
        <v>395</v>
      </c>
      <c r="M124">
        <v>1</v>
      </c>
    </row>
    <row r="125" spans="1:13" x14ac:dyDescent="0.25">
      <c r="A125">
        <v>125</v>
      </c>
      <c r="B125">
        <v>42</v>
      </c>
      <c r="C125">
        <v>42</v>
      </c>
      <c r="D125" t="s">
        <v>100</v>
      </c>
      <c r="E125">
        <v>0.31284918197888301</v>
      </c>
      <c r="G125" s="2">
        <v>408760876.18561435</v>
      </c>
      <c r="J125">
        <f t="shared" ref="J125" si="80">INDEX($G:$G,A125)*(INDEX($E:$E,A125))</f>
        <v>127880505.73964092</v>
      </c>
      <c r="L125" s="2">
        <v>127880505.73964092</v>
      </c>
    </row>
    <row r="126" spans="1:13" x14ac:dyDescent="0.25">
      <c r="A126">
        <v>126</v>
      </c>
      <c r="B126">
        <v>42</v>
      </c>
      <c r="G126" s="2" t="s">
        <v>384</v>
      </c>
      <c r="J126" t="str">
        <f t="shared" ref="J126" si="81">INDEX($G:$G,A126)</f>
        <v xml:space="preserve"> </v>
      </c>
      <c r="L126" s="2" t="s">
        <v>384</v>
      </c>
    </row>
    <row r="127" spans="1:13" x14ac:dyDescent="0.25">
      <c r="A127">
        <v>127</v>
      </c>
      <c r="B127">
        <v>42</v>
      </c>
      <c r="G127" s="2" t="s">
        <v>428</v>
      </c>
      <c r="H127">
        <v>1</v>
      </c>
      <c r="J127" t="str">
        <f>INDEX($G:G,A127)</f>
        <v>KDENR_SMO</v>
      </c>
      <c r="L127" s="2" t="s">
        <v>428</v>
      </c>
      <c r="M127">
        <v>1</v>
      </c>
    </row>
    <row r="128" spans="1:13" x14ac:dyDescent="0.25">
      <c r="A128">
        <v>128</v>
      </c>
      <c r="B128">
        <v>43</v>
      </c>
      <c r="C128">
        <v>43</v>
      </c>
      <c r="D128" t="s">
        <v>98</v>
      </c>
      <c r="E128">
        <v>5.3665041900266601E-2</v>
      </c>
      <c r="G128" s="2">
        <v>4414082.344630939</v>
      </c>
      <c r="J128">
        <f t="shared" ref="J128" si="82">INDEX($G:$G,A128)*(INDEX($E:$E,A128))</f>
        <v>236881.91397584637</v>
      </c>
      <c r="L128" s="2">
        <v>236881.91397584637</v>
      </c>
    </row>
    <row r="129" spans="1:13" x14ac:dyDescent="0.25">
      <c r="A129">
        <v>129</v>
      </c>
      <c r="B129">
        <v>43</v>
      </c>
      <c r="G129" s="2" t="s">
        <v>384</v>
      </c>
      <c r="J129" t="str">
        <f t="shared" ref="J129" si="83">INDEX($G:$G,A129)</f>
        <v xml:space="preserve"> </v>
      </c>
      <c r="L129" s="2" t="s">
        <v>384</v>
      </c>
    </row>
    <row r="130" spans="1:13" x14ac:dyDescent="0.25">
      <c r="A130">
        <v>130</v>
      </c>
      <c r="B130">
        <v>43</v>
      </c>
      <c r="G130" s="2" t="s">
        <v>429</v>
      </c>
      <c r="H130">
        <v>1</v>
      </c>
      <c r="J130" t="str">
        <f>INDEX($G:G,A130)</f>
        <v>KDENR_SSH</v>
      </c>
      <c r="L130" s="2" t="s">
        <v>429</v>
      </c>
      <c r="M130">
        <v>1</v>
      </c>
    </row>
    <row r="131" spans="1:13" x14ac:dyDescent="0.25">
      <c r="A131">
        <v>131</v>
      </c>
      <c r="B131">
        <v>44</v>
      </c>
      <c r="C131">
        <v>44</v>
      </c>
      <c r="D131" t="s">
        <v>86</v>
      </c>
      <c r="E131">
        <v>8.31536010344405E-2</v>
      </c>
      <c r="G131" s="2">
        <v>133896.54971485393</v>
      </c>
      <c r="J131">
        <f t="shared" ref="J131" si="84">INDEX($G:$G,A131)*(INDEX($E:$E,A131))</f>
        <v>11133.980274877091</v>
      </c>
      <c r="L131" s="2">
        <v>11133.980274877091</v>
      </c>
    </row>
    <row r="132" spans="1:13" x14ac:dyDescent="0.25">
      <c r="A132">
        <v>132</v>
      </c>
      <c r="B132">
        <v>44</v>
      </c>
      <c r="G132" s="2" t="s">
        <v>384</v>
      </c>
      <c r="J132" t="str">
        <f t="shared" ref="J132" si="85">INDEX($G:$G,A132)</f>
        <v xml:space="preserve"> </v>
      </c>
      <c r="L132" s="2" t="s">
        <v>384</v>
      </c>
    </row>
    <row r="133" spans="1:13" x14ac:dyDescent="0.25">
      <c r="A133">
        <v>133</v>
      </c>
      <c r="B133">
        <v>44</v>
      </c>
      <c r="G133" s="2" t="s">
        <v>397</v>
      </c>
      <c r="H133">
        <v>1</v>
      </c>
      <c r="J133" t="str">
        <f>INDEX($G:G,A133)</f>
        <v>KDENR_DSH</v>
      </c>
      <c r="L133" s="2" t="s">
        <v>397</v>
      </c>
      <c r="M133">
        <v>1</v>
      </c>
    </row>
    <row r="134" spans="1:13" x14ac:dyDescent="0.25">
      <c r="A134">
        <v>134</v>
      </c>
      <c r="B134">
        <v>45</v>
      </c>
      <c r="C134">
        <v>45</v>
      </c>
      <c r="D134" t="s">
        <v>68</v>
      </c>
      <c r="E134">
        <v>1.00514195225172E-2</v>
      </c>
      <c r="G134" s="2">
        <v>31702.221399054197</v>
      </c>
      <c r="J134">
        <f t="shared" ref="J134" si="86">INDEX($G:$G,A134)*(INDEX($E:$E,A134))</f>
        <v>318.65232707761589</v>
      </c>
      <c r="L134" s="2">
        <v>318.65232707761589</v>
      </c>
    </row>
    <row r="135" spans="1:13" x14ac:dyDescent="0.25">
      <c r="A135">
        <v>135</v>
      </c>
      <c r="B135">
        <v>45</v>
      </c>
      <c r="G135" s="2" t="s">
        <v>384</v>
      </c>
      <c r="J135" t="str">
        <f t="shared" ref="J135" si="87">INDEX($G:$G,A135)</f>
        <v xml:space="preserve"> </v>
      </c>
      <c r="L135" s="2" t="s">
        <v>384</v>
      </c>
    </row>
    <row r="136" spans="1:13" x14ac:dyDescent="0.25">
      <c r="A136">
        <v>136</v>
      </c>
      <c r="B136">
        <v>45</v>
      </c>
      <c r="G136" s="2" t="s">
        <v>389</v>
      </c>
      <c r="H136">
        <v>1</v>
      </c>
      <c r="J136" t="str">
        <f>INDEX($G:G,A136)</f>
        <v>KDENR_BLS</v>
      </c>
      <c r="L136" s="2" t="s">
        <v>389</v>
      </c>
      <c r="M136">
        <v>1</v>
      </c>
    </row>
    <row r="137" spans="1:13" x14ac:dyDescent="0.25">
      <c r="A137">
        <v>137</v>
      </c>
      <c r="B137">
        <v>46</v>
      </c>
      <c r="C137">
        <v>46</v>
      </c>
      <c r="D137" t="s">
        <v>36</v>
      </c>
      <c r="E137">
        <v>0.193278297494719</v>
      </c>
      <c r="G137" s="2">
        <v>12146.386311276859</v>
      </c>
      <c r="J137">
        <f t="shared" ref="J137" si="88">INDEX($G:$G,A137)*(INDEX($E:$E,A137))</f>
        <v>2347.6328669567515</v>
      </c>
      <c r="L137" s="2">
        <v>2347.6328669567515</v>
      </c>
    </row>
    <row r="138" spans="1:13" x14ac:dyDescent="0.25">
      <c r="A138">
        <v>138</v>
      </c>
      <c r="B138">
        <v>46</v>
      </c>
      <c r="G138" s="2" t="s">
        <v>384</v>
      </c>
      <c r="J138" t="str">
        <f t="shared" ref="J138" si="89">INDEX($G:$G,A138)</f>
        <v xml:space="preserve"> </v>
      </c>
      <c r="L138" s="2" t="s">
        <v>384</v>
      </c>
    </row>
    <row r="139" spans="1:13" x14ac:dyDescent="0.25">
      <c r="A139">
        <v>139</v>
      </c>
      <c r="B139">
        <v>46</v>
      </c>
      <c r="G139" s="2" t="s">
        <v>416</v>
      </c>
      <c r="H139">
        <v>1</v>
      </c>
      <c r="J139" t="str">
        <f>INDEX($G:G,A139)</f>
        <v>KDENR_POR</v>
      </c>
      <c r="L139" s="2" t="s">
        <v>416</v>
      </c>
      <c r="M139">
        <v>1</v>
      </c>
    </row>
    <row r="140" spans="1:13" x14ac:dyDescent="0.25">
      <c r="A140">
        <v>140</v>
      </c>
      <c r="B140">
        <v>47</v>
      </c>
      <c r="C140">
        <v>47</v>
      </c>
      <c r="D140" t="s">
        <v>80</v>
      </c>
      <c r="E140">
        <v>0.17770270485554199</v>
      </c>
      <c r="G140" s="2">
        <v>4224.5444986427019</v>
      </c>
      <c r="J140">
        <f t="shared" ref="J140" si="90">INDEX($G:$G,A140)*(INDEX($E:$E,A140))</f>
        <v>750.7129841914076</v>
      </c>
      <c r="L140" s="2">
        <v>750.7129841914076</v>
      </c>
    </row>
    <row r="141" spans="1:13" x14ac:dyDescent="0.25">
      <c r="A141">
        <v>141</v>
      </c>
      <c r="B141">
        <v>47</v>
      </c>
      <c r="G141" s="2" t="s">
        <v>384</v>
      </c>
      <c r="J141" t="str">
        <f t="shared" ref="J141" si="91">INDEX($G:$G,A141)</f>
        <v xml:space="preserve"> </v>
      </c>
      <c r="L141" s="2" t="s">
        <v>384</v>
      </c>
    </row>
    <row r="142" spans="1:13" x14ac:dyDescent="0.25">
      <c r="A142">
        <v>142</v>
      </c>
      <c r="B142">
        <v>47</v>
      </c>
      <c r="G142" s="2" t="s">
        <v>417</v>
      </c>
      <c r="H142">
        <v>1</v>
      </c>
      <c r="J142" t="str">
        <f>INDEX($G:G,A142)</f>
        <v>KDENR_PSH</v>
      </c>
      <c r="L142" s="2" t="s">
        <v>417</v>
      </c>
      <c r="M142">
        <v>1</v>
      </c>
    </row>
    <row r="143" spans="1:13" x14ac:dyDescent="0.25">
      <c r="A143">
        <v>143</v>
      </c>
      <c r="B143">
        <v>48</v>
      </c>
      <c r="C143">
        <v>48</v>
      </c>
      <c r="D143" t="s">
        <v>72</v>
      </c>
      <c r="E143">
        <v>0.12584197667438801</v>
      </c>
      <c r="G143" s="2">
        <v>4360.2526619632908</v>
      </c>
      <c r="J143">
        <f t="shared" ref="J143" si="92">INDEX($G:$G,A143)*(INDEX($E:$E,A143))</f>
        <v>548.70281378122263</v>
      </c>
      <c r="L143" s="2">
        <v>548.70281378122263</v>
      </c>
    </row>
    <row r="144" spans="1:13" x14ac:dyDescent="0.25">
      <c r="A144">
        <v>144</v>
      </c>
      <c r="B144">
        <v>48</v>
      </c>
      <c r="G144" s="2" t="s">
        <v>384</v>
      </c>
      <c r="J144" t="str">
        <f t="shared" ref="J144" si="93">INDEX($G:$G,A144)</f>
        <v xml:space="preserve"> </v>
      </c>
      <c r="L144" s="2" t="s">
        <v>384</v>
      </c>
    </row>
    <row r="145" spans="1:13" x14ac:dyDescent="0.25">
      <c r="A145">
        <v>145</v>
      </c>
      <c r="B145">
        <v>48</v>
      </c>
      <c r="G145" s="2" t="s">
        <v>441</v>
      </c>
      <c r="H145">
        <v>1</v>
      </c>
      <c r="J145" t="str">
        <f>INDEX($G:G,A145)</f>
        <v>KDENR_WSK</v>
      </c>
      <c r="L145" s="2" t="s">
        <v>441</v>
      </c>
      <c r="M145">
        <v>1</v>
      </c>
    </row>
    <row r="146" spans="1:13" x14ac:dyDescent="0.25">
      <c r="A146">
        <v>146</v>
      </c>
      <c r="B146">
        <v>49</v>
      </c>
      <c r="C146">
        <v>49</v>
      </c>
      <c r="D146" t="s">
        <v>118</v>
      </c>
      <c r="E146">
        <v>9.69843953502907E-2</v>
      </c>
      <c r="G146" s="2">
        <v>331241769.02721441</v>
      </c>
      <c r="J146">
        <f t="shared" ref="J146" si="94">INDEX($G:$G,A146)*(INDEX($E:$E,A146))</f>
        <v>32125282.683865041</v>
      </c>
      <c r="L146" s="2">
        <v>32125282.683865041</v>
      </c>
    </row>
    <row r="147" spans="1:13" x14ac:dyDescent="0.25">
      <c r="A147">
        <v>147</v>
      </c>
      <c r="B147">
        <v>49</v>
      </c>
      <c r="G147" s="2" t="s">
        <v>384</v>
      </c>
      <c r="J147" t="str">
        <f t="shared" ref="J147" si="95">INDEX($G:$G,A147)</f>
        <v xml:space="preserve"> </v>
      </c>
      <c r="L147" s="2" t="s">
        <v>384</v>
      </c>
    </row>
    <row r="148" spans="1:13" x14ac:dyDescent="0.25">
      <c r="A148">
        <v>148</v>
      </c>
      <c r="B148">
        <v>49</v>
      </c>
      <c r="G148" s="2" t="s">
        <v>407</v>
      </c>
      <c r="H148">
        <v>1</v>
      </c>
      <c r="J148" t="str">
        <f>INDEX($G:G,A148)</f>
        <v>KDENR_LSK</v>
      </c>
      <c r="L148" s="2" t="s">
        <v>407</v>
      </c>
      <c r="M148">
        <v>1</v>
      </c>
    </row>
    <row r="149" spans="1:13" x14ac:dyDescent="0.25">
      <c r="A149">
        <v>149</v>
      </c>
      <c r="B149">
        <v>50</v>
      </c>
      <c r="C149">
        <v>50</v>
      </c>
      <c r="D149" t="s">
        <v>48</v>
      </c>
      <c r="E149">
        <v>0.21465277265420801</v>
      </c>
      <c r="G149" s="2">
        <v>33661374.482821837</v>
      </c>
      <c r="J149">
        <f t="shared" ref="J149" si="96">INDEX($G:$G,A149)*(INDEX($E:$E,A149))</f>
        <v>7225507.3640893148</v>
      </c>
      <c r="L149" s="2">
        <v>7225507.3640893148</v>
      </c>
    </row>
    <row r="150" spans="1:13" x14ac:dyDescent="0.25">
      <c r="A150">
        <v>150</v>
      </c>
      <c r="B150">
        <v>50</v>
      </c>
      <c r="G150" s="2" t="s">
        <v>384</v>
      </c>
      <c r="J150" t="str">
        <f t="shared" ref="J150" si="97">INDEX($G:$G,A150)</f>
        <v xml:space="preserve"> </v>
      </c>
      <c r="L150" s="2" t="s">
        <v>384</v>
      </c>
    </row>
    <row r="151" spans="1:13" x14ac:dyDescent="0.25">
      <c r="A151">
        <v>151</v>
      </c>
      <c r="B151">
        <v>50</v>
      </c>
      <c r="G151" s="2" t="s">
        <v>427</v>
      </c>
      <c r="H151">
        <v>1</v>
      </c>
      <c r="J151" t="str">
        <f>INDEX($G:G,A151)</f>
        <v>KDENR_SK</v>
      </c>
      <c r="L151" s="2" t="s">
        <v>427</v>
      </c>
      <c r="M151">
        <v>1</v>
      </c>
    </row>
    <row r="152" spans="1:13" x14ac:dyDescent="0.25">
      <c r="A152">
        <v>152</v>
      </c>
      <c r="B152">
        <v>51</v>
      </c>
      <c r="C152">
        <v>51</v>
      </c>
      <c r="D152" t="s">
        <v>60</v>
      </c>
      <c r="E152">
        <v>0.26867283415416499</v>
      </c>
      <c r="G152" s="2">
        <v>5575645.555691408</v>
      </c>
      <c r="J152">
        <f t="shared" ref="J152" si="98">INDEX($G:$G,A152)*(INDEX($E:$E,A152))</f>
        <v>1498024.4936866846</v>
      </c>
      <c r="L152" s="2">
        <v>1498024.4936866846</v>
      </c>
    </row>
    <row r="153" spans="1:13" x14ac:dyDescent="0.25">
      <c r="A153">
        <v>153</v>
      </c>
      <c r="B153">
        <v>51</v>
      </c>
      <c r="G153" s="2" t="s">
        <v>384</v>
      </c>
      <c r="J153" t="str">
        <f t="shared" ref="J153" si="99">INDEX($G:$G,A153)</f>
        <v xml:space="preserve"> </v>
      </c>
      <c r="L153" s="2" t="s">
        <v>384</v>
      </c>
    </row>
    <row r="154" spans="1:13" x14ac:dyDescent="0.25">
      <c r="A154">
        <v>154</v>
      </c>
      <c r="B154">
        <v>51</v>
      </c>
      <c r="G154" s="2" t="s">
        <v>423</v>
      </c>
      <c r="H154">
        <v>1</v>
      </c>
      <c r="J154" t="str">
        <f>INDEX($G:G,A154)</f>
        <v>KDENR_SB</v>
      </c>
      <c r="L154" s="2" t="s">
        <v>423</v>
      </c>
      <c r="M154">
        <v>1</v>
      </c>
    </row>
    <row r="155" spans="1:13" x14ac:dyDescent="0.25">
      <c r="A155">
        <v>155</v>
      </c>
      <c r="B155">
        <v>52</v>
      </c>
      <c r="C155">
        <v>52</v>
      </c>
      <c r="D155" t="s">
        <v>90</v>
      </c>
      <c r="E155">
        <v>0.97609380285243796</v>
      </c>
      <c r="G155" s="2">
        <v>7559790.6497449838</v>
      </c>
      <c r="J155">
        <f t="shared" ref="J155" si="100">INDEX($G:$G,A155)*(INDEX($E:$E,A155))</f>
        <v>7379064.8040778842</v>
      </c>
      <c r="L155" s="2">
        <v>7379064.8040778842</v>
      </c>
    </row>
    <row r="156" spans="1:13" x14ac:dyDescent="0.25">
      <c r="A156">
        <v>156</v>
      </c>
      <c r="B156">
        <v>52</v>
      </c>
      <c r="G156" s="2" t="s">
        <v>384</v>
      </c>
      <c r="J156" t="str">
        <f t="shared" ref="J156" si="101">INDEX($G:$G,A156)</f>
        <v xml:space="preserve"> </v>
      </c>
      <c r="L156" s="2" t="s">
        <v>384</v>
      </c>
    </row>
    <row r="157" spans="1:13" x14ac:dyDescent="0.25">
      <c r="A157">
        <v>157</v>
      </c>
      <c r="B157">
        <v>52</v>
      </c>
      <c r="G157" s="2" t="s">
        <v>413</v>
      </c>
      <c r="H157">
        <v>1</v>
      </c>
      <c r="J157" t="str">
        <f>INDEX($G:G,A157)</f>
        <v>KDENR_PIN</v>
      </c>
      <c r="L157" s="2" t="s">
        <v>413</v>
      </c>
      <c r="M157">
        <v>1</v>
      </c>
    </row>
    <row r="158" spans="1:13" x14ac:dyDescent="0.25">
      <c r="A158">
        <v>158</v>
      </c>
      <c r="B158">
        <v>53</v>
      </c>
      <c r="C158">
        <v>53</v>
      </c>
      <c r="D158" t="s">
        <v>76</v>
      </c>
      <c r="E158">
        <v>0.94883523065256004</v>
      </c>
      <c r="G158" s="2">
        <v>66288.324982542515</v>
      </c>
      <c r="J158">
        <f t="shared" ref="J158" si="102">INDEX($G:$G,A158)*(INDEX($E:$E,A158))</f>
        <v>62896.698124382587</v>
      </c>
      <c r="L158" s="2">
        <v>62896.698124382587</v>
      </c>
    </row>
    <row r="159" spans="1:13" x14ac:dyDescent="0.25">
      <c r="A159">
        <v>159</v>
      </c>
      <c r="B159">
        <v>53</v>
      </c>
      <c r="G159" s="2" t="s">
        <v>384</v>
      </c>
      <c r="J159" t="str">
        <f t="shared" ref="J159" si="103">INDEX($G:$G,A159)</f>
        <v xml:space="preserve"> </v>
      </c>
      <c r="L159" s="2" t="s">
        <v>384</v>
      </c>
    </row>
    <row r="160" spans="1:13" x14ac:dyDescent="0.25">
      <c r="A160">
        <v>160</v>
      </c>
      <c r="B160">
        <v>53</v>
      </c>
      <c r="G160" s="2" t="s">
        <v>419</v>
      </c>
      <c r="H160">
        <v>1</v>
      </c>
      <c r="J160" t="str">
        <f>INDEX($G:G,A160)</f>
        <v>KDENR_REP</v>
      </c>
      <c r="L160" s="2" t="s">
        <v>419</v>
      </c>
      <c r="M160">
        <v>1</v>
      </c>
    </row>
    <row r="161" spans="1:13" x14ac:dyDescent="0.25">
      <c r="A161">
        <v>161</v>
      </c>
      <c r="B161">
        <v>54</v>
      </c>
      <c r="C161">
        <v>54</v>
      </c>
      <c r="D161" t="s">
        <v>52</v>
      </c>
      <c r="E161">
        <v>0.86590919738962802</v>
      </c>
      <c r="G161" s="2">
        <v>229.38496818568476</v>
      </c>
      <c r="J161">
        <f t="shared" ref="J161" si="104">INDEX($G:$G,A161)*(INDEX($E:$E,A161))</f>
        <v>198.62655369491165</v>
      </c>
      <c r="L161" s="2">
        <v>198.62655369491165</v>
      </c>
    </row>
    <row r="162" spans="1:13" x14ac:dyDescent="0.25">
      <c r="A162">
        <v>162</v>
      </c>
      <c r="B162">
        <v>54</v>
      </c>
      <c r="G162" s="2" t="s">
        <v>384</v>
      </c>
      <c r="J162" t="str">
        <f t="shared" ref="J162" si="105">INDEX($G:$G,A162)</f>
        <v xml:space="preserve"> </v>
      </c>
      <c r="L162" s="2" t="s">
        <v>384</v>
      </c>
    </row>
    <row r="163" spans="1:13" x14ac:dyDescent="0.25">
      <c r="A163">
        <v>163</v>
      </c>
      <c r="B163">
        <v>54</v>
      </c>
      <c r="G163" s="2" t="s">
        <v>421</v>
      </c>
      <c r="H163">
        <v>1</v>
      </c>
      <c r="J163" t="str">
        <f>INDEX($G:G,A163)</f>
        <v>KDENR_RWH</v>
      </c>
      <c r="L163" s="2" t="s">
        <v>421</v>
      </c>
      <c r="M163">
        <v>1</v>
      </c>
    </row>
    <row r="164" spans="1:13" x14ac:dyDescent="0.25">
      <c r="A164">
        <v>164</v>
      </c>
      <c r="B164">
        <v>55</v>
      </c>
      <c r="C164">
        <v>55</v>
      </c>
      <c r="D164" t="s">
        <v>84</v>
      </c>
      <c r="E164">
        <v>0.86575302913263397</v>
      </c>
      <c r="G164" s="2">
        <v>13.230155899473553</v>
      </c>
      <c r="J164">
        <f t="shared" ref="J164" si="106">INDEX($G:$G,A164)*(INDEX($E:$E,A164))</f>
        <v>11.454047545866217</v>
      </c>
      <c r="L164" s="2">
        <v>11.454047545866217</v>
      </c>
    </row>
    <row r="165" spans="1:13" x14ac:dyDescent="0.25">
      <c r="A165">
        <v>165</v>
      </c>
      <c r="B165">
        <v>55</v>
      </c>
      <c r="G165" s="2" t="s">
        <v>384</v>
      </c>
      <c r="J165" t="str">
        <f t="shared" ref="J165" si="107">INDEX($G:$G,A165)</f>
        <v xml:space="preserve"> </v>
      </c>
      <c r="L165" s="2" t="s">
        <v>384</v>
      </c>
    </row>
    <row r="166" spans="1:13" x14ac:dyDescent="0.25">
      <c r="A166">
        <v>166</v>
      </c>
      <c r="B166">
        <v>55</v>
      </c>
      <c r="G166" s="2" t="s">
        <v>393</v>
      </c>
      <c r="H166">
        <v>1</v>
      </c>
      <c r="J166" t="str">
        <f>INDEX($G:G,A166)</f>
        <v>KDENR_BWH</v>
      </c>
      <c r="L166" s="2" t="s">
        <v>393</v>
      </c>
      <c r="M166">
        <v>1</v>
      </c>
    </row>
    <row r="167" spans="1:13" x14ac:dyDescent="0.25">
      <c r="A167">
        <v>167</v>
      </c>
      <c r="B167">
        <v>56</v>
      </c>
      <c r="C167">
        <v>56</v>
      </c>
      <c r="D167" t="s">
        <v>28</v>
      </c>
      <c r="E167">
        <v>0.84962709058925501</v>
      </c>
      <c r="G167" s="2">
        <v>64.707243671771749</v>
      </c>
      <c r="J167">
        <f t="shared" ref="J167" si="108">INDEX($G:$G,A167)*(INDEX($E:$E,A167))</f>
        <v>54.977027180897416</v>
      </c>
      <c r="L167" s="2">
        <v>54.977027180897416</v>
      </c>
    </row>
    <row r="168" spans="1:13" x14ac:dyDescent="0.25">
      <c r="A168">
        <v>168</v>
      </c>
      <c r="B168">
        <v>56</v>
      </c>
      <c r="G168" s="2" t="s">
        <v>384</v>
      </c>
      <c r="J168" t="str">
        <f t="shared" ref="J168" si="109">INDEX($G:$G,A168)</f>
        <v xml:space="preserve"> </v>
      </c>
      <c r="L168" s="2" t="s">
        <v>384</v>
      </c>
    </row>
    <row r="169" spans="1:13" x14ac:dyDescent="0.25">
      <c r="A169">
        <v>169</v>
      </c>
      <c r="B169">
        <v>56</v>
      </c>
      <c r="G169" s="2" t="s">
        <v>432</v>
      </c>
      <c r="H169">
        <v>1</v>
      </c>
      <c r="J169" t="str">
        <f>INDEX($G:G,A169)</f>
        <v>KDENR_SWH</v>
      </c>
      <c r="L169" s="2" t="s">
        <v>432</v>
      </c>
      <c r="M169">
        <v>1</v>
      </c>
    </row>
    <row r="170" spans="1:13" x14ac:dyDescent="0.25">
      <c r="A170">
        <v>170</v>
      </c>
      <c r="B170">
        <v>57</v>
      </c>
      <c r="C170">
        <v>57</v>
      </c>
      <c r="D170" t="s">
        <v>96</v>
      </c>
      <c r="E170">
        <v>0.87904134379375598</v>
      </c>
      <c r="G170" s="2">
        <v>2434.8039578541598</v>
      </c>
      <c r="J170">
        <f t="shared" ref="J170" si="110">INDEX($G:$G,A170)*(INDEX($E:$E,A170))</f>
        <v>2140.2933429864761</v>
      </c>
      <c r="L170" s="2">
        <v>2140.2933429864761</v>
      </c>
    </row>
    <row r="171" spans="1:13" x14ac:dyDescent="0.25">
      <c r="A171">
        <v>171</v>
      </c>
      <c r="B171">
        <v>57</v>
      </c>
      <c r="G171" s="2" t="s">
        <v>384</v>
      </c>
      <c r="J171" t="str">
        <f t="shared" ref="J171" si="111">INDEX($G:$G,A171)</f>
        <v xml:space="preserve"> </v>
      </c>
      <c r="L171" s="2" t="s">
        <v>384</v>
      </c>
    </row>
    <row r="172" spans="1:13" x14ac:dyDescent="0.25">
      <c r="A172">
        <v>172</v>
      </c>
      <c r="B172">
        <v>57</v>
      </c>
      <c r="G172" s="2" t="s">
        <v>435</v>
      </c>
      <c r="H172">
        <v>1</v>
      </c>
      <c r="J172" t="str">
        <f>INDEX($G:G,A172)</f>
        <v>KDENR_TWH</v>
      </c>
      <c r="L172" s="2" t="s">
        <v>435</v>
      </c>
      <c r="M172">
        <v>1</v>
      </c>
    </row>
    <row r="173" spans="1:13" x14ac:dyDescent="0.25">
      <c r="A173">
        <v>173</v>
      </c>
      <c r="B173">
        <v>58</v>
      </c>
      <c r="C173">
        <v>58</v>
      </c>
      <c r="D173" t="s">
        <v>110</v>
      </c>
      <c r="E173">
        <v>0.88797608880123102</v>
      </c>
      <c r="G173" s="2">
        <v>27.310408736925567</v>
      </c>
      <c r="J173">
        <f t="shared" ref="J173" si="112">INDEX($G:$G,A173)*(INDEX($E:$E,A173))</f>
        <v>24.250989933778133</v>
      </c>
      <c r="L173" s="2">
        <v>24.250989933778133</v>
      </c>
    </row>
    <row r="174" spans="1:13" x14ac:dyDescent="0.25">
      <c r="A174">
        <v>174</v>
      </c>
      <c r="B174">
        <v>58</v>
      </c>
      <c r="G174" s="2" t="s">
        <v>384</v>
      </c>
      <c r="J174" t="str">
        <f t="shared" ref="J174" si="113">INDEX($G:$G,A174)</f>
        <v xml:space="preserve"> </v>
      </c>
      <c r="L174" s="2" t="s">
        <v>384</v>
      </c>
    </row>
    <row r="175" spans="1:13" x14ac:dyDescent="0.25">
      <c r="A175">
        <v>175</v>
      </c>
      <c r="B175">
        <v>58</v>
      </c>
      <c r="G175" s="2" t="s">
        <v>406</v>
      </c>
      <c r="H175">
        <v>1</v>
      </c>
      <c r="J175" t="str">
        <f>INDEX($G:G,A175)</f>
        <v>KDENR_INV</v>
      </c>
      <c r="L175" s="2" t="s">
        <v>406</v>
      </c>
      <c r="M175">
        <v>1</v>
      </c>
    </row>
    <row r="176" spans="1:13" x14ac:dyDescent="0.25">
      <c r="A176">
        <v>176</v>
      </c>
      <c r="B176">
        <v>59</v>
      </c>
      <c r="C176">
        <v>59</v>
      </c>
      <c r="D176" t="s">
        <v>46</v>
      </c>
      <c r="E176">
        <v>0.306434080005066</v>
      </c>
      <c r="G176" s="2">
        <v>1738621.1995896285</v>
      </c>
      <c r="J176">
        <f t="shared" ref="J176" si="114">INDEX($G:$G,A176)*(INDEX($E:$E,A176))</f>
        <v>532772.787773552</v>
      </c>
      <c r="L176" s="2">
        <v>532772.787773552</v>
      </c>
    </row>
    <row r="177" spans="1:12" x14ac:dyDescent="0.25">
      <c r="A177">
        <v>177</v>
      </c>
      <c r="B177">
        <v>59</v>
      </c>
      <c r="G177" s="2" t="s">
        <v>384</v>
      </c>
      <c r="J177" t="str">
        <f t="shared" ref="J177" si="115">INDEX($G:$G,A177)</f>
        <v xml:space="preserve"> </v>
      </c>
      <c r="L177" s="2" t="s">
        <v>384</v>
      </c>
    </row>
    <row r="178" spans="1:12" x14ac:dyDescent="0.25">
      <c r="A178">
        <v>178</v>
      </c>
      <c r="B178">
        <v>59</v>
      </c>
    </row>
  </sheetData>
  <sortState ref="B1:E177">
    <sortCondition ref="B1:B177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8"/>
  <sheetViews>
    <sheetView tabSelected="1" topLeftCell="A153" workbookViewId="0">
      <selection activeCell="L1" sqref="L1:M176"/>
    </sheetView>
  </sheetViews>
  <sheetFormatPr defaultRowHeight="15" x14ac:dyDescent="0.25"/>
  <cols>
    <col min="7" max="7" width="13.42578125" style="2" bestFit="1" customWidth="1"/>
    <col min="12" max="12" width="10" bestFit="1" customWidth="1"/>
  </cols>
  <sheetData>
    <row r="1" spans="1:13" x14ac:dyDescent="0.25">
      <c r="A1">
        <v>1</v>
      </c>
      <c r="B1">
        <v>0</v>
      </c>
      <c r="G1" s="2" t="s">
        <v>408</v>
      </c>
      <c r="H1">
        <v>1</v>
      </c>
      <c r="J1" t="str">
        <f>INDEX($G:G,A1)</f>
        <v>KDENR_MAK</v>
      </c>
      <c r="L1" s="2" t="s">
        <v>408</v>
      </c>
      <c r="M1">
        <v>1</v>
      </c>
    </row>
    <row r="2" spans="1:13" x14ac:dyDescent="0.25">
      <c r="A2">
        <v>2</v>
      </c>
      <c r="B2">
        <v>1</v>
      </c>
      <c r="C2">
        <v>1</v>
      </c>
      <c r="D2" t="s">
        <v>50</v>
      </c>
      <c r="E2">
        <v>0.99917001154145002</v>
      </c>
      <c r="G2" s="2">
        <v>8381455</v>
      </c>
      <c r="J2">
        <f>INDEX($G:$G,A2)*(INDEX($E:$E,A2))</f>
        <v>8374498.4890841441</v>
      </c>
      <c r="L2" s="2">
        <v>8374498.4890841441</v>
      </c>
    </row>
    <row r="3" spans="1:13" x14ac:dyDescent="0.25">
      <c r="A3">
        <v>3</v>
      </c>
      <c r="B3">
        <v>1</v>
      </c>
      <c r="G3" s="2" t="s">
        <v>384</v>
      </c>
      <c r="J3" t="str">
        <f>INDEX($G:$G,A3)</f>
        <v xml:space="preserve"> </v>
      </c>
      <c r="L3" s="2" t="s">
        <v>384</v>
      </c>
    </row>
    <row r="4" spans="1:13" x14ac:dyDescent="0.25">
      <c r="A4">
        <v>4</v>
      </c>
      <c r="B4">
        <v>1</v>
      </c>
      <c r="G4" s="2" t="s">
        <v>405</v>
      </c>
      <c r="H4">
        <v>1</v>
      </c>
      <c r="J4" t="str">
        <f>INDEX($G:G,A4)</f>
        <v>KDENR_HER</v>
      </c>
      <c r="L4" s="2" t="s">
        <v>405</v>
      </c>
      <c r="M4">
        <v>1</v>
      </c>
    </row>
    <row r="5" spans="1:13" x14ac:dyDescent="0.25">
      <c r="A5">
        <v>5</v>
      </c>
      <c r="B5">
        <v>2</v>
      </c>
      <c r="C5">
        <v>2</v>
      </c>
      <c r="D5" t="s">
        <v>20</v>
      </c>
      <c r="E5">
        <v>0.98563656469343597</v>
      </c>
      <c r="G5" s="2">
        <v>623487059</v>
      </c>
      <c r="J5">
        <f t="shared" ref="J5" si="0">INDEX($G:$G,A5)*(INDEX($E:$E,A5))</f>
        <v>614531642.96357358</v>
      </c>
      <c r="L5" s="2">
        <v>614531642.96357358</v>
      </c>
    </row>
    <row r="6" spans="1:13" x14ac:dyDescent="0.25">
      <c r="A6">
        <v>6</v>
      </c>
      <c r="B6">
        <v>2</v>
      </c>
      <c r="G6" s="2" t="s">
        <v>384</v>
      </c>
      <c r="J6" t="str">
        <f t="shared" ref="J6" si="1">INDEX($G:$G,A6)</f>
        <v xml:space="preserve"> </v>
      </c>
      <c r="L6" s="2" t="s">
        <v>384</v>
      </c>
    </row>
    <row r="7" spans="1:13" x14ac:dyDescent="0.25">
      <c r="A7">
        <v>7</v>
      </c>
      <c r="B7">
        <v>2</v>
      </c>
      <c r="G7" s="2" t="s">
        <v>437</v>
      </c>
      <c r="H7">
        <v>1</v>
      </c>
      <c r="J7" t="str">
        <f>INDEX($G:G,A7)</f>
        <v>KDENR_WHK</v>
      </c>
      <c r="L7" s="2" t="s">
        <v>437</v>
      </c>
      <c r="M7">
        <v>1</v>
      </c>
    </row>
    <row r="8" spans="1:13" x14ac:dyDescent="0.25">
      <c r="A8">
        <v>8</v>
      </c>
      <c r="B8">
        <v>3</v>
      </c>
      <c r="C8">
        <v>3</v>
      </c>
      <c r="D8" t="s">
        <v>112</v>
      </c>
      <c r="E8">
        <v>0.99503222864688201</v>
      </c>
      <c r="G8" s="2">
        <v>54625012</v>
      </c>
      <c r="J8">
        <f t="shared" ref="J8" si="2">INDEX($G:$G,A8)*(INDEX($E:$E,A8))</f>
        <v>54353647.430222675</v>
      </c>
      <c r="L8" s="2">
        <v>54353647.430222675</v>
      </c>
    </row>
    <row r="9" spans="1:13" x14ac:dyDescent="0.25">
      <c r="A9">
        <v>9</v>
      </c>
      <c r="B9">
        <v>3</v>
      </c>
      <c r="G9" s="2" t="s">
        <v>384</v>
      </c>
      <c r="J9" t="str">
        <f t="shared" ref="J9" si="3">INDEX($G:$G,A9)</f>
        <v xml:space="preserve"> </v>
      </c>
      <c r="L9" s="2" t="s">
        <v>384</v>
      </c>
    </row>
    <row r="10" spans="1:13" x14ac:dyDescent="0.25">
      <c r="A10">
        <v>10</v>
      </c>
      <c r="B10">
        <v>3</v>
      </c>
      <c r="G10" s="2" t="s">
        <v>388</v>
      </c>
      <c r="H10">
        <v>1</v>
      </c>
      <c r="J10" t="str">
        <f>INDEX($G:G,A10)</f>
        <v>KDENR_BLF</v>
      </c>
      <c r="L10" s="2" t="s">
        <v>388</v>
      </c>
      <c r="M10">
        <v>1</v>
      </c>
    </row>
    <row r="11" spans="1:13" x14ac:dyDescent="0.25">
      <c r="A11">
        <v>11</v>
      </c>
      <c r="B11">
        <v>4</v>
      </c>
      <c r="C11">
        <v>4</v>
      </c>
      <c r="D11" t="s">
        <v>34</v>
      </c>
      <c r="E11">
        <v>0.97781476113946797</v>
      </c>
      <c r="G11" s="2">
        <v>531955</v>
      </c>
      <c r="J11">
        <f t="shared" ref="J11" si="4">INDEX($G:$G,A11)*(INDEX($E:$E,A11))</f>
        <v>520153.45126194571</v>
      </c>
      <c r="L11" s="2">
        <v>520153.45126194571</v>
      </c>
    </row>
    <row r="12" spans="1:13" x14ac:dyDescent="0.25">
      <c r="A12">
        <v>12</v>
      </c>
      <c r="B12">
        <v>4</v>
      </c>
      <c r="G12" s="2" t="s">
        <v>384</v>
      </c>
      <c r="J12" t="str">
        <f t="shared" ref="J12" si="5">INDEX($G:$G,A12)</f>
        <v xml:space="preserve"> </v>
      </c>
      <c r="L12" s="2" t="s">
        <v>384</v>
      </c>
    </row>
    <row r="13" spans="1:13" x14ac:dyDescent="0.25">
      <c r="A13">
        <v>13</v>
      </c>
      <c r="B13">
        <v>4</v>
      </c>
      <c r="G13" s="2" t="s">
        <v>440</v>
      </c>
      <c r="H13">
        <v>1</v>
      </c>
      <c r="J13" t="str">
        <f>INDEX($G:G,A13)</f>
        <v>KDENR_WPF</v>
      </c>
      <c r="L13" s="2" t="s">
        <v>440</v>
      </c>
      <c r="M13">
        <v>1</v>
      </c>
    </row>
    <row r="14" spans="1:13" x14ac:dyDescent="0.25">
      <c r="A14">
        <v>14</v>
      </c>
      <c r="B14">
        <v>5</v>
      </c>
      <c r="C14">
        <v>5</v>
      </c>
      <c r="D14" t="s">
        <v>114</v>
      </c>
      <c r="E14">
        <v>1.3281606242636499</v>
      </c>
      <c r="G14" s="2">
        <v>6415002</v>
      </c>
      <c r="J14">
        <f t="shared" ref="J14" si="6">INDEX($G:$G,A14)*(INDEX($E:$E,A14))</f>
        <v>8520153.0609725621</v>
      </c>
      <c r="L14" s="2">
        <v>8520153.0609725621</v>
      </c>
    </row>
    <row r="15" spans="1:13" x14ac:dyDescent="0.25">
      <c r="A15">
        <v>15</v>
      </c>
      <c r="B15">
        <v>5</v>
      </c>
      <c r="G15" s="2" t="s">
        <v>384</v>
      </c>
      <c r="J15" t="str">
        <f t="shared" ref="J15" si="7">INDEX($G:$G,A15)</f>
        <v xml:space="preserve"> </v>
      </c>
      <c r="L15" s="2" t="s">
        <v>384</v>
      </c>
    </row>
    <row r="16" spans="1:13" x14ac:dyDescent="0.25">
      <c r="A16">
        <v>16</v>
      </c>
      <c r="B16">
        <v>5</v>
      </c>
      <c r="G16" s="2" t="s">
        <v>431</v>
      </c>
      <c r="H16">
        <v>1</v>
      </c>
      <c r="J16" t="str">
        <f>INDEX($G:G,A16)</f>
        <v>KDENR_SUF</v>
      </c>
      <c r="L16" s="2" t="s">
        <v>431</v>
      </c>
      <c r="M16">
        <v>1</v>
      </c>
    </row>
    <row r="17" spans="1:13" x14ac:dyDescent="0.25">
      <c r="A17">
        <v>17</v>
      </c>
      <c r="B17">
        <v>6</v>
      </c>
      <c r="C17">
        <v>6</v>
      </c>
      <c r="D17" t="s">
        <v>104</v>
      </c>
      <c r="E17">
        <v>1.3215096310771799</v>
      </c>
      <c r="G17" s="2">
        <v>5174194</v>
      </c>
      <c r="J17">
        <f t="shared" ref="J17" si="8">INDEX($G:$G,A17)*(INDEX($E:$E,A17))</f>
        <v>6837747.2040617578</v>
      </c>
      <c r="L17" s="2">
        <v>6837747.2040617578</v>
      </c>
    </row>
    <row r="18" spans="1:13" x14ac:dyDescent="0.25">
      <c r="A18">
        <v>18</v>
      </c>
      <c r="B18">
        <v>6</v>
      </c>
      <c r="G18" s="2" t="s">
        <v>384</v>
      </c>
      <c r="J18" t="str">
        <f t="shared" ref="J18" si="9">INDEX($G:$G,A18)</f>
        <v xml:space="preserve"> </v>
      </c>
      <c r="L18" s="2" t="s">
        <v>384</v>
      </c>
    </row>
    <row r="19" spans="1:13" x14ac:dyDescent="0.25">
      <c r="A19">
        <v>19</v>
      </c>
      <c r="B19">
        <v>6</v>
      </c>
      <c r="G19" s="2" t="s">
        <v>438</v>
      </c>
      <c r="H19">
        <v>1</v>
      </c>
      <c r="J19" t="str">
        <f>INDEX($G:G,A19)</f>
        <v>KDENR_WIF</v>
      </c>
      <c r="L19" s="2" t="s">
        <v>438</v>
      </c>
      <c r="M19">
        <v>1</v>
      </c>
    </row>
    <row r="20" spans="1:13" x14ac:dyDescent="0.25">
      <c r="A20">
        <v>20</v>
      </c>
      <c r="B20">
        <v>7</v>
      </c>
      <c r="C20">
        <v>7</v>
      </c>
      <c r="D20" t="s">
        <v>116</v>
      </c>
      <c r="E20">
        <v>2.0078505560125999</v>
      </c>
      <c r="G20" s="2">
        <v>4469466</v>
      </c>
      <c r="J20">
        <f t="shared" ref="J20" si="10">INDEX($G:$G,A20)*(INDEX($E:$E,A20))</f>
        <v>8974019.7931794114</v>
      </c>
      <c r="L20" s="2">
        <v>8974019.7931794114</v>
      </c>
    </row>
    <row r="21" spans="1:13" x14ac:dyDescent="0.25">
      <c r="A21">
        <v>21</v>
      </c>
      <c r="B21">
        <v>7</v>
      </c>
      <c r="G21" s="2" t="s">
        <v>384</v>
      </c>
      <c r="J21" t="str">
        <f t="shared" ref="J21" si="11">INDEX($G:$G,A21)</f>
        <v xml:space="preserve"> </v>
      </c>
      <c r="L21" s="2" t="s">
        <v>384</v>
      </c>
    </row>
    <row r="22" spans="1:13" x14ac:dyDescent="0.25">
      <c r="A22">
        <v>22</v>
      </c>
      <c r="B22">
        <v>7</v>
      </c>
      <c r="G22" s="2" t="s">
        <v>442</v>
      </c>
      <c r="H22">
        <v>1</v>
      </c>
      <c r="J22" t="str">
        <f>INDEX($G:G,A22)</f>
        <v>KDENR_WTF</v>
      </c>
      <c r="L22" s="2" t="s">
        <v>442</v>
      </c>
      <c r="M22">
        <v>1</v>
      </c>
    </row>
    <row r="23" spans="1:13" x14ac:dyDescent="0.25">
      <c r="A23">
        <v>23</v>
      </c>
      <c r="B23">
        <v>8</v>
      </c>
      <c r="C23">
        <v>8</v>
      </c>
      <c r="D23" t="s">
        <v>120</v>
      </c>
      <c r="E23">
        <v>1.5181213049406701</v>
      </c>
      <c r="G23" s="2">
        <v>8828297</v>
      </c>
      <c r="J23">
        <f t="shared" ref="J23" si="12">INDEX($G:$G,A23)*(INDEX($E:$E,A23))</f>
        <v>13402425.762043804</v>
      </c>
      <c r="L23" s="2">
        <v>13402425.762043804</v>
      </c>
    </row>
    <row r="24" spans="1:13" x14ac:dyDescent="0.25">
      <c r="A24">
        <v>24</v>
      </c>
      <c r="B24">
        <v>8</v>
      </c>
      <c r="G24" s="2" t="s">
        <v>384</v>
      </c>
      <c r="J24" t="str">
        <f t="shared" ref="J24" si="13">INDEX($G:$G,A24)</f>
        <v xml:space="preserve"> </v>
      </c>
      <c r="L24" s="2" t="s">
        <v>384</v>
      </c>
    </row>
    <row r="25" spans="1:13" x14ac:dyDescent="0.25">
      <c r="A25">
        <v>25</v>
      </c>
      <c r="B25">
        <v>8</v>
      </c>
      <c r="G25" s="2" t="s">
        <v>404</v>
      </c>
      <c r="H25">
        <v>1</v>
      </c>
      <c r="J25" t="str">
        <f>INDEX($G:G,A25)</f>
        <v>KDENR_HAL</v>
      </c>
      <c r="L25" s="2" t="s">
        <v>404</v>
      </c>
      <c r="M25">
        <v>1</v>
      </c>
    </row>
    <row r="26" spans="1:13" x14ac:dyDescent="0.25">
      <c r="A26">
        <v>26</v>
      </c>
      <c r="B26">
        <v>9</v>
      </c>
      <c r="C26">
        <v>9</v>
      </c>
      <c r="D26" t="s">
        <v>18</v>
      </c>
      <c r="E26">
        <v>3.2301100165557401</v>
      </c>
      <c r="G26" s="2">
        <v>15114</v>
      </c>
      <c r="J26">
        <f t="shared" ref="J26" si="14">INDEX($G:$G,A26)*(INDEX($E:$E,A26))</f>
        <v>48819.882790223455</v>
      </c>
      <c r="L26" s="2">
        <v>48819.882790223455</v>
      </c>
    </row>
    <row r="27" spans="1:13" x14ac:dyDescent="0.25">
      <c r="A27">
        <v>27</v>
      </c>
      <c r="B27">
        <v>9</v>
      </c>
      <c r="G27" s="2" t="s">
        <v>384</v>
      </c>
      <c r="J27" t="str">
        <f t="shared" ref="J27" si="15">INDEX($G:$G,A27)</f>
        <v xml:space="preserve"> </v>
      </c>
      <c r="L27" s="2" t="s">
        <v>384</v>
      </c>
    </row>
    <row r="28" spans="1:13" x14ac:dyDescent="0.25">
      <c r="A28">
        <v>28</v>
      </c>
      <c r="B28">
        <v>9</v>
      </c>
      <c r="G28" s="2" t="s">
        <v>414</v>
      </c>
      <c r="H28">
        <v>1</v>
      </c>
      <c r="J28" t="str">
        <f>INDEX($G:G,A28)</f>
        <v>KDENR_PLA</v>
      </c>
      <c r="L28" s="2" t="s">
        <v>414</v>
      </c>
      <c r="M28">
        <v>1</v>
      </c>
    </row>
    <row r="29" spans="1:13" x14ac:dyDescent="0.25">
      <c r="A29">
        <v>29</v>
      </c>
      <c r="B29">
        <v>10</v>
      </c>
      <c r="C29">
        <v>10</v>
      </c>
      <c r="D29" t="s">
        <v>10</v>
      </c>
      <c r="E29">
        <v>2.2001005686169801</v>
      </c>
      <c r="G29" s="2">
        <v>9902257</v>
      </c>
      <c r="J29">
        <f t="shared" ref="J29" si="16">INDEX($G:$G,A29)*(INDEX($E:$E,A29))</f>
        <v>21785961.256291471</v>
      </c>
      <c r="L29" s="2">
        <v>21785961.256291471</v>
      </c>
    </row>
    <row r="30" spans="1:13" x14ac:dyDescent="0.25">
      <c r="A30">
        <v>30</v>
      </c>
      <c r="B30">
        <v>10</v>
      </c>
      <c r="G30" s="2" t="s">
        <v>384</v>
      </c>
      <c r="J30" t="str">
        <f t="shared" ref="J30" si="17">INDEX($G:$G,A30)</f>
        <v xml:space="preserve"> </v>
      </c>
      <c r="L30" s="2" t="s">
        <v>384</v>
      </c>
    </row>
    <row r="31" spans="1:13" x14ac:dyDescent="0.25">
      <c r="A31">
        <v>31</v>
      </c>
      <c r="B31">
        <v>10</v>
      </c>
      <c r="G31" s="2" t="s">
        <v>401</v>
      </c>
      <c r="H31">
        <v>1</v>
      </c>
      <c r="J31" t="str">
        <f>INDEX($G:G,A31)</f>
        <v>KDENR_FOU</v>
      </c>
      <c r="L31" s="2" t="s">
        <v>401</v>
      </c>
      <c r="M31">
        <v>1</v>
      </c>
    </row>
    <row r="32" spans="1:13" x14ac:dyDescent="0.25">
      <c r="A32">
        <v>32</v>
      </c>
      <c r="B32">
        <v>11</v>
      </c>
      <c r="C32">
        <v>11</v>
      </c>
      <c r="D32" t="s">
        <v>42</v>
      </c>
      <c r="E32">
        <v>1.35392519068479</v>
      </c>
      <c r="G32" s="2">
        <v>6504966</v>
      </c>
      <c r="J32">
        <f t="shared" ref="J32" si="18">INDEX($G:$G,A32)*(INDEX($E:$E,A32))</f>
        <v>8807237.3319480754</v>
      </c>
      <c r="L32" s="2">
        <v>8807237.3319480754</v>
      </c>
    </row>
    <row r="33" spans="1:13" x14ac:dyDescent="0.25">
      <c r="A33">
        <v>33</v>
      </c>
      <c r="B33">
        <v>11</v>
      </c>
      <c r="G33" s="2" t="s">
        <v>384</v>
      </c>
      <c r="J33" t="str">
        <f t="shared" ref="J33" si="19">INDEX($G:$G,A33)</f>
        <v xml:space="preserve"> </v>
      </c>
      <c r="L33" s="2" t="s">
        <v>384</v>
      </c>
    </row>
    <row r="34" spans="1:13" x14ac:dyDescent="0.25">
      <c r="A34">
        <v>34</v>
      </c>
      <c r="B34">
        <v>11</v>
      </c>
      <c r="G34" s="2" t="s">
        <v>400</v>
      </c>
      <c r="H34">
        <v>1</v>
      </c>
      <c r="J34" t="str">
        <f>INDEX($G:G,A34)</f>
        <v>KDENR_FLA</v>
      </c>
      <c r="L34" s="2" t="s">
        <v>400</v>
      </c>
      <c r="M34">
        <v>1</v>
      </c>
    </row>
    <row r="35" spans="1:13" x14ac:dyDescent="0.25">
      <c r="A35">
        <v>35</v>
      </c>
      <c r="B35">
        <v>12</v>
      </c>
      <c r="C35">
        <v>12</v>
      </c>
      <c r="D35" t="s">
        <v>70</v>
      </c>
      <c r="E35">
        <v>1.0226037884288</v>
      </c>
      <c r="G35" s="2">
        <v>938391</v>
      </c>
      <c r="J35">
        <f t="shared" ref="J35" si="20">INDEX($G:$G,A35)*(INDEX($E:$E,A35))</f>
        <v>959602.19162748998</v>
      </c>
      <c r="L35" s="2">
        <v>959602.19162748998</v>
      </c>
    </row>
    <row r="36" spans="1:13" x14ac:dyDescent="0.25">
      <c r="A36">
        <v>36</v>
      </c>
      <c r="B36">
        <v>12</v>
      </c>
      <c r="G36" s="2" t="s">
        <v>384</v>
      </c>
      <c r="J36" t="str">
        <f t="shared" ref="J36" si="21">INDEX($G:$G,A36)</f>
        <v xml:space="preserve"> </v>
      </c>
      <c r="L36" s="2" t="s">
        <v>384</v>
      </c>
    </row>
    <row r="37" spans="1:13" x14ac:dyDescent="0.25">
      <c r="A37">
        <v>37</v>
      </c>
      <c r="B37">
        <v>12</v>
      </c>
      <c r="G37" s="2" t="s">
        <v>386</v>
      </c>
      <c r="H37">
        <v>1</v>
      </c>
      <c r="J37" t="str">
        <f>INDEX($G:G,A37)</f>
        <v>KDENR_BFT</v>
      </c>
      <c r="L37" s="2" t="s">
        <v>386</v>
      </c>
      <c r="M37">
        <v>1</v>
      </c>
    </row>
    <row r="38" spans="1:13" x14ac:dyDescent="0.25">
      <c r="A38">
        <v>38</v>
      </c>
      <c r="B38">
        <v>13</v>
      </c>
      <c r="C38">
        <v>13</v>
      </c>
      <c r="D38" t="s">
        <v>14</v>
      </c>
      <c r="E38">
        <v>0.93850882621111997</v>
      </c>
      <c r="G38" s="2">
        <v>12042</v>
      </c>
      <c r="J38">
        <f t="shared" ref="J38" si="22">INDEX($G:$G,A38)*(INDEX($E:$E,A38))</f>
        <v>11301.523285234307</v>
      </c>
      <c r="L38" s="2">
        <v>11301.523285234307</v>
      </c>
    </row>
    <row r="39" spans="1:13" x14ac:dyDescent="0.25">
      <c r="A39">
        <v>39</v>
      </c>
      <c r="B39">
        <v>13</v>
      </c>
      <c r="G39" s="2" t="s">
        <v>384</v>
      </c>
      <c r="J39" t="str">
        <f t="shared" ref="J39" si="23">INDEX($G:$G,A39)</f>
        <v xml:space="preserve"> </v>
      </c>
      <c r="L39" s="2" t="s">
        <v>384</v>
      </c>
    </row>
    <row r="40" spans="1:13" x14ac:dyDescent="0.25">
      <c r="A40">
        <v>40</v>
      </c>
      <c r="B40">
        <v>13</v>
      </c>
      <c r="G40" s="2" t="s">
        <v>434</v>
      </c>
      <c r="H40">
        <v>1</v>
      </c>
      <c r="J40" t="str">
        <f>INDEX($G:G,A40)</f>
        <v>KDENR_TUN</v>
      </c>
      <c r="L40" s="2" t="s">
        <v>434</v>
      </c>
      <c r="M40">
        <v>1</v>
      </c>
    </row>
    <row r="41" spans="1:13" x14ac:dyDescent="0.25">
      <c r="A41">
        <v>41</v>
      </c>
      <c r="B41">
        <v>14</v>
      </c>
      <c r="C41">
        <v>14</v>
      </c>
      <c r="D41" t="s">
        <v>74</v>
      </c>
      <c r="E41">
        <v>0.939766925802347</v>
      </c>
      <c r="G41" s="2">
        <v>164489</v>
      </c>
      <c r="J41">
        <f t="shared" ref="J41" si="24">INDEX($G:$G,A41)*(INDEX($E:$E,A41))</f>
        <v>154581.32185830225</v>
      </c>
      <c r="L41" s="2">
        <v>154581.32185830225</v>
      </c>
    </row>
    <row r="42" spans="1:13" x14ac:dyDescent="0.25">
      <c r="A42">
        <v>42</v>
      </c>
      <c r="B42">
        <v>14</v>
      </c>
      <c r="G42" s="2" t="s">
        <v>384</v>
      </c>
      <c r="J42" t="str">
        <f t="shared" ref="J42" si="25">INDEX($G:$G,A42)</f>
        <v xml:space="preserve"> </v>
      </c>
      <c r="L42" s="2" t="s">
        <v>384</v>
      </c>
    </row>
    <row r="43" spans="1:13" x14ac:dyDescent="0.25">
      <c r="A43">
        <v>43</v>
      </c>
      <c r="B43">
        <v>14</v>
      </c>
      <c r="G43" s="2" t="s">
        <v>387</v>
      </c>
      <c r="H43">
        <v>1</v>
      </c>
      <c r="J43" t="str">
        <f>INDEX($G:G,A43)</f>
        <v>KDENR_BIL</v>
      </c>
      <c r="L43" s="2" t="s">
        <v>387</v>
      </c>
      <c r="M43">
        <v>1</v>
      </c>
    </row>
    <row r="44" spans="1:13" x14ac:dyDescent="0.25">
      <c r="A44">
        <v>44</v>
      </c>
      <c r="B44">
        <v>15</v>
      </c>
      <c r="C44">
        <v>15</v>
      </c>
      <c r="D44" t="s">
        <v>30</v>
      </c>
      <c r="E44">
        <v>0.94232982661081899</v>
      </c>
      <c r="G44" s="2">
        <v>6959</v>
      </c>
      <c r="J44">
        <f t="shared" ref="J44" si="26">INDEX($G:$G,A44)*(INDEX($E:$E,A44))</f>
        <v>6557.6732633846896</v>
      </c>
      <c r="L44" s="2">
        <v>6557.6732633846896</v>
      </c>
    </row>
    <row r="45" spans="1:13" x14ac:dyDescent="0.25">
      <c r="A45">
        <v>45</v>
      </c>
      <c r="B45">
        <v>15</v>
      </c>
      <c r="G45" s="2" t="s">
        <v>384</v>
      </c>
      <c r="J45" t="str">
        <f t="shared" ref="J45" si="27">INDEX($G:$G,A45)</f>
        <v xml:space="preserve"> </v>
      </c>
      <c r="L45" s="2" t="s">
        <v>384</v>
      </c>
    </row>
    <row r="46" spans="1:13" x14ac:dyDescent="0.25">
      <c r="A46">
        <v>46</v>
      </c>
      <c r="B46">
        <v>15</v>
      </c>
      <c r="G46" s="2" t="s">
        <v>410</v>
      </c>
      <c r="H46">
        <v>1</v>
      </c>
      <c r="J46" t="str">
        <f>INDEX($G:G,A46)</f>
        <v>KDENR_MPF</v>
      </c>
      <c r="L46" s="2" t="s">
        <v>410</v>
      </c>
      <c r="M46">
        <v>1</v>
      </c>
    </row>
    <row r="47" spans="1:13" x14ac:dyDescent="0.25">
      <c r="A47">
        <v>47</v>
      </c>
      <c r="B47">
        <v>16</v>
      </c>
      <c r="C47">
        <v>16</v>
      </c>
      <c r="D47" t="s">
        <v>54</v>
      </c>
      <c r="E47">
        <v>0.98186282341799402</v>
      </c>
      <c r="G47" s="2">
        <v>763583</v>
      </c>
      <c r="J47">
        <f t="shared" ref="J47" si="28">INDEX($G:$G,A47)*(INDEX($E:$E,A47))</f>
        <v>749733.76029398211</v>
      </c>
      <c r="L47" s="2">
        <v>749733.76029398211</v>
      </c>
    </row>
    <row r="48" spans="1:13" x14ac:dyDescent="0.25">
      <c r="A48">
        <v>48</v>
      </c>
      <c r="B48">
        <v>16</v>
      </c>
      <c r="G48" s="2" t="s">
        <v>384</v>
      </c>
      <c r="J48" t="str">
        <f t="shared" ref="J48" si="29">INDEX($G:$G,A48)</f>
        <v xml:space="preserve"> </v>
      </c>
      <c r="L48" s="2" t="s">
        <v>384</v>
      </c>
    </row>
    <row r="49" spans="1:13" x14ac:dyDescent="0.25">
      <c r="A49">
        <v>49</v>
      </c>
      <c r="B49">
        <v>16</v>
      </c>
      <c r="G49" s="2" t="s">
        <v>392</v>
      </c>
      <c r="H49">
        <v>1</v>
      </c>
      <c r="J49" t="str">
        <f>INDEX($G:G,A49)</f>
        <v>KDENR_BUT</v>
      </c>
      <c r="L49" s="2" t="s">
        <v>392</v>
      </c>
      <c r="M49">
        <v>1</v>
      </c>
    </row>
    <row r="50" spans="1:13" x14ac:dyDescent="0.25">
      <c r="A50">
        <v>50</v>
      </c>
      <c r="B50">
        <v>17</v>
      </c>
      <c r="C50">
        <v>17</v>
      </c>
      <c r="D50" t="s">
        <v>38</v>
      </c>
      <c r="E50">
        <v>1.0434050315127801</v>
      </c>
      <c r="G50" s="2">
        <v>20064263</v>
      </c>
      <c r="J50">
        <f t="shared" ref="J50" si="30">INDEX($G:$G,A50)*(INDEX($E:$E,A50))</f>
        <v>20935152.967795707</v>
      </c>
      <c r="L50" s="2">
        <v>20935152.967795707</v>
      </c>
    </row>
    <row r="51" spans="1:13" x14ac:dyDescent="0.25">
      <c r="A51">
        <v>51</v>
      </c>
      <c r="B51">
        <v>17</v>
      </c>
      <c r="G51" s="2" t="s">
        <v>384</v>
      </c>
      <c r="J51" t="str">
        <f t="shared" ref="J51" si="31">INDEX($G:$G,A51)</f>
        <v xml:space="preserve"> </v>
      </c>
      <c r="L51" s="2" t="s">
        <v>384</v>
      </c>
    </row>
    <row r="52" spans="1:13" x14ac:dyDescent="0.25">
      <c r="A52">
        <v>52</v>
      </c>
      <c r="B52">
        <v>17</v>
      </c>
      <c r="G52" s="2" t="s">
        <v>385</v>
      </c>
      <c r="H52">
        <v>1</v>
      </c>
      <c r="J52" t="str">
        <f>INDEX($G:G,A52)</f>
        <v>KDENR_ANC</v>
      </c>
      <c r="L52" s="2" t="s">
        <v>385</v>
      </c>
      <c r="M52">
        <v>1</v>
      </c>
    </row>
    <row r="53" spans="1:13" x14ac:dyDescent="0.25">
      <c r="A53">
        <v>53</v>
      </c>
      <c r="B53">
        <v>18</v>
      </c>
      <c r="C53">
        <v>18</v>
      </c>
      <c r="D53" t="s">
        <v>12</v>
      </c>
      <c r="E53">
        <v>1.1410593055934899</v>
      </c>
      <c r="G53" s="2">
        <v>99593926</v>
      </c>
      <c r="J53">
        <f t="shared" ref="J53" si="32">INDEX($G:$G,A53)*(INDEX($E:$E,A53))</f>
        <v>113642576.04288942</v>
      </c>
      <c r="L53" s="2">
        <v>113642576.04288942</v>
      </c>
    </row>
    <row r="54" spans="1:13" x14ac:dyDescent="0.25">
      <c r="A54">
        <v>54</v>
      </c>
      <c r="B54">
        <v>18</v>
      </c>
      <c r="G54" s="2" t="s">
        <v>384</v>
      </c>
      <c r="J54" t="str">
        <f t="shared" ref="J54" si="33">INDEX($G:$G,A54)</f>
        <v xml:space="preserve"> </v>
      </c>
      <c r="L54" s="2" t="s">
        <v>384</v>
      </c>
    </row>
    <row r="55" spans="1:13" x14ac:dyDescent="0.25">
      <c r="A55">
        <v>55</v>
      </c>
      <c r="B55">
        <v>18</v>
      </c>
      <c r="G55" s="2" t="s">
        <v>390</v>
      </c>
      <c r="H55">
        <v>1</v>
      </c>
      <c r="J55" t="str">
        <f>INDEX($G:G,A55)</f>
        <v>KDENR_BPF</v>
      </c>
      <c r="L55" s="2" t="s">
        <v>390</v>
      </c>
      <c r="M55">
        <v>1</v>
      </c>
    </row>
    <row r="56" spans="1:13" x14ac:dyDescent="0.25">
      <c r="A56">
        <v>56</v>
      </c>
      <c r="B56">
        <v>19</v>
      </c>
      <c r="C56">
        <v>19</v>
      </c>
      <c r="D56" t="s">
        <v>66</v>
      </c>
      <c r="E56">
        <v>0.99462559808036199</v>
      </c>
      <c r="G56" s="2">
        <v>29514066</v>
      </c>
      <c r="J56">
        <f t="shared" ref="J56" si="34">INDEX($G:$G,A56)*(INDEX($E:$E,A56))</f>
        <v>29355445.547033276</v>
      </c>
      <c r="L56" s="2">
        <v>29355445.547033276</v>
      </c>
    </row>
    <row r="57" spans="1:13" x14ac:dyDescent="0.25">
      <c r="A57">
        <v>57</v>
      </c>
      <c r="B57">
        <v>19</v>
      </c>
      <c r="G57" s="2" t="s">
        <v>384</v>
      </c>
      <c r="J57" t="str">
        <f t="shared" ref="J57" si="35">INDEX($G:$G,A57)</f>
        <v xml:space="preserve"> </v>
      </c>
      <c r="L57" s="2" t="s">
        <v>384</v>
      </c>
    </row>
    <row r="58" spans="1:13" x14ac:dyDescent="0.25">
      <c r="A58">
        <v>58</v>
      </c>
      <c r="B58">
        <v>19</v>
      </c>
      <c r="G58" s="2" t="s">
        <v>402</v>
      </c>
      <c r="H58">
        <v>1</v>
      </c>
      <c r="J58" t="str">
        <f>INDEX($G:G,A58)</f>
        <v>KDENR_GOO</v>
      </c>
      <c r="L58" s="2" t="s">
        <v>402</v>
      </c>
      <c r="M58">
        <v>1</v>
      </c>
    </row>
    <row r="59" spans="1:13" x14ac:dyDescent="0.25">
      <c r="A59">
        <v>59</v>
      </c>
      <c r="B59">
        <v>20</v>
      </c>
      <c r="C59">
        <v>20</v>
      </c>
      <c r="D59" t="s">
        <v>58</v>
      </c>
      <c r="E59">
        <v>0.96863210488972096</v>
      </c>
      <c r="G59" s="2">
        <v>616050384</v>
      </c>
      <c r="J59">
        <f t="shared" ref="J59" si="36">INDEX($G:$G,A59)*(INDEX($E:$E,A59))</f>
        <v>596726180.17204082</v>
      </c>
      <c r="L59" s="2">
        <v>596726180.17204082</v>
      </c>
    </row>
    <row r="60" spans="1:13" x14ac:dyDescent="0.25">
      <c r="A60">
        <v>60</v>
      </c>
      <c r="B60">
        <v>20</v>
      </c>
      <c r="G60" s="2" t="s">
        <v>384</v>
      </c>
      <c r="J60" t="str">
        <f t="shared" ref="J60" si="37">INDEX($G:$G,A60)</f>
        <v xml:space="preserve"> </v>
      </c>
      <c r="L60" s="2" t="s">
        <v>384</v>
      </c>
    </row>
    <row r="61" spans="1:13" x14ac:dyDescent="0.25">
      <c r="A61">
        <v>61</v>
      </c>
      <c r="B61">
        <v>20</v>
      </c>
      <c r="G61" s="2" t="s">
        <v>409</v>
      </c>
      <c r="H61">
        <v>1</v>
      </c>
      <c r="J61" t="str">
        <f>INDEX($G:G,A61)</f>
        <v>KDENR_MEN</v>
      </c>
      <c r="L61" s="2" t="s">
        <v>409</v>
      </c>
      <c r="M61">
        <v>1</v>
      </c>
    </row>
    <row r="62" spans="1:13" x14ac:dyDescent="0.25">
      <c r="A62">
        <v>62</v>
      </c>
      <c r="B62">
        <v>21</v>
      </c>
      <c r="C62">
        <v>21</v>
      </c>
      <c r="D62" t="s">
        <v>22</v>
      </c>
      <c r="E62">
        <v>0.98769732795408005</v>
      </c>
      <c r="G62" s="2">
        <v>23941205</v>
      </c>
      <c r="J62">
        <f t="shared" ref="J62" si="38">INDEX($G:$G,A62)*(INDEX($E:$E,A62))</f>
        <v>23646664.206500862</v>
      </c>
      <c r="L62" s="2">
        <v>23646664.206500862</v>
      </c>
    </row>
    <row r="63" spans="1:13" x14ac:dyDescent="0.25">
      <c r="A63">
        <v>63</v>
      </c>
      <c r="B63">
        <v>21</v>
      </c>
      <c r="G63" s="2" t="s">
        <v>384</v>
      </c>
      <c r="J63" t="str">
        <f t="shared" ref="J63" si="39">INDEX($G:$G,A63)</f>
        <v xml:space="preserve"> </v>
      </c>
      <c r="L63" s="2" t="s">
        <v>384</v>
      </c>
    </row>
    <row r="64" spans="1:13" x14ac:dyDescent="0.25">
      <c r="A64">
        <v>64</v>
      </c>
      <c r="B64">
        <v>21</v>
      </c>
      <c r="G64" s="2" t="s">
        <v>398</v>
      </c>
      <c r="H64">
        <v>1</v>
      </c>
      <c r="J64" t="str">
        <f>INDEX($G:G,A64)</f>
        <v>KDENR_FDE</v>
      </c>
      <c r="L64" s="2" t="s">
        <v>398</v>
      </c>
      <c r="M64">
        <v>1</v>
      </c>
    </row>
    <row r="65" spans="1:13" x14ac:dyDescent="0.25">
      <c r="A65">
        <v>65</v>
      </c>
      <c r="B65">
        <v>22</v>
      </c>
      <c r="C65">
        <v>22</v>
      </c>
      <c r="D65" t="s">
        <v>92</v>
      </c>
      <c r="E65">
        <v>1.3090591086915699</v>
      </c>
      <c r="G65" s="2">
        <v>3123200</v>
      </c>
      <c r="J65">
        <f t="shared" ref="J65" si="40">INDEX($G:$G,A65)*(INDEX($E:$E,A65))</f>
        <v>4088453.408265511</v>
      </c>
      <c r="L65" s="2">
        <v>4088453.408265511</v>
      </c>
    </row>
    <row r="66" spans="1:13" x14ac:dyDescent="0.25">
      <c r="A66">
        <v>66</v>
      </c>
      <c r="B66">
        <v>22</v>
      </c>
      <c r="G66" s="2" t="s">
        <v>384</v>
      </c>
      <c r="J66" t="str">
        <f t="shared" ref="J66" si="41">INDEX($G:$G,A66)</f>
        <v xml:space="preserve"> </v>
      </c>
      <c r="L66" s="2" t="s">
        <v>384</v>
      </c>
    </row>
    <row r="67" spans="1:13" x14ac:dyDescent="0.25">
      <c r="A67">
        <v>67</v>
      </c>
      <c r="B67">
        <v>22</v>
      </c>
      <c r="G67" s="2" t="s">
        <v>394</v>
      </c>
      <c r="H67">
        <v>1</v>
      </c>
      <c r="J67" t="str">
        <f>INDEX($G:G,A67)</f>
        <v>KDENR_COD</v>
      </c>
      <c r="L67" s="2" t="s">
        <v>394</v>
      </c>
      <c r="M67">
        <v>1</v>
      </c>
    </row>
    <row r="68" spans="1:13" x14ac:dyDescent="0.25">
      <c r="A68">
        <v>68</v>
      </c>
      <c r="B68">
        <v>23</v>
      </c>
      <c r="C68">
        <v>23</v>
      </c>
      <c r="D68" t="s">
        <v>16</v>
      </c>
      <c r="E68">
        <v>0.98932230436012902</v>
      </c>
      <c r="G68" s="2">
        <v>7297860</v>
      </c>
      <c r="J68">
        <f t="shared" ref="J68" si="42">INDEX($G:$G,A68)*(INDEX($E:$E,A68))</f>
        <v>7219935.6720976112</v>
      </c>
      <c r="L68" s="2">
        <v>7219935.6720976112</v>
      </c>
    </row>
    <row r="69" spans="1:13" x14ac:dyDescent="0.25">
      <c r="A69">
        <v>69</v>
      </c>
      <c r="B69">
        <v>23</v>
      </c>
      <c r="G69" s="2" t="s">
        <v>384</v>
      </c>
      <c r="J69" t="str">
        <f t="shared" ref="J69" si="43">INDEX($G:$G,A69)</f>
        <v xml:space="preserve"> </v>
      </c>
      <c r="L69" s="2" t="s">
        <v>384</v>
      </c>
    </row>
    <row r="70" spans="1:13" x14ac:dyDescent="0.25">
      <c r="A70">
        <v>70</v>
      </c>
      <c r="B70">
        <v>23</v>
      </c>
      <c r="G70" s="2" t="s">
        <v>426</v>
      </c>
      <c r="H70">
        <v>1</v>
      </c>
      <c r="J70" t="str">
        <f>INDEX($G:G,A70)</f>
        <v>KDENR_SHK</v>
      </c>
      <c r="L70" s="2" t="s">
        <v>426</v>
      </c>
      <c r="M70">
        <v>1</v>
      </c>
    </row>
    <row r="71" spans="1:13" x14ac:dyDescent="0.25">
      <c r="A71">
        <v>71</v>
      </c>
      <c r="B71">
        <v>24</v>
      </c>
      <c r="C71">
        <v>24</v>
      </c>
      <c r="D71" t="s">
        <v>94</v>
      </c>
      <c r="E71">
        <v>1.0022023057262699</v>
      </c>
      <c r="G71" s="2">
        <v>364488566</v>
      </c>
      <c r="J71">
        <f t="shared" ref="J71" si="44">INDEX($G:$G,A71)*(INDEX($E:$E,A71))</f>
        <v>365291281.25606167</v>
      </c>
      <c r="L71" s="2">
        <v>365291281.25606167</v>
      </c>
    </row>
    <row r="72" spans="1:13" x14ac:dyDescent="0.25">
      <c r="A72">
        <v>72</v>
      </c>
      <c r="B72">
        <v>24</v>
      </c>
      <c r="G72" s="2" t="s">
        <v>384</v>
      </c>
      <c r="J72" t="str">
        <f t="shared" ref="J72" si="45">INDEX($G:$G,A72)</f>
        <v xml:space="preserve"> </v>
      </c>
      <c r="L72" s="2" t="s">
        <v>384</v>
      </c>
    </row>
    <row r="73" spans="1:13" x14ac:dyDescent="0.25">
      <c r="A73">
        <v>73</v>
      </c>
      <c r="B73">
        <v>24</v>
      </c>
      <c r="G73" s="2" t="s">
        <v>411</v>
      </c>
      <c r="H73">
        <v>1</v>
      </c>
      <c r="J73" t="str">
        <f>INDEX($G:G,A73)</f>
        <v>KDENR_OHK</v>
      </c>
      <c r="L73" s="2" t="s">
        <v>411</v>
      </c>
      <c r="M73">
        <v>1</v>
      </c>
    </row>
    <row r="74" spans="1:13" x14ac:dyDescent="0.25">
      <c r="A74">
        <v>74</v>
      </c>
      <c r="B74">
        <v>25</v>
      </c>
      <c r="C74">
        <v>25</v>
      </c>
      <c r="D74" t="s">
        <v>64</v>
      </c>
      <c r="E74">
        <v>0.99300704960757102</v>
      </c>
      <c r="G74" s="2">
        <v>313970</v>
      </c>
      <c r="J74">
        <f t="shared" ref="J74" si="46">INDEX($G:$G,A74)*(INDEX($E:$E,A74))</f>
        <v>311774.42336528905</v>
      </c>
      <c r="L74" s="2">
        <v>311774.42336528905</v>
      </c>
    </row>
    <row r="75" spans="1:13" x14ac:dyDescent="0.25">
      <c r="A75">
        <v>75</v>
      </c>
      <c r="B75">
        <v>25</v>
      </c>
      <c r="G75" s="2" t="s">
        <v>384</v>
      </c>
      <c r="J75" t="str">
        <f t="shared" ref="J75" si="47">INDEX($G:$G,A75)</f>
        <v xml:space="preserve"> </v>
      </c>
      <c r="L75" s="2" t="s">
        <v>384</v>
      </c>
    </row>
    <row r="76" spans="1:13" x14ac:dyDescent="0.25">
      <c r="A76">
        <v>76</v>
      </c>
      <c r="B76">
        <v>25</v>
      </c>
      <c r="G76" s="2" t="s">
        <v>415</v>
      </c>
      <c r="H76">
        <v>1</v>
      </c>
      <c r="J76" t="str">
        <f>INDEX($G:G,A76)</f>
        <v>KDENR_POL</v>
      </c>
      <c r="L76" s="2" t="s">
        <v>415</v>
      </c>
      <c r="M76">
        <v>1</v>
      </c>
    </row>
    <row r="77" spans="1:13" x14ac:dyDescent="0.25">
      <c r="A77">
        <v>77</v>
      </c>
      <c r="B77">
        <v>26</v>
      </c>
      <c r="C77">
        <v>26</v>
      </c>
      <c r="D77" t="s">
        <v>78</v>
      </c>
      <c r="E77">
        <v>0.98977542321205403</v>
      </c>
      <c r="G77" s="2">
        <v>7831355</v>
      </c>
      <c r="J77">
        <f t="shared" ref="J77" si="48">INDEX($G:$G,A77)*(INDEX($E:$E,A77))</f>
        <v>7751282.7094488358</v>
      </c>
      <c r="L77" s="2">
        <v>7751282.7094488358</v>
      </c>
    </row>
    <row r="78" spans="1:13" x14ac:dyDescent="0.25">
      <c r="A78">
        <v>78</v>
      </c>
      <c r="B78">
        <v>26</v>
      </c>
      <c r="G78" s="2" t="s">
        <v>384</v>
      </c>
      <c r="J78" t="str">
        <f t="shared" ref="J78" si="49">INDEX($G:$G,A78)</f>
        <v xml:space="preserve"> </v>
      </c>
      <c r="L78" s="2" t="s">
        <v>384</v>
      </c>
    </row>
    <row r="79" spans="1:13" x14ac:dyDescent="0.25">
      <c r="A79">
        <v>79</v>
      </c>
      <c r="B79">
        <v>26</v>
      </c>
      <c r="G79" s="2" t="s">
        <v>420</v>
      </c>
      <c r="H79">
        <v>1</v>
      </c>
      <c r="J79" t="str">
        <f>INDEX($G:G,A79)</f>
        <v>KDENR_RHK</v>
      </c>
      <c r="L79" s="2" t="s">
        <v>420</v>
      </c>
      <c r="M79">
        <v>1</v>
      </c>
    </row>
    <row r="80" spans="1:13" x14ac:dyDescent="0.25">
      <c r="A80">
        <v>80</v>
      </c>
      <c r="B80">
        <v>27</v>
      </c>
      <c r="C80">
        <v>27</v>
      </c>
      <c r="D80" t="s">
        <v>82</v>
      </c>
      <c r="E80">
        <v>0.98557807482908599</v>
      </c>
      <c r="G80" s="2">
        <v>12296410</v>
      </c>
      <c r="J80">
        <f t="shared" ref="J80" si="50">INDEX($G:$G,A80)*(INDEX($E:$E,A80))</f>
        <v>12119072.095109122</v>
      </c>
      <c r="L80" s="2">
        <v>12119072.095109122</v>
      </c>
    </row>
    <row r="81" spans="1:13" x14ac:dyDescent="0.25">
      <c r="A81">
        <v>81</v>
      </c>
      <c r="B81">
        <v>27</v>
      </c>
      <c r="G81" s="2" t="s">
        <v>384</v>
      </c>
      <c r="J81" t="str">
        <f t="shared" ref="J81" si="51">INDEX($G:$G,A81)</f>
        <v xml:space="preserve"> </v>
      </c>
      <c r="L81" s="2" t="s">
        <v>384</v>
      </c>
    </row>
    <row r="82" spans="1:13" x14ac:dyDescent="0.25">
      <c r="A82">
        <v>82</v>
      </c>
      <c r="B82">
        <v>27</v>
      </c>
      <c r="G82" s="2" t="s">
        <v>391</v>
      </c>
      <c r="H82">
        <v>1</v>
      </c>
      <c r="J82" t="str">
        <f>INDEX($G:G,A82)</f>
        <v>KDENR_BSB</v>
      </c>
      <c r="L82" s="2" t="s">
        <v>391</v>
      </c>
      <c r="M82">
        <v>1</v>
      </c>
    </row>
    <row r="83" spans="1:13" x14ac:dyDescent="0.25">
      <c r="A83">
        <v>83</v>
      </c>
      <c r="B83">
        <v>28</v>
      </c>
      <c r="C83">
        <v>28</v>
      </c>
      <c r="D83" t="s">
        <v>32</v>
      </c>
      <c r="E83">
        <v>0.98391225297734197</v>
      </c>
      <c r="G83" s="2">
        <v>127476</v>
      </c>
      <c r="J83">
        <f t="shared" ref="J83" si="52">INDEX($G:$G,A83)*(INDEX($E:$E,A83))</f>
        <v>125425.19836053964</v>
      </c>
      <c r="L83" s="2">
        <v>125425.19836053964</v>
      </c>
    </row>
    <row r="84" spans="1:13" x14ac:dyDescent="0.25">
      <c r="A84">
        <v>84</v>
      </c>
      <c r="B84">
        <v>28</v>
      </c>
      <c r="G84" s="2" t="s">
        <v>384</v>
      </c>
      <c r="J84" t="str">
        <f t="shared" ref="J84" si="53">INDEX($G:$G,A84)</f>
        <v xml:space="preserve"> </v>
      </c>
      <c r="L84" s="2" t="s">
        <v>384</v>
      </c>
    </row>
    <row r="85" spans="1:13" x14ac:dyDescent="0.25">
      <c r="A85">
        <v>85</v>
      </c>
      <c r="B85">
        <v>28</v>
      </c>
      <c r="G85" s="2" t="s">
        <v>424</v>
      </c>
      <c r="H85">
        <v>1</v>
      </c>
      <c r="J85" t="str">
        <f>INDEX($G:G,A85)</f>
        <v>KDENR_SCU</v>
      </c>
      <c r="L85" s="2" t="s">
        <v>424</v>
      </c>
      <c r="M85">
        <v>1</v>
      </c>
    </row>
    <row r="86" spans="1:13" x14ac:dyDescent="0.25">
      <c r="A86">
        <v>86</v>
      </c>
      <c r="B86">
        <v>29</v>
      </c>
      <c r="C86">
        <v>29</v>
      </c>
      <c r="D86" t="s">
        <v>88</v>
      </c>
      <c r="E86">
        <v>0.99581796389218302</v>
      </c>
      <c r="G86" s="2">
        <v>2771495</v>
      </c>
      <c r="J86">
        <f t="shared" ref="J86" si="54">INDEX($G:$G,A86)*(INDEX($E:$E,A86))</f>
        <v>2759904.5078373658</v>
      </c>
      <c r="L86" s="2">
        <v>2759904.5078373658</v>
      </c>
    </row>
    <row r="87" spans="1:13" x14ac:dyDescent="0.25">
      <c r="A87">
        <v>87</v>
      </c>
      <c r="B87">
        <v>29</v>
      </c>
      <c r="G87" s="2" t="s">
        <v>384</v>
      </c>
      <c r="J87" t="str">
        <f t="shared" ref="J87" si="55">INDEX($G:$G,A87)</f>
        <v xml:space="preserve"> </v>
      </c>
      <c r="L87" s="2" t="s">
        <v>384</v>
      </c>
    </row>
    <row r="88" spans="1:13" x14ac:dyDescent="0.25">
      <c r="A88">
        <v>88</v>
      </c>
      <c r="B88">
        <v>29</v>
      </c>
      <c r="G88" s="2" t="s">
        <v>436</v>
      </c>
      <c r="H88">
        <v>1</v>
      </c>
      <c r="J88" t="str">
        <f>INDEX($G:G,A88)</f>
        <v>KDENR_TYL</v>
      </c>
      <c r="L88" s="2" t="s">
        <v>436</v>
      </c>
      <c r="M88">
        <v>1</v>
      </c>
    </row>
    <row r="89" spans="1:13" x14ac:dyDescent="0.25">
      <c r="A89">
        <v>89</v>
      </c>
      <c r="B89">
        <v>30</v>
      </c>
      <c r="C89">
        <v>30</v>
      </c>
      <c r="D89" t="s">
        <v>108</v>
      </c>
      <c r="E89">
        <v>0.99728367498897197</v>
      </c>
      <c r="G89" s="2">
        <v>17949</v>
      </c>
      <c r="J89">
        <f t="shared" ref="J89" si="56">INDEX($G:$G,A89)*(INDEX($E:$E,A89))</f>
        <v>17900.244682377059</v>
      </c>
      <c r="L89" s="2">
        <v>17900.244682377059</v>
      </c>
    </row>
    <row r="90" spans="1:13" x14ac:dyDescent="0.25">
      <c r="A90">
        <v>90</v>
      </c>
      <c r="B90">
        <v>30</v>
      </c>
      <c r="G90" s="2" t="s">
        <v>384</v>
      </c>
      <c r="J90" t="str">
        <f t="shared" ref="J90" si="57">INDEX($G:$G,A90)</f>
        <v xml:space="preserve"> </v>
      </c>
      <c r="L90" s="2" t="s">
        <v>384</v>
      </c>
    </row>
    <row r="91" spans="1:13" x14ac:dyDescent="0.25">
      <c r="A91">
        <v>91</v>
      </c>
      <c r="B91">
        <v>30</v>
      </c>
      <c r="G91" s="2" t="s">
        <v>418</v>
      </c>
      <c r="H91">
        <v>1</v>
      </c>
      <c r="J91" t="str">
        <f>INDEX($G:G,A91)</f>
        <v>KDENR_RED</v>
      </c>
      <c r="L91" s="2" t="s">
        <v>418</v>
      </c>
      <c r="M91">
        <v>1</v>
      </c>
    </row>
    <row r="92" spans="1:13" x14ac:dyDescent="0.25">
      <c r="A92">
        <v>92</v>
      </c>
      <c r="B92">
        <v>31</v>
      </c>
      <c r="C92">
        <v>31</v>
      </c>
      <c r="D92" t="s">
        <v>8</v>
      </c>
      <c r="E92">
        <v>1.00278291857216</v>
      </c>
      <c r="G92" s="2">
        <v>57429633</v>
      </c>
      <c r="J92">
        <f t="shared" ref="J92" si="58">INDEX($G:$G,A92)*(INDEX($E:$E,A92))</f>
        <v>57589454.992268033</v>
      </c>
      <c r="L92" s="2">
        <v>57589454.992268033</v>
      </c>
    </row>
    <row r="93" spans="1:13" x14ac:dyDescent="0.25">
      <c r="A93">
        <v>93</v>
      </c>
      <c r="B93">
        <v>31</v>
      </c>
      <c r="G93" s="2" t="s">
        <v>384</v>
      </c>
      <c r="J93" t="str">
        <f t="shared" ref="J93" si="59">INDEX($G:$G,A93)</f>
        <v xml:space="preserve"> </v>
      </c>
      <c r="L93" s="2" t="s">
        <v>384</v>
      </c>
    </row>
    <row r="94" spans="1:13" x14ac:dyDescent="0.25">
      <c r="A94">
        <v>94</v>
      </c>
      <c r="B94">
        <v>31</v>
      </c>
      <c r="G94" s="2" t="s">
        <v>412</v>
      </c>
      <c r="H94">
        <v>1</v>
      </c>
      <c r="J94" t="str">
        <f>INDEX($G:G,A94)</f>
        <v>KDENR_OPT</v>
      </c>
      <c r="L94" s="2" t="s">
        <v>412</v>
      </c>
      <c r="M94">
        <v>1</v>
      </c>
    </row>
    <row r="95" spans="1:13" x14ac:dyDescent="0.25">
      <c r="A95">
        <v>95</v>
      </c>
      <c r="B95">
        <v>32</v>
      </c>
      <c r="C95">
        <v>32</v>
      </c>
      <c r="D95" t="s">
        <v>62</v>
      </c>
      <c r="E95">
        <v>0.98963800144596903</v>
      </c>
      <c r="G95" s="2">
        <v>9478797</v>
      </c>
      <c r="J95">
        <f t="shared" ref="J95" si="60">INDEX($G:$G,A95)*(INDEX($E:$E,A95))</f>
        <v>9380577.7191920467</v>
      </c>
      <c r="L95" s="2">
        <v>9380577.7191920467</v>
      </c>
    </row>
    <row r="96" spans="1:13" x14ac:dyDescent="0.25">
      <c r="A96">
        <v>96</v>
      </c>
      <c r="B96">
        <v>32</v>
      </c>
      <c r="G96" s="2" t="s">
        <v>384</v>
      </c>
      <c r="J96" t="str">
        <f t="shared" ref="J96" si="61">INDEX($G:$G,A96)</f>
        <v xml:space="preserve"> </v>
      </c>
      <c r="L96" s="2" t="s">
        <v>384</v>
      </c>
    </row>
    <row r="97" spans="1:13" x14ac:dyDescent="0.25">
      <c r="A97">
        <v>97</v>
      </c>
      <c r="B97">
        <v>32</v>
      </c>
      <c r="G97" s="3" t="s">
        <v>422</v>
      </c>
      <c r="H97">
        <v>1</v>
      </c>
      <c r="J97" t="str">
        <f>INDEX($G:G,A97)</f>
        <v>KDENR_SAL</v>
      </c>
      <c r="L97" s="2" t="s">
        <v>422</v>
      </c>
      <c r="M97">
        <v>1</v>
      </c>
    </row>
    <row r="98" spans="1:13" x14ac:dyDescent="0.25">
      <c r="A98">
        <v>98</v>
      </c>
      <c r="B98">
        <v>33</v>
      </c>
      <c r="C98">
        <v>33</v>
      </c>
      <c r="D98" t="s">
        <v>24</v>
      </c>
      <c r="E98">
        <v>0.97179638971138405</v>
      </c>
      <c r="G98">
        <v>515</v>
      </c>
      <c r="J98">
        <f t="shared" ref="J98" si="62">INDEX($G:$G,A98)*(INDEX($E:$E,A98))</f>
        <v>500.47514070136276</v>
      </c>
      <c r="L98" s="2">
        <v>500.47514070136276</v>
      </c>
    </row>
    <row r="99" spans="1:13" x14ac:dyDescent="0.25">
      <c r="A99">
        <v>99</v>
      </c>
      <c r="B99">
        <v>33</v>
      </c>
      <c r="G99" s="2" t="s">
        <v>384</v>
      </c>
      <c r="J99" t="str">
        <f t="shared" ref="J99" si="63">INDEX($G:$G,A99)</f>
        <v xml:space="preserve"> </v>
      </c>
      <c r="L99" s="2" t="s">
        <v>384</v>
      </c>
    </row>
    <row r="100" spans="1:13" x14ac:dyDescent="0.25">
      <c r="A100">
        <v>100</v>
      </c>
      <c r="B100">
        <v>33</v>
      </c>
      <c r="G100" s="2" t="s">
        <v>396</v>
      </c>
      <c r="H100">
        <v>1</v>
      </c>
      <c r="J100" t="str">
        <f>INDEX($G:G,A100)</f>
        <v>KDENR_DRM</v>
      </c>
      <c r="L100" s="2" t="s">
        <v>396</v>
      </c>
      <c r="M100">
        <v>1</v>
      </c>
    </row>
    <row r="101" spans="1:13" x14ac:dyDescent="0.25">
      <c r="A101">
        <v>101</v>
      </c>
      <c r="B101">
        <v>34</v>
      </c>
      <c r="C101">
        <v>34</v>
      </c>
      <c r="D101" t="s">
        <v>40</v>
      </c>
      <c r="E101">
        <v>0.98265421264228703</v>
      </c>
      <c r="G101" s="2">
        <v>78787</v>
      </c>
      <c r="J101">
        <f t="shared" ref="J101" si="64">INDEX($G:$G,A101)*(INDEX($E:$E,A101))</f>
        <v>77420.377451447872</v>
      </c>
      <c r="L101" s="2">
        <v>77420.377451447872</v>
      </c>
    </row>
    <row r="102" spans="1:13" x14ac:dyDescent="0.25">
      <c r="A102">
        <v>102</v>
      </c>
      <c r="B102">
        <v>34</v>
      </c>
      <c r="G102" s="2" t="s">
        <v>384</v>
      </c>
      <c r="J102" t="str">
        <f t="shared" ref="J102" si="65">INDEX($G:$G,A102)</f>
        <v xml:space="preserve"> </v>
      </c>
      <c r="L102" s="2" t="s">
        <v>384</v>
      </c>
    </row>
    <row r="103" spans="1:13" x14ac:dyDescent="0.25">
      <c r="A103">
        <v>103</v>
      </c>
      <c r="B103">
        <v>34</v>
      </c>
      <c r="G103" s="2" t="s">
        <v>430</v>
      </c>
      <c r="H103">
        <v>1</v>
      </c>
      <c r="J103" t="str">
        <f>INDEX($G:G,A103)</f>
        <v>KDENR_STB</v>
      </c>
      <c r="L103" s="2" t="s">
        <v>430</v>
      </c>
      <c r="M103">
        <v>1</v>
      </c>
    </row>
    <row r="104" spans="1:13" x14ac:dyDescent="0.25">
      <c r="A104">
        <v>104</v>
      </c>
      <c r="B104">
        <v>35</v>
      </c>
      <c r="C104">
        <v>35</v>
      </c>
      <c r="D104" t="s">
        <v>102</v>
      </c>
      <c r="E104">
        <v>0.98552248410877696</v>
      </c>
      <c r="G104" s="2">
        <v>111064</v>
      </c>
      <c r="J104">
        <f t="shared" ref="J104" si="66">INDEX($G:$G,A104)*(INDEX($E:$E,A104))</f>
        <v>109456.0691750572</v>
      </c>
      <c r="L104" s="2">
        <v>109456.0691750572</v>
      </c>
    </row>
    <row r="105" spans="1:13" x14ac:dyDescent="0.25">
      <c r="A105">
        <v>105</v>
      </c>
      <c r="B105">
        <v>35</v>
      </c>
      <c r="G105" s="2" t="s">
        <v>384</v>
      </c>
      <c r="J105" t="str">
        <f t="shared" ref="J105" si="67">INDEX($G:$G,A105)</f>
        <v xml:space="preserve"> </v>
      </c>
      <c r="L105" s="2" t="s">
        <v>384</v>
      </c>
    </row>
    <row r="106" spans="1:13" x14ac:dyDescent="0.25">
      <c r="A106">
        <v>106</v>
      </c>
      <c r="B106">
        <v>35</v>
      </c>
      <c r="G106" s="2" t="s">
        <v>433</v>
      </c>
      <c r="H106">
        <v>1</v>
      </c>
      <c r="J106" t="str">
        <f>INDEX($G:G,A106)</f>
        <v>KDENR_TAU</v>
      </c>
      <c r="L106" s="2" t="s">
        <v>433</v>
      </c>
      <c r="M106">
        <v>1</v>
      </c>
    </row>
    <row r="107" spans="1:13" x14ac:dyDescent="0.25">
      <c r="A107">
        <v>107</v>
      </c>
      <c r="B107">
        <v>36</v>
      </c>
      <c r="C107">
        <v>36</v>
      </c>
      <c r="D107" t="s">
        <v>106</v>
      </c>
      <c r="E107">
        <v>0.99599442201085198</v>
      </c>
      <c r="G107" s="2">
        <v>70367</v>
      </c>
      <c r="J107">
        <f t="shared" ref="J107" si="68">INDEX($G:$G,A107)*(INDEX($E:$E,A107))</f>
        <v>70085.139493637616</v>
      </c>
      <c r="L107" s="2">
        <v>70085.139493637616</v>
      </c>
    </row>
    <row r="108" spans="1:13" x14ac:dyDescent="0.25">
      <c r="A108">
        <v>108</v>
      </c>
      <c r="B108">
        <v>36</v>
      </c>
      <c r="G108" s="2" t="s">
        <v>384</v>
      </c>
      <c r="J108" t="str">
        <f t="shared" ref="J108" si="69">INDEX($G:$G,A108)</f>
        <v xml:space="preserve"> </v>
      </c>
      <c r="L108" s="2" t="s">
        <v>384</v>
      </c>
    </row>
    <row r="109" spans="1:13" x14ac:dyDescent="0.25">
      <c r="A109">
        <v>109</v>
      </c>
      <c r="B109">
        <v>36</v>
      </c>
      <c r="G109" s="2" t="s">
        <v>439</v>
      </c>
      <c r="H109">
        <v>1</v>
      </c>
      <c r="J109" t="str">
        <f>INDEX($G:G,A109)</f>
        <v>KDENR_WOL</v>
      </c>
      <c r="L109" s="2" t="s">
        <v>439</v>
      </c>
      <c r="M109">
        <v>1</v>
      </c>
    </row>
    <row r="110" spans="1:13" x14ac:dyDescent="0.25">
      <c r="A110">
        <v>110</v>
      </c>
      <c r="B110">
        <v>37</v>
      </c>
      <c r="C110">
        <v>37</v>
      </c>
      <c r="D110" t="s">
        <v>122</v>
      </c>
      <c r="E110">
        <v>0.99435138765296704</v>
      </c>
      <c r="G110" s="2">
        <v>990715</v>
      </c>
      <c r="J110">
        <f t="shared" ref="J110" si="70">INDEX($G:$G,A110)*(INDEX($E:$E,A110))</f>
        <v>985118.8350186093</v>
      </c>
      <c r="L110" s="2">
        <v>985118.8350186093</v>
      </c>
    </row>
    <row r="111" spans="1:13" x14ac:dyDescent="0.25">
      <c r="A111">
        <v>111</v>
      </c>
      <c r="B111">
        <v>37</v>
      </c>
      <c r="G111" s="2" t="s">
        <v>384</v>
      </c>
      <c r="J111" t="str">
        <f t="shared" ref="J111" si="71">INDEX($G:$G,A111)</f>
        <v xml:space="preserve"> </v>
      </c>
      <c r="L111" s="2" t="s">
        <v>384</v>
      </c>
    </row>
    <row r="112" spans="1:13" x14ac:dyDescent="0.25">
      <c r="A112">
        <v>112</v>
      </c>
      <c r="B112">
        <v>37</v>
      </c>
      <c r="G112" s="2" t="s">
        <v>425</v>
      </c>
      <c r="H112">
        <v>1</v>
      </c>
      <c r="J112" t="str">
        <f>INDEX($G:G,A112)</f>
        <v>KDENR_SDF</v>
      </c>
      <c r="L112" s="2" t="s">
        <v>425</v>
      </c>
      <c r="M112">
        <v>1</v>
      </c>
    </row>
    <row r="113" spans="1:13" x14ac:dyDescent="0.25">
      <c r="A113">
        <v>113</v>
      </c>
      <c r="B113">
        <v>38</v>
      </c>
      <c r="C113">
        <v>38</v>
      </c>
      <c r="D113" t="s">
        <v>26</v>
      </c>
      <c r="E113">
        <v>0.97546362599840097</v>
      </c>
      <c r="G113" s="2">
        <v>13430</v>
      </c>
      <c r="J113">
        <f t="shared" ref="J113" si="72">INDEX($G:$G,A113)*(INDEX($E:$E,A113))</f>
        <v>13100.476497158525</v>
      </c>
      <c r="L113" s="2">
        <v>13100.476497158525</v>
      </c>
    </row>
    <row r="114" spans="1:13" x14ac:dyDescent="0.25">
      <c r="A114">
        <v>114</v>
      </c>
      <c r="B114">
        <v>38</v>
      </c>
      <c r="G114" s="2" t="s">
        <v>384</v>
      </c>
      <c r="J114" t="str">
        <f t="shared" ref="J114" si="73">INDEX($G:$G,A114)</f>
        <v xml:space="preserve"> </v>
      </c>
      <c r="L114" s="2" t="s">
        <v>384</v>
      </c>
    </row>
    <row r="115" spans="1:13" x14ac:dyDescent="0.25">
      <c r="A115">
        <v>115</v>
      </c>
      <c r="B115">
        <v>38</v>
      </c>
      <c r="G115" s="2" t="s">
        <v>399</v>
      </c>
      <c r="H115">
        <v>1</v>
      </c>
      <c r="J115" t="str">
        <f>INDEX($G:G,A115)</f>
        <v>KDENR_FDF</v>
      </c>
      <c r="L115" s="2" t="s">
        <v>399</v>
      </c>
      <c r="M115">
        <v>1</v>
      </c>
    </row>
    <row r="116" spans="1:13" x14ac:dyDescent="0.25">
      <c r="A116">
        <v>116</v>
      </c>
      <c r="B116">
        <v>39</v>
      </c>
      <c r="C116">
        <v>39</v>
      </c>
      <c r="D116" t="s">
        <v>56</v>
      </c>
      <c r="E116">
        <v>0.98810786626977998</v>
      </c>
      <c r="G116" s="2">
        <v>177639827</v>
      </c>
      <c r="J116">
        <f t="shared" ref="J116" si="74">INDEX($G:$G,A116)*(INDEX($E:$E,A116))</f>
        <v>175527310.42150286</v>
      </c>
      <c r="L116" s="2">
        <v>175527310.42150286</v>
      </c>
    </row>
    <row r="117" spans="1:13" x14ac:dyDescent="0.25">
      <c r="A117">
        <v>117</v>
      </c>
      <c r="B117">
        <v>39</v>
      </c>
      <c r="G117" s="2" t="s">
        <v>384</v>
      </c>
      <c r="J117" t="str">
        <f t="shared" ref="J117" si="75">INDEX($G:$G,A117)</f>
        <v xml:space="preserve"> </v>
      </c>
      <c r="L117" s="2" t="s">
        <v>384</v>
      </c>
    </row>
    <row r="118" spans="1:13" x14ac:dyDescent="0.25">
      <c r="A118">
        <v>118</v>
      </c>
      <c r="B118">
        <v>39</v>
      </c>
      <c r="G118" s="2" t="s">
        <v>403</v>
      </c>
      <c r="H118">
        <v>1</v>
      </c>
      <c r="J118" t="str">
        <f>INDEX($G:G,A118)</f>
        <v>KDENR_HAD</v>
      </c>
      <c r="L118" s="2" t="s">
        <v>403</v>
      </c>
      <c r="M118">
        <v>1</v>
      </c>
    </row>
    <row r="119" spans="1:13" x14ac:dyDescent="0.25">
      <c r="A119">
        <v>119</v>
      </c>
      <c r="B119">
        <v>40</v>
      </c>
      <c r="C119">
        <v>40</v>
      </c>
      <c r="D119" t="s">
        <v>44</v>
      </c>
      <c r="E119">
        <v>0.98346346180801902</v>
      </c>
      <c r="G119" s="2">
        <v>104184464</v>
      </c>
      <c r="J119">
        <f t="shared" ref="J119" si="76">INDEX($G:$G,A119)*(INDEX($E:$E,A119))</f>
        <v>102461613.63205293</v>
      </c>
      <c r="L119" s="2">
        <v>102461613.63205293</v>
      </c>
    </row>
    <row r="120" spans="1:13" x14ac:dyDescent="0.25">
      <c r="A120">
        <v>120</v>
      </c>
      <c r="B120">
        <v>40</v>
      </c>
      <c r="G120" s="2" t="s">
        <v>384</v>
      </c>
      <c r="J120" t="str">
        <f t="shared" ref="J120" si="77">INDEX($G:$G,A120)</f>
        <v xml:space="preserve"> </v>
      </c>
      <c r="L120" s="2" t="s">
        <v>384</v>
      </c>
    </row>
    <row r="121" spans="1:13" x14ac:dyDescent="0.25">
      <c r="A121">
        <v>121</v>
      </c>
      <c r="B121">
        <v>40</v>
      </c>
      <c r="G121" s="2" t="s">
        <v>443</v>
      </c>
      <c r="H121">
        <v>1</v>
      </c>
      <c r="J121" t="str">
        <f>INDEX($G:G,A121)</f>
        <v>KDENR_YTF</v>
      </c>
      <c r="L121" s="2" t="s">
        <v>443</v>
      </c>
      <c r="M121">
        <v>1</v>
      </c>
    </row>
    <row r="122" spans="1:13" x14ac:dyDescent="0.25">
      <c r="A122">
        <v>122</v>
      </c>
      <c r="B122">
        <v>41</v>
      </c>
      <c r="C122">
        <v>41</v>
      </c>
      <c r="D122" t="s">
        <v>124</v>
      </c>
      <c r="E122">
        <v>0.98465270876600797</v>
      </c>
      <c r="G122" s="2">
        <v>211334026</v>
      </c>
      <c r="J122">
        <f t="shared" ref="J122" si="78">INDEX($G:$G,A122)*(INDEX($E:$E,A122))</f>
        <v>208090621.15532595</v>
      </c>
      <c r="L122" s="2">
        <v>208090621.15532595</v>
      </c>
    </row>
    <row r="123" spans="1:13" x14ac:dyDescent="0.25">
      <c r="A123">
        <v>123</v>
      </c>
      <c r="B123">
        <v>41</v>
      </c>
      <c r="G123" s="2" t="s">
        <v>384</v>
      </c>
      <c r="J123" t="str">
        <f t="shared" ref="J123" si="79">INDEX($G:$G,A123)</f>
        <v xml:space="preserve"> </v>
      </c>
      <c r="L123" s="2" t="s">
        <v>384</v>
      </c>
    </row>
    <row r="124" spans="1:13" x14ac:dyDescent="0.25">
      <c r="A124">
        <v>124</v>
      </c>
      <c r="B124">
        <v>41</v>
      </c>
      <c r="G124" s="2" t="s">
        <v>395</v>
      </c>
      <c r="H124">
        <v>1</v>
      </c>
      <c r="J124" t="str">
        <f>INDEX($G:G,A124)</f>
        <v>KDENR_DOG</v>
      </c>
      <c r="L124" s="2" t="s">
        <v>395</v>
      </c>
      <c r="M124">
        <v>1</v>
      </c>
    </row>
    <row r="125" spans="1:13" x14ac:dyDescent="0.25">
      <c r="A125">
        <v>125</v>
      </c>
      <c r="B125">
        <v>42</v>
      </c>
      <c r="C125">
        <v>42</v>
      </c>
      <c r="D125" t="s">
        <v>100</v>
      </c>
      <c r="E125">
        <v>0.90471591242566296</v>
      </c>
      <c r="G125" s="2">
        <v>127880506</v>
      </c>
      <c r="J125">
        <f t="shared" ref="J125" si="80">INDEX($G:$G,A125)*(INDEX($E:$E,A125))</f>
        <v>115695528.66724546</v>
      </c>
      <c r="L125" s="2">
        <v>115695528.66724546</v>
      </c>
    </row>
    <row r="126" spans="1:13" x14ac:dyDescent="0.25">
      <c r="A126">
        <v>126</v>
      </c>
      <c r="B126">
        <v>42</v>
      </c>
      <c r="G126" s="2" t="s">
        <v>384</v>
      </c>
      <c r="J126" t="str">
        <f t="shared" ref="J126" si="81">INDEX($G:$G,A126)</f>
        <v xml:space="preserve"> </v>
      </c>
      <c r="L126" s="2" t="s">
        <v>384</v>
      </c>
    </row>
    <row r="127" spans="1:13" x14ac:dyDescent="0.25">
      <c r="A127">
        <v>127</v>
      </c>
      <c r="B127">
        <v>42</v>
      </c>
      <c r="G127" s="2" t="s">
        <v>428</v>
      </c>
      <c r="H127">
        <v>1</v>
      </c>
      <c r="J127" t="str">
        <f>INDEX($G:G,A127)</f>
        <v>KDENR_SMO</v>
      </c>
      <c r="L127" s="2" t="s">
        <v>428</v>
      </c>
      <c r="M127">
        <v>1</v>
      </c>
    </row>
    <row r="128" spans="1:13" x14ac:dyDescent="0.25">
      <c r="A128">
        <v>128</v>
      </c>
      <c r="B128">
        <v>43</v>
      </c>
      <c r="C128">
        <v>43</v>
      </c>
      <c r="D128" t="s">
        <v>98</v>
      </c>
      <c r="E128">
        <v>0.92383238852313998</v>
      </c>
      <c r="G128" s="2">
        <v>236882</v>
      </c>
      <c r="J128">
        <f t="shared" ref="J128" si="82">INDEX($G:$G,A128)*(INDEX($E:$E,A128))</f>
        <v>218839.26385813844</v>
      </c>
      <c r="L128" s="2">
        <v>218839.26385813844</v>
      </c>
    </row>
    <row r="129" spans="1:13" x14ac:dyDescent="0.25">
      <c r="A129">
        <v>129</v>
      </c>
      <c r="B129">
        <v>43</v>
      </c>
      <c r="G129" s="2" t="s">
        <v>384</v>
      </c>
      <c r="J129" t="str">
        <f t="shared" ref="J129" si="83">INDEX($G:$G,A129)</f>
        <v xml:space="preserve"> </v>
      </c>
      <c r="L129" s="2" t="s">
        <v>384</v>
      </c>
    </row>
    <row r="130" spans="1:13" x14ac:dyDescent="0.25">
      <c r="A130">
        <v>130</v>
      </c>
      <c r="B130">
        <v>43</v>
      </c>
      <c r="G130" s="2" t="s">
        <v>429</v>
      </c>
      <c r="H130">
        <v>1</v>
      </c>
      <c r="J130" t="str">
        <f>INDEX($G:G,A130)</f>
        <v>KDENR_SSH</v>
      </c>
      <c r="L130" s="2" t="s">
        <v>429</v>
      </c>
      <c r="M130">
        <v>1</v>
      </c>
    </row>
    <row r="131" spans="1:13" x14ac:dyDescent="0.25">
      <c r="A131">
        <v>131</v>
      </c>
      <c r="B131">
        <v>44</v>
      </c>
      <c r="C131">
        <v>44</v>
      </c>
      <c r="D131" t="s">
        <v>86</v>
      </c>
      <c r="E131">
        <v>0.926159869712055</v>
      </c>
      <c r="G131" s="2">
        <v>11134</v>
      </c>
      <c r="J131">
        <f t="shared" ref="J131" si="84">INDEX($G:$G,A131)*(INDEX($E:$E,A131))</f>
        <v>10311.86398937402</v>
      </c>
      <c r="L131" s="2">
        <v>10311.86398937402</v>
      </c>
    </row>
    <row r="132" spans="1:13" x14ac:dyDescent="0.25">
      <c r="A132">
        <v>132</v>
      </c>
      <c r="B132">
        <v>44</v>
      </c>
      <c r="G132" s="2" t="s">
        <v>384</v>
      </c>
      <c r="J132" t="str">
        <f t="shared" ref="J132" si="85">INDEX($G:$G,A132)</f>
        <v xml:space="preserve"> </v>
      </c>
      <c r="L132" s="2" t="s">
        <v>384</v>
      </c>
    </row>
    <row r="133" spans="1:13" x14ac:dyDescent="0.25">
      <c r="A133">
        <v>133</v>
      </c>
      <c r="B133">
        <v>44</v>
      </c>
      <c r="G133" s="2" t="s">
        <v>397</v>
      </c>
      <c r="H133">
        <v>1</v>
      </c>
      <c r="J133" t="str">
        <f>INDEX($G:G,A133)</f>
        <v>KDENR_DSH</v>
      </c>
      <c r="L133" s="2" t="s">
        <v>397</v>
      </c>
      <c r="M133">
        <v>1</v>
      </c>
    </row>
    <row r="134" spans="1:13" x14ac:dyDescent="0.25">
      <c r="A134">
        <v>134</v>
      </c>
      <c r="B134">
        <v>45</v>
      </c>
      <c r="C134">
        <v>45</v>
      </c>
      <c r="D134" t="s">
        <v>68</v>
      </c>
      <c r="E134">
        <v>0.917207901112011</v>
      </c>
      <c r="G134" s="2">
        <v>319</v>
      </c>
      <c r="J134">
        <f t="shared" ref="J134" si="86">INDEX($G:$G,A134)*(INDEX($E:$E,A134))</f>
        <v>292.58932045473153</v>
      </c>
      <c r="L134" s="2">
        <v>292.58932045473153</v>
      </c>
    </row>
    <row r="135" spans="1:13" x14ac:dyDescent="0.25">
      <c r="A135">
        <v>135</v>
      </c>
      <c r="B135">
        <v>45</v>
      </c>
      <c r="G135" s="2" t="s">
        <v>384</v>
      </c>
      <c r="J135" t="str">
        <f t="shared" ref="J135" si="87">INDEX($G:$G,A135)</f>
        <v xml:space="preserve"> </v>
      </c>
      <c r="L135" s="2" t="s">
        <v>384</v>
      </c>
    </row>
    <row r="136" spans="1:13" x14ac:dyDescent="0.25">
      <c r="A136">
        <v>136</v>
      </c>
      <c r="B136">
        <v>45</v>
      </c>
      <c r="G136" s="2" t="s">
        <v>389</v>
      </c>
      <c r="H136">
        <v>1</v>
      </c>
      <c r="J136" t="str">
        <f>INDEX($G:G,A136)</f>
        <v>KDENR_BLS</v>
      </c>
      <c r="L136" s="2" t="s">
        <v>389</v>
      </c>
      <c r="M136">
        <v>1</v>
      </c>
    </row>
    <row r="137" spans="1:13" x14ac:dyDescent="0.25">
      <c r="A137">
        <v>137</v>
      </c>
      <c r="B137">
        <v>46</v>
      </c>
      <c r="C137">
        <v>46</v>
      </c>
      <c r="D137" t="s">
        <v>36</v>
      </c>
      <c r="E137">
        <v>0.90876823342114699</v>
      </c>
      <c r="G137" s="2">
        <v>2348</v>
      </c>
      <c r="J137">
        <f t="shared" ref="J137" si="88">INDEX($G:$G,A137)*(INDEX($E:$E,A137))</f>
        <v>2133.7878120728533</v>
      </c>
      <c r="L137" s="2">
        <v>2133.7878120728533</v>
      </c>
    </row>
    <row r="138" spans="1:13" x14ac:dyDescent="0.25">
      <c r="A138">
        <v>138</v>
      </c>
      <c r="B138">
        <v>46</v>
      </c>
      <c r="G138" s="2" t="s">
        <v>384</v>
      </c>
      <c r="J138" t="str">
        <f t="shared" ref="J138" si="89">INDEX($G:$G,A138)</f>
        <v xml:space="preserve"> </v>
      </c>
      <c r="L138" s="2" t="s">
        <v>384</v>
      </c>
    </row>
    <row r="139" spans="1:13" x14ac:dyDescent="0.25">
      <c r="A139">
        <v>139</v>
      </c>
      <c r="B139">
        <v>46</v>
      </c>
      <c r="G139" s="2" t="s">
        <v>416</v>
      </c>
      <c r="H139">
        <v>1</v>
      </c>
      <c r="J139" t="str">
        <f>INDEX($G:G,A139)</f>
        <v>KDENR_POR</v>
      </c>
      <c r="L139" s="2" t="s">
        <v>416</v>
      </c>
      <c r="M139">
        <v>1</v>
      </c>
    </row>
    <row r="140" spans="1:13" x14ac:dyDescent="0.25">
      <c r="A140">
        <v>140</v>
      </c>
      <c r="B140">
        <v>47</v>
      </c>
      <c r="C140">
        <v>47</v>
      </c>
      <c r="D140" t="s">
        <v>80</v>
      </c>
      <c r="E140">
        <v>0.90707596037813698</v>
      </c>
      <c r="G140" s="2">
        <v>751</v>
      </c>
      <c r="J140">
        <f t="shared" ref="J140" si="90">INDEX($G:$G,A140)*(INDEX($E:$E,A140))</f>
        <v>681.21404624398087</v>
      </c>
      <c r="L140" s="2">
        <v>681.21404624398087</v>
      </c>
    </row>
    <row r="141" spans="1:13" x14ac:dyDescent="0.25">
      <c r="A141">
        <v>141</v>
      </c>
      <c r="B141">
        <v>47</v>
      </c>
      <c r="G141" s="2" t="s">
        <v>384</v>
      </c>
      <c r="J141" t="str">
        <f t="shared" ref="J141" si="91">INDEX($G:$G,A141)</f>
        <v xml:space="preserve"> </v>
      </c>
      <c r="L141" s="2" t="s">
        <v>384</v>
      </c>
    </row>
    <row r="142" spans="1:13" x14ac:dyDescent="0.25">
      <c r="A142">
        <v>142</v>
      </c>
      <c r="B142">
        <v>47</v>
      </c>
      <c r="G142" s="2" t="s">
        <v>417</v>
      </c>
      <c r="H142">
        <v>1</v>
      </c>
      <c r="J142" t="str">
        <f>INDEX($G:G,A142)</f>
        <v>KDENR_PSH</v>
      </c>
      <c r="L142" s="2" t="s">
        <v>417</v>
      </c>
      <c r="M142">
        <v>1</v>
      </c>
    </row>
    <row r="143" spans="1:13" x14ac:dyDescent="0.25">
      <c r="A143">
        <v>143</v>
      </c>
      <c r="B143">
        <v>48</v>
      </c>
      <c r="C143">
        <v>48</v>
      </c>
      <c r="D143" t="s">
        <v>72</v>
      </c>
      <c r="E143">
        <v>0.90145282757325695</v>
      </c>
      <c r="G143" s="2">
        <v>549</v>
      </c>
      <c r="J143">
        <f t="shared" ref="J143" si="92">INDEX($G:$G,A143)*(INDEX($E:$E,A143))</f>
        <v>494.89760233771807</v>
      </c>
      <c r="L143" s="2">
        <v>494.89760233771807</v>
      </c>
    </row>
    <row r="144" spans="1:13" x14ac:dyDescent="0.25">
      <c r="A144">
        <v>144</v>
      </c>
      <c r="B144">
        <v>48</v>
      </c>
      <c r="G144" s="2" t="s">
        <v>384</v>
      </c>
      <c r="J144" t="str">
        <f t="shared" ref="J144" si="93">INDEX($G:$G,A144)</f>
        <v xml:space="preserve"> </v>
      </c>
      <c r="L144" s="2" t="s">
        <v>384</v>
      </c>
    </row>
    <row r="145" spans="1:13" x14ac:dyDescent="0.25">
      <c r="A145">
        <v>145</v>
      </c>
      <c r="B145">
        <v>48</v>
      </c>
      <c r="G145" s="2" t="s">
        <v>441</v>
      </c>
      <c r="H145">
        <v>1</v>
      </c>
      <c r="J145" t="str">
        <f>INDEX($G:G,A145)</f>
        <v>KDENR_WSK</v>
      </c>
      <c r="L145" s="2" t="s">
        <v>441</v>
      </c>
      <c r="M145">
        <v>1</v>
      </c>
    </row>
    <row r="146" spans="1:13" x14ac:dyDescent="0.25">
      <c r="A146">
        <v>146</v>
      </c>
      <c r="B146">
        <v>49</v>
      </c>
      <c r="C146">
        <v>49</v>
      </c>
      <c r="D146" t="s">
        <v>118</v>
      </c>
      <c r="E146">
        <v>0.90321087254269194</v>
      </c>
      <c r="G146" s="2">
        <v>32125283</v>
      </c>
      <c r="J146">
        <f t="shared" ref="J146" si="94">INDEX($G:$G,A146)*(INDEX($E:$E,A146))</f>
        <v>29015904.889110908</v>
      </c>
      <c r="L146" s="2">
        <v>29015904.889110908</v>
      </c>
    </row>
    <row r="147" spans="1:13" x14ac:dyDescent="0.25">
      <c r="A147">
        <v>147</v>
      </c>
      <c r="B147">
        <v>49</v>
      </c>
      <c r="G147" s="2" t="s">
        <v>384</v>
      </c>
      <c r="J147" t="str">
        <f t="shared" ref="J147" si="95">INDEX($G:$G,A147)</f>
        <v xml:space="preserve"> </v>
      </c>
      <c r="L147" s="2" t="s">
        <v>384</v>
      </c>
    </row>
    <row r="148" spans="1:13" x14ac:dyDescent="0.25">
      <c r="A148">
        <v>148</v>
      </c>
      <c r="B148">
        <v>49</v>
      </c>
      <c r="G148" s="2" t="s">
        <v>407</v>
      </c>
      <c r="H148">
        <v>1</v>
      </c>
      <c r="J148" t="str">
        <f>INDEX($G:G,A148)</f>
        <v>KDENR_LSK</v>
      </c>
      <c r="L148" s="2" t="s">
        <v>407</v>
      </c>
      <c r="M148">
        <v>1</v>
      </c>
    </row>
    <row r="149" spans="1:13" x14ac:dyDescent="0.25">
      <c r="A149">
        <v>149</v>
      </c>
      <c r="B149">
        <v>50</v>
      </c>
      <c r="C149">
        <v>50</v>
      </c>
      <c r="D149" t="s">
        <v>48</v>
      </c>
      <c r="E149">
        <v>0.95459631357248098</v>
      </c>
      <c r="G149" s="2">
        <v>7225507</v>
      </c>
      <c r="J149">
        <f t="shared" ref="J149" si="96">INDEX($G:$G,A149)*(INDEX($E:$E,A149))</f>
        <v>6897442.3458921565</v>
      </c>
      <c r="L149" s="2">
        <v>6897442.3458921565</v>
      </c>
    </row>
    <row r="150" spans="1:13" x14ac:dyDescent="0.25">
      <c r="A150">
        <v>150</v>
      </c>
      <c r="B150">
        <v>50</v>
      </c>
      <c r="G150" s="2" t="s">
        <v>384</v>
      </c>
      <c r="J150" t="str">
        <f t="shared" ref="J150" si="97">INDEX($G:$G,A150)</f>
        <v xml:space="preserve"> </v>
      </c>
      <c r="L150" s="2" t="s">
        <v>384</v>
      </c>
    </row>
    <row r="151" spans="1:13" x14ac:dyDescent="0.25">
      <c r="A151">
        <v>151</v>
      </c>
      <c r="B151">
        <v>50</v>
      </c>
      <c r="G151" s="2" t="s">
        <v>427</v>
      </c>
      <c r="H151">
        <v>1</v>
      </c>
      <c r="J151" t="str">
        <f>INDEX($G:G,A151)</f>
        <v>KDENR_SK</v>
      </c>
      <c r="L151" s="2" t="s">
        <v>427</v>
      </c>
      <c r="M151">
        <v>1</v>
      </c>
    </row>
    <row r="152" spans="1:13" x14ac:dyDescent="0.25">
      <c r="A152">
        <v>152</v>
      </c>
      <c r="B152">
        <v>51</v>
      </c>
      <c r="C152">
        <v>51</v>
      </c>
      <c r="D152" t="s">
        <v>60</v>
      </c>
      <c r="E152">
        <v>0.95703073708892805</v>
      </c>
      <c r="G152" s="2">
        <v>1498024</v>
      </c>
      <c r="J152">
        <f t="shared" ref="J152" si="98">INDEX($G:$G,A152)*(INDEX($E:$E,A152))</f>
        <v>1433655.0128969043</v>
      </c>
      <c r="L152" s="2">
        <v>1433655.0128969043</v>
      </c>
    </row>
    <row r="153" spans="1:13" x14ac:dyDescent="0.25">
      <c r="A153">
        <v>153</v>
      </c>
      <c r="B153">
        <v>51</v>
      </c>
      <c r="G153" s="2" t="s">
        <v>384</v>
      </c>
      <c r="J153" t="str">
        <f t="shared" ref="J153" si="99">INDEX($G:$G,A153)</f>
        <v xml:space="preserve"> </v>
      </c>
      <c r="L153" s="2" t="s">
        <v>384</v>
      </c>
    </row>
    <row r="154" spans="1:13" x14ac:dyDescent="0.25">
      <c r="A154">
        <v>154</v>
      </c>
      <c r="B154">
        <v>51</v>
      </c>
      <c r="G154" s="2" t="s">
        <v>423</v>
      </c>
      <c r="H154">
        <v>1</v>
      </c>
      <c r="J154" t="str">
        <f>INDEX($G:G,A154)</f>
        <v>KDENR_SB</v>
      </c>
      <c r="L154" s="2" t="s">
        <v>423</v>
      </c>
      <c r="M154">
        <v>1</v>
      </c>
    </row>
    <row r="155" spans="1:13" x14ac:dyDescent="0.25">
      <c r="A155">
        <v>155</v>
      </c>
      <c r="B155">
        <v>52</v>
      </c>
      <c r="C155">
        <v>52</v>
      </c>
      <c r="D155" t="s">
        <v>90</v>
      </c>
      <c r="E155">
        <v>0.96251245961084297</v>
      </c>
      <c r="G155" s="2">
        <v>7379065</v>
      </c>
      <c r="J155">
        <f t="shared" ref="J155" si="100">INDEX($G:$G,A155)*(INDEX($E:$E,A155))</f>
        <v>7102442.0027782852</v>
      </c>
      <c r="L155" s="2">
        <v>7102442.0027782852</v>
      </c>
    </row>
    <row r="156" spans="1:13" x14ac:dyDescent="0.25">
      <c r="A156">
        <v>156</v>
      </c>
      <c r="B156">
        <v>52</v>
      </c>
      <c r="G156" s="2" t="s">
        <v>384</v>
      </c>
      <c r="J156" t="str">
        <f t="shared" ref="J156" si="101">INDEX($G:$G,A156)</f>
        <v xml:space="preserve"> </v>
      </c>
      <c r="L156" s="2" t="s">
        <v>384</v>
      </c>
    </row>
    <row r="157" spans="1:13" x14ac:dyDescent="0.25">
      <c r="A157">
        <v>157</v>
      </c>
      <c r="B157">
        <v>52</v>
      </c>
      <c r="G157" s="2" t="s">
        <v>413</v>
      </c>
      <c r="H157">
        <v>1</v>
      </c>
      <c r="J157" t="str">
        <f>INDEX($G:G,A157)</f>
        <v>KDENR_PIN</v>
      </c>
      <c r="L157" s="2" t="s">
        <v>413</v>
      </c>
      <c r="M157">
        <v>1</v>
      </c>
    </row>
    <row r="158" spans="1:13" x14ac:dyDescent="0.25">
      <c r="A158">
        <v>158</v>
      </c>
      <c r="B158">
        <v>53</v>
      </c>
      <c r="C158">
        <v>53</v>
      </c>
      <c r="D158" t="s">
        <v>76</v>
      </c>
      <c r="E158">
        <v>0.97195368986420705</v>
      </c>
      <c r="G158" s="2">
        <v>62897</v>
      </c>
      <c r="J158">
        <f t="shared" ref="J158" si="102">INDEX($G:$G,A158)*(INDEX($E:$E,A158))</f>
        <v>61132.971231389034</v>
      </c>
      <c r="L158" s="2">
        <v>61132.971231389034</v>
      </c>
    </row>
    <row r="159" spans="1:13" x14ac:dyDescent="0.25">
      <c r="A159">
        <v>159</v>
      </c>
      <c r="B159">
        <v>53</v>
      </c>
      <c r="G159" s="2" t="s">
        <v>384</v>
      </c>
      <c r="J159" t="str">
        <f t="shared" ref="J159" si="103">INDEX($G:$G,A159)</f>
        <v xml:space="preserve"> </v>
      </c>
      <c r="L159" s="2" t="s">
        <v>384</v>
      </c>
    </row>
    <row r="160" spans="1:13" x14ac:dyDescent="0.25">
      <c r="A160">
        <v>160</v>
      </c>
      <c r="B160">
        <v>53</v>
      </c>
      <c r="G160" s="2" t="s">
        <v>419</v>
      </c>
      <c r="H160">
        <v>1</v>
      </c>
      <c r="J160" t="str">
        <f>INDEX($G:G,A160)</f>
        <v>KDENR_REP</v>
      </c>
      <c r="L160" s="2" t="s">
        <v>419</v>
      </c>
      <c r="M160">
        <v>1</v>
      </c>
    </row>
    <row r="161" spans="1:13" x14ac:dyDescent="0.25">
      <c r="A161">
        <v>161</v>
      </c>
      <c r="B161">
        <v>54</v>
      </c>
      <c r="C161">
        <v>54</v>
      </c>
      <c r="D161" t="s">
        <v>52</v>
      </c>
      <c r="E161">
        <v>0.97765303097221801</v>
      </c>
      <c r="G161" s="2">
        <v>199</v>
      </c>
      <c r="J161">
        <f t="shared" ref="J161" si="104">INDEX($G:$G,A161)*(INDEX($E:$E,A161))</f>
        <v>194.55295316347139</v>
      </c>
      <c r="L161" s="2">
        <v>194.55295316347139</v>
      </c>
    </row>
    <row r="162" spans="1:13" x14ac:dyDescent="0.25">
      <c r="A162">
        <v>162</v>
      </c>
      <c r="B162">
        <v>54</v>
      </c>
      <c r="G162" s="2" t="s">
        <v>384</v>
      </c>
      <c r="J162" t="str">
        <f t="shared" ref="J162" si="105">INDEX($G:$G,A162)</f>
        <v xml:space="preserve"> </v>
      </c>
      <c r="L162" s="2" t="s">
        <v>384</v>
      </c>
    </row>
    <row r="163" spans="1:13" x14ac:dyDescent="0.25">
      <c r="A163">
        <v>163</v>
      </c>
      <c r="B163">
        <v>54</v>
      </c>
      <c r="G163" s="2" t="s">
        <v>421</v>
      </c>
      <c r="H163">
        <v>1</v>
      </c>
      <c r="J163" t="str">
        <f>INDEX($G:G,A163)</f>
        <v>KDENR_RWH</v>
      </c>
      <c r="L163" s="2" t="s">
        <v>421</v>
      </c>
      <c r="M163">
        <v>1</v>
      </c>
    </row>
    <row r="164" spans="1:13" x14ac:dyDescent="0.25">
      <c r="A164">
        <v>164</v>
      </c>
      <c r="B164">
        <v>55</v>
      </c>
      <c r="C164">
        <v>55</v>
      </c>
      <c r="D164" t="s">
        <v>84</v>
      </c>
      <c r="E164">
        <v>0.99600123981654098</v>
      </c>
      <c r="G164" s="2">
        <v>11</v>
      </c>
      <c r="J164">
        <f t="shared" ref="J164" si="106">INDEX($G:$G,A164)*(INDEX($E:$E,A164))</f>
        <v>10.95601363798195</v>
      </c>
      <c r="L164" s="2">
        <v>10.95601363798195</v>
      </c>
    </row>
    <row r="165" spans="1:13" x14ac:dyDescent="0.25">
      <c r="A165">
        <v>165</v>
      </c>
      <c r="B165">
        <v>55</v>
      </c>
      <c r="G165" s="2" t="s">
        <v>384</v>
      </c>
      <c r="J165" t="str">
        <f t="shared" ref="J165" si="107">INDEX($G:$G,A165)</f>
        <v xml:space="preserve"> </v>
      </c>
      <c r="L165" s="2" t="s">
        <v>384</v>
      </c>
    </row>
    <row r="166" spans="1:13" x14ac:dyDescent="0.25">
      <c r="A166">
        <v>166</v>
      </c>
      <c r="B166">
        <v>55</v>
      </c>
      <c r="G166" s="2" t="s">
        <v>393</v>
      </c>
      <c r="H166">
        <v>1</v>
      </c>
      <c r="J166" t="str">
        <f>INDEX($G:G,A166)</f>
        <v>KDENR_BWH</v>
      </c>
      <c r="L166" s="2" t="s">
        <v>393</v>
      </c>
      <c r="M166">
        <v>1</v>
      </c>
    </row>
    <row r="167" spans="1:13" x14ac:dyDescent="0.25">
      <c r="A167">
        <v>167</v>
      </c>
      <c r="B167">
        <v>56</v>
      </c>
      <c r="C167">
        <v>56</v>
      </c>
      <c r="D167" t="s">
        <v>28</v>
      </c>
      <c r="E167">
        <v>0.97836536199115198</v>
      </c>
      <c r="G167" s="2">
        <v>55</v>
      </c>
      <c r="J167">
        <f t="shared" ref="J167" si="108">INDEX($G:$G,A167)*(INDEX($E:$E,A167))</f>
        <v>53.81009490951336</v>
      </c>
      <c r="L167" s="2">
        <v>53.81009490951336</v>
      </c>
    </row>
    <row r="168" spans="1:13" x14ac:dyDescent="0.25">
      <c r="A168">
        <v>168</v>
      </c>
      <c r="B168">
        <v>56</v>
      </c>
      <c r="G168" s="2" t="s">
        <v>384</v>
      </c>
      <c r="J168" t="str">
        <f t="shared" ref="J168" si="109">INDEX($G:$G,A168)</f>
        <v xml:space="preserve"> </v>
      </c>
      <c r="L168" s="2" t="s">
        <v>384</v>
      </c>
    </row>
    <row r="169" spans="1:13" x14ac:dyDescent="0.25">
      <c r="A169">
        <v>169</v>
      </c>
      <c r="B169">
        <v>56</v>
      </c>
      <c r="G169" s="2" t="s">
        <v>432</v>
      </c>
      <c r="H169">
        <v>1</v>
      </c>
      <c r="J169" t="str">
        <f>INDEX($G:G,A169)</f>
        <v>KDENR_SWH</v>
      </c>
      <c r="L169" s="2" t="s">
        <v>432</v>
      </c>
      <c r="M169">
        <v>1</v>
      </c>
    </row>
    <row r="170" spans="1:13" x14ac:dyDescent="0.25">
      <c r="A170">
        <v>170</v>
      </c>
      <c r="B170">
        <v>57</v>
      </c>
      <c r="C170">
        <v>57</v>
      </c>
      <c r="D170" t="s">
        <v>96</v>
      </c>
      <c r="E170">
        <v>0.98478722368559002</v>
      </c>
      <c r="G170" s="2">
        <v>2140</v>
      </c>
      <c r="J170">
        <f t="shared" ref="J170" si="110">INDEX($G:$G,A170)*(INDEX($E:$E,A170))</f>
        <v>2107.4446586871627</v>
      </c>
      <c r="L170" s="2">
        <v>2107.4446586871627</v>
      </c>
    </row>
    <row r="171" spans="1:13" x14ac:dyDescent="0.25">
      <c r="A171">
        <v>171</v>
      </c>
      <c r="B171">
        <v>57</v>
      </c>
      <c r="G171" s="2" t="s">
        <v>384</v>
      </c>
      <c r="J171" t="str">
        <f t="shared" ref="J171" si="111">INDEX($G:$G,A171)</f>
        <v xml:space="preserve"> </v>
      </c>
      <c r="L171" s="2" t="s">
        <v>384</v>
      </c>
    </row>
    <row r="172" spans="1:13" x14ac:dyDescent="0.25">
      <c r="A172">
        <v>172</v>
      </c>
      <c r="B172">
        <v>57</v>
      </c>
      <c r="G172" s="2" t="s">
        <v>435</v>
      </c>
      <c r="H172">
        <v>1</v>
      </c>
      <c r="J172" t="str">
        <f>INDEX($G:G,A172)</f>
        <v>KDENR_TWH</v>
      </c>
      <c r="L172" s="2" t="s">
        <v>435</v>
      </c>
      <c r="M172">
        <v>1</v>
      </c>
    </row>
    <row r="173" spans="1:13" x14ac:dyDescent="0.25">
      <c r="A173">
        <v>173</v>
      </c>
      <c r="B173">
        <v>58</v>
      </c>
      <c r="C173">
        <v>58</v>
      </c>
      <c r="D173" t="s">
        <v>110</v>
      </c>
      <c r="E173">
        <v>0.98491559602335699</v>
      </c>
      <c r="G173" s="2">
        <v>24</v>
      </c>
      <c r="J173">
        <f t="shared" ref="J173" si="112">INDEX($G:$G,A173)*(INDEX($E:$E,A173))</f>
        <v>23.637974304560569</v>
      </c>
      <c r="L173" s="2">
        <v>23.637974304560569</v>
      </c>
    </row>
    <row r="174" spans="1:13" x14ac:dyDescent="0.25">
      <c r="A174">
        <v>174</v>
      </c>
      <c r="B174">
        <v>58</v>
      </c>
      <c r="G174" s="2" t="s">
        <v>384</v>
      </c>
      <c r="J174" t="str">
        <f t="shared" ref="J174" si="113">INDEX($G:$G,A174)</f>
        <v xml:space="preserve"> </v>
      </c>
      <c r="L174" s="2" t="s">
        <v>384</v>
      </c>
    </row>
    <row r="175" spans="1:13" x14ac:dyDescent="0.25">
      <c r="A175">
        <v>175</v>
      </c>
      <c r="B175">
        <v>58</v>
      </c>
      <c r="G175" s="2" t="s">
        <v>406</v>
      </c>
      <c r="H175">
        <v>1</v>
      </c>
      <c r="J175" t="str">
        <f>INDEX($G:G,A175)</f>
        <v>KDENR_INV</v>
      </c>
      <c r="L175" s="2" t="s">
        <v>406</v>
      </c>
      <c r="M175">
        <v>1</v>
      </c>
    </row>
    <row r="176" spans="1:13" x14ac:dyDescent="0.25">
      <c r="A176">
        <v>176</v>
      </c>
      <c r="B176">
        <v>59</v>
      </c>
      <c r="C176">
        <v>59</v>
      </c>
      <c r="D176" t="s">
        <v>46</v>
      </c>
      <c r="E176">
        <v>0.98722653268680605</v>
      </c>
      <c r="G176" s="2">
        <v>532773</v>
      </c>
      <c r="J176">
        <f t="shared" ref="J176" si="114">INDEX($G:$G,A176)*(INDEX($E:$E,A176))</f>
        <v>525967.64149914775</v>
      </c>
      <c r="L176" s="2">
        <v>525967.64149914775</v>
      </c>
    </row>
    <row r="177" spans="1:12" x14ac:dyDescent="0.25">
      <c r="A177">
        <v>177</v>
      </c>
      <c r="B177">
        <v>59</v>
      </c>
      <c r="G177" s="2" t="s">
        <v>384</v>
      </c>
      <c r="J177" t="str">
        <f t="shared" ref="J177" si="115">INDEX($G:$G,A177)</f>
        <v xml:space="preserve"> </v>
      </c>
      <c r="L177" s="2" t="s">
        <v>384</v>
      </c>
    </row>
    <row r="178" spans="1:12" x14ac:dyDescent="0.25">
      <c r="A178">
        <v>178</v>
      </c>
      <c r="B178">
        <v>59</v>
      </c>
    </row>
  </sheetData>
  <sortState ref="A1:E178">
    <sortCondition ref="A1:A178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topLeftCell="A63" workbookViewId="0">
      <selection activeCell="M78" sqref="M78"/>
    </sheetView>
  </sheetViews>
  <sheetFormatPr defaultRowHeight="15" x14ac:dyDescent="0.25"/>
  <cols>
    <col min="1" max="1" width="11" bestFit="1" customWidth="1"/>
    <col min="3" max="3" width="12.28515625" bestFit="1" customWidth="1"/>
    <col min="8" max="8" width="13.7109375" bestFit="1" customWidth="1"/>
    <col min="10" max="10" width="27.5703125" bestFit="1" customWidth="1"/>
  </cols>
  <sheetData>
    <row r="1" spans="1:11" x14ac:dyDescent="0.25">
      <c r="A1" t="s">
        <v>311</v>
      </c>
      <c r="B1" t="s">
        <v>310</v>
      </c>
      <c r="C1" t="s">
        <v>316</v>
      </c>
      <c r="D1" t="s">
        <v>312</v>
      </c>
      <c r="E1" t="s">
        <v>313</v>
      </c>
      <c r="F1" t="s">
        <v>314</v>
      </c>
      <c r="G1" t="s">
        <v>315</v>
      </c>
      <c r="H1" t="s">
        <v>317</v>
      </c>
      <c r="I1" t="s">
        <v>318</v>
      </c>
      <c r="J1" t="s">
        <v>319</v>
      </c>
      <c r="K1" t="s">
        <v>320</v>
      </c>
    </row>
    <row r="2" spans="1:11" x14ac:dyDescent="0.25">
      <c r="A2">
        <v>1</v>
      </c>
      <c r="B2" t="s">
        <v>50</v>
      </c>
      <c r="C2">
        <v>43</v>
      </c>
      <c r="D2" t="s">
        <v>223</v>
      </c>
      <c r="E2">
        <v>0</v>
      </c>
      <c r="F2" t="s">
        <v>49</v>
      </c>
      <c r="G2" t="s">
        <v>224</v>
      </c>
      <c r="H2">
        <v>11.8</v>
      </c>
      <c r="I2">
        <v>1</v>
      </c>
      <c r="J2" t="s">
        <v>225</v>
      </c>
      <c r="K2">
        <v>1</v>
      </c>
    </row>
    <row r="3" spans="1:11" x14ac:dyDescent="0.25">
      <c r="A3">
        <v>2</v>
      </c>
      <c r="B3" t="s">
        <v>20</v>
      </c>
      <c r="C3">
        <v>36</v>
      </c>
      <c r="D3" t="s">
        <v>202</v>
      </c>
      <c r="E3">
        <v>0</v>
      </c>
      <c r="F3" t="s">
        <v>203</v>
      </c>
      <c r="G3" t="s">
        <v>19</v>
      </c>
      <c r="H3">
        <v>10.199999999999999</v>
      </c>
      <c r="I3">
        <v>1</v>
      </c>
      <c r="J3" t="s">
        <v>204</v>
      </c>
      <c r="K3">
        <v>3</v>
      </c>
    </row>
    <row r="4" spans="1:11" x14ac:dyDescent="0.25">
      <c r="A4">
        <v>3</v>
      </c>
      <c r="B4" t="s">
        <v>112</v>
      </c>
      <c r="C4">
        <v>82</v>
      </c>
      <c r="D4" t="s">
        <v>289</v>
      </c>
      <c r="E4">
        <v>0</v>
      </c>
      <c r="F4" t="s">
        <v>290</v>
      </c>
      <c r="G4" t="s">
        <v>111</v>
      </c>
      <c r="H4">
        <v>131.80000000000001</v>
      </c>
      <c r="I4">
        <v>1</v>
      </c>
      <c r="J4" t="s">
        <v>291</v>
      </c>
      <c r="K4">
        <v>4</v>
      </c>
    </row>
    <row r="5" spans="1:11" x14ac:dyDescent="0.25">
      <c r="A5">
        <v>4</v>
      </c>
      <c r="B5" t="s">
        <v>34</v>
      </c>
      <c r="C5">
        <v>9</v>
      </c>
      <c r="D5" t="s">
        <v>145</v>
      </c>
      <c r="E5">
        <v>0</v>
      </c>
      <c r="F5" t="s">
        <v>33</v>
      </c>
      <c r="G5" t="s">
        <v>33</v>
      </c>
      <c r="H5">
        <v>29.4</v>
      </c>
      <c r="I5">
        <v>1</v>
      </c>
      <c r="J5" t="s">
        <v>146</v>
      </c>
      <c r="K5">
        <v>6</v>
      </c>
    </row>
    <row r="6" spans="1:11" x14ac:dyDescent="0.25">
      <c r="A6">
        <v>5</v>
      </c>
      <c r="B6" t="s">
        <v>114</v>
      </c>
      <c r="C6">
        <v>85</v>
      </c>
      <c r="D6" t="s">
        <v>193</v>
      </c>
      <c r="E6">
        <v>1</v>
      </c>
      <c r="F6" t="s">
        <v>293</v>
      </c>
      <c r="G6" t="s">
        <v>113</v>
      </c>
      <c r="H6">
        <v>133.4</v>
      </c>
      <c r="I6">
        <v>1</v>
      </c>
      <c r="J6" t="s">
        <v>194</v>
      </c>
      <c r="K6">
        <v>7</v>
      </c>
    </row>
    <row r="7" spans="1:11" x14ac:dyDescent="0.25">
      <c r="A7">
        <v>6</v>
      </c>
      <c r="B7" t="s">
        <v>104</v>
      </c>
      <c r="C7">
        <v>76</v>
      </c>
      <c r="D7" t="s">
        <v>193</v>
      </c>
      <c r="E7">
        <v>1</v>
      </c>
      <c r="F7" t="s">
        <v>284</v>
      </c>
      <c r="G7" t="s">
        <v>103</v>
      </c>
      <c r="H7">
        <v>125.4</v>
      </c>
      <c r="I7">
        <v>1</v>
      </c>
      <c r="J7" t="s">
        <v>194</v>
      </c>
      <c r="K7">
        <v>7</v>
      </c>
    </row>
    <row r="8" spans="1:11" x14ac:dyDescent="0.25">
      <c r="A8">
        <v>7</v>
      </c>
      <c r="B8" t="s">
        <v>116</v>
      </c>
      <c r="C8">
        <v>83</v>
      </c>
      <c r="D8" t="s">
        <v>193</v>
      </c>
      <c r="E8">
        <v>1</v>
      </c>
      <c r="F8" t="s">
        <v>292</v>
      </c>
      <c r="G8" t="s">
        <v>115</v>
      </c>
      <c r="H8">
        <v>135</v>
      </c>
      <c r="I8">
        <v>1</v>
      </c>
      <c r="J8" t="s">
        <v>194</v>
      </c>
      <c r="K8">
        <v>7</v>
      </c>
    </row>
    <row r="9" spans="1:11" x14ac:dyDescent="0.25">
      <c r="A9">
        <v>8</v>
      </c>
      <c r="B9" t="s">
        <v>120</v>
      </c>
      <c r="C9">
        <v>87</v>
      </c>
      <c r="D9" t="s">
        <v>193</v>
      </c>
      <c r="E9">
        <v>1</v>
      </c>
      <c r="F9" t="s">
        <v>295</v>
      </c>
      <c r="G9" t="s">
        <v>119</v>
      </c>
      <c r="H9">
        <v>138.19999999999999</v>
      </c>
      <c r="I9">
        <v>1</v>
      </c>
      <c r="J9" t="s">
        <v>194</v>
      </c>
      <c r="K9">
        <v>7</v>
      </c>
    </row>
    <row r="10" spans="1:11" x14ac:dyDescent="0.25">
      <c r="A10">
        <v>9</v>
      </c>
      <c r="B10" t="s">
        <v>18</v>
      </c>
      <c r="C10">
        <v>35</v>
      </c>
      <c r="D10" t="s">
        <v>193</v>
      </c>
      <c r="E10">
        <v>1</v>
      </c>
      <c r="F10" t="s">
        <v>201</v>
      </c>
      <c r="G10" t="s">
        <v>17</v>
      </c>
      <c r="H10">
        <v>8.6</v>
      </c>
      <c r="I10">
        <v>1</v>
      </c>
      <c r="J10" t="s">
        <v>194</v>
      </c>
      <c r="K10">
        <v>7</v>
      </c>
    </row>
    <row r="11" spans="1:11" x14ac:dyDescent="0.25">
      <c r="A11">
        <v>10</v>
      </c>
      <c r="B11" t="s">
        <v>10</v>
      </c>
      <c r="C11">
        <v>54</v>
      </c>
      <c r="D11" t="s">
        <v>193</v>
      </c>
      <c r="E11">
        <v>1</v>
      </c>
      <c r="F11" t="s">
        <v>249</v>
      </c>
      <c r="G11" t="s">
        <v>9</v>
      </c>
      <c r="H11">
        <v>2</v>
      </c>
      <c r="I11">
        <v>1</v>
      </c>
      <c r="J11" t="s">
        <v>194</v>
      </c>
      <c r="K11">
        <v>7</v>
      </c>
    </row>
    <row r="12" spans="1:11" x14ac:dyDescent="0.25">
      <c r="A12">
        <v>11</v>
      </c>
      <c r="B12" t="s">
        <v>42</v>
      </c>
      <c r="C12">
        <v>32</v>
      </c>
      <c r="D12" t="s">
        <v>193</v>
      </c>
      <c r="E12">
        <v>1</v>
      </c>
      <c r="F12" t="s">
        <v>195</v>
      </c>
      <c r="G12" t="s">
        <v>196</v>
      </c>
      <c r="H12">
        <v>42.2</v>
      </c>
      <c r="I12">
        <v>1</v>
      </c>
      <c r="J12" t="s">
        <v>194</v>
      </c>
      <c r="K12">
        <v>7</v>
      </c>
    </row>
    <row r="13" spans="1:11" x14ac:dyDescent="0.25">
      <c r="A13">
        <v>12</v>
      </c>
      <c r="B13" t="s">
        <v>70</v>
      </c>
      <c r="C13">
        <v>31</v>
      </c>
      <c r="D13" t="s">
        <v>193</v>
      </c>
      <c r="E13">
        <v>1</v>
      </c>
      <c r="F13" t="s">
        <v>69</v>
      </c>
      <c r="G13" t="s">
        <v>69</v>
      </c>
      <c r="H13">
        <v>83.8</v>
      </c>
      <c r="I13">
        <v>1</v>
      </c>
      <c r="J13" t="s">
        <v>194</v>
      </c>
      <c r="K13">
        <v>7</v>
      </c>
    </row>
    <row r="14" spans="1:11" x14ac:dyDescent="0.25">
      <c r="A14">
        <v>13</v>
      </c>
      <c r="B14" t="s">
        <v>14</v>
      </c>
      <c r="C14">
        <v>6</v>
      </c>
      <c r="D14" t="s">
        <v>139</v>
      </c>
      <c r="E14">
        <v>1</v>
      </c>
      <c r="F14" t="s">
        <v>140</v>
      </c>
      <c r="G14" t="s">
        <v>13</v>
      </c>
      <c r="H14">
        <v>6</v>
      </c>
      <c r="I14">
        <v>1</v>
      </c>
      <c r="J14" t="s">
        <v>141</v>
      </c>
      <c r="K14">
        <v>8</v>
      </c>
    </row>
    <row r="15" spans="1:11" x14ac:dyDescent="0.25">
      <c r="A15">
        <v>14</v>
      </c>
      <c r="B15" t="s">
        <v>74</v>
      </c>
      <c r="C15">
        <v>79</v>
      </c>
      <c r="D15" t="s">
        <v>139</v>
      </c>
      <c r="E15">
        <v>1</v>
      </c>
      <c r="F15" t="s">
        <v>287</v>
      </c>
      <c r="G15" t="s">
        <v>73</v>
      </c>
      <c r="H15">
        <v>88.6</v>
      </c>
      <c r="I15">
        <v>1</v>
      </c>
      <c r="J15" t="s">
        <v>141</v>
      </c>
      <c r="K15">
        <v>8</v>
      </c>
    </row>
    <row r="16" spans="1:11" x14ac:dyDescent="0.25">
      <c r="A16">
        <v>15</v>
      </c>
      <c r="B16" t="s">
        <v>30</v>
      </c>
      <c r="C16">
        <v>8</v>
      </c>
      <c r="D16" t="s">
        <v>139</v>
      </c>
      <c r="E16">
        <v>1</v>
      </c>
      <c r="F16" t="s">
        <v>29</v>
      </c>
      <c r="G16" t="s">
        <v>29</v>
      </c>
      <c r="H16">
        <v>24.6</v>
      </c>
      <c r="I16">
        <v>1</v>
      </c>
      <c r="J16" t="s">
        <v>141</v>
      </c>
      <c r="K16">
        <v>8</v>
      </c>
    </row>
    <row r="17" spans="1:11" x14ac:dyDescent="0.25">
      <c r="A17">
        <v>16</v>
      </c>
      <c r="B17" t="s">
        <v>54</v>
      </c>
      <c r="C17">
        <v>46</v>
      </c>
      <c r="D17" t="s">
        <v>230</v>
      </c>
      <c r="E17">
        <v>0</v>
      </c>
      <c r="F17" t="s">
        <v>231</v>
      </c>
      <c r="G17" t="s">
        <v>53</v>
      </c>
      <c r="H17">
        <v>66.2</v>
      </c>
      <c r="I17">
        <v>1</v>
      </c>
      <c r="J17" t="s">
        <v>232</v>
      </c>
      <c r="K17">
        <v>10</v>
      </c>
    </row>
    <row r="18" spans="1:11" x14ac:dyDescent="0.25">
      <c r="A18">
        <v>17</v>
      </c>
      <c r="B18" t="s">
        <v>38</v>
      </c>
      <c r="C18">
        <v>15</v>
      </c>
      <c r="D18" t="s">
        <v>125</v>
      </c>
      <c r="E18">
        <v>1</v>
      </c>
      <c r="F18" t="s">
        <v>37</v>
      </c>
      <c r="G18" t="s">
        <v>37</v>
      </c>
      <c r="H18">
        <v>31</v>
      </c>
      <c r="I18">
        <v>1</v>
      </c>
      <c r="J18" t="s">
        <v>126</v>
      </c>
      <c r="K18">
        <v>12</v>
      </c>
    </row>
    <row r="19" spans="1:11" x14ac:dyDescent="0.25">
      <c r="A19">
        <v>18</v>
      </c>
      <c r="B19" t="s">
        <v>12</v>
      </c>
      <c r="C19">
        <v>1</v>
      </c>
      <c r="D19" t="s">
        <v>125</v>
      </c>
      <c r="E19">
        <v>1</v>
      </c>
      <c r="F19" t="s">
        <v>11</v>
      </c>
      <c r="G19" t="s">
        <v>11</v>
      </c>
      <c r="H19">
        <v>3</v>
      </c>
      <c r="I19">
        <v>1</v>
      </c>
      <c r="J19" t="s">
        <v>126</v>
      </c>
      <c r="K19">
        <v>12</v>
      </c>
    </row>
    <row r="20" spans="1:11" x14ac:dyDescent="0.25">
      <c r="A20">
        <v>19</v>
      </c>
      <c r="B20" t="s">
        <v>66</v>
      </c>
      <c r="C20">
        <v>13</v>
      </c>
      <c r="D20" t="s">
        <v>125</v>
      </c>
      <c r="E20">
        <v>1</v>
      </c>
      <c r="F20" t="s">
        <v>156</v>
      </c>
      <c r="G20" t="s">
        <v>65</v>
      </c>
      <c r="H20">
        <v>80.599999999999994</v>
      </c>
      <c r="I20">
        <v>1</v>
      </c>
      <c r="J20" t="s">
        <v>126</v>
      </c>
      <c r="K20">
        <v>12</v>
      </c>
    </row>
    <row r="21" spans="1:11" x14ac:dyDescent="0.25">
      <c r="A21">
        <v>20</v>
      </c>
      <c r="B21" t="s">
        <v>58</v>
      </c>
      <c r="C21">
        <v>33</v>
      </c>
      <c r="D21" t="s">
        <v>197</v>
      </c>
      <c r="E21">
        <v>0</v>
      </c>
      <c r="F21" t="s">
        <v>57</v>
      </c>
      <c r="G21" t="s">
        <v>57</v>
      </c>
      <c r="H21">
        <v>69.400000000000006</v>
      </c>
      <c r="I21">
        <v>1</v>
      </c>
      <c r="J21" t="s">
        <v>198</v>
      </c>
      <c r="K21">
        <v>13</v>
      </c>
    </row>
    <row r="22" spans="1:11" x14ac:dyDescent="0.25">
      <c r="A22">
        <v>21</v>
      </c>
      <c r="B22" t="s">
        <v>22</v>
      </c>
      <c r="C22">
        <v>45</v>
      </c>
      <c r="D22" t="s">
        <v>92</v>
      </c>
      <c r="E22">
        <v>1</v>
      </c>
      <c r="F22" t="s">
        <v>229</v>
      </c>
      <c r="G22" t="s">
        <v>21</v>
      </c>
      <c r="H22">
        <v>13.4</v>
      </c>
      <c r="I22">
        <v>1</v>
      </c>
      <c r="J22" t="s">
        <v>91</v>
      </c>
      <c r="K22">
        <v>14</v>
      </c>
    </row>
    <row r="23" spans="1:11" x14ac:dyDescent="0.25">
      <c r="A23">
        <v>22</v>
      </c>
      <c r="B23" t="s">
        <v>92</v>
      </c>
      <c r="C23">
        <v>29</v>
      </c>
      <c r="D23" t="s">
        <v>92</v>
      </c>
      <c r="E23">
        <v>1</v>
      </c>
      <c r="F23" t="s">
        <v>191</v>
      </c>
      <c r="G23" t="s">
        <v>91</v>
      </c>
      <c r="H23">
        <v>114.2</v>
      </c>
      <c r="I23">
        <v>1</v>
      </c>
      <c r="J23" t="s">
        <v>91</v>
      </c>
      <c r="K23">
        <v>14</v>
      </c>
    </row>
    <row r="24" spans="1:11" x14ac:dyDescent="0.25">
      <c r="A24">
        <v>23</v>
      </c>
      <c r="B24" t="s">
        <v>16</v>
      </c>
      <c r="C24">
        <v>18</v>
      </c>
      <c r="D24" t="s">
        <v>164</v>
      </c>
      <c r="E24">
        <v>0</v>
      </c>
      <c r="F24" t="s">
        <v>165</v>
      </c>
      <c r="G24" t="s">
        <v>15</v>
      </c>
      <c r="H24">
        <v>7</v>
      </c>
      <c r="I24">
        <v>1</v>
      </c>
      <c r="J24" t="s">
        <v>166</v>
      </c>
      <c r="K24">
        <v>15</v>
      </c>
    </row>
    <row r="25" spans="1:11" x14ac:dyDescent="0.25">
      <c r="A25">
        <v>24</v>
      </c>
      <c r="B25" t="s">
        <v>94</v>
      </c>
      <c r="C25">
        <v>71</v>
      </c>
      <c r="D25" t="s">
        <v>276</v>
      </c>
      <c r="E25">
        <v>0</v>
      </c>
      <c r="F25" t="s">
        <v>277</v>
      </c>
      <c r="G25" t="s">
        <v>93</v>
      </c>
      <c r="H25">
        <v>117.4</v>
      </c>
      <c r="I25">
        <v>1</v>
      </c>
      <c r="J25" t="s">
        <v>278</v>
      </c>
      <c r="K25">
        <v>18</v>
      </c>
    </row>
    <row r="26" spans="1:11" x14ac:dyDescent="0.25">
      <c r="A26">
        <v>25</v>
      </c>
      <c r="B26" t="s">
        <v>64</v>
      </c>
      <c r="C26">
        <v>48</v>
      </c>
      <c r="D26" t="s">
        <v>157</v>
      </c>
      <c r="E26">
        <v>1</v>
      </c>
      <c r="F26" t="s">
        <v>238</v>
      </c>
      <c r="G26" t="s">
        <v>63</v>
      </c>
      <c r="H26">
        <v>77.400000000000006</v>
      </c>
      <c r="I26">
        <v>1</v>
      </c>
      <c r="J26" t="s">
        <v>55</v>
      </c>
      <c r="K26">
        <v>19</v>
      </c>
    </row>
    <row r="27" spans="1:11" x14ac:dyDescent="0.25">
      <c r="A27">
        <v>26</v>
      </c>
      <c r="B27" t="s">
        <v>78</v>
      </c>
      <c r="C27">
        <v>55</v>
      </c>
      <c r="D27" t="s">
        <v>157</v>
      </c>
      <c r="E27">
        <v>1</v>
      </c>
      <c r="F27" t="s">
        <v>77</v>
      </c>
      <c r="G27" t="s">
        <v>77</v>
      </c>
      <c r="H27">
        <v>95</v>
      </c>
      <c r="I27">
        <v>1</v>
      </c>
      <c r="J27" t="s">
        <v>55</v>
      </c>
      <c r="K27">
        <v>19</v>
      </c>
    </row>
    <row r="28" spans="1:11" x14ac:dyDescent="0.25">
      <c r="A28">
        <v>27</v>
      </c>
      <c r="B28" t="s">
        <v>82</v>
      </c>
      <c r="C28">
        <v>63</v>
      </c>
      <c r="D28" t="s">
        <v>157</v>
      </c>
      <c r="E28">
        <v>1</v>
      </c>
      <c r="F28" t="s">
        <v>264</v>
      </c>
      <c r="G28" t="s">
        <v>81</v>
      </c>
      <c r="H28">
        <v>99.8</v>
      </c>
      <c r="I28">
        <v>1</v>
      </c>
      <c r="J28" t="s">
        <v>55</v>
      </c>
      <c r="K28">
        <v>19</v>
      </c>
    </row>
    <row r="29" spans="1:11" x14ac:dyDescent="0.25">
      <c r="A29">
        <v>28</v>
      </c>
      <c r="B29" t="s">
        <v>32</v>
      </c>
      <c r="C29">
        <v>14</v>
      </c>
      <c r="D29" t="s">
        <v>157</v>
      </c>
      <c r="E29">
        <v>1</v>
      </c>
      <c r="F29" t="s">
        <v>158</v>
      </c>
      <c r="G29" t="s">
        <v>31</v>
      </c>
      <c r="H29">
        <v>26.2</v>
      </c>
      <c r="I29">
        <v>1</v>
      </c>
      <c r="J29" t="s">
        <v>55</v>
      </c>
      <c r="K29">
        <v>19</v>
      </c>
    </row>
    <row r="30" spans="1:11" x14ac:dyDescent="0.25">
      <c r="A30">
        <v>29</v>
      </c>
      <c r="B30" t="s">
        <v>88</v>
      </c>
      <c r="C30">
        <v>68</v>
      </c>
      <c r="D30" t="s">
        <v>157</v>
      </c>
      <c r="E30">
        <v>1</v>
      </c>
      <c r="F30" t="s">
        <v>87</v>
      </c>
      <c r="G30" t="s">
        <v>87</v>
      </c>
      <c r="H30">
        <v>106.2</v>
      </c>
      <c r="I30">
        <v>1</v>
      </c>
      <c r="J30" t="s">
        <v>55</v>
      </c>
      <c r="K30">
        <v>19</v>
      </c>
    </row>
    <row r="31" spans="1:11" x14ac:dyDescent="0.25">
      <c r="A31">
        <v>30</v>
      </c>
      <c r="B31" t="s">
        <v>108</v>
      </c>
      <c r="C31">
        <v>81</v>
      </c>
      <c r="D31" t="s">
        <v>157</v>
      </c>
      <c r="E31">
        <v>1</v>
      </c>
      <c r="F31" t="s">
        <v>107</v>
      </c>
      <c r="G31" t="s">
        <v>107</v>
      </c>
      <c r="H31">
        <v>128.6</v>
      </c>
      <c r="I31">
        <v>1</v>
      </c>
      <c r="J31" t="s">
        <v>55</v>
      </c>
      <c r="K31">
        <v>19</v>
      </c>
    </row>
    <row r="32" spans="1:11" x14ac:dyDescent="0.25">
      <c r="A32">
        <v>31</v>
      </c>
      <c r="B32" t="s">
        <v>8</v>
      </c>
      <c r="C32">
        <v>61</v>
      </c>
      <c r="D32" t="s">
        <v>157</v>
      </c>
      <c r="E32">
        <v>1</v>
      </c>
      <c r="F32" t="s">
        <v>261</v>
      </c>
      <c r="G32" t="s">
        <v>7</v>
      </c>
      <c r="H32">
        <v>1</v>
      </c>
      <c r="I32">
        <v>1</v>
      </c>
      <c r="J32" t="s">
        <v>55</v>
      </c>
      <c r="K32">
        <v>19</v>
      </c>
    </row>
    <row r="33" spans="1:11" x14ac:dyDescent="0.25">
      <c r="A33">
        <v>32</v>
      </c>
      <c r="B33" t="s">
        <v>62</v>
      </c>
      <c r="C33">
        <v>49</v>
      </c>
      <c r="D33" t="s">
        <v>157</v>
      </c>
      <c r="E33">
        <v>1</v>
      </c>
      <c r="F33" t="s">
        <v>239</v>
      </c>
      <c r="G33" t="s">
        <v>61</v>
      </c>
      <c r="H33">
        <v>74.2</v>
      </c>
      <c r="I33">
        <v>1</v>
      </c>
      <c r="J33" t="s">
        <v>55</v>
      </c>
      <c r="K33">
        <v>19</v>
      </c>
    </row>
    <row r="34" spans="1:11" x14ac:dyDescent="0.25">
      <c r="A34">
        <v>33</v>
      </c>
      <c r="B34" t="s">
        <v>24</v>
      </c>
      <c r="C34">
        <v>65</v>
      </c>
      <c r="D34" t="s">
        <v>157</v>
      </c>
      <c r="E34">
        <v>1</v>
      </c>
      <c r="F34" t="s">
        <v>266</v>
      </c>
      <c r="G34" t="s">
        <v>23</v>
      </c>
      <c r="H34">
        <v>15</v>
      </c>
      <c r="I34">
        <v>1</v>
      </c>
      <c r="J34" t="s">
        <v>55</v>
      </c>
      <c r="K34">
        <v>19</v>
      </c>
    </row>
    <row r="35" spans="1:11" x14ac:dyDescent="0.25">
      <c r="A35">
        <v>34</v>
      </c>
      <c r="B35" t="s">
        <v>40</v>
      </c>
      <c r="C35">
        <v>26</v>
      </c>
      <c r="D35" t="s">
        <v>157</v>
      </c>
      <c r="E35">
        <v>1</v>
      </c>
      <c r="F35" t="s">
        <v>186</v>
      </c>
      <c r="G35" t="s">
        <v>39</v>
      </c>
      <c r="H35">
        <v>40.6</v>
      </c>
      <c r="I35">
        <v>1</v>
      </c>
      <c r="J35" t="s">
        <v>55</v>
      </c>
      <c r="K35">
        <v>19</v>
      </c>
    </row>
    <row r="36" spans="1:11" x14ac:dyDescent="0.25">
      <c r="A36">
        <v>35</v>
      </c>
      <c r="B36" t="s">
        <v>102</v>
      </c>
      <c r="C36">
        <v>75</v>
      </c>
      <c r="D36" t="s">
        <v>157</v>
      </c>
      <c r="E36">
        <v>1</v>
      </c>
      <c r="F36" t="s">
        <v>282</v>
      </c>
      <c r="G36" t="s">
        <v>283</v>
      </c>
      <c r="H36">
        <v>123.8</v>
      </c>
      <c r="I36">
        <v>1</v>
      </c>
      <c r="J36" t="s">
        <v>55</v>
      </c>
      <c r="K36">
        <v>19</v>
      </c>
    </row>
    <row r="37" spans="1:11" x14ac:dyDescent="0.25">
      <c r="A37">
        <v>36</v>
      </c>
      <c r="B37" t="s">
        <v>106</v>
      </c>
      <c r="C37">
        <v>78</v>
      </c>
      <c r="D37" t="s">
        <v>157</v>
      </c>
      <c r="E37">
        <v>1</v>
      </c>
      <c r="F37" t="s">
        <v>105</v>
      </c>
      <c r="G37" t="s">
        <v>105</v>
      </c>
      <c r="H37">
        <v>127</v>
      </c>
      <c r="I37">
        <v>1</v>
      </c>
      <c r="J37" t="s">
        <v>55</v>
      </c>
      <c r="K37">
        <v>19</v>
      </c>
    </row>
    <row r="38" spans="1:11" x14ac:dyDescent="0.25">
      <c r="A38">
        <v>37</v>
      </c>
      <c r="B38" t="s">
        <v>122</v>
      </c>
      <c r="C38">
        <v>84</v>
      </c>
      <c r="D38" t="s">
        <v>157</v>
      </c>
      <c r="E38">
        <v>1</v>
      </c>
      <c r="F38" t="s">
        <v>121</v>
      </c>
      <c r="G38" t="s">
        <v>121</v>
      </c>
      <c r="H38">
        <v>139.80000000000001</v>
      </c>
      <c r="I38">
        <v>1</v>
      </c>
      <c r="J38" t="s">
        <v>55</v>
      </c>
      <c r="K38">
        <v>19</v>
      </c>
    </row>
    <row r="39" spans="1:11" x14ac:dyDescent="0.25">
      <c r="A39">
        <v>38</v>
      </c>
      <c r="B39" t="s">
        <v>26</v>
      </c>
      <c r="C39">
        <v>69</v>
      </c>
      <c r="D39" t="s">
        <v>157</v>
      </c>
      <c r="E39">
        <v>1</v>
      </c>
      <c r="F39" t="s">
        <v>273</v>
      </c>
      <c r="G39" t="s">
        <v>25</v>
      </c>
      <c r="H39">
        <v>16.600000000000001</v>
      </c>
      <c r="I39">
        <v>1</v>
      </c>
      <c r="J39" t="s">
        <v>55</v>
      </c>
      <c r="K39">
        <v>19</v>
      </c>
    </row>
    <row r="40" spans="1:11" x14ac:dyDescent="0.25">
      <c r="A40">
        <v>39</v>
      </c>
      <c r="B40" t="s">
        <v>56</v>
      </c>
      <c r="C40">
        <v>30</v>
      </c>
      <c r="D40" t="s">
        <v>157</v>
      </c>
      <c r="E40">
        <v>0</v>
      </c>
      <c r="F40" t="s">
        <v>192</v>
      </c>
      <c r="G40" t="s">
        <v>55</v>
      </c>
      <c r="H40">
        <v>67.8</v>
      </c>
      <c r="I40">
        <v>1</v>
      </c>
      <c r="J40" t="s">
        <v>55</v>
      </c>
      <c r="K40">
        <v>19</v>
      </c>
    </row>
    <row r="41" spans="1:11" x14ac:dyDescent="0.25">
      <c r="A41">
        <v>40</v>
      </c>
      <c r="B41" t="s">
        <v>44</v>
      </c>
      <c r="C41">
        <v>34</v>
      </c>
      <c r="D41" t="s">
        <v>199</v>
      </c>
      <c r="E41">
        <v>0</v>
      </c>
      <c r="F41" t="s">
        <v>43</v>
      </c>
      <c r="G41" t="s">
        <v>43</v>
      </c>
      <c r="H41">
        <v>45.4</v>
      </c>
      <c r="I41">
        <v>1</v>
      </c>
      <c r="J41" t="s">
        <v>200</v>
      </c>
      <c r="K41">
        <v>20</v>
      </c>
    </row>
    <row r="42" spans="1:11" x14ac:dyDescent="0.25">
      <c r="A42">
        <v>41</v>
      </c>
      <c r="B42" t="s">
        <v>124</v>
      </c>
      <c r="C42">
        <v>88</v>
      </c>
      <c r="D42" t="s">
        <v>56</v>
      </c>
      <c r="E42">
        <v>0</v>
      </c>
      <c r="F42" t="s">
        <v>296</v>
      </c>
      <c r="G42" t="s">
        <v>123</v>
      </c>
      <c r="H42">
        <v>141.4</v>
      </c>
      <c r="I42">
        <v>1</v>
      </c>
      <c r="J42" t="s">
        <v>297</v>
      </c>
      <c r="K42">
        <v>21</v>
      </c>
    </row>
    <row r="43" spans="1:11" x14ac:dyDescent="0.25">
      <c r="A43">
        <v>42</v>
      </c>
      <c r="B43" t="s">
        <v>100</v>
      </c>
      <c r="C43">
        <v>24</v>
      </c>
      <c r="D43" t="s">
        <v>180</v>
      </c>
      <c r="E43">
        <v>0</v>
      </c>
      <c r="F43" t="s">
        <v>181</v>
      </c>
      <c r="G43" t="s">
        <v>99</v>
      </c>
      <c r="H43">
        <v>122.2</v>
      </c>
      <c r="I43">
        <v>1</v>
      </c>
      <c r="J43" t="s">
        <v>182</v>
      </c>
      <c r="K43">
        <v>22</v>
      </c>
    </row>
    <row r="44" spans="1:11" x14ac:dyDescent="0.25">
      <c r="A44">
        <v>43</v>
      </c>
      <c r="B44" t="s">
        <v>98</v>
      </c>
      <c r="C44">
        <v>73</v>
      </c>
      <c r="D44" t="s">
        <v>189</v>
      </c>
      <c r="E44">
        <v>1</v>
      </c>
      <c r="F44" t="s">
        <v>280</v>
      </c>
      <c r="G44" t="s">
        <v>97</v>
      </c>
      <c r="H44">
        <v>120.6</v>
      </c>
      <c r="I44">
        <v>1</v>
      </c>
      <c r="J44" t="s">
        <v>67</v>
      </c>
      <c r="K44">
        <v>23</v>
      </c>
    </row>
    <row r="45" spans="1:11" x14ac:dyDescent="0.25">
      <c r="A45">
        <v>44</v>
      </c>
      <c r="B45" t="s">
        <v>86</v>
      </c>
      <c r="C45">
        <v>74</v>
      </c>
      <c r="D45" t="s">
        <v>189</v>
      </c>
      <c r="E45">
        <v>1</v>
      </c>
      <c r="F45" t="s">
        <v>281</v>
      </c>
      <c r="G45" t="s">
        <v>85</v>
      </c>
      <c r="H45">
        <v>104.6</v>
      </c>
      <c r="I45">
        <v>1</v>
      </c>
      <c r="J45" t="s">
        <v>67</v>
      </c>
      <c r="K45">
        <v>23</v>
      </c>
    </row>
    <row r="46" spans="1:11" x14ac:dyDescent="0.25">
      <c r="A46">
        <v>45</v>
      </c>
      <c r="B46" t="s">
        <v>68</v>
      </c>
      <c r="C46">
        <v>28</v>
      </c>
      <c r="D46" t="s">
        <v>189</v>
      </c>
      <c r="E46">
        <v>0</v>
      </c>
      <c r="F46" t="s">
        <v>190</v>
      </c>
      <c r="G46" t="s">
        <v>67</v>
      </c>
      <c r="H46">
        <v>82.2</v>
      </c>
      <c r="I46">
        <v>1</v>
      </c>
      <c r="J46" t="s">
        <v>67</v>
      </c>
      <c r="K46">
        <v>23</v>
      </c>
    </row>
    <row r="47" spans="1:11" x14ac:dyDescent="0.25">
      <c r="A47">
        <v>46</v>
      </c>
      <c r="B47" t="s">
        <v>36</v>
      </c>
      <c r="C47">
        <v>10</v>
      </c>
      <c r="D47" t="s">
        <v>147</v>
      </c>
      <c r="E47">
        <v>1</v>
      </c>
      <c r="F47" t="s">
        <v>148</v>
      </c>
      <c r="G47" t="s">
        <v>35</v>
      </c>
      <c r="H47">
        <v>27.8</v>
      </c>
      <c r="I47">
        <v>1</v>
      </c>
      <c r="J47" t="s">
        <v>149</v>
      </c>
      <c r="K47">
        <v>25</v>
      </c>
    </row>
    <row r="48" spans="1:11" x14ac:dyDescent="0.25">
      <c r="A48">
        <v>47</v>
      </c>
      <c r="B48" t="s">
        <v>80</v>
      </c>
      <c r="C48">
        <v>56</v>
      </c>
      <c r="D48" t="s">
        <v>147</v>
      </c>
      <c r="E48">
        <v>1</v>
      </c>
      <c r="F48" t="s">
        <v>250</v>
      </c>
      <c r="G48" t="s">
        <v>79</v>
      </c>
      <c r="H48">
        <v>96.6</v>
      </c>
      <c r="I48">
        <v>1</v>
      </c>
      <c r="J48" t="s">
        <v>149</v>
      </c>
      <c r="K48">
        <v>25</v>
      </c>
    </row>
    <row r="49" spans="1:11" x14ac:dyDescent="0.25">
      <c r="A49">
        <v>48</v>
      </c>
      <c r="B49" t="s">
        <v>72</v>
      </c>
      <c r="C49">
        <v>58</v>
      </c>
      <c r="D49" t="s">
        <v>147</v>
      </c>
      <c r="E49">
        <v>0</v>
      </c>
      <c r="F49" t="s">
        <v>254</v>
      </c>
      <c r="G49" t="s">
        <v>71</v>
      </c>
      <c r="H49">
        <v>85.4</v>
      </c>
      <c r="I49">
        <v>1</v>
      </c>
      <c r="J49" t="s">
        <v>149</v>
      </c>
      <c r="K49">
        <v>25</v>
      </c>
    </row>
    <row r="50" spans="1:11" x14ac:dyDescent="0.25">
      <c r="A50">
        <v>49</v>
      </c>
      <c r="B50" t="s">
        <v>118</v>
      </c>
      <c r="C50">
        <v>86</v>
      </c>
      <c r="D50" t="s">
        <v>215</v>
      </c>
      <c r="E50">
        <v>1</v>
      </c>
      <c r="F50" t="s">
        <v>294</v>
      </c>
      <c r="G50" t="s">
        <v>117</v>
      </c>
      <c r="H50">
        <v>136.6</v>
      </c>
      <c r="I50">
        <v>1</v>
      </c>
      <c r="J50" t="s">
        <v>217</v>
      </c>
      <c r="K50">
        <v>27</v>
      </c>
    </row>
    <row r="51" spans="1:11" x14ac:dyDescent="0.25">
      <c r="A51">
        <v>50</v>
      </c>
      <c r="B51" t="s">
        <v>48</v>
      </c>
      <c r="C51">
        <v>40</v>
      </c>
      <c r="D51" t="s">
        <v>215</v>
      </c>
      <c r="E51">
        <v>1</v>
      </c>
      <c r="F51" t="s">
        <v>216</v>
      </c>
      <c r="G51" t="s">
        <v>47</v>
      </c>
      <c r="H51">
        <v>51.8</v>
      </c>
      <c r="I51">
        <v>1</v>
      </c>
      <c r="J51" t="s">
        <v>217</v>
      </c>
      <c r="K51">
        <v>27</v>
      </c>
    </row>
    <row r="52" spans="1:11" x14ac:dyDescent="0.25">
      <c r="A52">
        <v>51</v>
      </c>
      <c r="B52" t="s">
        <v>60</v>
      </c>
      <c r="C52">
        <v>72</v>
      </c>
      <c r="D52" t="s">
        <v>215</v>
      </c>
      <c r="E52">
        <v>0</v>
      </c>
      <c r="F52" t="s">
        <v>279</v>
      </c>
      <c r="G52" t="s">
        <v>59</v>
      </c>
      <c r="H52">
        <v>71</v>
      </c>
      <c r="I52">
        <v>1</v>
      </c>
      <c r="J52" t="s">
        <v>217</v>
      </c>
      <c r="K52">
        <v>27</v>
      </c>
    </row>
    <row r="53" spans="1:11" x14ac:dyDescent="0.25">
      <c r="A53">
        <v>52</v>
      </c>
      <c r="B53" t="s">
        <v>90</v>
      </c>
      <c r="C53">
        <v>66</v>
      </c>
      <c r="D53" t="s">
        <v>90</v>
      </c>
      <c r="E53">
        <v>0</v>
      </c>
      <c r="F53" t="s">
        <v>267</v>
      </c>
      <c r="G53" t="s">
        <v>89</v>
      </c>
      <c r="H53">
        <v>109.4</v>
      </c>
      <c r="I53">
        <v>1</v>
      </c>
      <c r="J53" t="s">
        <v>89</v>
      </c>
      <c r="K53">
        <v>28</v>
      </c>
    </row>
    <row r="54" spans="1:11" x14ac:dyDescent="0.25">
      <c r="A54">
        <v>53</v>
      </c>
      <c r="B54" t="s">
        <v>76</v>
      </c>
      <c r="C54">
        <v>52</v>
      </c>
      <c r="D54" t="s">
        <v>76</v>
      </c>
      <c r="E54">
        <v>0</v>
      </c>
      <c r="F54" t="s">
        <v>246</v>
      </c>
      <c r="G54" t="s">
        <v>75</v>
      </c>
      <c r="H54">
        <v>93.4</v>
      </c>
      <c r="I54">
        <v>1</v>
      </c>
      <c r="J54" t="s">
        <v>75</v>
      </c>
      <c r="K54">
        <v>30</v>
      </c>
    </row>
    <row r="55" spans="1:11" x14ac:dyDescent="0.25">
      <c r="A55">
        <v>54</v>
      </c>
      <c r="B55" t="s">
        <v>52</v>
      </c>
      <c r="C55">
        <v>62</v>
      </c>
      <c r="D55" t="s">
        <v>52</v>
      </c>
      <c r="E55">
        <v>0</v>
      </c>
      <c r="F55" t="s">
        <v>262</v>
      </c>
      <c r="G55" t="s">
        <v>51</v>
      </c>
      <c r="H55">
        <v>58.2</v>
      </c>
      <c r="I55">
        <v>1</v>
      </c>
      <c r="J55" t="s">
        <v>263</v>
      </c>
      <c r="K55">
        <v>31</v>
      </c>
    </row>
    <row r="56" spans="1:11" x14ac:dyDescent="0.25">
      <c r="A56">
        <v>55</v>
      </c>
      <c r="B56" t="s">
        <v>84</v>
      </c>
      <c r="C56">
        <v>64</v>
      </c>
      <c r="D56" t="s">
        <v>159</v>
      </c>
      <c r="E56">
        <v>1</v>
      </c>
      <c r="F56" t="s">
        <v>265</v>
      </c>
      <c r="G56" t="s">
        <v>83</v>
      </c>
      <c r="H56">
        <v>103</v>
      </c>
      <c r="I56">
        <v>1</v>
      </c>
      <c r="J56" t="s">
        <v>27</v>
      </c>
      <c r="K56">
        <v>32</v>
      </c>
    </row>
    <row r="57" spans="1:11" x14ac:dyDescent="0.25">
      <c r="A57">
        <v>56</v>
      </c>
      <c r="B57" t="s">
        <v>28</v>
      </c>
      <c r="C57">
        <v>16</v>
      </c>
      <c r="D57" t="s">
        <v>159</v>
      </c>
      <c r="E57">
        <v>1</v>
      </c>
      <c r="F57" t="s">
        <v>160</v>
      </c>
      <c r="G57" t="s">
        <v>27</v>
      </c>
      <c r="H57">
        <v>19.8</v>
      </c>
      <c r="I57">
        <v>1</v>
      </c>
      <c r="J57" t="s">
        <v>27</v>
      </c>
      <c r="K57">
        <v>32</v>
      </c>
    </row>
    <row r="58" spans="1:11" x14ac:dyDescent="0.25">
      <c r="A58">
        <v>57</v>
      </c>
      <c r="B58" t="s">
        <v>96</v>
      </c>
      <c r="C58">
        <v>77</v>
      </c>
      <c r="D58" t="s">
        <v>285</v>
      </c>
      <c r="E58">
        <v>1</v>
      </c>
      <c r="F58" t="s">
        <v>286</v>
      </c>
      <c r="G58" t="s">
        <v>95</v>
      </c>
      <c r="H58">
        <v>119</v>
      </c>
      <c r="I58">
        <v>1</v>
      </c>
      <c r="J58" t="s">
        <v>109</v>
      </c>
      <c r="K58">
        <v>34</v>
      </c>
    </row>
    <row r="59" spans="1:11" x14ac:dyDescent="0.25">
      <c r="A59">
        <v>58</v>
      </c>
      <c r="B59" t="s">
        <v>110</v>
      </c>
      <c r="C59">
        <v>80</v>
      </c>
      <c r="D59" t="s">
        <v>285</v>
      </c>
      <c r="E59">
        <v>1</v>
      </c>
      <c r="F59" t="s">
        <v>288</v>
      </c>
      <c r="G59" t="s">
        <v>109</v>
      </c>
      <c r="H59">
        <v>130.19999999999999</v>
      </c>
      <c r="I59">
        <v>1</v>
      </c>
      <c r="J59" t="s">
        <v>109</v>
      </c>
      <c r="K59">
        <v>34</v>
      </c>
    </row>
    <row r="60" spans="1:11" x14ac:dyDescent="0.25">
      <c r="A60">
        <v>59</v>
      </c>
      <c r="B60" t="s">
        <v>46</v>
      </c>
      <c r="C60">
        <v>37</v>
      </c>
      <c r="D60" t="s">
        <v>157</v>
      </c>
      <c r="E60">
        <v>1</v>
      </c>
      <c r="F60" t="s">
        <v>205</v>
      </c>
      <c r="G60" t="s">
        <v>45</v>
      </c>
      <c r="H60">
        <v>48.6</v>
      </c>
      <c r="I60">
        <v>1</v>
      </c>
      <c r="J60" t="s">
        <v>55</v>
      </c>
      <c r="K60">
        <v>19</v>
      </c>
    </row>
    <row r="61" spans="1:11" x14ac:dyDescent="0.25">
      <c r="A61">
        <v>60</v>
      </c>
      <c r="B61" t="s">
        <v>218</v>
      </c>
      <c r="C61">
        <v>41</v>
      </c>
      <c r="D61" t="s">
        <v>207</v>
      </c>
      <c r="E61">
        <v>1</v>
      </c>
      <c r="F61" t="s">
        <v>219</v>
      </c>
      <c r="G61" t="s">
        <v>220</v>
      </c>
      <c r="H61">
        <v>55</v>
      </c>
      <c r="I61">
        <v>0</v>
      </c>
      <c r="J61" t="s">
        <v>210</v>
      </c>
      <c r="K61">
        <v>36</v>
      </c>
    </row>
    <row r="62" spans="1:11" x14ac:dyDescent="0.25">
      <c r="A62">
        <v>61</v>
      </c>
      <c r="B62" t="s">
        <v>206</v>
      </c>
      <c r="C62">
        <v>38</v>
      </c>
      <c r="D62" t="s">
        <v>207</v>
      </c>
      <c r="E62">
        <v>1</v>
      </c>
      <c r="F62" t="s">
        <v>208</v>
      </c>
      <c r="G62" t="s">
        <v>209</v>
      </c>
      <c r="H62">
        <v>47</v>
      </c>
      <c r="I62">
        <v>0</v>
      </c>
      <c r="J62" t="s">
        <v>210</v>
      </c>
      <c r="K62">
        <v>36</v>
      </c>
    </row>
    <row r="63" spans="1:11" x14ac:dyDescent="0.25">
      <c r="A63">
        <v>62</v>
      </c>
      <c r="B63" t="s">
        <v>268</v>
      </c>
      <c r="C63">
        <v>67</v>
      </c>
      <c r="D63" t="s">
        <v>269</v>
      </c>
      <c r="E63">
        <v>0</v>
      </c>
      <c r="F63" t="s">
        <v>270</v>
      </c>
      <c r="G63" t="s">
        <v>271</v>
      </c>
      <c r="H63">
        <v>107.8</v>
      </c>
      <c r="I63">
        <v>0</v>
      </c>
      <c r="J63" t="s">
        <v>272</v>
      </c>
      <c r="K63">
        <v>37</v>
      </c>
    </row>
    <row r="64" spans="1:11" x14ac:dyDescent="0.25">
      <c r="A64">
        <v>63</v>
      </c>
      <c r="B64" t="s">
        <v>255</v>
      </c>
      <c r="C64">
        <v>59</v>
      </c>
      <c r="D64" t="s">
        <v>136</v>
      </c>
      <c r="E64">
        <v>1</v>
      </c>
      <c r="F64" t="s">
        <v>256</v>
      </c>
      <c r="G64" t="s">
        <v>257</v>
      </c>
      <c r="H64">
        <v>75.8</v>
      </c>
      <c r="I64">
        <v>0</v>
      </c>
      <c r="J64" t="s">
        <v>138</v>
      </c>
      <c r="K64">
        <v>38</v>
      </c>
    </row>
    <row r="65" spans="1:11" x14ac:dyDescent="0.25">
      <c r="A65">
        <v>64</v>
      </c>
      <c r="B65" t="s">
        <v>161</v>
      </c>
      <c r="C65">
        <v>17</v>
      </c>
      <c r="D65" t="s">
        <v>136</v>
      </c>
      <c r="E65">
        <v>1</v>
      </c>
      <c r="F65" t="s">
        <v>162</v>
      </c>
      <c r="G65" t="s">
        <v>163</v>
      </c>
      <c r="H65">
        <v>18.2</v>
      </c>
      <c r="I65">
        <v>0</v>
      </c>
      <c r="J65" t="s">
        <v>138</v>
      </c>
      <c r="K65">
        <v>38</v>
      </c>
    </row>
    <row r="66" spans="1:11" x14ac:dyDescent="0.25">
      <c r="A66">
        <v>65</v>
      </c>
      <c r="B66" t="s">
        <v>136</v>
      </c>
      <c r="C66">
        <v>5</v>
      </c>
      <c r="D66" t="s">
        <v>136</v>
      </c>
      <c r="E66">
        <v>1</v>
      </c>
      <c r="F66" t="s">
        <v>137</v>
      </c>
      <c r="G66" t="s">
        <v>138</v>
      </c>
      <c r="H66">
        <v>79</v>
      </c>
      <c r="I66">
        <v>0</v>
      </c>
      <c r="J66" t="s">
        <v>138</v>
      </c>
      <c r="K66">
        <v>38</v>
      </c>
    </row>
    <row r="67" spans="1:11" x14ac:dyDescent="0.25">
      <c r="A67">
        <v>66</v>
      </c>
      <c r="B67" t="s">
        <v>142</v>
      </c>
      <c r="C67">
        <v>7</v>
      </c>
      <c r="D67" t="s">
        <v>142</v>
      </c>
      <c r="E67">
        <v>0</v>
      </c>
      <c r="F67" t="s">
        <v>143</v>
      </c>
      <c r="G67" t="s">
        <v>144</v>
      </c>
      <c r="H67">
        <v>23</v>
      </c>
      <c r="I67">
        <v>0</v>
      </c>
      <c r="J67" t="s">
        <v>144</v>
      </c>
      <c r="K67">
        <v>40</v>
      </c>
    </row>
    <row r="68" spans="1:11" x14ac:dyDescent="0.25">
      <c r="A68">
        <v>67</v>
      </c>
      <c r="B68" t="s">
        <v>211</v>
      </c>
      <c r="C68">
        <v>39</v>
      </c>
      <c r="D68" t="s">
        <v>212</v>
      </c>
      <c r="E68">
        <v>0</v>
      </c>
      <c r="F68" t="s">
        <v>213</v>
      </c>
      <c r="G68" t="s">
        <v>213</v>
      </c>
      <c r="H68">
        <v>53.4</v>
      </c>
      <c r="I68">
        <v>0</v>
      </c>
      <c r="J68" t="s">
        <v>214</v>
      </c>
      <c r="K68">
        <v>42</v>
      </c>
    </row>
    <row r="69" spans="1:11" x14ac:dyDescent="0.25">
      <c r="A69">
        <v>68</v>
      </c>
      <c r="B69" t="s">
        <v>258</v>
      </c>
      <c r="C69">
        <v>60</v>
      </c>
      <c r="D69" t="s">
        <v>150</v>
      </c>
      <c r="E69">
        <v>1</v>
      </c>
      <c r="F69" t="s">
        <v>259</v>
      </c>
      <c r="G69" t="s">
        <v>260</v>
      </c>
      <c r="H69">
        <v>98.2</v>
      </c>
      <c r="I69">
        <v>0</v>
      </c>
      <c r="J69" t="s">
        <v>152</v>
      </c>
      <c r="K69">
        <v>43</v>
      </c>
    </row>
    <row r="70" spans="1:11" x14ac:dyDescent="0.25">
      <c r="A70">
        <v>69</v>
      </c>
      <c r="B70" t="s">
        <v>150</v>
      </c>
      <c r="C70">
        <v>11</v>
      </c>
      <c r="D70" t="s">
        <v>150</v>
      </c>
      <c r="E70">
        <v>0</v>
      </c>
      <c r="F70" t="s">
        <v>151</v>
      </c>
      <c r="G70" t="s">
        <v>152</v>
      </c>
      <c r="H70">
        <v>115.8</v>
      </c>
      <c r="I70">
        <v>0</v>
      </c>
      <c r="J70" t="s">
        <v>152</v>
      </c>
      <c r="K70">
        <v>43</v>
      </c>
    </row>
    <row r="71" spans="1:11" x14ac:dyDescent="0.25">
      <c r="A71">
        <v>70</v>
      </c>
      <c r="B71" t="s">
        <v>233</v>
      </c>
      <c r="C71">
        <v>47</v>
      </c>
      <c r="D71" t="s">
        <v>234</v>
      </c>
      <c r="E71">
        <v>1</v>
      </c>
      <c r="F71" t="s">
        <v>235</v>
      </c>
      <c r="G71" t="s">
        <v>236</v>
      </c>
      <c r="H71">
        <v>72.599999999999994</v>
      </c>
      <c r="I71">
        <v>0</v>
      </c>
      <c r="J71" t="s">
        <v>237</v>
      </c>
      <c r="K71">
        <v>44</v>
      </c>
    </row>
    <row r="72" spans="1:11" x14ac:dyDescent="0.25">
      <c r="A72">
        <v>71</v>
      </c>
      <c r="B72" t="s">
        <v>240</v>
      </c>
      <c r="C72">
        <v>50</v>
      </c>
      <c r="D72" t="s">
        <v>234</v>
      </c>
      <c r="E72">
        <v>1</v>
      </c>
      <c r="F72" t="s">
        <v>241</v>
      </c>
      <c r="G72" t="s">
        <v>242</v>
      </c>
      <c r="H72">
        <v>87</v>
      </c>
      <c r="I72">
        <v>0</v>
      </c>
      <c r="J72" t="s">
        <v>237</v>
      </c>
      <c r="K72">
        <v>44</v>
      </c>
    </row>
    <row r="73" spans="1:11" x14ac:dyDescent="0.25">
      <c r="A73">
        <v>72</v>
      </c>
      <c r="B73" t="s">
        <v>301</v>
      </c>
      <c r="C73">
        <v>90</v>
      </c>
      <c r="D73" t="s">
        <v>301</v>
      </c>
      <c r="E73">
        <v>0</v>
      </c>
      <c r="F73" t="s">
        <v>302</v>
      </c>
      <c r="G73" t="s">
        <v>303</v>
      </c>
      <c r="H73">
        <v>32.6</v>
      </c>
      <c r="I73">
        <v>0</v>
      </c>
      <c r="J73" t="s">
        <v>303</v>
      </c>
      <c r="K73">
        <v>45</v>
      </c>
    </row>
    <row r="74" spans="1:11" x14ac:dyDescent="0.25">
      <c r="A74">
        <v>73</v>
      </c>
      <c r="B74" t="s">
        <v>133</v>
      </c>
      <c r="C74">
        <v>4</v>
      </c>
      <c r="D74" t="s">
        <v>133</v>
      </c>
      <c r="E74">
        <v>0</v>
      </c>
      <c r="F74" t="s">
        <v>134</v>
      </c>
      <c r="G74" t="s">
        <v>135</v>
      </c>
      <c r="H74">
        <v>35.799999999999997</v>
      </c>
      <c r="I74">
        <v>0</v>
      </c>
      <c r="J74" t="s">
        <v>135</v>
      </c>
      <c r="K74">
        <v>46</v>
      </c>
    </row>
    <row r="75" spans="1:11" x14ac:dyDescent="0.25">
      <c r="A75">
        <v>74</v>
      </c>
      <c r="B75" t="s">
        <v>221</v>
      </c>
      <c r="C75">
        <v>42</v>
      </c>
      <c r="D75" t="s">
        <v>221</v>
      </c>
      <c r="E75">
        <v>0</v>
      </c>
      <c r="F75" t="s">
        <v>222</v>
      </c>
      <c r="G75" t="s">
        <v>222</v>
      </c>
      <c r="H75">
        <v>56.6</v>
      </c>
      <c r="I75">
        <v>0</v>
      </c>
      <c r="J75" t="s">
        <v>222</v>
      </c>
      <c r="K75">
        <v>47</v>
      </c>
    </row>
    <row r="76" spans="1:11" x14ac:dyDescent="0.25">
      <c r="A76">
        <v>75</v>
      </c>
      <c r="B76" t="s">
        <v>226</v>
      </c>
      <c r="C76">
        <v>44</v>
      </c>
      <c r="D76" t="s">
        <v>226</v>
      </c>
      <c r="E76">
        <v>0</v>
      </c>
      <c r="F76" t="s">
        <v>227</v>
      </c>
      <c r="G76" t="s">
        <v>228</v>
      </c>
      <c r="H76">
        <v>63</v>
      </c>
      <c r="I76">
        <v>0</v>
      </c>
      <c r="J76" t="s">
        <v>228</v>
      </c>
      <c r="K76">
        <v>48</v>
      </c>
    </row>
    <row r="77" spans="1:11" x14ac:dyDescent="0.25">
      <c r="A77">
        <v>76</v>
      </c>
      <c r="B77" t="s">
        <v>274</v>
      </c>
      <c r="C77">
        <v>70</v>
      </c>
      <c r="D77" t="s">
        <v>274</v>
      </c>
      <c r="E77">
        <v>0</v>
      </c>
      <c r="F77" t="s">
        <v>275</v>
      </c>
      <c r="G77" t="s">
        <v>275</v>
      </c>
      <c r="H77">
        <v>111</v>
      </c>
      <c r="I77">
        <v>0</v>
      </c>
      <c r="J77" t="s">
        <v>275</v>
      </c>
      <c r="K77">
        <v>49</v>
      </c>
    </row>
    <row r="78" spans="1:11" x14ac:dyDescent="0.25">
      <c r="A78">
        <v>77</v>
      </c>
      <c r="B78" t="s">
        <v>130</v>
      </c>
      <c r="C78">
        <v>3</v>
      </c>
      <c r="D78" t="s">
        <v>130</v>
      </c>
      <c r="E78">
        <v>0</v>
      </c>
      <c r="F78" t="s">
        <v>131</v>
      </c>
      <c r="G78" t="s">
        <v>132</v>
      </c>
      <c r="H78">
        <v>21.4</v>
      </c>
      <c r="I78">
        <v>0</v>
      </c>
      <c r="J78" t="s">
        <v>132</v>
      </c>
      <c r="K78">
        <v>50</v>
      </c>
    </row>
    <row r="79" spans="1:11" x14ac:dyDescent="0.25">
      <c r="A79">
        <v>78</v>
      </c>
      <c r="B79" t="s">
        <v>298</v>
      </c>
      <c r="C79">
        <v>89</v>
      </c>
      <c r="D79" t="s">
        <v>298</v>
      </c>
      <c r="E79">
        <v>0</v>
      </c>
      <c r="F79" t="s">
        <v>299</v>
      </c>
      <c r="G79" t="s">
        <v>300</v>
      </c>
      <c r="H79">
        <v>43.8</v>
      </c>
      <c r="I79">
        <v>0</v>
      </c>
      <c r="J79" t="s">
        <v>300</v>
      </c>
      <c r="K79">
        <v>51</v>
      </c>
    </row>
    <row r="80" spans="1:11" x14ac:dyDescent="0.25">
      <c r="A80">
        <v>79</v>
      </c>
      <c r="B80" t="s">
        <v>247</v>
      </c>
      <c r="C80">
        <v>53</v>
      </c>
      <c r="D80" t="s">
        <v>247</v>
      </c>
      <c r="E80">
        <v>0</v>
      </c>
      <c r="F80" t="s">
        <v>248</v>
      </c>
      <c r="G80" t="s">
        <v>248</v>
      </c>
      <c r="H80">
        <v>37.4</v>
      </c>
      <c r="I80">
        <v>0</v>
      </c>
      <c r="J80" t="s">
        <v>248</v>
      </c>
      <c r="K80">
        <v>52</v>
      </c>
    </row>
    <row r="81" spans="1:11" x14ac:dyDescent="0.25">
      <c r="A81">
        <v>80</v>
      </c>
      <c r="B81" t="s">
        <v>172</v>
      </c>
      <c r="C81">
        <v>21</v>
      </c>
      <c r="D81" t="s">
        <v>172</v>
      </c>
      <c r="E81">
        <v>0</v>
      </c>
      <c r="F81" t="s">
        <v>173</v>
      </c>
      <c r="G81" t="s">
        <v>174</v>
      </c>
      <c r="H81">
        <v>39</v>
      </c>
      <c r="I81">
        <v>0</v>
      </c>
      <c r="J81" t="s">
        <v>174</v>
      </c>
      <c r="K81">
        <v>53</v>
      </c>
    </row>
    <row r="82" spans="1:11" x14ac:dyDescent="0.25">
      <c r="A82">
        <v>81</v>
      </c>
      <c r="B82" t="s">
        <v>251</v>
      </c>
      <c r="C82">
        <v>57</v>
      </c>
      <c r="D82" t="s">
        <v>251</v>
      </c>
      <c r="E82">
        <v>0</v>
      </c>
      <c r="F82" t="s">
        <v>252</v>
      </c>
      <c r="G82" t="s">
        <v>253</v>
      </c>
      <c r="H82">
        <v>91.8</v>
      </c>
      <c r="I82">
        <v>0</v>
      </c>
      <c r="J82" t="s">
        <v>253</v>
      </c>
      <c r="K82">
        <v>54</v>
      </c>
    </row>
    <row r="83" spans="1:11" x14ac:dyDescent="0.25">
      <c r="A83">
        <v>82</v>
      </c>
      <c r="B83" t="s">
        <v>304</v>
      </c>
      <c r="C83">
        <v>91</v>
      </c>
      <c r="D83" t="s">
        <v>304</v>
      </c>
      <c r="E83">
        <v>0</v>
      </c>
      <c r="F83" t="s">
        <v>305</v>
      </c>
      <c r="G83" t="s">
        <v>306</v>
      </c>
      <c r="H83">
        <v>61.4</v>
      </c>
      <c r="I83">
        <v>0</v>
      </c>
      <c r="J83" t="s">
        <v>306</v>
      </c>
      <c r="K83">
        <v>55</v>
      </c>
    </row>
    <row r="84" spans="1:11" x14ac:dyDescent="0.25">
      <c r="A84">
        <v>83</v>
      </c>
      <c r="B84" t="s">
        <v>307</v>
      </c>
      <c r="C84">
        <v>92</v>
      </c>
      <c r="D84" t="s">
        <v>307</v>
      </c>
      <c r="E84">
        <v>0</v>
      </c>
      <c r="F84" t="s">
        <v>308</v>
      </c>
      <c r="G84" t="s">
        <v>309</v>
      </c>
      <c r="H84">
        <v>64.599999999999994</v>
      </c>
      <c r="I84">
        <v>0</v>
      </c>
      <c r="J84" t="s">
        <v>309</v>
      </c>
      <c r="K84">
        <v>56</v>
      </c>
    </row>
    <row r="85" spans="1:11" x14ac:dyDescent="0.25">
      <c r="A85">
        <v>84</v>
      </c>
      <c r="B85" t="s">
        <v>243</v>
      </c>
      <c r="C85">
        <v>51</v>
      </c>
      <c r="D85" t="s">
        <v>243</v>
      </c>
      <c r="E85">
        <v>0</v>
      </c>
      <c r="F85" t="s">
        <v>244</v>
      </c>
      <c r="G85" t="s">
        <v>245</v>
      </c>
      <c r="H85">
        <v>90.2</v>
      </c>
      <c r="I85">
        <v>0</v>
      </c>
      <c r="J85" t="s">
        <v>245</v>
      </c>
      <c r="K85">
        <v>57</v>
      </c>
    </row>
    <row r="86" spans="1:11" x14ac:dyDescent="0.25">
      <c r="A86">
        <v>85</v>
      </c>
      <c r="B86" t="s">
        <v>127</v>
      </c>
      <c r="C86">
        <v>2</v>
      </c>
      <c r="D86" t="s">
        <v>127</v>
      </c>
      <c r="E86">
        <v>0</v>
      </c>
      <c r="F86" t="s">
        <v>128</v>
      </c>
      <c r="G86" t="s">
        <v>129</v>
      </c>
      <c r="H86">
        <v>112.6</v>
      </c>
      <c r="I86">
        <v>0</v>
      </c>
      <c r="J86" t="s">
        <v>129</v>
      </c>
      <c r="K86">
        <v>58</v>
      </c>
    </row>
    <row r="87" spans="1:11" x14ac:dyDescent="0.25">
      <c r="A87">
        <v>86</v>
      </c>
      <c r="B87" t="s">
        <v>153</v>
      </c>
      <c r="C87">
        <v>12</v>
      </c>
      <c r="D87" t="s">
        <v>153</v>
      </c>
      <c r="E87">
        <v>0</v>
      </c>
      <c r="F87" t="s">
        <v>154</v>
      </c>
      <c r="G87" t="s">
        <v>155</v>
      </c>
      <c r="H87">
        <v>59.8</v>
      </c>
      <c r="I87">
        <v>0</v>
      </c>
      <c r="J87" t="s">
        <v>155</v>
      </c>
      <c r="K87">
        <v>59</v>
      </c>
    </row>
    <row r="88" spans="1:11" x14ac:dyDescent="0.25">
      <c r="A88">
        <v>87</v>
      </c>
      <c r="B88" t="s">
        <v>175</v>
      </c>
      <c r="C88">
        <v>22</v>
      </c>
      <c r="D88" t="s">
        <v>175</v>
      </c>
      <c r="E88">
        <v>0</v>
      </c>
      <c r="F88" t="s">
        <v>176</v>
      </c>
      <c r="G88" t="s">
        <v>177</v>
      </c>
      <c r="H88">
        <v>50.2</v>
      </c>
      <c r="I88">
        <v>0</v>
      </c>
      <c r="J88" t="s">
        <v>177</v>
      </c>
      <c r="K88">
        <v>60</v>
      </c>
    </row>
    <row r="89" spans="1:11" x14ac:dyDescent="0.25">
      <c r="A89">
        <v>88</v>
      </c>
      <c r="B89" t="s">
        <v>183</v>
      </c>
      <c r="C89">
        <v>25</v>
      </c>
      <c r="D89" t="s">
        <v>183</v>
      </c>
      <c r="E89">
        <v>0</v>
      </c>
      <c r="F89" t="s">
        <v>184</v>
      </c>
      <c r="G89" t="s">
        <v>185</v>
      </c>
      <c r="H89">
        <v>101.4</v>
      </c>
      <c r="I89">
        <v>0</v>
      </c>
      <c r="J89" t="s">
        <v>185</v>
      </c>
      <c r="K89">
        <v>61</v>
      </c>
    </row>
    <row r="90" spans="1:11" x14ac:dyDescent="0.25">
      <c r="A90">
        <v>89</v>
      </c>
      <c r="B90" t="s">
        <v>167</v>
      </c>
      <c r="C90">
        <v>19</v>
      </c>
      <c r="D90" t="s">
        <v>167</v>
      </c>
      <c r="E90">
        <v>0</v>
      </c>
      <c r="F90" t="s">
        <v>168</v>
      </c>
      <c r="G90" t="s">
        <v>169</v>
      </c>
      <c r="H90">
        <v>34.200000000000003</v>
      </c>
      <c r="I90">
        <v>0</v>
      </c>
      <c r="J90" t="s">
        <v>168</v>
      </c>
      <c r="K90">
        <v>62</v>
      </c>
    </row>
    <row r="91" spans="1:11" x14ac:dyDescent="0.25">
      <c r="A91">
        <v>90</v>
      </c>
      <c r="B91" t="s">
        <v>178</v>
      </c>
      <c r="C91">
        <v>23</v>
      </c>
      <c r="D91" t="s">
        <v>178</v>
      </c>
      <c r="F91" t="s">
        <v>179</v>
      </c>
      <c r="H91">
        <v>144.6</v>
      </c>
      <c r="I91">
        <v>0</v>
      </c>
      <c r="J91" t="s">
        <v>179</v>
      </c>
      <c r="K91">
        <v>63</v>
      </c>
    </row>
    <row r="92" spans="1:11" x14ac:dyDescent="0.25">
      <c r="A92">
        <v>91</v>
      </c>
      <c r="B92" t="s">
        <v>187</v>
      </c>
      <c r="C92">
        <v>27</v>
      </c>
      <c r="D92" t="s">
        <v>187</v>
      </c>
      <c r="F92" t="s">
        <v>188</v>
      </c>
      <c r="H92">
        <v>146.19999999999999</v>
      </c>
      <c r="I92">
        <v>0</v>
      </c>
      <c r="J92" t="s">
        <v>188</v>
      </c>
      <c r="K92">
        <v>64</v>
      </c>
    </row>
    <row r="93" spans="1:11" x14ac:dyDescent="0.25">
      <c r="A93">
        <v>92</v>
      </c>
      <c r="B93" t="s">
        <v>170</v>
      </c>
      <c r="C93">
        <v>20</v>
      </c>
      <c r="D93" t="s">
        <v>170</v>
      </c>
      <c r="F93" t="s">
        <v>171</v>
      </c>
      <c r="H93">
        <v>143</v>
      </c>
      <c r="I93">
        <v>0</v>
      </c>
      <c r="J93" t="s">
        <v>171</v>
      </c>
      <c r="K93">
        <v>65</v>
      </c>
    </row>
  </sheetData>
  <sortState ref="A2:K93">
    <sortCondition ref="A2:A9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vert_order</vt:lpstr>
      <vt:lpstr>Init_nums_scalar_for_recruits</vt:lpstr>
      <vt:lpstr>format</vt:lpstr>
      <vt:lpstr>20190226</vt:lpstr>
      <vt:lpstr>20190301</vt:lpstr>
      <vt:lpstr>20190422</vt:lpstr>
      <vt:lpstr>codenames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Morse</dc:creator>
  <cp:lastModifiedBy>Ryan Morse</cp:lastModifiedBy>
  <dcterms:created xsi:type="dcterms:W3CDTF">2019-02-28T16:42:27Z</dcterms:created>
  <dcterms:modified xsi:type="dcterms:W3CDTF">2019-04-22T21:15:46Z</dcterms:modified>
</cp:coreProperties>
</file>