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12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+SN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2" i="13"/>
  <c r="U2" i="13"/>
  <c r="I3" i="13"/>
  <c r="I4" i="13"/>
  <c r="J4" i="13" s="1"/>
  <c r="K4" i="13" s="1"/>
  <c r="U4" i="13" s="1"/>
  <c r="I11" i="13"/>
  <c r="I12" i="13"/>
  <c r="I19" i="13"/>
  <c r="I20" i="13"/>
  <c r="J20" i="13" s="1"/>
  <c r="K20" i="13" s="1"/>
  <c r="U20" i="13" s="1"/>
  <c r="I27" i="13"/>
  <c r="I28" i="13"/>
  <c r="I32" i="13"/>
  <c r="J32" i="13" s="1"/>
  <c r="K32" i="13" s="1"/>
  <c r="U32" i="13" s="1"/>
  <c r="V32" i="13" s="1"/>
  <c r="I34" i="13"/>
  <c r="I35" i="13"/>
  <c r="I36" i="13"/>
  <c r="I42" i="13"/>
  <c r="I43" i="13"/>
  <c r="I44" i="13"/>
  <c r="I50" i="13"/>
  <c r="I51" i="13"/>
  <c r="I52" i="13"/>
  <c r="I58" i="13"/>
  <c r="I59" i="13"/>
  <c r="I60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J121" i="13" s="1"/>
  <c r="K121" i="13" s="1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J158" i="13" s="1"/>
  <c r="K158" i="13" s="1"/>
  <c r="I159" i="13"/>
  <c r="I160" i="13"/>
  <c r="I161" i="13"/>
  <c r="I162" i="13"/>
  <c r="I163" i="13"/>
  <c r="I164" i="13"/>
  <c r="I165" i="13"/>
  <c r="I166" i="13"/>
  <c r="I167" i="13"/>
  <c r="I168" i="13"/>
  <c r="I169" i="13"/>
  <c r="J169" i="13" s="1"/>
  <c r="K169" i="13" s="1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J353" i="13" s="1"/>
  <c r="K353" i="13" s="1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J385" i="13" s="1"/>
  <c r="K385" i="13" s="1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J401" i="13" s="1"/>
  <c r="K401" i="13" s="1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J449" i="13" s="1"/>
  <c r="K449" i="13" s="1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J527" i="13" s="1"/>
  <c r="K527" i="13" s="1"/>
  <c r="I528" i="13"/>
  <c r="I529" i="13"/>
  <c r="J529" i="13" s="1"/>
  <c r="K529" i="13" s="1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J561" i="13" s="1"/>
  <c r="K561" i="13" s="1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J577" i="13" s="1"/>
  <c r="K577" i="13" s="1"/>
  <c r="I578" i="13"/>
  <c r="I579" i="13"/>
  <c r="I580" i="13"/>
  <c r="I581" i="13"/>
  <c r="I2" i="13"/>
  <c r="O2" i="13"/>
  <c r="K574" i="13"/>
  <c r="J124" i="13"/>
  <c r="K124" i="13" s="1"/>
  <c r="J172" i="13"/>
  <c r="K172" i="13" s="1"/>
  <c r="J193" i="13"/>
  <c r="K193" i="13" s="1"/>
  <c r="J222" i="13"/>
  <c r="K222" i="13" s="1"/>
  <c r="J302" i="13"/>
  <c r="K302" i="13" s="1"/>
  <c r="J326" i="13"/>
  <c r="K326" i="13" s="1"/>
  <c r="J396" i="13"/>
  <c r="K396" i="13" s="1"/>
  <c r="J545" i="13"/>
  <c r="K545" i="13" s="1"/>
  <c r="J546" i="13"/>
  <c r="K546" i="13" s="1"/>
  <c r="J68" i="13"/>
  <c r="K68" i="13" s="1"/>
  <c r="J100" i="13"/>
  <c r="K100" i="13" s="1"/>
  <c r="J279" i="13"/>
  <c r="K279" i="13" s="1"/>
  <c r="J391" i="13"/>
  <c r="K391" i="13" s="1"/>
  <c r="J492" i="13"/>
  <c r="K492" i="13" s="1"/>
  <c r="H3" i="13"/>
  <c r="H4" i="13"/>
  <c r="H5" i="13"/>
  <c r="H6" i="13"/>
  <c r="H7" i="13"/>
  <c r="H8" i="13"/>
  <c r="I8" i="13" s="1"/>
  <c r="H9" i="13"/>
  <c r="I9" i="13" s="1"/>
  <c r="H10" i="13"/>
  <c r="I10" i="13" s="1"/>
  <c r="H11" i="13"/>
  <c r="H12" i="13"/>
  <c r="H13" i="13"/>
  <c r="H14" i="13"/>
  <c r="H15" i="13"/>
  <c r="H16" i="13"/>
  <c r="I16" i="13" s="1"/>
  <c r="H17" i="13"/>
  <c r="I17" i="13" s="1"/>
  <c r="H18" i="13"/>
  <c r="I18" i="13" s="1"/>
  <c r="H19" i="13"/>
  <c r="H20" i="13"/>
  <c r="H21" i="13"/>
  <c r="H22" i="13"/>
  <c r="H23" i="13"/>
  <c r="H24" i="13"/>
  <c r="I24" i="13" s="1"/>
  <c r="H25" i="13"/>
  <c r="I25" i="13" s="1"/>
  <c r="H26" i="13"/>
  <c r="I26" i="13" s="1"/>
  <c r="H27" i="13"/>
  <c r="H28" i="13"/>
  <c r="H29" i="13"/>
  <c r="H30" i="13"/>
  <c r="H31" i="13"/>
  <c r="H33" i="13"/>
  <c r="I33" i="13" s="1"/>
  <c r="H34" i="13"/>
  <c r="H35" i="13"/>
  <c r="H36" i="13"/>
  <c r="H37" i="13"/>
  <c r="H38" i="13"/>
  <c r="H39" i="13"/>
  <c r="H40" i="13"/>
  <c r="I40" i="13" s="1"/>
  <c r="H41" i="13"/>
  <c r="I41" i="13" s="1"/>
  <c r="H42" i="13"/>
  <c r="H43" i="13"/>
  <c r="H44" i="13"/>
  <c r="H45" i="13"/>
  <c r="H46" i="13"/>
  <c r="I46" i="13" s="1"/>
  <c r="J46" i="13" s="1"/>
  <c r="K46" i="13" s="1"/>
  <c r="H47" i="13"/>
  <c r="H48" i="13"/>
  <c r="I48" i="13" s="1"/>
  <c r="H49" i="13"/>
  <c r="I49" i="13" s="1"/>
  <c r="H50" i="13"/>
  <c r="H51" i="13"/>
  <c r="H52" i="13"/>
  <c r="H53" i="13"/>
  <c r="H54" i="13"/>
  <c r="H55" i="13"/>
  <c r="H56" i="13"/>
  <c r="I56" i="13" s="1"/>
  <c r="H57" i="13"/>
  <c r="I57" i="13" s="1"/>
  <c r="H58" i="13"/>
  <c r="H59" i="13"/>
  <c r="H60" i="13"/>
  <c r="H61" i="13"/>
  <c r="H62" i="13"/>
  <c r="H63" i="13"/>
  <c r="H64" i="13"/>
  <c r="I64" i="13" s="1"/>
  <c r="H65" i="13"/>
  <c r="I65" i="13" s="1"/>
  <c r="H66" i="13"/>
  <c r="H67" i="13"/>
  <c r="J67" i="13" s="1"/>
  <c r="K67" i="13" s="1"/>
  <c r="H68" i="13"/>
  <c r="H69" i="13"/>
  <c r="J69" i="13" s="1"/>
  <c r="K69" i="13" s="1"/>
  <c r="H70" i="13"/>
  <c r="J70" i="13" s="1"/>
  <c r="K70" i="13" s="1"/>
  <c r="H71" i="13"/>
  <c r="J71" i="13" s="1"/>
  <c r="K71" i="13" s="1"/>
  <c r="H72" i="13"/>
  <c r="H73" i="13"/>
  <c r="H74" i="13"/>
  <c r="H75" i="13"/>
  <c r="J75" i="13" s="1"/>
  <c r="K75" i="13" s="1"/>
  <c r="H76" i="13"/>
  <c r="J76" i="13" s="1"/>
  <c r="K76" i="13" s="1"/>
  <c r="H77" i="13"/>
  <c r="J77" i="13" s="1"/>
  <c r="K77" i="13" s="1"/>
  <c r="H78" i="13"/>
  <c r="J78" i="13" s="1"/>
  <c r="K78" i="13" s="1"/>
  <c r="H79" i="13"/>
  <c r="J79" i="13" s="1"/>
  <c r="K79" i="13" s="1"/>
  <c r="H80" i="13"/>
  <c r="H81" i="13"/>
  <c r="H82" i="13"/>
  <c r="H83" i="13"/>
  <c r="J83" i="13" s="1"/>
  <c r="K83" i="13" s="1"/>
  <c r="H84" i="13"/>
  <c r="J84" i="13" s="1"/>
  <c r="K84" i="13" s="1"/>
  <c r="H85" i="13"/>
  <c r="J85" i="13" s="1"/>
  <c r="K85" i="13" s="1"/>
  <c r="H86" i="13"/>
  <c r="J86" i="13" s="1"/>
  <c r="K86" i="13" s="1"/>
  <c r="H87" i="13"/>
  <c r="J87" i="13" s="1"/>
  <c r="K87" i="13" s="1"/>
  <c r="H88" i="13"/>
  <c r="H89" i="13"/>
  <c r="H90" i="13"/>
  <c r="H91" i="13"/>
  <c r="J91" i="13" s="1"/>
  <c r="K91" i="13" s="1"/>
  <c r="H92" i="13"/>
  <c r="J92" i="13" s="1"/>
  <c r="K92" i="13" s="1"/>
  <c r="H93" i="13"/>
  <c r="J93" i="13" s="1"/>
  <c r="K93" i="13" s="1"/>
  <c r="H94" i="13"/>
  <c r="J94" i="13" s="1"/>
  <c r="K94" i="13" s="1"/>
  <c r="H95" i="13"/>
  <c r="J95" i="13" s="1"/>
  <c r="K95" i="13" s="1"/>
  <c r="H96" i="13"/>
  <c r="H97" i="13"/>
  <c r="H98" i="13"/>
  <c r="H99" i="13"/>
  <c r="J99" i="13" s="1"/>
  <c r="K99" i="13" s="1"/>
  <c r="H100" i="13"/>
  <c r="H101" i="13"/>
  <c r="J101" i="13" s="1"/>
  <c r="K101" i="13" s="1"/>
  <c r="H102" i="13"/>
  <c r="J102" i="13" s="1"/>
  <c r="K102" i="13" s="1"/>
  <c r="H103" i="13"/>
  <c r="J103" i="13" s="1"/>
  <c r="K103" i="13" s="1"/>
  <c r="H104" i="13"/>
  <c r="H105" i="13"/>
  <c r="H106" i="13"/>
  <c r="H107" i="13"/>
  <c r="J107" i="13" s="1"/>
  <c r="K107" i="13" s="1"/>
  <c r="H108" i="13"/>
  <c r="J108" i="13" s="1"/>
  <c r="K108" i="13" s="1"/>
  <c r="H109" i="13"/>
  <c r="J109" i="13" s="1"/>
  <c r="K109" i="13" s="1"/>
  <c r="H110" i="13"/>
  <c r="J110" i="13" s="1"/>
  <c r="K110" i="13" s="1"/>
  <c r="H111" i="13"/>
  <c r="J111" i="13" s="1"/>
  <c r="K111" i="13" s="1"/>
  <c r="H112" i="13"/>
  <c r="H113" i="13"/>
  <c r="H114" i="13"/>
  <c r="H115" i="13"/>
  <c r="J115" i="13" s="1"/>
  <c r="K115" i="13" s="1"/>
  <c r="H116" i="13"/>
  <c r="J116" i="13" s="1"/>
  <c r="K116" i="13" s="1"/>
  <c r="H117" i="13"/>
  <c r="J117" i="13" s="1"/>
  <c r="K117" i="13" s="1"/>
  <c r="H118" i="13"/>
  <c r="J118" i="13" s="1"/>
  <c r="K118" i="13" s="1"/>
  <c r="H119" i="13"/>
  <c r="J119" i="13" s="1"/>
  <c r="K119" i="13" s="1"/>
  <c r="H120" i="13"/>
  <c r="H121" i="13"/>
  <c r="H122" i="13"/>
  <c r="H123" i="13"/>
  <c r="J123" i="13" s="1"/>
  <c r="K123" i="13" s="1"/>
  <c r="H124" i="13"/>
  <c r="H125" i="13"/>
  <c r="J125" i="13" s="1"/>
  <c r="K125" i="13" s="1"/>
  <c r="H126" i="13"/>
  <c r="J126" i="13" s="1"/>
  <c r="K126" i="13" s="1"/>
  <c r="H127" i="13"/>
  <c r="J127" i="13" s="1"/>
  <c r="K127" i="13" s="1"/>
  <c r="H128" i="13"/>
  <c r="H129" i="13"/>
  <c r="H130" i="13"/>
  <c r="H131" i="13"/>
  <c r="J131" i="13" s="1"/>
  <c r="K131" i="13" s="1"/>
  <c r="H132" i="13"/>
  <c r="J132" i="13" s="1"/>
  <c r="K132" i="13" s="1"/>
  <c r="H133" i="13"/>
  <c r="J133" i="13" s="1"/>
  <c r="K133" i="13" s="1"/>
  <c r="H134" i="13"/>
  <c r="J134" i="13" s="1"/>
  <c r="K134" i="13" s="1"/>
  <c r="H135" i="13"/>
  <c r="J135" i="13" s="1"/>
  <c r="K135" i="13" s="1"/>
  <c r="H136" i="13"/>
  <c r="H137" i="13"/>
  <c r="H138" i="13"/>
  <c r="H139" i="13"/>
  <c r="J139" i="13" s="1"/>
  <c r="K139" i="13" s="1"/>
  <c r="H140" i="13"/>
  <c r="J140" i="13" s="1"/>
  <c r="K140" i="13" s="1"/>
  <c r="H141" i="13"/>
  <c r="J141" i="13" s="1"/>
  <c r="K141" i="13" s="1"/>
  <c r="H142" i="13"/>
  <c r="J142" i="13" s="1"/>
  <c r="K142" i="13" s="1"/>
  <c r="H143" i="13"/>
  <c r="J143" i="13" s="1"/>
  <c r="K143" i="13" s="1"/>
  <c r="H144" i="13"/>
  <c r="H145" i="13"/>
  <c r="H146" i="13"/>
  <c r="H147" i="13"/>
  <c r="J147" i="13" s="1"/>
  <c r="K147" i="13" s="1"/>
  <c r="H148" i="13"/>
  <c r="J148" i="13" s="1"/>
  <c r="K148" i="13" s="1"/>
  <c r="H149" i="13"/>
  <c r="J149" i="13" s="1"/>
  <c r="K149" i="13" s="1"/>
  <c r="H150" i="13"/>
  <c r="J150" i="13" s="1"/>
  <c r="K150" i="13" s="1"/>
  <c r="H151" i="13"/>
  <c r="J151" i="13" s="1"/>
  <c r="K151" i="13" s="1"/>
  <c r="H152" i="13"/>
  <c r="H153" i="13"/>
  <c r="H154" i="13"/>
  <c r="H155" i="13"/>
  <c r="J155" i="13" s="1"/>
  <c r="K155" i="13" s="1"/>
  <c r="H156" i="13"/>
  <c r="J156" i="13" s="1"/>
  <c r="K156" i="13" s="1"/>
  <c r="H157" i="13"/>
  <c r="J157" i="13" s="1"/>
  <c r="K157" i="13" s="1"/>
  <c r="H158" i="13"/>
  <c r="H159" i="13"/>
  <c r="J159" i="13" s="1"/>
  <c r="K159" i="13" s="1"/>
  <c r="H160" i="13"/>
  <c r="H161" i="13"/>
  <c r="H162" i="13"/>
  <c r="H163" i="13"/>
  <c r="J163" i="13" s="1"/>
  <c r="K163" i="13" s="1"/>
  <c r="H164" i="13"/>
  <c r="J164" i="13" s="1"/>
  <c r="K164" i="13" s="1"/>
  <c r="H165" i="13"/>
  <c r="J165" i="13" s="1"/>
  <c r="K165" i="13" s="1"/>
  <c r="H166" i="13"/>
  <c r="J166" i="13" s="1"/>
  <c r="K166" i="13" s="1"/>
  <c r="H167" i="13"/>
  <c r="J167" i="13" s="1"/>
  <c r="K167" i="13" s="1"/>
  <c r="H168" i="13"/>
  <c r="H169" i="13"/>
  <c r="H170" i="13"/>
  <c r="H171" i="13"/>
  <c r="J171" i="13" s="1"/>
  <c r="K171" i="13" s="1"/>
  <c r="H172" i="13"/>
  <c r="H173" i="13"/>
  <c r="J173" i="13" s="1"/>
  <c r="K173" i="13" s="1"/>
  <c r="H174" i="13"/>
  <c r="J174" i="13" s="1"/>
  <c r="K174" i="13" s="1"/>
  <c r="H175" i="13"/>
  <c r="J175" i="13" s="1"/>
  <c r="K175" i="13" s="1"/>
  <c r="H176" i="13"/>
  <c r="H177" i="13"/>
  <c r="H178" i="13"/>
  <c r="H179" i="13"/>
  <c r="J179" i="13" s="1"/>
  <c r="K179" i="13" s="1"/>
  <c r="H180" i="13"/>
  <c r="J180" i="13" s="1"/>
  <c r="K180" i="13" s="1"/>
  <c r="H181" i="13"/>
  <c r="J181" i="13" s="1"/>
  <c r="K181" i="13" s="1"/>
  <c r="H182" i="13"/>
  <c r="J182" i="13" s="1"/>
  <c r="K182" i="13" s="1"/>
  <c r="H183" i="13"/>
  <c r="J183" i="13" s="1"/>
  <c r="K183" i="13" s="1"/>
  <c r="H184" i="13"/>
  <c r="H185" i="13"/>
  <c r="H186" i="13"/>
  <c r="H187" i="13"/>
  <c r="J187" i="13" s="1"/>
  <c r="K187" i="13" s="1"/>
  <c r="H188" i="13"/>
  <c r="J188" i="13" s="1"/>
  <c r="K188" i="13" s="1"/>
  <c r="H189" i="13"/>
  <c r="J189" i="13" s="1"/>
  <c r="K189" i="13" s="1"/>
  <c r="H190" i="13"/>
  <c r="J190" i="13" s="1"/>
  <c r="K190" i="13" s="1"/>
  <c r="H191" i="13"/>
  <c r="J191" i="13" s="1"/>
  <c r="K191" i="13" s="1"/>
  <c r="H192" i="13"/>
  <c r="H193" i="13"/>
  <c r="H194" i="13"/>
  <c r="H195" i="13"/>
  <c r="J195" i="13" s="1"/>
  <c r="K195" i="13" s="1"/>
  <c r="H196" i="13"/>
  <c r="J196" i="13" s="1"/>
  <c r="K196" i="13" s="1"/>
  <c r="H197" i="13"/>
  <c r="J197" i="13" s="1"/>
  <c r="K197" i="13" s="1"/>
  <c r="H198" i="13"/>
  <c r="J198" i="13" s="1"/>
  <c r="K198" i="13" s="1"/>
  <c r="H199" i="13"/>
  <c r="J199" i="13" s="1"/>
  <c r="K199" i="13" s="1"/>
  <c r="H200" i="13"/>
  <c r="H201" i="13"/>
  <c r="H202" i="13"/>
  <c r="H203" i="13"/>
  <c r="J203" i="13" s="1"/>
  <c r="K203" i="13" s="1"/>
  <c r="H204" i="13"/>
  <c r="J204" i="13" s="1"/>
  <c r="K204" i="13" s="1"/>
  <c r="H205" i="13"/>
  <c r="J205" i="13" s="1"/>
  <c r="K205" i="13" s="1"/>
  <c r="H206" i="13"/>
  <c r="J206" i="13" s="1"/>
  <c r="K206" i="13" s="1"/>
  <c r="H207" i="13"/>
  <c r="J207" i="13" s="1"/>
  <c r="K207" i="13" s="1"/>
  <c r="H208" i="13"/>
  <c r="H209" i="13"/>
  <c r="H210" i="13"/>
  <c r="H211" i="13"/>
  <c r="J211" i="13" s="1"/>
  <c r="K211" i="13" s="1"/>
  <c r="H212" i="13"/>
  <c r="J212" i="13" s="1"/>
  <c r="K212" i="13" s="1"/>
  <c r="H213" i="13"/>
  <c r="J213" i="13" s="1"/>
  <c r="K213" i="13" s="1"/>
  <c r="H214" i="13"/>
  <c r="J214" i="13" s="1"/>
  <c r="K214" i="13" s="1"/>
  <c r="H215" i="13"/>
  <c r="J215" i="13" s="1"/>
  <c r="K215" i="13" s="1"/>
  <c r="H216" i="13"/>
  <c r="H217" i="13"/>
  <c r="H218" i="13"/>
  <c r="H219" i="13"/>
  <c r="J219" i="13" s="1"/>
  <c r="K219" i="13" s="1"/>
  <c r="H220" i="13"/>
  <c r="J220" i="13" s="1"/>
  <c r="K220" i="13" s="1"/>
  <c r="H221" i="13"/>
  <c r="J221" i="13" s="1"/>
  <c r="K221" i="13" s="1"/>
  <c r="H222" i="13"/>
  <c r="H223" i="13"/>
  <c r="J223" i="13" s="1"/>
  <c r="K223" i="13" s="1"/>
  <c r="H224" i="13"/>
  <c r="H225" i="13"/>
  <c r="H226" i="13"/>
  <c r="H227" i="13"/>
  <c r="J227" i="13" s="1"/>
  <c r="K227" i="13" s="1"/>
  <c r="H228" i="13"/>
  <c r="J228" i="13" s="1"/>
  <c r="K228" i="13" s="1"/>
  <c r="H229" i="13"/>
  <c r="J229" i="13" s="1"/>
  <c r="K229" i="13" s="1"/>
  <c r="H230" i="13"/>
  <c r="J230" i="13" s="1"/>
  <c r="K230" i="13" s="1"/>
  <c r="H231" i="13"/>
  <c r="J231" i="13" s="1"/>
  <c r="K231" i="13" s="1"/>
  <c r="H232" i="13"/>
  <c r="H233" i="13"/>
  <c r="H234" i="13"/>
  <c r="H235" i="13"/>
  <c r="J235" i="13" s="1"/>
  <c r="K235" i="13" s="1"/>
  <c r="H236" i="13"/>
  <c r="J236" i="13" s="1"/>
  <c r="K236" i="13" s="1"/>
  <c r="H237" i="13"/>
  <c r="J237" i="13" s="1"/>
  <c r="K237" i="13" s="1"/>
  <c r="H238" i="13"/>
  <c r="J238" i="13" s="1"/>
  <c r="K238" i="13" s="1"/>
  <c r="H239" i="13"/>
  <c r="J239" i="13" s="1"/>
  <c r="K239" i="13" s="1"/>
  <c r="H240" i="13"/>
  <c r="H241" i="13"/>
  <c r="H242" i="13"/>
  <c r="H243" i="13"/>
  <c r="J243" i="13" s="1"/>
  <c r="K243" i="13" s="1"/>
  <c r="H244" i="13"/>
  <c r="J244" i="13" s="1"/>
  <c r="K244" i="13" s="1"/>
  <c r="H245" i="13"/>
  <c r="J245" i="13" s="1"/>
  <c r="K245" i="13" s="1"/>
  <c r="H246" i="13"/>
  <c r="J246" i="13" s="1"/>
  <c r="K246" i="13" s="1"/>
  <c r="H247" i="13"/>
  <c r="J247" i="13" s="1"/>
  <c r="K247" i="13" s="1"/>
  <c r="H248" i="13"/>
  <c r="H249" i="13"/>
  <c r="H250" i="13"/>
  <c r="H251" i="13"/>
  <c r="J251" i="13" s="1"/>
  <c r="K251" i="13" s="1"/>
  <c r="H252" i="13"/>
  <c r="J252" i="13" s="1"/>
  <c r="K252" i="13" s="1"/>
  <c r="H253" i="13"/>
  <c r="J253" i="13" s="1"/>
  <c r="K253" i="13" s="1"/>
  <c r="H254" i="13"/>
  <c r="J254" i="13" s="1"/>
  <c r="K254" i="13" s="1"/>
  <c r="H255" i="13"/>
  <c r="J255" i="13" s="1"/>
  <c r="K255" i="13" s="1"/>
  <c r="H256" i="13"/>
  <c r="H257" i="13"/>
  <c r="H258" i="13"/>
  <c r="H259" i="13"/>
  <c r="J259" i="13" s="1"/>
  <c r="K259" i="13" s="1"/>
  <c r="H260" i="13"/>
  <c r="J260" i="13" s="1"/>
  <c r="K260" i="13" s="1"/>
  <c r="H261" i="13"/>
  <c r="J261" i="13" s="1"/>
  <c r="K261" i="13" s="1"/>
  <c r="H262" i="13"/>
  <c r="J262" i="13" s="1"/>
  <c r="K262" i="13" s="1"/>
  <c r="H263" i="13"/>
  <c r="J263" i="13" s="1"/>
  <c r="K263" i="13" s="1"/>
  <c r="H264" i="13"/>
  <c r="H265" i="13"/>
  <c r="H266" i="13"/>
  <c r="H267" i="13"/>
  <c r="J267" i="13" s="1"/>
  <c r="K267" i="13" s="1"/>
  <c r="H268" i="13"/>
  <c r="J268" i="13" s="1"/>
  <c r="K268" i="13" s="1"/>
  <c r="H269" i="13"/>
  <c r="J269" i="13" s="1"/>
  <c r="K269" i="13" s="1"/>
  <c r="H270" i="13"/>
  <c r="J270" i="13" s="1"/>
  <c r="K270" i="13" s="1"/>
  <c r="H271" i="13"/>
  <c r="J271" i="13" s="1"/>
  <c r="K271" i="13" s="1"/>
  <c r="H272" i="13"/>
  <c r="H273" i="13"/>
  <c r="H274" i="13"/>
  <c r="H275" i="13"/>
  <c r="J275" i="13" s="1"/>
  <c r="K275" i="13" s="1"/>
  <c r="H276" i="13"/>
  <c r="J276" i="13" s="1"/>
  <c r="K276" i="13" s="1"/>
  <c r="H277" i="13"/>
  <c r="J277" i="13" s="1"/>
  <c r="K277" i="13" s="1"/>
  <c r="H278" i="13"/>
  <c r="J278" i="13" s="1"/>
  <c r="K278" i="13" s="1"/>
  <c r="H279" i="13"/>
  <c r="H280" i="13"/>
  <c r="H281" i="13"/>
  <c r="H282" i="13"/>
  <c r="H283" i="13"/>
  <c r="J283" i="13" s="1"/>
  <c r="K283" i="13" s="1"/>
  <c r="H284" i="13"/>
  <c r="J284" i="13" s="1"/>
  <c r="K284" i="13" s="1"/>
  <c r="H285" i="13"/>
  <c r="J285" i="13" s="1"/>
  <c r="K285" i="13" s="1"/>
  <c r="H286" i="13"/>
  <c r="J286" i="13" s="1"/>
  <c r="K286" i="13" s="1"/>
  <c r="H287" i="13"/>
  <c r="J287" i="13" s="1"/>
  <c r="K287" i="13" s="1"/>
  <c r="H288" i="13"/>
  <c r="H289" i="13"/>
  <c r="H290" i="13"/>
  <c r="H291" i="13"/>
  <c r="J291" i="13" s="1"/>
  <c r="K291" i="13" s="1"/>
  <c r="H292" i="13"/>
  <c r="J292" i="13" s="1"/>
  <c r="K292" i="13" s="1"/>
  <c r="H293" i="13"/>
  <c r="J293" i="13" s="1"/>
  <c r="K293" i="13" s="1"/>
  <c r="H294" i="13"/>
  <c r="J294" i="13" s="1"/>
  <c r="K294" i="13" s="1"/>
  <c r="H295" i="13"/>
  <c r="J295" i="13" s="1"/>
  <c r="K295" i="13" s="1"/>
  <c r="H296" i="13"/>
  <c r="H297" i="13"/>
  <c r="H298" i="13"/>
  <c r="H299" i="13"/>
  <c r="J299" i="13" s="1"/>
  <c r="K299" i="13" s="1"/>
  <c r="H300" i="13"/>
  <c r="J300" i="13" s="1"/>
  <c r="K300" i="13" s="1"/>
  <c r="H301" i="13"/>
  <c r="J301" i="13" s="1"/>
  <c r="K301" i="13" s="1"/>
  <c r="H302" i="13"/>
  <c r="H303" i="13"/>
  <c r="J303" i="13" s="1"/>
  <c r="K303" i="13" s="1"/>
  <c r="H304" i="13"/>
  <c r="H305" i="13"/>
  <c r="H306" i="13"/>
  <c r="H307" i="13"/>
  <c r="J307" i="13" s="1"/>
  <c r="K307" i="13" s="1"/>
  <c r="H308" i="13"/>
  <c r="J308" i="13" s="1"/>
  <c r="K308" i="13" s="1"/>
  <c r="H309" i="13"/>
  <c r="J309" i="13" s="1"/>
  <c r="K309" i="13" s="1"/>
  <c r="H310" i="13"/>
  <c r="J310" i="13" s="1"/>
  <c r="K310" i="13" s="1"/>
  <c r="H311" i="13"/>
  <c r="J311" i="13" s="1"/>
  <c r="K311" i="13" s="1"/>
  <c r="H312" i="13"/>
  <c r="H313" i="13"/>
  <c r="H314" i="13"/>
  <c r="H315" i="13"/>
  <c r="J315" i="13" s="1"/>
  <c r="K315" i="13" s="1"/>
  <c r="H316" i="13"/>
  <c r="J316" i="13" s="1"/>
  <c r="K316" i="13" s="1"/>
  <c r="H317" i="13"/>
  <c r="J317" i="13" s="1"/>
  <c r="K317" i="13" s="1"/>
  <c r="H318" i="13"/>
  <c r="J318" i="13" s="1"/>
  <c r="K318" i="13" s="1"/>
  <c r="H319" i="13"/>
  <c r="J319" i="13" s="1"/>
  <c r="K319" i="13" s="1"/>
  <c r="H320" i="13"/>
  <c r="H321" i="13"/>
  <c r="H322" i="13"/>
  <c r="H323" i="13"/>
  <c r="J323" i="13" s="1"/>
  <c r="K323" i="13" s="1"/>
  <c r="H324" i="13"/>
  <c r="J324" i="13" s="1"/>
  <c r="K324" i="13" s="1"/>
  <c r="H325" i="13"/>
  <c r="J325" i="13" s="1"/>
  <c r="K325" i="13" s="1"/>
  <c r="H326" i="13"/>
  <c r="H327" i="13"/>
  <c r="J327" i="13" s="1"/>
  <c r="K327" i="13" s="1"/>
  <c r="H328" i="13"/>
  <c r="H329" i="13"/>
  <c r="H330" i="13"/>
  <c r="H331" i="13"/>
  <c r="J331" i="13" s="1"/>
  <c r="K331" i="13" s="1"/>
  <c r="H332" i="13"/>
  <c r="J332" i="13" s="1"/>
  <c r="K332" i="13" s="1"/>
  <c r="H333" i="13"/>
  <c r="J333" i="13" s="1"/>
  <c r="K333" i="13" s="1"/>
  <c r="H334" i="13"/>
  <c r="J334" i="13" s="1"/>
  <c r="K334" i="13" s="1"/>
  <c r="H335" i="13"/>
  <c r="J335" i="13" s="1"/>
  <c r="K335" i="13" s="1"/>
  <c r="H336" i="13"/>
  <c r="H337" i="13"/>
  <c r="H338" i="13"/>
  <c r="H339" i="13"/>
  <c r="J339" i="13" s="1"/>
  <c r="K339" i="13" s="1"/>
  <c r="H340" i="13"/>
  <c r="J340" i="13" s="1"/>
  <c r="K340" i="13" s="1"/>
  <c r="H341" i="13"/>
  <c r="J341" i="13" s="1"/>
  <c r="K341" i="13" s="1"/>
  <c r="H342" i="13"/>
  <c r="J342" i="13" s="1"/>
  <c r="K342" i="13" s="1"/>
  <c r="H343" i="13"/>
  <c r="J343" i="13" s="1"/>
  <c r="K343" i="13" s="1"/>
  <c r="H344" i="13"/>
  <c r="H345" i="13"/>
  <c r="H346" i="13"/>
  <c r="H347" i="13"/>
  <c r="J347" i="13" s="1"/>
  <c r="K347" i="13" s="1"/>
  <c r="H348" i="13"/>
  <c r="J348" i="13" s="1"/>
  <c r="K348" i="13" s="1"/>
  <c r="H349" i="13"/>
  <c r="J349" i="13" s="1"/>
  <c r="K349" i="13" s="1"/>
  <c r="H350" i="13"/>
  <c r="J350" i="13" s="1"/>
  <c r="K350" i="13" s="1"/>
  <c r="H351" i="13"/>
  <c r="J351" i="13" s="1"/>
  <c r="K351" i="13" s="1"/>
  <c r="H352" i="13"/>
  <c r="H353" i="13"/>
  <c r="H354" i="13"/>
  <c r="H355" i="13"/>
  <c r="J355" i="13" s="1"/>
  <c r="K355" i="13" s="1"/>
  <c r="H356" i="13"/>
  <c r="J356" i="13" s="1"/>
  <c r="K356" i="13" s="1"/>
  <c r="H357" i="13"/>
  <c r="J357" i="13" s="1"/>
  <c r="K357" i="13" s="1"/>
  <c r="H358" i="13"/>
  <c r="J358" i="13" s="1"/>
  <c r="K358" i="13" s="1"/>
  <c r="H359" i="13"/>
  <c r="J359" i="13" s="1"/>
  <c r="K359" i="13" s="1"/>
  <c r="H360" i="13"/>
  <c r="H361" i="13"/>
  <c r="H362" i="13"/>
  <c r="H363" i="13"/>
  <c r="J363" i="13" s="1"/>
  <c r="K363" i="13" s="1"/>
  <c r="H364" i="13"/>
  <c r="J364" i="13" s="1"/>
  <c r="K364" i="13" s="1"/>
  <c r="H365" i="13"/>
  <c r="J365" i="13" s="1"/>
  <c r="K365" i="13" s="1"/>
  <c r="H366" i="13"/>
  <c r="J366" i="13" s="1"/>
  <c r="K366" i="13" s="1"/>
  <c r="H367" i="13"/>
  <c r="J367" i="13" s="1"/>
  <c r="K367" i="13" s="1"/>
  <c r="H368" i="13"/>
  <c r="H369" i="13"/>
  <c r="H370" i="13"/>
  <c r="H371" i="13"/>
  <c r="J371" i="13" s="1"/>
  <c r="K371" i="13" s="1"/>
  <c r="H372" i="13"/>
  <c r="J372" i="13" s="1"/>
  <c r="K372" i="13" s="1"/>
  <c r="H373" i="13"/>
  <c r="J373" i="13" s="1"/>
  <c r="K373" i="13" s="1"/>
  <c r="H374" i="13"/>
  <c r="J374" i="13" s="1"/>
  <c r="K374" i="13" s="1"/>
  <c r="H375" i="13"/>
  <c r="J375" i="13" s="1"/>
  <c r="K375" i="13" s="1"/>
  <c r="H376" i="13"/>
  <c r="H377" i="13"/>
  <c r="H378" i="13"/>
  <c r="H379" i="13"/>
  <c r="J379" i="13" s="1"/>
  <c r="K379" i="13" s="1"/>
  <c r="H380" i="13"/>
  <c r="J380" i="13" s="1"/>
  <c r="K380" i="13" s="1"/>
  <c r="H381" i="13"/>
  <c r="J381" i="13" s="1"/>
  <c r="K381" i="13" s="1"/>
  <c r="H382" i="13"/>
  <c r="J382" i="13" s="1"/>
  <c r="K382" i="13" s="1"/>
  <c r="H383" i="13"/>
  <c r="J383" i="13" s="1"/>
  <c r="K383" i="13" s="1"/>
  <c r="H384" i="13"/>
  <c r="H385" i="13"/>
  <c r="H386" i="13"/>
  <c r="H387" i="13"/>
  <c r="J387" i="13" s="1"/>
  <c r="K387" i="13" s="1"/>
  <c r="H388" i="13"/>
  <c r="J388" i="13" s="1"/>
  <c r="K388" i="13" s="1"/>
  <c r="H389" i="13"/>
  <c r="J389" i="13" s="1"/>
  <c r="K389" i="13" s="1"/>
  <c r="H390" i="13"/>
  <c r="J390" i="13" s="1"/>
  <c r="K390" i="13" s="1"/>
  <c r="H391" i="13"/>
  <c r="H392" i="13"/>
  <c r="H393" i="13"/>
  <c r="H394" i="13"/>
  <c r="H395" i="13"/>
  <c r="J395" i="13" s="1"/>
  <c r="K395" i="13" s="1"/>
  <c r="H396" i="13"/>
  <c r="H397" i="13"/>
  <c r="J397" i="13" s="1"/>
  <c r="K397" i="13" s="1"/>
  <c r="H398" i="13"/>
  <c r="J398" i="13" s="1"/>
  <c r="K398" i="13" s="1"/>
  <c r="H399" i="13"/>
  <c r="J399" i="13" s="1"/>
  <c r="K399" i="13" s="1"/>
  <c r="H400" i="13"/>
  <c r="H401" i="13"/>
  <c r="H402" i="13"/>
  <c r="H403" i="13"/>
  <c r="J403" i="13" s="1"/>
  <c r="K403" i="13" s="1"/>
  <c r="H404" i="13"/>
  <c r="J404" i="13" s="1"/>
  <c r="K404" i="13" s="1"/>
  <c r="H405" i="13"/>
  <c r="J405" i="13" s="1"/>
  <c r="K405" i="13" s="1"/>
  <c r="H406" i="13"/>
  <c r="J406" i="13" s="1"/>
  <c r="K406" i="13" s="1"/>
  <c r="H407" i="13"/>
  <c r="J407" i="13" s="1"/>
  <c r="K407" i="13" s="1"/>
  <c r="H408" i="13"/>
  <c r="H409" i="13"/>
  <c r="H410" i="13"/>
  <c r="H411" i="13"/>
  <c r="J411" i="13" s="1"/>
  <c r="K411" i="13" s="1"/>
  <c r="H412" i="13"/>
  <c r="J412" i="13" s="1"/>
  <c r="K412" i="13" s="1"/>
  <c r="H413" i="13"/>
  <c r="J413" i="13" s="1"/>
  <c r="K413" i="13" s="1"/>
  <c r="H414" i="13"/>
  <c r="J414" i="13" s="1"/>
  <c r="K414" i="13" s="1"/>
  <c r="H415" i="13"/>
  <c r="J415" i="13" s="1"/>
  <c r="K415" i="13" s="1"/>
  <c r="H416" i="13"/>
  <c r="H417" i="13"/>
  <c r="H418" i="13"/>
  <c r="H419" i="13"/>
  <c r="J419" i="13" s="1"/>
  <c r="K419" i="13" s="1"/>
  <c r="H420" i="13"/>
  <c r="J420" i="13" s="1"/>
  <c r="K420" i="13" s="1"/>
  <c r="H421" i="13"/>
  <c r="J421" i="13" s="1"/>
  <c r="K421" i="13" s="1"/>
  <c r="H422" i="13"/>
  <c r="J422" i="13" s="1"/>
  <c r="K422" i="13" s="1"/>
  <c r="H423" i="13"/>
  <c r="J423" i="13" s="1"/>
  <c r="K423" i="13" s="1"/>
  <c r="H424" i="13"/>
  <c r="H425" i="13"/>
  <c r="H426" i="13"/>
  <c r="H427" i="13"/>
  <c r="J427" i="13" s="1"/>
  <c r="K427" i="13" s="1"/>
  <c r="H428" i="13"/>
  <c r="J428" i="13" s="1"/>
  <c r="K428" i="13" s="1"/>
  <c r="H429" i="13"/>
  <c r="J429" i="13" s="1"/>
  <c r="K429" i="13" s="1"/>
  <c r="H430" i="13"/>
  <c r="J430" i="13" s="1"/>
  <c r="K430" i="13" s="1"/>
  <c r="H431" i="13"/>
  <c r="J431" i="13" s="1"/>
  <c r="K431" i="13" s="1"/>
  <c r="H432" i="13"/>
  <c r="H433" i="13"/>
  <c r="H434" i="13"/>
  <c r="H435" i="13"/>
  <c r="J435" i="13" s="1"/>
  <c r="K435" i="13" s="1"/>
  <c r="H436" i="13"/>
  <c r="J436" i="13" s="1"/>
  <c r="K436" i="13" s="1"/>
  <c r="H437" i="13"/>
  <c r="J437" i="13" s="1"/>
  <c r="K437" i="13" s="1"/>
  <c r="H438" i="13"/>
  <c r="J438" i="13" s="1"/>
  <c r="K438" i="13" s="1"/>
  <c r="H439" i="13"/>
  <c r="J439" i="13" s="1"/>
  <c r="K439" i="13" s="1"/>
  <c r="H440" i="13"/>
  <c r="H441" i="13"/>
  <c r="H442" i="13"/>
  <c r="H443" i="13"/>
  <c r="J443" i="13" s="1"/>
  <c r="K443" i="13" s="1"/>
  <c r="H444" i="13"/>
  <c r="J444" i="13" s="1"/>
  <c r="K444" i="13" s="1"/>
  <c r="H445" i="13"/>
  <c r="J445" i="13" s="1"/>
  <c r="K445" i="13" s="1"/>
  <c r="H446" i="13"/>
  <c r="J446" i="13" s="1"/>
  <c r="K446" i="13" s="1"/>
  <c r="H447" i="13"/>
  <c r="J447" i="13" s="1"/>
  <c r="K447" i="13" s="1"/>
  <c r="H448" i="13"/>
  <c r="H449" i="13"/>
  <c r="H450" i="13"/>
  <c r="H451" i="13"/>
  <c r="J451" i="13" s="1"/>
  <c r="K451" i="13" s="1"/>
  <c r="H452" i="13"/>
  <c r="J452" i="13" s="1"/>
  <c r="K452" i="13" s="1"/>
  <c r="H453" i="13"/>
  <c r="J453" i="13" s="1"/>
  <c r="K453" i="13" s="1"/>
  <c r="H454" i="13"/>
  <c r="J454" i="13" s="1"/>
  <c r="K454" i="13" s="1"/>
  <c r="H455" i="13"/>
  <c r="J455" i="13" s="1"/>
  <c r="K455" i="13" s="1"/>
  <c r="H456" i="13"/>
  <c r="H457" i="13"/>
  <c r="H458" i="13"/>
  <c r="H459" i="13"/>
  <c r="J459" i="13" s="1"/>
  <c r="K459" i="13" s="1"/>
  <c r="H460" i="13"/>
  <c r="J460" i="13" s="1"/>
  <c r="K460" i="13" s="1"/>
  <c r="H461" i="13"/>
  <c r="J461" i="13" s="1"/>
  <c r="K461" i="13" s="1"/>
  <c r="H462" i="13"/>
  <c r="J462" i="13" s="1"/>
  <c r="K462" i="13" s="1"/>
  <c r="H463" i="13"/>
  <c r="J463" i="13" s="1"/>
  <c r="K463" i="13" s="1"/>
  <c r="H464" i="13"/>
  <c r="H465" i="13"/>
  <c r="H466" i="13"/>
  <c r="H467" i="13"/>
  <c r="J467" i="13" s="1"/>
  <c r="K467" i="13" s="1"/>
  <c r="H468" i="13"/>
  <c r="J468" i="13" s="1"/>
  <c r="K468" i="13" s="1"/>
  <c r="H469" i="13"/>
  <c r="J469" i="13" s="1"/>
  <c r="K469" i="13" s="1"/>
  <c r="H470" i="13"/>
  <c r="J470" i="13" s="1"/>
  <c r="K470" i="13" s="1"/>
  <c r="H471" i="13"/>
  <c r="J471" i="13" s="1"/>
  <c r="K471" i="13" s="1"/>
  <c r="H472" i="13"/>
  <c r="H473" i="13"/>
  <c r="H474" i="13"/>
  <c r="H475" i="13"/>
  <c r="J475" i="13" s="1"/>
  <c r="K475" i="13" s="1"/>
  <c r="H476" i="13"/>
  <c r="J476" i="13" s="1"/>
  <c r="K476" i="13" s="1"/>
  <c r="H477" i="13"/>
  <c r="J477" i="13" s="1"/>
  <c r="K477" i="13" s="1"/>
  <c r="H478" i="13"/>
  <c r="J478" i="13" s="1"/>
  <c r="K478" i="13" s="1"/>
  <c r="H479" i="13"/>
  <c r="J479" i="13" s="1"/>
  <c r="K479" i="13" s="1"/>
  <c r="H480" i="13"/>
  <c r="H481" i="13"/>
  <c r="H482" i="13"/>
  <c r="H483" i="13"/>
  <c r="J483" i="13" s="1"/>
  <c r="K483" i="13" s="1"/>
  <c r="H484" i="13"/>
  <c r="J484" i="13" s="1"/>
  <c r="K484" i="13" s="1"/>
  <c r="H485" i="13"/>
  <c r="J485" i="13" s="1"/>
  <c r="K485" i="13" s="1"/>
  <c r="H486" i="13"/>
  <c r="J486" i="13" s="1"/>
  <c r="K486" i="13" s="1"/>
  <c r="H487" i="13"/>
  <c r="J487" i="13" s="1"/>
  <c r="K487" i="13" s="1"/>
  <c r="H488" i="13"/>
  <c r="H489" i="13"/>
  <c r="H490" i="13"/>
  <c r="H491" i="13"/>
  <c r="J491" i="13" s="1"/>
  <c r="K491" i="13" s="1"/>
  <c r="H492" i="13"/>
  <c r="H493" i="13"/>
  <c r="J493" i="13" s="1"/>
  <c r="K493" i="13" s="1"/>
  <c r="H494" i="13"/>
  <c r="J494" i="13" s="1"/>
  <c r="K494" i="13" s="1"/>
  <c r="H495" i="13"/>
  <c r="J495" i="13" s="1"/>
  <c r="K495" i="13" s="1"/>
  <c r="H496" i="13"/>
  <c r="H497" i="13"/>
  <c r="H498" i="13"/>
  <c r="H499" i="13"/>
  <c r="J499" i="13" s="1"/>
  <c r="K499" i="13" s="1"/>
  <c r="H500" i="13"/>
  <c r="J500" i="13" s="1"/>
  <c r="K500" i="13" s="1"/>
  <c r="H501" i="13"/>
  <c r="J501" i="13" s="1"/>
  <c r="K501" i="13" s="1"/>
  <c r="H502" i="13"/>
  <c r="J502" i="13" s="1"/>
  <c r="K502" i="13" s="1"/>
  <c r="H503" i="13"/>
  <c r="J503" i="13" s="1"/>
  <c r="K503" i="13" s="1"/>
  <c r="H504" i="13"/>
  <c r="H505" i="13"/>
  <c r="H506" i="13"/>
  <c r="H507" i="13"/>
  <c r="J507" i="13" s="1"/>
  <c r="K507" i="13" s="1"/>
  <c r="H508" i="13"/>
  <c r="J508" i="13" s="1"/>
  <c r="K508" i="13" s="1"/>
  <c r="H509" i="13"/>
  <c r="J509" i="13" s="1"/>
  <c r="K509" i="13" s="1"/>
  <c r="H510" i="13"/>
  <c r="J510" i="13" s="1"/>
  <c r="K510" i="13" s="1"/>
  <c r="H511" i="13"/>
  <c r="J511" i="13" s="1"/>
  <c r="K511" i="13" s="1"/>
  <c r="H512" i="13"/>
  <c r="H513" i="13"/>
  <c r="H514" i="13"/>
  <c r="H515" i="13"/>
  <c r="J515" i="13" s="1"/>
  <c r="K515" i="13" s="1"/>
  <c r="H516" i="13"/>
  <c r="J516" i="13" s="1"/>
  <c r="K516" i="13" s="1"/>
  <c r="H517" i="13"/>
  <c r="J517" i="13" s="1"/>
  <c r="K517" i="13" s="1"/>
  <c r="H518" i="13"/>
  <c r="J518" i="13" s="1"/>
  <c r="K518" i="13" s="1"/>
  <c r="H519" i="13"/>
  <c r="J519" i="13" s="1"/>
  <c r="K519" i="13" s="1"/>
  <c r="H520" i="13"/>
  <c r="H521" i="13"/>
  <c r="H522" i="13"/>
  <c r="H523" i="13"/>
  <c r="J523" i="13" s="1"/>
  <c r="K523" i="13" s="1"/>
  <c r="H524" i="13"/>
  <c r="J524" i="13" s="1"/>
  <c r="K524" i="13" s="1"/>
  <c r="H525" i="13"/>
  <c r="J525" i="13" s="1"/>
  <c r="K525" i="13" s="1"/>
  <c r="H526" i="13"/>
  <c r="J526" i="13" s="1"/>
  <c r="K526" i="13" s="1"/>
  <c r="H527" i="13"/>
  <c r="H528" i="13"/>
  <c r="H529" i="13"/>
  <c r="H530" i="13"/>
  <c r="H531" i="13"/>
  <c r="J531" i="13" s="1"/>
  <c r="K531" i="13" s="1"/>
  <c r="H532" i="13"/>
  <c r="J532" i="13" s="1"/>
  <c r="K532" i="13" s="1"/>
  <c r="H533" i="13"/>
  <c r="J533" i="13" s="1"/>
  <c r="K533" i="13" s="1"/>
  <c r="H534" i="13"/>
  <c r="J534" i="13" s="1"/>
  <c r="K534" i="13" s="1"/>
  <c r="H535" i="13"/>
  <c r="J535" i="13" s="1"/>
  <c r="K535" i="13" s="1"/>
  <c r="H536" i="13"/>
  <c r="H537" i="13"/>
  <c r="H538" i="13"/>
  <c r="H539" i="13"/>
  <c r="J539" i="13" s="1"/>
  <c r="K539" i="13" s="1"/>
  <c r="H540" i="13"/>
  <c r="J540" i="13" s="1"/>
  <c r="K540" i="13" s="1"/>
  <c r="H541" i="13"/>
  <c r="J541" i="13" s="1"/>
  <c r="K541" i="13" s="1"/>
  <c r="H542" i="13"/>
  <c r="J542" i="13" s="1"/>
  <c r="K542" i="13" s="1"/>
  <c r="H543" i="13"/>
  <c r="J543" i="13" s="1"/>
  <c r="K543" i="13" s="1"/>
  <c r="H544" i="13"/>
  <c r="H545" i="13"/>
  <c r="H546" i="13"/>
  <c r="H547" i="13"/>
  <c r="J547" i="13" s="1"/>
  <c r="K547" i="13" s="1"/>
  <c r="H548" i="13"/>
  <c r="J548" i="13" s="1"/>
  <c r="K548" i="13" s="1"/>
  <c r="H549" i="13"/>
  <c r="J549" i="13" s="1"/>
  <c r="K549" i="13" s="1"/>
  <c r="H550" i="13"/>
  <c r="J550" i="13" s="1"/>
  <c r="K550" i="13" s="1"/>
  <c r="H551" i="13"/>
  <c r="J551" i="13" s="1"/>
  <c r="K551" i="13" s="1"/>
  <c r="H552" i="13"/>
  <c r="H553" i="13"/>
  <c r="H554" i="13"/>
  <c r="H555" i="13"/>
  <c r="J555" i="13" s="1"/>
  <c r="K555" i="13" s="1"/>
  <c r="H556" i="13"/>
  <c r="J556" i="13" s="1"/>
  <c r="K556" i="13" s="1"/>
  <c r="H557" i="13"/>
  <c r="J557" i="13" s="1"/>
  <c r="K557" i="13" s="1"/>
  <c r="H558" i="13"/>
  <c r="J558" i="13" s="1"/>
  <c r="K558" i="13" s="1"/>
  <c r="H559" i="13"/>
  <c r="J559" i="13" s="1"/>
  <c r="K559" i="13" s="1"/>
  <c r="H560" i="13"/>
  <c r="H561" i="13"/>
  <c r="H562" i="13"/>
  <c r="H563" i="13"/>
  <c r="J563" i="13" s="1"/>
  <c r="K563" i="13" s="1"/>
  <c r="H564" i="13"/>
  <c r="J564" i="13" s="1"/>
  <c r="K564" i="13" s="1"/>
  <c r="H565" i="13"/>
  <c r="J565" i="13" s="1"/>
  <c r="K565" i="13" s="1"/>
  <c r="H566" i="13"/>
  <c r="J566" i="13" s="1"/>
  <c r="K566" i="13" s="1"/>
  <c r="H567" i="13"/>
  <c r="J567" i="13" s="1"/>
  <c r="K567" i="13" s="1"/>
  <c r="H568" i="13"/>
  <c r="H569" i="13"/>
  <c r="H570" i="13"/>
  <c r="H571" i="13"/>
  <c r="J571" i="13" s="1"/>
  <c r="K571" i="13" s="1"/>
  <c r="H572" i="13"/>
  <c r="J572" i="13" s="1"/>
  <c r="K572" i="13" s="1"/>
  <c r="H573" i="13"/>
  <c r="J573" i="13" s="1"/>
  <c r="K573" i="13" s="1"/>
  <c r="H574" i="13"/>
  <c r="J574" i="13" s="1"/>
  <c r="H575" i="13"/>
  <c r="J575" i="13" s="1"/>
  <c r="K575" i="13" s="1"/>
  <c r="H576" i="13"/>
  <c r="H577" i="13"/>
  <c r="H578" i="13"/>
  <c r="H579" i="13"/>
  <c r="J579" i="13" s="1"/>
  <c r="K579" i="13" s="1"/>
  <c r="H580" i="13"/>
  <c r="J580" i="13" s="1"/>
  <c r="K580" i="13" s="1"/>
  <c r="H581" i="13"/>
  <c r="J581" i="13" s="1"/>
  <c r="K581" i="13" s="1"/>
  <c r="H2" i="13"/>
  <c r="J2" i="13" s="1"/>
  <c r="K2" i="13" s="1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J28" i="13" l="1"/>
  <c r="K28" i="13" s="1"/>
  <c r="U28" i="13" s="1"/>
  <c r="J12" i="13"/>
  <c r="K12" i="13" s="1"/>
  <c r="U12" i="13" s="1"/>
  <c r="J31" i="13"/>
  <c r="K31" i="13" s="1"/>
  <c r="U31" i="13" s="1"/>
  <c r="J23" i="13"/>
  <c r="K23" i="13" s="1"/>
  <c r="U23" i="13" s="1"/>
  <c r="J63" i="13"/>
  <c r="K63" i="13" s="1"/>
  <c r="J39" i="13"/>
  <c r="K39" i="13" s="1"/>
  <c r="U39" i="13" s="1"/>
  <c r="V39" i="13" s="1"/>
  <c r="J22" i="13"/>
  <c r="K22" i="13" s="1"/>
  <c r="U22" i="13" s="1"/>
  <c r="J38" i="13"/>
  <c r="K38" i="13" s="1"/>
  <c r="U38" i="13" s="1"/>
  <c r="V38" i="13" s="1"/>
  <c r="J21" i="13"/>
  <c r="K21" i="13" s="1"/>
  <c r="U21" i="13" s="1"/>
  <c r="J13" i="13"/>
  <c r="K13" i="13" s="1"/>
  <c r="U13" i="13" s="1"/>
  <c r="J60" i="13"/>
  <c r="K60" i="13" s="1"/>
  <c r="J52" i="13"/>
  <c r="K52" i="13" s="1"/>
  <c r="J44" i="13"/>
  <c r="K44" i="13" s="1"/>
  <c r="J36" i="13"/>
  <c r="K36" i="13" s="1"/>
  <c r="U36" i="13" s="1"/>
  <c r="V36" i="13" s="1"/>
  <c r="J27" i="13"/>
  <c r="K27" i="13" s="1"/>
  <c r="U27" i="13" s="1"/>
  <c r="J19" i="13"/>
  <c r="K19" i="13" s="1"/>
  <c r="U19" i="13" s="1"/>
  <c r="J11" i="13"/>
  <c r="K11" i="13" s="1"/>
  <c r="U11" i="13" s="1"/>
  <c r="J3" i="13"/>
  <c r="K3" i="13" s="1"/>
  <c r="U3" i="13" s="1"/>
  <c r="J51" i="13"/>
  <c r="K51" i="13" s="1"/>
  <c r="J35" i="13"/>
  <c r="K35" i="13" s="1"/>
  <c r="U35" i="13" s="1"/>
  <c r="V35" i="13" s="1"/>
  <c r="I63" i="13"/>
  <c r="I47" i="13"/>
  <c r="J47" i="13" s="1"/>
  <c r="K47" i="13" s="1"/>
  <c r="I31" i="13"/>
  <c r="I7" i="13"/>
  <c r="J7" i="13" s="1"/>
  <c r="K7" i="13" s="1"/>
  <c r="U7" i="13" s="1"/>
  <c r="I62" i="13"/>
  <c r="J62" i="13" s="1"/>
  <c r="K62" i="13" s="1"/>
  <c r="I54" i="13"/>
  <c r="J54" i="13" s="1"/>
  <c r="K54" i="13" s="1"/>
  <c r="I38" i="13"/>
  <c r="I30" i="13"/>
  <c r="J30" i="13" s="1"/>
  <c r="K30" i="13" s="1"/>
  <c r="U30" i="13" s="1"/>
  <c r="I22" i="13"/>
  <c r="I14" i="13"/>
  <c r="J14" i="13" s="1"/>
  <c r="K14" i="13" s="1"/>
  <c r="U14" i="13" s="1"/>
  <c r="I6" i="13"/>
  <c r="J6" i="13" s="1"/>
  <c r="K6" i="13" s="1"/>
  <c r="U6" i="13" s="1"/>
  <c r="J59" i="13"/>
  <c r="K59" i="13" s="1"/>
  <c r="J43" i="13"/>
  <c r="K43" i="13" s="1"/>
  <c r="I55" i="13"/>
  <c r="J55" i="13" s="1"/>
  <c r="K55" i="13" s="1"/>
  <c r="I39" i="13"/>
  <c r="I23" i="13"/>
  <c r="I15" i="13"/>
  <c r="J15" i="13" s="1"/>
  <c r="K15" i="13" s="1"/>
  <c r="U15" i="13" s="1"/>
  <c r="I61" i="13"/>
  <c r="J61" i="13" s="1"/>
  <c r="K61" i="13" s="1"/>
  <c r="I53" i="13"/>
  <c r="J53" i="13" s="1"/>
  <c r="K53" i="13" s="1"/>
  <c r="I45" i="13"/>
  <c r="J45" i="13" s="1"/>
  <c r="K45" i="13" s="1"/>
  <c r="I37" i="13"/>
  <c r="J37" i="13" s="1"/>
  <c r="K37" i="13" s="1"/>
  <c r="U37" i="13" s="1"/>
  <c r="V37" i="13" s="1"/>
  <c r="I29" i="13"/>
  <c r="J29" i="13" s="1"/>
  <c r="K29" i="13" s="1"/>
  <c r="U29" i="13" s="1"/>
  <c r="I21" i="13"/>
  <c r="I13" i="13"/>
  <c r="I5" i="13"/>
  <c r="J5" i="13" s="1"/>
  <c r="K5" i="13" s="1"/>
  <c r="U5" i="13" s="1"/>
  <c r="J578" i="13"/>
  <c r="K578" i="13" s="1"/>
  <c r="J570" i="13"/>
  <c r="K570" i="13" s="1"/>
  <c r="J562" i="13"/>
  <c r="K562" i="13" s="1"/>
  <c r="J554" i="13"/>
  <c r="K554" i="13" s="1"/>
  <c r="J538" i="13"/>
  <c r="K538" i="13" s="1"/>
  <c r="J530" i="13"/>
  <c r="K530" i="13" s="1"/>
  <c r="J522" i="13"/>
  <c r="K522" i="13" s="1"/>
  <c r="J514" i="13"/>
  <c r="K514" i="13" s="1"/>
  <c r="J506" i="13"/>
  <c r="K506" i="13" s="1"/>
  <c r="J498" i="13"/>
  <c r="K498" i="13" s="1"/>
  <c r="J490" i="13"/>
  <c r="K490" i="13" s="1"/>
  <c r="J482" i="13"/>
  <c r="K482" i="13" s="1"/>
  <c r="J474" i="13"/>
  <c r="K474" i="13" s="1"/>
  <c r="J466" i="13"/>
  <c r="K466" i="13" s="1"/>
  <c r="J458" i="13"/>
  <c r="K458" i="13" s="1"/>
  <c r="J450" i="13"/>
  <c r="K450" i="13" s="1"/>
  <c r="J442" i="13"/>
  <c r="K442" i="13" s="1"/>
  <c r="J434" i="13"/>
  <c r="K434" i="13" s="1"/>
  <c r="J426" i="13"/>
  <c r="K426" i="13" s="1"/>
  <c r="J418" i="13"/>
  <c r="K418" i="13" s="1"/>
  <c r="J410" i="13"/>
  <c r="K410" i="13" s="1"/>
  <c r="J402" i="13"/>
  <c r="K402" i="13" s="1"/>
  <c r="J394" i="13"/>
  <c r="K394" i="13" s="1"/>
  <c r="J386" i="13"/>
  <c r="K386" i="13" s="1"/>
  <c r="J378" i="13"/>
  <c r="K378" i="13" s="1"/>
  <c r="J370" i="13"/>
  <c r="K370" i="13" s="1"/>
  <c r="J362" i="13"/>
  <c r="K362" i="13" s="1"/>
  <c r="J354" i="13"/>
  <c r="K354" i="13" s="1"/>
  <c r="J346" i="13"/>
  <c r="K346" i="13" s="1"/>
  <c r="J338" i="13"/>
  <c r="K338" i="13" s="1"/>
  <c r="J330" i="13"/>
  <c r="K330" i="13" s="1"/>
  <c r="J322" i="13"/>
  <c r="K322" i="13" s="1"/>
  <c r="J314" i="13"/>
  <c r="K314" i="13" s="1"/>
  <c r="J306" i="13"/>
  <c r="K306" i="13" s="1"/>
  <c r="J298" i="13"/>
  <c r="K298" i="13" s="1"/>
  <c r="J290" i="13"/>
  <c r="K290" i="13" s="1"/>
  <c r="J282" i="13"/>
  <c r="K282" i="13" s="1"/>
  <c r="J274" i="13"/>
  <c r="K274" i="13" s="1"/>
  <c r="J266" i="13"/>
  <c r="K266" i="13" s="1"/>
  <c r="J258" i="13"/>
  <c r="K258" i="13" s="1"/>
  <c r="J250" i="13"/>
  <c r="K250" i="13" s="1"/>
  <c r="J242" i="13"/>
  <c r="K242" i="13" s="1"/>
  <c r="J234" i="13"/>
  <c r="K234" i="13" s="1"/>
  <c r="J226" i="13"/>
  <c r="K226" i="13" s="1"/>
  <c r="J218" i="13"/>
  <c r="K218" i="13" s="1"/>
  <c r="J210" i="13"/>
  <c r="K210" i="13" s="1"/>
  <c r="J202" i="13"/>
  <c r="K202" i="13" s="1"/>
  <c r="J194" i="13"/>
  <c r="K194" i="13" s="1"/>
  <c r="J186" i="13"/>
  <c r="K186" i="13" s="1"/>
  <c r="J178" i="13"/>
  <c r="K178" i="13" s="1"/>
  <c r="J170" i="13"/>
  <c r="K170" i="13" s="1"/>
  <c r="J162" i="13"/>
  <c r="K162" i="13" s="1"/>
  <c r="J154" i="13"/>
  <c r="K154" i="13" s="1"/>
  <c r="J146" i="13"/>
  <c r="K146" i="13" s="1"/>
  <c r="J138" i="13"/>
  <c r="K138" i="13" s="1"/>
  <c r="J130" i="13"/>
  <c r="K130" i="13" s="1"/>
  <c r="J122" i="13"/>
  <c r="K122" i="13" s="1"/>
  <c r="J114" i="13"/>
  <c r="K114" i="13" s="1"/>
  <c r="J106" i="13"/>
  <c r="K106" i="13" s="1"/>
  <c r="J98" i="13"/>
  <c r="K98" i="13" s="1"/>
  <c r="J90" i="13"/>
  <c r="K90" i="13" s="1"/>
  <c r="J82" i="13"/>
  <c r="K82" i="13" s="1"/>
  <c r="J74" i="13"/>
  <c r="K74" i="13" s="1"/>
  <c r="J66" i="13"/>
  <c r="K66" i="13" s="1"/>
  <c r="J58" i="13"/>
  <c r="K58" i="13" s="1"/>
  <c r="J50" i="13"/>
  <c r="K50" i="13" s="1"/>
  <c r="J42" i="13"/>
  <c r="K42" i="13" s="1"/>
  <c r="J34" i="13"/>
  <c r="K34" i="13" s="1"/>
  <c r="U34" i="13" s="1"/>
  <c r="V34" i="13" s="1"/>
  <c r="J26" i="13"/>
  <c r="K26" i="13" s="1"/>
  <c r="U26" i="13" s="1"/>
  <c r="J18" i="13"/>
  <c r="K18" i="13" s="1"/>
  <c r="U18" i="13" s="1"/>
  <c r="J10" i="13"/>
  <c r="K10" i="13" s="1"/>
  <c r="U10" i="13" s="1"/>
  <c r="J569" i="13"/>
  <c r="K569" i="13" s="1"/>
  <c r="J553" i="13"/>
  <c r="K553" i="13" s="1"/>
  <c r="J537" i="13"/>
  <c r="K537" i="13" s="1"/>
  <c r="J521" i="13"/>
  <c r="K521" i="13" s="1"/>
  <c r="J513" i="13"/>
  <c r="K513" i="13" s="1"/>
  <c r="J505" i="13"/>
  <c r="K505" i="13" s="1"/>
  <c r="J497" i="13"/>
  <c r="K497" i="13" s="1"/>
  <c r="J489" i="13"/>
  <c r="K489" i="13" s="1"/>
  <c r="J481" i="13"/>
  <c r="K481" i="13" s="1"/>
  <c r="J473" i="13"/>
  <c r="K473" i="13" s="1"/>
  <c r="J465" i="13"/>
  <c r="K465" i="13" s="1"/>
  <c r="J457" i="13"/>
  <c r="K457" i="13" s="1"/>
  <c r="J441" i="13"/>
  <c r="K441" i="13" s="1"/>
  <c r="J433" i="13"/>
  <c r="K433" i="13" s="1"/>
  <c r="J425" i="13"/>
  <c r="K425" i="13" s="1"/>
  <c r="J417" i="13"/>
  <c r="K417" i="13" s="1"/>
  <c r="J409" i="13"/>
  <c r="K409" i="13" s="1"/>
  <c r="J393" i="13"/>
  <c r="K393" i="13" s="1"/>
  <c r="J377" i="13"/>
  <c r="K377" i="13" s="1"/>
  <c r="J369" i="13"/>
  <c r="K369" i="13" s="1"/>
  <c r="J361" i="13"/>
  <c r="K361" i="13" s="1"/>
  <c r="J345" i="13"/>
  <c r="K345" i="13" s="1"/>
  <c r="J337" i="13"/>
  <c r="K337" i="13" s="1"/>
  <c r="J329" i="13"/>
  <c r="K329" i="13" s="1"/>
  <c r="J321" i="13"/>
  <c r="K321" i="13" s="1"/>
  <c r="J313" i="13"/>
  <c r="K313" i="13" s="1"/>
  <c r="J305" i="13"/>
  <c r="K305" i="13" s="1"/>
  <c r="J297" i="13"/>
  <c r="K297" i="13" s="1"/>
  <c r="J289" i="13"/>
  <c r="K289" i="13" s="1"/>
  <c r="J281" i="13"/>
  <c r="K281" i="13" s="1"/>
  <c r="J273" i="13"/>
  <c r="K273" i="13" s="1"/>
  <c r="J265" i="13"/>
  <c r="K265" i="13" s="1"/>
  <c r="J257" i="13"/>
  <c r="K257" i="13" s="1"/>
  <c r="J249" i="13"/>
  <c r="K249" i="13" s="1"/>
  <c r="J241" i="13"/>
  <c r="K241" i="13" s="1"/>
  <c r="J233" i="13"/>
  <c r="K233" i="13" s="1"/>
  <c r="J225" i="13"/>
  <c r="K225" i="13" s="1"/>
  <c r="J217" i="13"/>
  <c r="K217" i="13" s="1"/>
  <c r="J209" i="13"/>
  <c r="K209" i="13" s="1"/>
  <c r="J201" i="13"/>
  <c r="K201" i="13" s="1"/>
  <c r="J185" i="13"/>
  <c r="K185" i="13" s="1"/>
  <c r="J177" i="13"/>
  <c r="K177" i="13" s="1"/>
  <c r="J161" i="13"/>
  <c r="K161" i="13" s="1"/>
  <c r="J153" i="13"/>
  <c r="K153" i="13" s="1"/>
  <c r="J145" i="13"/>
  <c r="K145" i="13" s="1"/>
  <c r="J137" i="13"/>
  <c r="K137" i="13" s="1"/>
  <c r="J129" i="13"/>
  <c r="K129" i="13" s="1"/>
  <c r="J113" i="13"/>
  <c r="K113" i="13" s="1"/>
  <c r="J105" i="13"/>
  <c r="K105" i="13" s="1"/>
  <c r="J97" i="13"/>
  <c r="K97" i="13" s="1"/>
  <c r="J89" i="13"/>
  <c r="K89" i="13" s="1"/>
  <c r="J81" i="13"/>
  <c r="K81" i="13" s="1"/>
  <c r="J73" i="13"/>
  <c r="K73" i="13" s="1"/>
  <c r="J65" i="13"/>
  <c r="K65" i="13" s="1"/>
  <c r="J57" i="13"/>
  <c r="K57" i="13" s="1"/>
  <c r="J49" i="13"/>
  <c r="K49" i="13" s="1"/>
  <c r="J41" i="13"/>
  <c r="K41" i="13" s="1"/>
  <c r="U41" i="13" s="1"/>
  <c r="V41" i="13" s="1"/>
  <c r="J33" i="13"/>
  <c r="K33" i="13" s="1"/>
  <c r="U33" i="13" s="1"/>
  <c r="V33" i="13" s="1"/>
  <c r="J25" i="13"/>
  <c r="K25" i="13" s="1"/>
  <c r="U25" i="13" s="1"/>
  <c r="J17" i="13"/>
  <c r="K17" i="13" s="1"/>
  <c r="U17" i="13" s="1"/>
  <c r="J9" i="13"/>
  <c r="K9" i="13" s="1"/>
  <c r="U9" i="13" s="1"/>
  <c r="J576" i="13"/>
  <c r="K576" i="13" s="1"/>
  <c r="J568" i="13"/>
  <c r="K568" i="13" s="1"/>
  <c r="J560" i="13"/>
  <c r="K560" i="13" s="1"/>
  <c r="J552" i="13"/>
  <c r="K552" i="13" s="1"/>
  <c r="J544" i="13"/>
  <c r="K544" i="13" s="1"/>
  <c r="J536" i="13"/>
  <c r="K536" i="13" s="1"/>
  <c r="J528" i="13"/>
  <c r="K528" i="13" s="1"/>
  <c r="J520" i="13"/>
  <c r="K520" i="13" s="1"/>
  <c r="J512" i="13"/>
  <c r="K512" i="13" s="1"/>
  <c r="J504" i="13"/>
  <c r="K504" i="13" s="1"/>
  <c r="J496" i="13"/>
  <c r="K496" i="13" s="1"/>
  <c r="J488" i="13"/>
  <c r="K488" i="13" s="1"/>
  <c r="J480" i="13"/>
  <c r="K480" i="13" s="1"/>
  <c r="J472" i="13"/>
  <c r="K472" i="13" s="1"/>
  <c r="J464" i="13"/>
  <c r="K464" i="13" s="1"/>
  <c r="J456" i="13"/>
  <c r="K456" i="13" s="1"/>
  <c r="J448" i="13"/>
  <c r="K448" i="13" s="1"/>
  <c r="J440" i="13"/>
  <c r="K440" i="13" s="1"/>
  <c r="J432" i="13"/>
  <c r="K432" i="13" s="1"/>
  <c r="J424" i="13"/>
  <c r="K424" i="13" s="1"/>
  <c r="J416" i="13"/>
  <c r="K416" i="13" s="1"/>
  <c r="J408" i="13"/>
  <c r="K408" i="13" s="1"/>
  <c r="J400" i="13"/>
  <c r="K400" i="13" s="1"/>
  <c r="J392" i="13"/>
  <c r="K392" i="13" s="1"/>
  <c r="J384" i="13"/>
  <c r="K384" i="13" s="1"/>
  <c r="J376" i="13"/>
  <c r="K376" i="13" s="1"/>
  <c r="J368" i="13"/>
  <c r="K368" i="13" s="1"/>
  <c r="J360" i="13"/>
  <c r="K360" i="13" s="1"/>
  <c r="J352" i="13"/>
  <c r="K352" i="13" s="1"/>
  <c r="J344" i="13"/>
  <c r="K344" i="13" s="1"/>
  <c r="J336" i="13"/>
  <c r="K336" i="13" s="1"/>
  <c r="J328" i="13"/>
  <c r="K328" i="13" s="1"/>
  <c r="J320" i="13"/>
  <c r="K320" i="13" s="1"/>
  <c r="J312" i="13"/>
  <c r="K312" i="13" s="1"/>
  <c r="J304" i="13"/>
  <c r="K304" i="13" s="1"/>
  <c r="J296" i="13"/>
  <c r="K296" i="13" s="1"/>
  <c r="J288" i="13"/>
  <c r="K288" i="13" s="1"/>
  <c r="J280" i="13"/>
  <c r="K280" i="13" s="1"/>
  <c r="J272" i="13"/>
  <c r="K272" i="13" s="1"/>
  <c r="J264" i="13"/>
  <c r="K264" i="13" s="1"/>
  <c r="J256" i="13"/>
  <c r="K256" i="13" s="1"/>
  <c r="J248" i="13"/>
  <c r="K248" i="13" s="1"/>
  <c r="J240" i="13"/>
  <c r="K240" i="13" s="1"/>
  <c r="J232" i="13"/>
  <c r="K232" i="13" s="1"/>
  <c r="J224" i="13"/>
  <c r="K224" i="13" s="1"/>
  <c r="J216" i="13"/>
  <c r="K216" i="13" s="1"/>
  <c r="J208" i="13"/>
  <c r="K208" i="13" s="1"/>
  <c r="J200" i="13"/>
  <c r="K200" i="13" s="1"/>
  <c r="J192" i="13"/>
  <c r="K192" i="13" s="1"/>
  <c r="J184" i="13"/>
  <c r="K184" i="13" s="1"/>
  <c r="J176" i="13"/>
  <c r="K176" i="13" s="1"/>
  <c r="J168" i="13"/>
  <c r="K168" i="13" s="1"/>
  <c r="J160" i="13"/>
  <c r="K160" i="13" s="1"/>
  <c r="J152" i="13"/>
  <c r="K152" i="13" s="1"/>
  <c r="J144" i="13"/>
  <c r="K144" i="13" s="1"/>
  <c r="J136" i="13"/>
  <c r="K136" i="13" s="1"/>
  <c r="J128" i="13"/>
  <c r="K128" i="13" s="1"/>
  <c r="J120" i="13"/>
  <c r="K120" i="13" s="1"/>
  <c r="J112" i="13"/>
  <c r="K112" i="13" s="1"/>
  <c r="J104" i="13"/>
  <c r="K104" i="13" s="1"/>
  <c r="J96" i="13"/>
  <c r="K96" i="13" s="1"/>
  <c r="J88" i="13"/>
  <c r="K88" i="13" s="1"/>
  <c r="J80" i="13"/>
  <c r="K80" i="13" s="1"/>
  <c r="J72" i="13"/>
  <c r="K72" i="13" s="1"/>
  <c r="J64" i="13"/>
  <c r="K64" i="13" s="1"/>
  <c r="J56" i="13"/>
  <c r="K56" i="13" s="1"/>
  <c r="J48" i="13"/>
  <c r="K48" i="13" s="1"/>
  <c r="J40" i="13"/>
  <c r="K40" i="13" s="1"/>
  <c r="U40" i="13" s="1"/>
  <c r="V40" i="13" s="1"/>
  <c r="J24" i="13"/>
  <c r="K24" i="13" s="1"/>
  <c r="U24" i="13" s="1"/>
  <c r="J16" i="13"/>
  <c r="K16" i="13" s="1"/>
  <c r="U16" i="13" s="1"/>
  <c r="J8" i="13"/>
  <c r="K8" i="13" s="1"/>
  <c r="U8" i="13" s="1"/>
</calcChain>
</file>

<file path=xl/sharedStrings.xml><?xml version="1.0" encoding="utf-8"?>
<sst xmlns="http://schemas.openxmlformats.org/spreadsheetml/2006/main" count="3052" uniqueCount="1065">
  <si>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</si>
  <si>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</si>
  <si>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</si>
  <si>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</si>
  <si>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</si>
  <si>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</si>
  <si>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</si>
  <si>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</si>
  <si>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</si>
  <si>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</si>
  <si>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</si>
  <si>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</si>
  <si>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</si>
  <si>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</si>
  <si>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</si>
  <si>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</si>
  <si>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</si>
  <si>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</si>
  <si>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</si>
  <si>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</si>
  <si>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</si>
  <si>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</si>
  <si>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</si>
  <si>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</si>
  <si>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</si>
  <si>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</si>
  <si>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</si>
  <si>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</si>
  <si>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</si>
  <si>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</si>
  <si>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</si>
  <si>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</si>
  <si>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</si>
  <si>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</si>
  <si>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</si>
  <si>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</si>
  <si>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</si>
  <si>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</si>
  <si>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</si>
  <si>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</si>
  <si>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</si>
  <si>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</si>
  <si>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</si>
  <si>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</si>
  <si>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</si>
  <si>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</si>
  <si>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</si>
  <si>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</si>
  <si>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</si>
  <si>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</si>
  <si>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</si>
  <si>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</si>
  <si>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</si>
  <si>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</si>
  <si>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</si>
  <si>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</si>
  <si>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</si>
  <si>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</si>
  <si>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</si>
  <si>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</si>
  <si>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</si>
  <si>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</si>
  <si>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</si>
  <si>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</si>
  <si>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</si>
  <si>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</si>
  <si>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</si>
  <si>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</si>
  <si>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</si>
  <si>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</si>
  <si>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</si>
  <si>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</si>
  <si>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</si>
  <si>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</si>
  <si>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</si>
  <si>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</si>
  <si>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</si>
  <si>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</si>
  <si>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</si>
  <si>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</si>
  <si>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</si>
  <si>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</si>
  <si>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</si>
  <si>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</si>
  <si>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</si>
  <si>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</si>
  <si>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</si>
  <si>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</si>
  <si>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</si>
  <si>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</si>
  <si>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</si>
  <si>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</si>
  <si>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</si>
  <si>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</si>
  <si>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</si>
  <si>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</si>
  <si>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</si>
  <si>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</si>
  <si>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</si>
  <si>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</si>
  <si>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</si>
  <si>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</si>
  <si>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</si>
  <si>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</si>
  <si>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</si>
  <si>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</si>
  <si>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</si>
  <si>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</si>
  <si>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</si>
  <si>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</si>
  <si>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</si>
  <si>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</si>
  <si>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</si>
  <si>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</si>
  <si>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</si>
  <si>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</si>
  <si>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</si>
  <si>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</si>
  <si>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</si>
  <si>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</si>
  <si>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</si>
  <si>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</si>
  <si>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</si>
  <si>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</si>
  <si>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</si>
  <si>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</si>
  <si>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</si>
  <si>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</si>
  <si>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</si>
  <si>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</si>
  <si>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</si>
  <si>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</si>
  <si>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</si>
  <si>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</si>
  <si>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</si>
  <si>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</si>
  <si>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</si>
  <si>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</si>
  <si>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</si>
  <si>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</si>
  <si>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</si>
  <si>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</si>
  <si>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</si>
  <si>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</si>
  <si>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</si>
  <si>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</si>
  <si>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</si>
  <si>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</si>
  <si>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</si>
  <si>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</si>
  <si>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</si>
  <si>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</si>
  <si>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</si>
  <si>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</si>
  <si>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</si>
  <si>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</si>
  <si>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</si>
  <si>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</si>
  <si>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</si>
  <si>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</si>
  <si>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</si>
  <si>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</si>
  <si>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</si>
  <si>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</si>
  <si>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</si>
  <si>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</si>
  <si>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</si>
  <si>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</si>
  <si>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</si>
  <si>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</si>
  <si>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</si>
  <si>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</si>
  <si>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</si>
  <si>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</si>
  <si>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</si>
  <si>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</si>
  <si>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</si>
  <si>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</si>
  <si>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</si>
  <si>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</si>
  <si>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</si>
  <si>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</si>
  <si>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</si>
  <si>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</si>
  <si>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</si>
  <si>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</si>
  <si>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</si>
  <si>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</si>
  <si>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</si>
  <si>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</si>
  <si>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</si>
  <si>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</si>
  <si>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</si>
  <si>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</si>
  <si>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</si>
  <si>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</si>
  <si>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</si>
  <si>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</si>
  <si>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</si>
  <si>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</si>
  <si>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</si>
  <si>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</si>
  <si>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</si>
  <si>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</si>
  <si>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</si>
  <si>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</si>
  <si>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</si>
  <si>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</si>
  <si>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</si>
  <si>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</si>
  <si>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</si>
  <si>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</si>
  <si>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</si>
  <si>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</si>
  <si>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</si>
  <si>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</si>
  <si>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</si>
  <si>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</si>
  <si>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</si>
  <si>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</si>
  <si>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</si>
  <si>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</si>
  <si>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</si>
  <si>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</si>
  <si>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</si>
  <si>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</si>
  <si>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</si>
  <si>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</si>
  <si>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</si>
  <si>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</si>
  <si>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</si>
  <si>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</si>
  <si>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</si>
  <si>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</si>
  <si>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</si>
  <si>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</si>
  <si>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</si>
  <si>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</si>
  <si>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</si>
  <si>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</si>
  <si>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</si>
  <si>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</si>
  <si>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</si>
  <si>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</si>
  <si>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</si>
  <si>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</si>
  <si>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</si>
  <si>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</si>
  <si>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</si>
  <si>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</si>
  <si>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</si>
  <si>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</si>
  <si>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</si>
  <si>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</si>
  <si>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</si>
  <si>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</si>
  <si>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</si>
  <si>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</si>
  <si>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</si>
  <si>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</si>
  <si>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</si>
  <si>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</si>
  <si>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</si>
  <si>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</si>
  <si>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</si>
  <si>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</si>
  <si>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</si>
  <si>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</si>
  <si>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</si>
  <si>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</si>
  <si>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</si>
  <si>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</si>
  <si>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</si>
  <si>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</si>
  <si>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</si>
  <si>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</si>
  <si>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</si>
  <si>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</si>
  <si>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</si>
  <si>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</si>
  <si>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</si>
  <si>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</si>
  <si>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</si>
  <si>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</si>
  <si>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</si>
  <si>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</si>
  <si>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</si>
  <si>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</si>
  <si>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</si>
  <si>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</si>
  <si>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</si>
  <si>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</si>
  <si>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</si>
  <si>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</si>
  <si>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</si>
  <si>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</si>
  <si>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</si>
  <si>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</si>
  <si>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</si>
  <si>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</si>
  <si>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</si>
  <si>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</si>
  <si>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</si>
  <si>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</si>
  <si>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</si>
  <si>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</si>
  <si>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</si>
  <si>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</si>
  <si>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</si>
  <si>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</si>
  <si>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</si>
  <si>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</si>
  <si>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</si>
  <si>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</si>
  <si>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</si>
  <si>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</si>
  <si>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</si>
  <si>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</si>
  <si>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</si>
  <si>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</si>
  <si>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</si>
  <si>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</si>
  <si>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</si>
  <si>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</si>
  <si>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</si>
  <si>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</si>
  <si>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</si>
  <si>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</si>
  <si>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</si>
  <si>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</si>
  <si>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</si>
  <si>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</si>
  <si>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</si>
  <si>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</si>
  <si>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</si>
  <si>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</si>
  <si>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</si>
  <si>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</si>
  <si>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</si>
  <si>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</si>
  <si>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</si>
  <si>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</si>
  <si>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</si>
  <si>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</si>
  <si>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</si>
  <si>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</si>
  <si>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</si>
  <si>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</si>
  <si>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</si>
  <si>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</si>
  <si>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</si>
  <si>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</si>
  <si>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</si>
  <si>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</si>
  <si>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</si>
  <si>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</si>
  <si>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</si>
  <si>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</si>
  <si>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</si>
  <si>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</si>
  <si>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</si>
  <si>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</si>
  <si>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</si>
  <si>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</si>
  <si>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</si>
  <si>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</si>
  <si>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</si>
  <si>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</si>
  <si>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</si>
  <si>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</si>
  <si>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</si>
  <si>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</si>
  <si>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</si>
  <si>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</si>
  <si>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</si>
  <si>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</si>
  <si>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</si>
  <si>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</si>
  <si>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</si>
  <si>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</si>
  <si>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</si>
  <si>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</si>
  <si>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</si>
  <si>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</si>
  <si>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</si>
  <si>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</si>
  <si>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</si>
  <si>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</si>
  <si>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</si>
  <si>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</si>
  <si>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</si>
  <si>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</si>
  <si>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</si>
  <si>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</si>
  <si>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</si>
  <si>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</si>
  <si>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</si>
  <si>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</si>
  <si>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</si>
  <si>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</si>
  <si>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</si>
  <si>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</si>
  <si>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</si>
  <si>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</si>
  <si>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</si>
  <si>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</si>
  <si>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</si>
  <si>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</si>
  <si>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</si>
  <si>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</si>
  <si>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</si>
  <si>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</si>
  <si>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</si>
  <si>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</si>
  <si>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</si>
  <si>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</si>
  <si>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</si>
  <si>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</si>
  <si>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</si>
  <si>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</si>
  <si>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</si>
  <si>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</si>
  <si>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</si>
  <si>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</si>
  <si>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</si>
  <si>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</si>
  <si>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</si>
  <si>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</si>
  <si>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</si>
  <si>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</si>
  <si>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</si>
  <si>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</si>
  <si>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</si>
  <si>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</si>
  <si>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</si>
  <si>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</si>
  <si>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</si>
  <si>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</si>
  <si>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</si>
  <si>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</si>
  <si>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</si>
  <si>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</si>
  <si>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</si>
  <si>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</si>
  <si>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</si>
  <si>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</si>
  <si>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</si>
  <si>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</si>
  <si>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</si>
  <si>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</si>
  <si>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</si>
  <si>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</si>
  <si>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</si>
  <si>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</si>
  <si>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</si>
  <si>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</si>
  <si>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</si>
  <si>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</si>
  <si>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</si>
  <si>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</si>
  <si>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</si>
  <si>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</si>
  <si>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</si>
  <si>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</si>
  <si>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</si>
  <si>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</si>
  <si>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</si>
  <si>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</si>
  <si>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</si>
  <si>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</si>
  <si>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</si>
  <si>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</si>
  <si>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</si>
  <si>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</si>
  <si>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</si>
  <si>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</si>
  <si>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</si>
  <si>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</si>
  <si>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</si>
  <si>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</si>
  <si>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</si>
  <si>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</si>
  <si>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</si>
  <si>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</si>
  <si>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</si>
  <si>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</si>
  <si>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</si>
  <si>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</si>
  <si>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</si>
  <si>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</si>
  <si>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</si>
  <si>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</si>
  <si>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</si>
  <si>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</si>
  <si>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</si>
  <si>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</si>
  <si>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</si>
  <si>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</si>
  <si>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</si>
  <si>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</si>
  <si>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</si>
  <si>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</si>
  <si>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</si>
  <si>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</si>
  <si>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</si>
  <si>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</si>
  <si>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</si>
  <si>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</si>
  <si>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</si>
  <si>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</si>
  <si>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</si>
  <si>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</si>
  <si>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</si>
  <si>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</si>
  <si>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</si>
  <si>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</si>
  <si>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</si>
  <si>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</si>
  <si>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</si>
  <si>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</si>
  <si>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</si>
  <si>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</si>
  <si>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</si>
  <si>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</si>
  <si>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</si>
  <si>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</si>
  <si>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</si>
  <si>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</si>
  <si>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</si>
  <si>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</si>
  <si>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</si>
  <si>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</si>
  <si>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</si>
  <si>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</si>
  <si>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</si>
  <si>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</si>
  <si>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</si>
  <si>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</si>
  <si>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</si>
  <si>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</si>
  <si>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</si>
  <si>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</si>
  <si>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</si>
  <si>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</si>
  <si>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</si>
  <si>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</si>
  <si>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</si>
  <si>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</si>
  <si>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</si>
  <si>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</si>
  <si>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</si>
  <si>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</si>
  <si>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</si>
  <si>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</si>
  <si>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</si>
  <si>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</si>
  <si>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</si>
  <si>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</si>
  <si>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</si>
  <si>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</si>
  <si>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</si>
  <si>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</si>
  <si>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</si>
  <si>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</si>
  <si>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</si>
  <si>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</si>
  <si>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</si>
  <si>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</si>
  <si>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</si>
  <si>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</si>
  <si>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</si>
  <si>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</si>
  <si>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</si>
  <si>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</si>
  <si>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</si>
  <si>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</si>
  <si>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</si>
  <si>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</si>
  <si>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</si>
  <si>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</si>
  <si>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</si>
  <si>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</si>
  <si>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</si>
  <si>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</si>
  <si>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</si>
  <si>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</si>
  <si>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</si>
  <si>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</si>
  <si>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</si>
  <si>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</si>
  <si>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</si>
  <si>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</si>
  <si>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</si>
  <si>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</si>
  <si>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</si>
  <si>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</si>
  <si>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</si>
  <si>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</si>
  <si>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</si>
  <si>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</si>
  <si>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</si>
  <si>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</si>
  <si>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</si>
  <si>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</si>
  <si>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</si>
  <si>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</si>
  <si>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</si>
  <si>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</si>
  <si>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https://www.fishbase.de/Summary/SpeciesSummary.php?ID=5195&amp;AT=lionfish</t>
  </si>
  <si>
    <t>#</t>
  </si>
  <si>
    <t>Age</t>
  </si>
  <si>
    <t>of</t>
  </si>
  <si>
    <t>maturity</t>
  </si>
  <si>
    <t>####FPL_age_mat</t>
  </si>
  <si>
    <t>mature</t>
  </si>
  <si>
    <t>age</t>
  </si>
  <si>
    <t>class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</si>
  <si>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</si>
  <si>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</si>
  <si>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</si>
  <si>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</si>
  <si>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</si>
  <si>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</si>
  <si>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</si>
  <si>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</si>
  <si>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</si>
  <si>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</si>
  <si>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</si>
  <si>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</si>
  <si>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</si>
  <si>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</si>
  <si>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</si>
  <si>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</si>
  <si>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</si>
  <si>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</si>
  <si>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</si>
  <si>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</si>
  <si>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</si>
  <si>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</si>
  <si>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</si>
  <si>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</si>
  <si>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</si>
  <si>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</si>
  <si>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</si>
  <si>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</si>
  <si>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</si>
  <si>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</si>
  <si>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</si>
  <si>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</si>
  <si>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</si>
  <si>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</si>
  <si>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</si>
  <si>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</si>
  <si>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</si>
  <si>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</si>
  <si>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</si>
  <si>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</si>
  <si>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</si>
  <si>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</si>
  <si>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</si>
  <si>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</si>
  <si>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</si>
  <si>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</si>
  <si>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</si>
  <si>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</si>
  <si>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</si>
  <si>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</si>
  <si>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</si>
  <si>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</si>
  <si>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</si>
  <si>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</si>
  <si>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</si>
  <si>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</si>
  <si>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</si>
  <si>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</si>
  <si>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</si>
  <si>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</si>
  <si>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</si>
  <si>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</si>
  <si>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</si>
  <si>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</si>
  <si>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</si>
  <si>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</si>
  <si>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</si>
  <si>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</si>
  <si>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</si>
  <si>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</si>
  <si>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</si>
  <si>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</si>
  <si>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</si>
  <si>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</si>
  <si>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</si>
  <si>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</si>
  <si>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</si>
  <si>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</si>
  <si>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</si>
  <si>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</si>
  <si>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</si>
  <si>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</si>
  <si>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</si>
  <si>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</si>
  <si>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</si>
  <si>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</si>
  <si>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</si>
  <si>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</si>
  <si>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</si>
  <si>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</si>
  <si>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</si>
  <si>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</si>
  <si>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</si>
  <si>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</si>
  <si>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</si>
  <si>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</si>
  <si>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</si>
  <si>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</si>
  <si>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</si>
  <si>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</si>
  <si>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</si>
  <si>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</si>
  <si>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</si>
  <si>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</si>
  <si>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</si>
  <si>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</si>
  <si>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</si>
  <si>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</si>
  <si>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</si>
  <si>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</si>
  <si>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</si>
  <si>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</si>
  <si>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</si>
  <si>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</si>
  <si>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</si>
  <si>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</si>
  <si>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</si>
  <si>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</si>
  <si>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</si>
  <si>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</si>
  <si>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</si>
  <si>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</si>
  <si>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</si>
  <si>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</si>
  <si>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</si>
  <si>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</si>
  <si>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</si>
  <si>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</si>
  <si>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</si>
  <si>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</si>
  <si>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</si>
  <si>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</si>
  <si>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</si>
  <si>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</si>
  <si>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</si>
  <si>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</si>
  <si>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</si>
  <si>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</si>
  <si>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</si>
  <si>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</si>
  <si>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</si>
  <si>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</si>
  <si>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</si>
  <si>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</si>
  <si>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</si>
  <si>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</si>
  <si>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</si>
  <si>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</si>
  <si>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</si>
  <si>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</si>
  <si>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</si>
  <si>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</si>
  <si>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</si>
  <si>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</si>
  <si>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</si>
  <si>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</si>
  <si>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</si>
  <si>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</si>
  <si>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</si>
  <si>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</si>
  <si>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</si>
  <si>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</si>
  <si>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</si>
  <si>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</si>
  <si>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</si>
  <si>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</si>
  <si>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</si>
  <si>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</si>
  <si>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</si>
  <si>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</si>
  <si>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</si>
  <si>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</si>
  <si>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</si>
  <si>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</si>
  <si>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</si>
  <si>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</si>
  <si>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</si>
  <si>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</si>
  <si>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</si>
  <si>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</si>
  <si>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</si>
  <si>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</si>
  <si>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</si>
  <si>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</si>
  <si>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</si>
  <si>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</si>
  <si>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</si>
  <si>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</si>
  <si>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</si>
  <si>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</si>
  <si>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</si>
  <si>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</si>
  <si>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</si>
  <si>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</si>
  <si>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</si>
  <si>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</si>
  <si>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</si>
  <si>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</si>
  <si>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</si>
  <si>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</si>
  <si>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</si>
  <si>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</si>
  <si>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</si>
  <si>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</si>
  <si>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</si>
  <si>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</si>
  <si>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</si>
  <si>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</si>
  <si>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</si>
  <si>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</si>
  <si>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</si>
  <si>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</si>
  <si>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</si>
  <si>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</si>
  <si>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</si>
  <si>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</si>
  <si>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</si>
  <si>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</si>
  <si>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</si>
  <si>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</si>
  <si>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</si>
  <si>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</si>
  <si>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</si>
  <si>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</si>
  <si>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</si>
  <si>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</si>
  <si>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</si>
  <si>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</si>
  <si>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</si>
  <si>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</si>
  <si>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</si>
  <si>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li_a</t>
  </si>
  <si>
    <t>li_b</t>
  </si>
  <si>
    <t>calc weight</t>
  </si>
  <si>
    <t>calc length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</si>
  <si>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</si>
  <si>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</si>
  <si>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</si>
  <si>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</si>
  <si>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</si>
  <si>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</si>
  <si>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</si>
  <si>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</si>
  <si>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</si>
  <si>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</si>
  <si>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</si>
  <si>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</si>
  <si>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</si>
  <si>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</si>
  <si>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</si>
  <si>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</si>
  <si>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</si>
  <si>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</si>
  <si>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</si>
  <si>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</si>
  <si>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</si>
  <si>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</si>
  <si>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</si>
  <si>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</si>
  <si>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</si>
  <si>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</si>
  <si>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</si>
  <si>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</si>
  <si>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</si>
  <si>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</si>
  <si>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</si>
  <si>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</si>
  <si>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</si>
  <si>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</si>
  <si>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</si>
  <si>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</si>
  <si>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</si>
  <si>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</si>
  <si>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</si>
  <si>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</si>
  <si>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</si>
  <si>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</si>
  <si>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</si>
  <si>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</si>
  <si>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</si>
  <si>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</si>
  <si>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</si>
  <si>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</si>
  <si>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</si>
  <si>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</si>
  <si>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</si>
  <si>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</si>
  <si>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</si>
  <si>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</si>
  <si>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</si>
  <si>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</si>
  <si>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</si>
  <si>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</si>
  <si>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</si>
  <si>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</si>
  <si>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</si>
  <si>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</si>
  <si>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</si>
  <si>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</si>
  <si>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</si>
  <si>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</si>
  <si>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</si>
  <si>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</si>
  <si>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</si>
  <si>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</si>
  <si>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</si>
  <si>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</si>
  <si>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</si>
  <si>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</si>
  <si>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</si>
  <si>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</si>
  <si>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</si>
  <si>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</si>
  <si>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</si>
  <si>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</si>
  <si>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</si>
  <si>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</si>
  <si>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</si>
  <si>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</si>
  <si>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</si>
  <si>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</si>
  <si>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</si>
  <si>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</si>
  <si>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</si>
  <si>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</si>
  <si>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</si>
  <si>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</si>
  <si>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</si>
  <si>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</si>
  <si>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</si>
  <si>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</si>
  <si>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</si>
  <si>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</si>
  <si>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</si>
  <si>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</si>
  <si>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</si>
  <si>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</si>
  <si>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</si>
  <si>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</si>
  <si>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</si>
  <si>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</si>
  <si>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</si>
  <si>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</si>
  <si>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</si>
  <si>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</si>
  <si>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</si>
  <si>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</si>
  <si>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</si>
  <si>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</si>
  <si>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</si>
  <si>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</si>
  <si>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</si>
  <si>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</si>
  <si>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</si>
  <si>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</si>
  <si>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</si>
  <si>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</si>
  <si>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Atlantic_Salmon</t>
  </si>
  <si>
    <t>Atlantic_States_Demersals</t>
  </si>
  <si>
    <t>Baleen_Whale</t>
  </si>
  <si>
    <t>Benthopelagic_Fish</t>
  </si>
  <si>
    <t>Black_Sea_Bass</t>
  </si>
  <si>
    <t>Blue_Shark</t>
  </si>
  <si>
    <t>BluefinTuna</t>
  </si>
  <si>
    <t>Cod</t>
  </si>
  <si>
    <t>Demersal_Shark</t>
  </si>
  <si>
    <t>Drums_Croakers</t>
  </si>
  <si>
    <t>Fourspotflounder</t>
  </si>
  <si>
    <t>Halibut</t>
  </si>
  <si>
    <t>Herring</t>
  </si>
  <si>
    <t>Invasive_Species</t>
  </si>
  <si>
    <t>Little_Skate</t>
  </si>
  <si>
    <t>Mackerel</t>
  </si>
  <si>
    <t>Menhaden</t>
  </si>
  <si>
    <t>Mesopelagic_Mig_Fish</t>
  </si>
  <si>
    <t>Misc_Demersal_Fish</t>
  </si>
  <si>
    <t>Ocean_Pout</t>
  </si>
  <si>
    <t>Offshore_Hake</t>
  </si>
  <si>
    <t>Other_Flatfish</t>
  </si>
  <si>
    <t>Pelagic_Shark</t>
  </si>
  <si>
    <t>Pinniped</t>
  </si>
  <si>
    <t>Plaice</t>
  </si>
  <si>
    <t>Porbeagle_Shark</t>
  </si>
  <si>
    <t>Red_Hake</t>
  </si>
  <si>
    <t>Redfish</t>
  </si>
  <si>
    <t>Right_Whale</t>
  </si>
  <si>
    <t>Sandbar_Shark</t>
  </si>
  <si>
    <t>Seabird</t>
  </si>
  <si>
    <t>Shallow_Demersal_Fish</t>
  </si>
  <si>
    <t>Silver_Hake</t>
  </si>
  <si>
    <t>Small_Whale</t>
  </si>
  <si>
    <t>Smooth_Dogfish</t>
  </si>
  <si>
    <t>Spiny_Dogfish</t>
  </si>
  <si>
    <t>Striped_Bass</t>
  </si>
  <si>
    <t>Summerflounder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</si>
  <si>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</si>
  <si>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</si>
  <si>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</si>
  <si>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</si>
  <si>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</si>
  <si>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</si>
  <si>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</si>
  <si>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</si>
  <si>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</si>
  <si>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wetdry</t>
  </si>
  <si>
    <t>X_CN</t>
  </si>
  <si>
    <t>NAME</t>
  </si>
  <si>
    <t>length (cm)</t>
  </si>
  <si>
    <t>Child</t>
  </si>
  <si>
    <t>DCsed</t>
  </si>
  <si>
    <t>DLsed</t>
  </si>
  <si>
    <t>DRsed</t>
  </si>
  <si>
    <t>Name</t>
  </si>
  <si>
    <t>Sed_Bact</t>
  </si>
  <si>
    <t>Benthic_Carniv</t>
  </si>
  <si>
    <t>Deposit_Feeder</t>
  </si>
  <si>
    <t>Filter_Other</t>
  </si>
  <si>
    <t>Benthic_grazer</t>
  </si>
  <si>
    <t>Macrobenth_Shallow</t>
  </si>
  <si>
    <t>Meiobenth</t>
  </si>
  <si>
    <t>Benthopel_Fish</t>
  </si>
  <si>
    <t>Surf_Clam</t>
  </si>
  <si>
    <t>DinoFlag</t>
  </si>
  <si>
    <t>Lab_Det</t>
  </si>
  <si>
    <t>Ref_Det</t>
  </si>
  <si>
    <t>Demersal_E_Fish</t>
  </si>
  <si>
    <t>Demersal_DC_Fish</t>
  </si>
  <si>
    <t>Illex_Squid</t>
  </si>
  <si>
    <t>Loligo_Squid</t>
  </si>
  <si>
    <t>MicroPB</t>
  </si>
  <si>
    <t>Mesopel_M_Fish</t>
  </si>
  <si>
    <t>Northern_Shrimp</t>
  </si>
  <si>
    <t>Other_Shrimp</t>
  </si>
  <si>
    <t>Pelag_Bact</t>
  </si>
  <si>
    <t>PicoPhytopl</t>
  </si>
  <si>
    <t>Quahog</t>
  </si>
  <si>
    <t>Red_Crab</t>
  </si>
  <si>
    <t>Scallop</t>
  </si>
  <si>
    <t>Skate</t>
  </si>
  <si>
    <t>Gelat_Zoo</t>
  </si>
  <si>
    <t>Carniv_Zoo</t>
  </si>
  <si>
    <t>Zoo</t>
  </si>
  <si>
    <t>MicroZoo</t>
  </si>
  <si>
    <t>http://coastalstudies.org/stellwagen-bank-national-marine-sanctuary/marine-mammals/cetaceans/baleen-whales/</t>
  </si>
  <si>
    <t>weight (g)</t>
  </si>
  <si>
    <t>SN + RN</t>
  </si>
  <si>
    <t>weight (kg)</t>
  </si>
  <si>
    <t>weight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</si>
</sst>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://coastalstudies.org/stellwagen-bank-national-marine-sanctuary/marine-mammals/cetaceans/baleen-whales/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s://www.fishbase.de/Summary/SpeciesSummary.php?ID=5195&amp;AT=lionfish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topLeftCell="A37" zoomScaleNormal="100" workbookViewId="0">
      <selection activeCell="AB4" sqref="AB4"/>
    </sheetView>
  </sheetViews>
  <sheetFormatPr defaultRowHeight="15" x14ac:dyDescent="0.25"/>
  <cols>
    <col min="1" max="2" width="8.28515625"/>
    <col min="3" max="3" width="29.85546875"/>
    <col min="4" max="1025" width="8.28515625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"/>
  <sheetViews>
    <sheetView topLeftCell="A31" zoomScaleNormal="100" workbookViewId="0">
      <selection activeCell="F58" sqref="F58"/>
    </sheetView>
  </sheetViews>
  <sheetFormatPr defaultRowHeight="15" x14ac:dyDescent="0.25"/>
  <cols>
    <col min="1" max="1" width="17.7109375"/>
    <col min="2" max="2" width="8.5703125"/>
    <col min="3" max="3" width="11.85546875"/>
    <col min="4" max="5" width="8.5703125"/>
    <col min="6" max="6" width="15.28515625"/>
    <col min="7" max="7" width="14"/>
    <col min="8" max="8" width="13"/>
    <col min="9" max="9" width="17"/>
    <col min="10" max="1025" width="8.5703125"/>
  </cols>
  <sheetData>
    <row r="1" spans="1:20" x14ac:dyDescent="0.25">
      <c r="B1">
        <v>20180419</v>
      </c>
      <c r="C1" t="s">
        <v>490</v>
      </c>
      <c r="D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T1" t="s">
        <v>497</v>
      </c>
    </row>
    <row r="2" spans="1:20" x14ac:dyDescent="0.25">
      <c r="A2" t="s">
        <v>498</v>
      </c>
      <c r="B2">
        <v>1</v>
      </c>
      <c r="C2">
        <v>10</v>
      </c>
      <c r="D2">
        <f t="shared" ref="D2:D33" si="0">C2*B2</f>
        <v>10</v>
      </c>
      <c r="F2">
        <v>17</v>
      </c>
      <c r="G2">
        <v>3400</v>
      </c>
      <c r="H2">
        <v>60</v>
      </c>
      <c r="I2">
        <v>30</v>
      </c>
      <c r="J2" s="3" t="s">
        <v>499</v>
      </c>
    </row>
    <row r="3" spans="1:20" x14ac:dyDescent="0.25">
      <c r="A3" t="s">
        <v>500</v>
      </c>
      <c r="B3">
        <v>1</v>
      </c>
      <c r="C3">
        <v>10</v>
      </c>
      <c r="D3">
        <f t="shared" si="0"/>
        <v>10</v>
      </c>
      <c r="F3">
        <v>25</v>
      </c>
      <c r="G3">
        <v>1100</v>
      </c>
      <c r="H3">
        <v>45</v>
      </c>
      <c r="I3">
        <v>30</v>
      </c>
      <c r="J3" s="3" t="s">
        <v>501</v>
      </c>
    </row>
    <row r="4" spans="1:20" x14ac:dyDescent="0.25">
      <c r="A4" t="s">
        <v>502</v>
      </c>
      <c r="B4">
        <v>1</v>
      </c>
      <c r="C4">
        <v>10</v>
      </c>
      <c r="D4">
        <f t="shared" si="0"/>
        <v>10</v>
      </c>
      <c r="F4">
        <v>23</v>
      </c>
      <c r="G4">
        <v>21000</v>
      </c>
      <c r="H4">
        <v>133</v>
      </c>
      <c r="J4" s="3" t="s">
        <v>503</v>
      </c>
      <c r="T4" s="3" t="s">
        <v>504</v>
      </c>
    </row>
    <row r="5" spans="1:20" x14ac:dyDescent="0.25">
      <c r="A5" t="s">
        <v>505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506</v>
      </c>
    </row>
    <row r="6" spans="1:20" x14ac:dyDescent="0.25">
      <c r="A6" t="s">
        <v>507</v>
      </c>
      <c r="B6">
        <v>2</v>
      </c>
      <c r="C6">
        <v>10</v>
      </c>
      <c r="D6">
        <f t="shared" si="0"/>
        <v>20</v>
      </c>
      <c r="F6">
        <v>7</v>
      </c>
      <c r="G6">
        <v>910</v>
      </c>
      <c r="H6">
        <v>46</v>
      </c>
      <c r="J6" s="3" t="s">
        <v>508</v>
      </c>
      <c r="T6" s="3" t="s">
        <v>509</v>
      </c>
    </row>
    <row r="7" spans="1:20" x14ac:dyDescent="0.25">
      <c r="A7" t="s">
        <v>510</v>
      </c>
      <c r="B7">
        <v>2</v>
      </c>
      <c r="C7">
        <v>10</v>
      </c>
      <c r="D7">
        <f t="shared" si="0"/>
        <v>20</v>
      </c>
      <c r="F7">
        <v>9</v>
      </c>
      <c r="G7">
        <v>10170</v>
      </c>
      <c r="H7">
        <v>89</v>
      </c>
      <c r="I7">
        <v>40</v>
      </c>
      <c r="J7" s="3" t="s">
        <v>511</v>
      </c>
      <c r="T7" s="3" t="s">
        <v>512</v>
      </c>
    </row>
    <row r="8" spans="1:20" x14ac:dyDescent="0.25">
      <c r="A8" t="s">
        <v>513</v>
      </c>
      <c r="B8">
        <v>2</v>
      </c>
      <c r="C8">
        <v>10</v>
      </c>
      <c r="D8">
        <f t="shared" si="0"/>
        <v>20</v>
      </c>
      <c r="F8">
        <v>14</v>
      </c>
      <c r="G8">
        <v>3600</v>
      </c>
      <c r="H8">
        <v>64</v>
      </c>
      <c r="J8" s="3" t="s">
        <v>514</v>
      </c>
    </row>
    <row r="9" spans="1:20" x14ac:dyDescent="0.25">
      <c r="A9" t="s">
        <v>515</v>
      </c>
      <c r="B9">
        <v>2</v>
      </c>
      <c r="C9">
        <v>10</v>
      </c>
      <c r="D9">
        <f t="shared" si="0"/>
        <v>20</v>
      </c>
      <c r="F9">
        <v>25</v>
      </c>
      <c r="G9">
        <v>2500</v>
      </c>
      <c r="H9">
        <v>60</v>
      </c>
      <c r="J9" s="3" t="s">
        <v>516</v>
      </c>
    </row>
    <row r="10" spans="1:20" x14ac:dyDescent="0.25">
      <c r="A10" t="s">
        <v>517</v>
      </c>
      <c r="B10">
        <v>2</v>
      </c>
      <c r="C10">
        <v>10</v>
      </c>
      <c r="D10">
        <f t="shared" si="0"/>
        <v>20</v>
      </c>
      <c r="F10">
        <v>50</v>
      </c>
      <c r="G10">
        <v>320000</v>
      </c>
      <c r="H10">
        <v>470</v>
      </c>
      <c r="J10" s="3" t="s">
        <v>518</v>
      </c>
    </row>
    <row r="11" spans="1:20" x14ac:dyDescent="0.25">
      <c r="A11" t="s">
        <v>519</v>
      </c>
      <c r="B11">
        <v>2</v>
      </c>
      <c r="C11">
        <v>10</v>
      </c>
      <c r="D11">
        <f t="shared" si="0"/>
        <v>20</v>
      </c>
      <c r="F11">
        <v>30</v>
      </c>
      <c r="G11">
        <v>6400</v>
      </c>
      <c r="H11">
        <v>82.6</v>
      </c>
      <c r="J11" s="3" t="s">
        <v>520</v>
      </c>
    </row>
    <row r="12" spans="1:20" x14ac:dyDescent="0.25">
      <c r="A12" t="s">
        <v>521</v>
      </c>
      <c r="B12">
        <v>2</v>
      </c>
      <c r="C12">
        <v>10</v>
      </c>
      <c r="D12">
        <f t="shared" si="0"/>
        <v>20</v>
      </c>
      <c r="G12">
        <v>750</v>
      </c>
      <c r="H12">
        <v>43</v>
      </c>
      <c r="J12" s="3" t="s">
        <v>522</v>
      </c>
    </row>
    <row r="13" spans="1:20" x14ac:dyDescent="0.25">
      <c r="A13" t="s">
        <v>523</v>
      </c>
      <c r="B13">
        <v>2</v>
      </c>
      <c r="C13">
        <v>10</v>
      </c>
      <c r="D13">
        <f t="shared" si="0"/>
        <v>20</v>
      </c>
    </row>
    <row r="14" spans="1:20" x14ac:dyDescent="0.25">
      <c r="A14" t="s">
        <v>524</v>
      </c>
      <c r="B14">
        <v>3</v>
      </c>
      <c r="C14">
        <v>10</v>
      </c>
      <c r="D14">
        <f t="shared" si="0"/>
        <v>30</v>
      </c>
      <c r="F14">
        <v>32</v>
      </c>
      <c r="G14">
        <v>684000</v>
      </c>
      <c r="H14">
        <v>458</v>
      </c>
      <c r="I14">
        <v>200</v>
      </c>
      <c r="J14" s="3" t="s">
        <v>525</v>
      </c>
    </row>
    <row r="15" spans="1:20" x14ac:dyDescent="0.25">
      <c r="A15" t="s">
        <v>526</v>
      </c>
      <c r="B15">
        <v>3</v>
      </c>
      <c r="C15">
        <v>10</v>
      </c>
      <c r="D15">
        <f t="shared" si="0"/>
        <v>30</v>
      </c>
    </row>
    <row r="16" spans="1:20" x14ac:dyDescent="0.25">
      <c r="A16" t="s">
        <v>527</v>
      </c>
      <c r="B16">
        <v>3</v>
      </c>
      <c r="C16">
        <v>10</v>
      </c>
      <c r="D16">
        <f t="shared" si="0"/>
        <v>30</v>
      </c>
    </row>
    <row r="17" spans="1:27" x14ac:dyDescent="0.25">
      <c r="A17" t="s">
        <v>528</v>
      </c>
      <c r="B17">
        <v>1</v>
      </c>
      <c r="C17">
        <v>10</v>
      </c>
      <c r="D17">
        <f t="shared" si="0"/>
        <v>10</v>
      </c>
    </row>
    <row r="18" spans="1:27" x14ac:dyDescent="0.25">
      <c r="A18" t="s">
        <v>529</v>
      </c>
      <c r="B18">
        <v>1</v>
      </c>
      <c r="C18">
        <v>10</v>
      </c>
      <c r="D18">
        <f t="shared" si="0"/>
        <v>10</v>
      </c>
      <c r="G18">
        <v>567</v>
      </c>
      <c r="H18">
        <v>30</v>
      </c>
      <c r="I18">
        <v>20</v>
      </c>
      <c r="J18" s="3" t="s">
        <v>530</v>
      </c>
      <c r="T18" s="3" t="s">
        <v>531</v>
      </c>
      <c r="Z18" s="3" t="s">
        <v>532</v>
      </c>
    </row>
    <row r="19" spans="1:27" x14ac:dyDescent="0.25">
      <c r="A19" t="s">
        <v>533</v>
      </c>
      <c r="B19">
        <v>1</v>
      </c>
      <c r="C19">
        <v>10</v>
      </c>
      <c r="D19">
        <f t="shared" si="0"/>
        <v>10</v>
      </c>
      <c r="F19">
        <v>5</v>
      </c>
      <c r="G19">
        <v>50</v>
      </c>
      <c r="H19">
        <v>15</v>
      </c>
      <c r="I19">
        <v>10</v>
      </c>
      <c r="J19" s="3" t="s">
        <v>534</v>
      </c>
      <c r="T19" s="3" t="s">
        <v>535</v>
      </c>
    </row>
    <row r="20" spans="1:27" x14ac:dyDescent="0.25">
      <c r="A20" t="s">
        <v>536</v>
      </c>
      <c r="B20">
        <v>1</v>
      </c>
      <c r="C20">
        <v>10</v>
      </c>
      <c r="D20">
        <f t="shared" si="0"/>
        <v>10</v>
      </c>
    </row>
    <row r="21" spans="1:27" x14ac:dyDescent="0.25">
      <c r="A21" t="s">
        <v>537</v>
      </c>
      <c r="B21">
        <v>1</v>
      </c>
      <c r="C21">
        <v>10</v>
      </c>
      <c r="D21">
        <f t="shared" si="0"/>
        <v>10</v>
      </c>
      <c r="F21">
        <v>30</v>
      </c>
      <c r="G21">
        <v>22600</v>
      </c>
      <c r="H21">
        <v>120</v>
      </c>
      <c r="I21">
        <v>90</v>
      </c>
      <c r="J21" s="3" t="s">
        <v>538</v>
      </c>
    </row>
    <row r="22" spans="1:27" x14ac:dyDescent="0.25">
      <c r="A22" t="s">
        <v>539</v>
      </c>
      <c r="B22">
        <v>1</v>
      </c>
      <c r="C22">
        <v>10</v>
      </c>
      <c r="D22">
        <f t="shared" si="0"/>
        <v>10</v>
      </c>
      <c r="G22">
        <v>822</v>
      </c>
      <c r="H22">
        <v>50</v>
      </c>
      <c r="I22">
        <v>25</v>
      </c>
      <c r="J22" s="3" t="s">
        <v>540</v>
      </c>
      <c r="T22" s="3" t="s">
        <v>541</v>
      </c>
    </row>
    <row r="23" spans="1:27" x14ac:dyDescent="0.25">
      <c r="A23" t="s">
        <v>542</v>
      </c>
      <c r="B23">
        <v>1</v>
      </c>
      <c r="C23">
        <v>10</v>
      </c>
      <c r="D23">
        <f t="shared" si="0"/>
        <v>10</v>
      </c>
    </row>
    <row r="24" spans="1:27" x14ac:dyDescent="0.25">
      <c r="A24" t="s">
        <v>543</v>
      </c>
      <c r="B24">
        <v>2</v>
      </c>
      <c r="C24">
        <v>10</v>
      </c>
      <c r="D24">
        <f t="shared" si="0"/>
        <v>20</v>
      </c>
      <c r="F24">
        <v>25</v>
      </c>
      <c r="G24">
        <v>96000</v>
      </c>
      <c r="H24">
        <v>200</v>
      </c>
      <c r="I24">
        <v>100</v>
      </c>
      <c r="J24" s="3" t="s">
        <v>544</v>
      </c>
    </row>
    <row r="25" spans="1:27" x14ac:dyDescent="0.25">
      <c r="A25" t="s">
        <v>545</v>
      </c>
      <c r="B25">
        <v>1</v>
      </c>
      <c r="C25">
        <v>10</v>
      </c>
      <c r="D25">
        <f t="shared" si="0"/>
        <v>10</v>
      </c>
      <c r="F25">
        <v>12</v>
      </c>
      <c r="G25">
        <v>2300</v>
      </c>
      <c r="H25">
        <v>76</v>
      </c>
      <c r="I25">
        <v>37</v>
      </c>
      <c r="J25" s="3" t="s">
        <v>546</v>
      </c>
    </row>
    <row r="26" spans="1:27" x14ac:dyDescent="0.25">
      <c r="A26" t="s">
        <v>547</v>
      </c>
      <c r="B26">
        <v>2</v>
      </c>
      <c r="C26">
        <v>10</v>
      </c>
      <c r="D26">
        <f t="shared" si="0"/>
        <v>20</v>
      </c>
      <c r="H26">
        <v>70</v>
      </c>
      <c r="I26">
        <v>30</v>
      </c>
      <c r="J26" s="3" t="s">
        <v>548</v>
      </c>
    </row>
    <row r="27" spans="1:27" x14ac:dyDescent="0.25">
      <c r="A27" t="s">
        <v>549</v>
      </c>
      <c r="B27">
        <v>2</v>
      </c>
      <c r="C27">
        <v>10</v>
      </c>
      <c r="D27">
        <f t="shared" si="0"/>
        <v>20</v>
      </c>
      <c r="F27">
        <v>25</v>
      </c>
      <c r="G27">
        <v>32000</v>
      </c>
      <c r="H27">
        <v>130</v>
      </c>
      <c r="I27">
        <v>60</v>
      </c>
      <c r="J27" s="3" t="s">
        <v>550</v>
      </c>
    </row>
    <row r="28" spans="1:27" x14ac:dyDescent="0.25">
      <c r="A28" t="s">
        <v>551</v>
      </c>
      <c r="B28">
        <v>2</v>
      </c>
      <c r="C28">
        <v>10</v>
      </c>
      <c r="D28">
        <f t="shared" si="0"/>
        <v>20</v>
      </c>
      <c r="G28">
        <v>3600</v>
      </c>
      <c r="H28">
        <v>66</v>
      </c>
      <c r="J28" s="3" t="s">
        <v>552</v>
      </c>
    </row>
    <row r="29" spans="1:27" x14ac:dyDescent="0.25">
      <c r="A29" t="s">
        <v>553</v>
      </c>
      <c r="B29">
        <v>2</v>
      </c>
      <c r="C29">
        <v>10</v>
      </c>
      <c r="D29">
        <f t="shared" si="0"/>
        <v>20</v>
      </c>
      <c r="F29">
        <v>20</v>
      </c>
      <c r="G29">
        <v>4300</v>
      </c>
      <c r="H29">
        <v>66</v>
      </c>
      <c r="I29">
        <v>30</v>
      </c>
      <c r="J29" s="3" t="s">
        <v>554</v>
      </c>
    </row>
    <row r="30" spans="1:27" x14ac:dyDescent="0.25">
      <c r="A30" t="s">
        <v>555</v>
      </c>
      <c r="B30">
        <v>2</v>
      </c>
      <c r="C30">
        <v>10</v>
      </c>
      <c r="D30">
        <f t="shared" si="0"/>
        <v>20</v>
      </c>
      <c r="F30">
        <v>15</v>
      </c>
      <c r="G30">
        <v>2100</v>
      </c>
      <c r="H30">
        <v>46</v>
      </c>
      <c r="I30">
        <v>25</v>
      </c>
      <c r="J30" s="3" t="s">
        <v>556</v>
      </c>
    </row>
    <row r="31" spans="1:27" x14ac:dyDescent="0.25">
      <c r="A31" t="s">
        <v>557</v>
      </c>
      <c r="B31">
        <v>2</v>
      </c>
      <c r="C31">
        <v>10</v>
      </c>
      <c r="D31">
        <f t="shared" si="0"/>
        <v>20</v>
      </c>
      <c r="F31">
        <v>35</v>
      </c>
      <c r="G31">
        <v>30000</v>
      </c>
      <c r="H31">
        <v>125</v>
      </c>
      <c r="I31">
        <v>90</v>
      </c>
      <c r="J31" s="3" t="s">
        <v>558</v>
      </c>
    </row>
    <row r="32" spans="1:27" x14ac:dyDescent="0.25">
      <c r="A32" t="s">
        <v>559</v>
      </c>
      <c r="B32">
        <v>2</v>
      </c>
      <c r="C32">
        <v>10</v>
      </c>
      <c r="D32">
        <f t="shared" si="0"/>
        <v>20</v>
      </c>
      <c r="F32">
        <v>50</v>
      </c>
      <c r="G32">
        <v>1130</v>
      </c>
      <c r="H32">
        <v>50.8</v>
      </c>
      <c r="J32" s="3" t="s">
        <v>560</v>
      </c>
      <c r="T32" s="3" t="s">
        <v>561</v>
      </c>
      <c r="AA32" s="3" t="s">
        <v>562</v>
      </c>
    </row>
    <row r="33" spans="1:20" x14ac:dyDescent="0.25">
      <c r="A33" t="s">
        <v>563</v>
      </c>
      <c r="B33">
        <v>2</v>
      </c>
      <c r="C33">
        <v>10</v>
      </c>
      <c r="D33">
        <f t="shared" si="0"/>
        <v>20</v>
      </c>
      <c r="F33">
        <v>18</v>
      </c>
      <c r="G33">
        <v>5400</v>
      </c>
      <c r="H33">
        <v>110</v>
      </c>
      <c r="J33" s="3" t="s">
        <v>564</v>
      </c>
    </row>
    <row r="34" spans="1:20" x14ac:dyDescent="0.25">
      <c r="A34" t="s">
        <v>565</v>
      </c>
      <c r="B34">
        <v>2</v>
      </c>
      <c r="C34">
        <v>10</v>
      </c>
      <c r="D34">
        <f t="shared" ref="D34:D65" si="1">C34*B34</f>
        <v>20</v>
      </c>
      <c r="F34">
        <v>13</v>
      </c>
      <c r="G34">
        <v>46800</v>
      </c>
      <c r="H34">
        <v>150</v>
      </c>
      <c r="I34">
        <v>30</v>
      </c>
      <c r="J34" s="3" t="s">
        <v>566</v>
      </c>
    </row>
    <row r="35" spans="1:20" x14ac:dyDescent="0.25">
      <c r="A35" t="s">
        <v>567</v>
      </c>
      <c r="B35">
        <v>2</v>
      </c>
      <c r="C35">
        <v>10</v>
      </c>
      <c r="D35">
        <f t="shared" si="1"/>
        <v>20</v>
      </c>
      <c r="G35">
        <v>43000</v>
      </c>
      <c r="H35">
        <v>145</v>
      </c>
      <c r="T35" s="3" t="s">
        <v>568</v>
      </c>
    </row>
    <row r="36" spans="1:20" x14ac:dyDescent="0.25">
      <c r="A36" t="s">
        <v>569</v>
      </c>
      <c r="B36">
        <v>2</v>
      </c>
      <c r="C36">
        <v>10</v>
      </c>
      <c r="D36">
        <f t="shared" si="1"/>
        <v>20</v>
      </c>
      <c r="F36">
        <v>30</v>
      </c>
      <c r="G36">
        <v>57000</v>
      </c>
      <c r="H36">
        <v>200</v>
      </c>
      <c r="I36">
        <v>120</v>
      </c>
      <c r="J36" s="3" t="s">
        <v>570</v>
      </c>
    </row>
    <row r="37" spans="1:20" x14ac:dyDescent="0.25">
      <c r="A37" t="s">
        <v>571</v>
      </c>
      <c r="B37">
        <v>2</v>
      </c>
      <c r="C37">
        <v>10</v>
      </c>
      <c r="D37">
        <f t="shared" si="1"/>
        <v>20</v>
      </c>
      <c r="F37">
        <v>34</v>
      </c>
      <c r="G37">
        <v>11300</v>
      </c>
      <c r="H37">
        <v>91</v>
      </c>
      <c r="J37" s="3" t="s">
        <v>572</v>
      </c>
    </row>
    <row r="38" spans="1:20" x14ac:dyDescent="0.25">
      <c r="A38" t="s">
        <v>573</v>
      </c>
      <c r="B38">
        <v>2</v>
      </c>
      <c r="C38">
        <v>10</v>
      </c>
      <c r="D38">
        <f t="shared" si="1"/>
        <v>20</v>
      </c>
      <c r="G38">
        <v>23600</v>
      </c>
      <c r="H38">
        <v>150</v>
      </c>
      <c r="J38" s="3" t="s">
        <v>574</v>
      </c>
    </row>
    <row r="39" spans="1:20" x14ac:dyDescent="0.25">
      <c r="A39" t="s">
        <v>575</v>
      </c>
      <c r="B39">
        <v>2</v>
      </c>
      <c r="C39">
        <v>10</v>
      </c>
      <c r="D39">
        <f t="shared" si="1"/>
        <v>20</v>
      </c>
    </row>
    <row r="40" spans="1:20" x14ac:dyDescent="0.25">
      <c r="A40" t="s">
        <v>576</v>
      </c>
      <c r="B40">
        <v>2</v>
      </c>
      <c r="C40">
        <v>10</v>
      </c>
      <c r="D40">
        <f t="shared" si="1"/>
        <v>20</v>
      </c>
    </row>
    <row r="41" spans="1:20" x14ac:dyDescent="0.25">
      <c r="A41" t="s">
        <v>577</v>
      </c>
      <c r="B41">
        <v>2</v>
      </c>
      <c r="C41">
        <v>10</v>
      </c>
      <c r="D41">
        <f t="shared" si="1"/>
        <v>20</v>
      </c>
      <c r="F41">
        <v>20</v>
      </c>
      <c r="G41">
        <v>16800</v>
      </c>
      <c r="H41">
        <v>112</v>
      </c>
      <c r="I41">
        <v>35</v>
      </c>
      <c r="J41" s="3" t="s">
        <v>578</v>
      </c>
    </row>
    <row r="42" spans="1:20" x14ac:dyDescent="0.25">
      <c r="A42" t="s">
        <v>579</v>
      </c>
      <c r="B42">
        <v>1</v>
      </c>
      <c r="C42">
        <v>10</v>
      </c>
      <c r="D42">
        <f t="shared" si="1"/>
        <v>10</v>
      </c>
      <c r="F42">
        <v>14</v>
      </c>
      <c r="G42">
        <v>1500</v>
      </c>
      <c r="H42">
        <v>64</v>
      </c>
      <c r="J42" s="3" t="s">
        <v>580</v>
      </c>
    </row>
    <row r="43" spans="1:20" x14ac:dyDescent="0.25">
      <c r="A43" t="s">
        <v>581</v>
      </c>
      <c r="B43">
        <v>4</v>
      </c>
      <c r="C43">
        <v>10</v>
      </c>
      <c r="D43">
        <f t="shared" si="1"/>
        <v>40</v>
      </c>
      <c r="F43" s="2">
        <v>30</v>
      </c>
      <c r="G43">
        <v>9100</v>
      </c>
      <c r="H43">
        <v>160</v>
      </c>
      <c r="I43">
        <v>100</v>
      </c>
      <c r="J43" s="3" t="s">
        <v>582</v>
      </c>
      <c r="T43" s="3" t="s">
        <v>583</v>
      </c>
    </row>
    <row r="44" spans="1:20" x14ac:dyDescent="0.25">
      <c r="A44" t="s">
        <v>584</v>
      </c>
      <c r="B44">
        <v>5</v>
      </c>
      <c r="C44">
        <v>10</v>
      </c>
      <c r="D44">
        <f t="shared" si="1"/>
        <v>50</v>
      </c>
      <c r="G44">
        <v>12200</v>
      </c>
      <c r="H44">
        <v>150</v>
      </c>
      <c r="I44">
        <v>100</v>
      </c>
      <c r="J44" s="3" t="s">
        <v>585</v>
      </c>
    </row>
    <row r="45" spans="1:20" x14ac:dyDescent="0.25">
      <c r="A45" t="s">
        <v>586</v>
      </c>
      <c r="B45">
        <v>5</v>
      </c>
      <c r="C45">
        <v>10</v>
      </c>
      <c r="D45">
        <f t="shared" si="1"/>
        <v>50</v>
      </c>
      <c r="F45">
        <v>34</v>
      </c>
      <c r="G45">
        <v>118000</v>
      </c>
      <c r="H45">
        <v>250</v>
      </c>
      <c r="I45">
        <v>200</v>
      </c>
      <c r="J45" s="3" t="s">
        <v>587</v>
      </c>
    </row>
    <row r="46" spans="1:20" x14ac:dyDescent="0.25">
      <c r="A46" t="s">
        <v>588</v>
      </c>
      <c r="B46">
        <v>5</v>
      </c>
      <c r="C46">
        <v>10</v>
      </c>
      <c r="D46">
        <f t="shared" si="1"/>
        <v>50</v>
      </c>
    </row>
    <row r="47" spans="1:20" x14ac:dyDescent="0.25">
      <c r="A47" t="s">
        <v>589</v>
      </c>
      <c r="B47">
        <v>7</v>
      </c>
      <c r="C47">
        <v>10</v>
      </c>
      <c r="D47">
        <f t="shared" si="1"/>
        <v>70</v>
      </c>
      <c r="F47">
        <v>20</v>
      </c>
      <c r="G47">
        <v>206000</v>
      </c>
      <c r="H47">
        <v>400</v>
      </c>
      <c r="I47">
        <v>335</v>
      </c>
      <c r="J47" s="3" t="s">
        <v>590</v>
      </c>
    </row>
    <row r="48" spans="1:20" x14ac:dyDescent="0.25">
      <c r="A48" t="s">
        <v>591</v>
      </c>
      <c r="B48">
        <v>7</v>
      </c>
      <c r="C48">
        <v>10</v>
      </c>
      <c r="D48">
        <f t="shared" si="1"/>
        <v>70</v>
      </c>
      <c r="F48">
        <v>30</v>
      </c>
      <c r="G48">
        <v>230000</v>
      </c>
      <c r="H48">
        <v>350</v>
      </c>
      <c r="I48">
        <v>244</v>
      </c>
      <c r="J48" s="3" t="s">
        <v>592</v>
      </c>
    </row>
    <row r="49" spans="1:20" x14ac:dyDescent="0.25">
      <c r="A49" t="s">
        <v>593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594</v>
      </c>
      <c r="B50">
        <v>3</v>
      </c>
      <c r="C50">
        <v>10</v>
      </c>
      <c r="D50">
        <f t="shared" si="1"/>
        <v>30</v>
      </c>
      <c r="F50">
        <v>21</v>
      </c>
      <c r="H50">
        <v>110</v>
      </c>
      <c r="J50" s="3" t="s">
        <v>595</v>
      </c>
      <c r="T50" s="3" t="s">
        <v>596</v>
      </c>
    </row>
    <row r="51" spans="1:20" x14ac:dyDescent="0.25">
      <c r="A51" t="s">
        <v>597</v>
      </c>
      <c r="B51">
        <v>3</v>
      </c>
      <c r="C51">
        <v>10</v>
      </c>
      <c r="D51">
        <f t="shared" si="1"/>
        <v>30</v>
      </c>
      <c r="F51">
        <v>12</v>
      </c>
      <c r="H51">
        <v>54</v>
      </c>
      <c r="J51" s="3" t="s">
        <v>598</v>
      </c>
    </row>
    <row r="52" spans="1:20" x14ac:dyDescent="0.25">
      <c r="A52" t="s">
        <v>599</v>
      </c>
      <c r="B52">
        <v>3</v>
      </c>
      <c r="C52">
        <v>10</v>
      </c>
      <c r="D52">
        <f t="shared" si="1"/>
        <v>30</v>
      </c>
    </row>
    <row r="53" spans="1:20" x14ac:dyDescent="0.25">
      <c r="A53" t="s">
        <v>600</v>
      </c>
      <c r="B53">
        <v>2</v>
      </c>
      <c r="C53">
        <v>10</v>
      </c>
      <c r="D53">
        <f t="shared" si="1"/>
        <v>20</v>
      </c>
    </row>
    <row r="54" spans="1:20" x14ac:dyDescent="0.25">
      <c r="A54" t="s">
        <v>601</v>
      </c>
      <c r="B54">
        <v>3</v>
      </c>
      <c r="C54">
        <v>10</v>
      </c>
      <c r="D54">
        <f t="shared" si="1"/>
        <v>30</v>
      </c>
    </row>
    <row r="55" spans="1:20" x14ac:dyDescent="0.25">
      <c r="A55" t="s">
        <v>602</v>
      </c>
      <c r="B55">
        <v>8</v>
      </c>
      <c r="C55">
        <v>10</v>
      </c>
      <c r="D55">
        <f t="shared" si="1"/>
        <v>80</v>
      </c>
    </row>
    <row r="56" spans="1:20" x14ac:dyDescent="0.25">
      <c r="A56" t="s">
        <v>603</v>
      </c>
      <c r="B56">
        <v>9</v>
      </c>
      <c r="C56">
        <v>10</v>
      </c>
      <c r="D56">
        <f t="shared" si="1"/>
        <v>90</v>
      </c>
      <c r="F56">
        <v>70</v>
      </c>
      <c r="G56">
        <v>90</v>
      </c>
    </row>
    <row r="57" spans="1:20" x14ac:dyDescent="0.25">
      <c r="A57" t="s">
        <v>604</v>
      </c>
      <c r="B57">
        <v>9</v>
      </c>
      <c r="C57">
        <v>10</v>
      </c>
      <c r="D57">
        <f t="shared" si="1"/>
        <v>90</v>
      </c>
      <c r="J57" s="5" t="s">
        <v>1060</v>
      </c>
    </row>
    <row r="58" spans="1:20" x14ac:dyDescent="0.25">
      <c r="A58" t="s">
        <v>605</v>
      </c>
      <c r="B58">
        <v>7</v>
      </c>
      <c r="C58">
        <v>10</v>
      </c>
      <c r="D58">
        <f t="shared" si="1"/>
        <v>70</v>
      </c>
    </row>
    <row r="59" spans="1:20" x14ac:dyDescent="0.25">
      <c r="A59" t="s">
        <v>606</v>
      </c>
      <c r="B59">
        <v>7</v>
      </c>
      <c r="C59">
        <v>10</v>
      </c>
      <c r="D59">
        <f t="shared" si="1"/>
        <v>70</v>
      </c>
    </row>
    <row r="60" spans="1:20" x14ac:dyDescent="0.25">
      <c r="A60" t="s">
        <v>607</v>
      </c>
      <c r="B60">
        <v>2</v>
      </c>
      <c r="C60">
        <v>10</v>
      </c>
      <c r="D60">
        <f t="shared" si="1"/>
        <v>20</v>
      </c>
      <c r="F60">
        <v>10</v>
      </c>
      <c r="H60">
        <v>38</v>
      </c>
      <c r="J60" s="3" t="s">
        <v>608</v>
      </c>
    </row>
    <row r="63" spans="1:20" x14ac:dyDescent="0.25">
      <c r="A63" t="s">
        <v>609</v>
      </c>
      <c r="B63" t="s">
        <v>610</v>
      </c>
      <c r="F63" t="s">
        <v>611</v>
      </c>
      <c r="G63" t="s">
        <v>612</v>
      </c>
    </row>
    <row r="64" spans="1:20" x14ac:dyDescent="0.25">
      <c r="A64" t="s">
        <v>613</v>
      </c>
      <c r="B64">
        <v>2</v>
      </c>
      <c r="F64" t="s">
        <v>614</v>
      </c>
      <c r="G64" t="s">
        <v>615</v>
      </c>
      <c r="H64" t="s">
        <v>616</v>
      </c>
    </row>
    <row r="65" spans="1:2" x14ac:dyDescent="0.25">
      <c r="A65" t="s">
        <v>617</v>
      </c>
      <c r="B65">
        <v>2</v>
      </c>
    </row>
    <row r="66" spans="1:2" x14ac:dyDescent="0.25">
      <c r="A66" t="s">
        <v>618</v>
      </c>
      <c r="B66">
        <v>2</v>
      </c>
    </row>
    <row r="67" spans="1:2" x14ac:dyDescent="0.25">
      <c r="A67" t="s">
        <v>619</v>
      </c>
      <c r="B67">
        <v>3</v>
      </c>
    </row>
    <row r="68" spans="1:2" x14ac:dyDescent="0.25">
      <c r="A68" t="s">
        <v>620</v>
      </c>
      <c r="B68">
        <v>1</v>
      </c>
    </row>
    <row r="69" spans="1:2" x14ac:dyDescent="0.25">
      <c r="A69" t="s">
        <v>621</v>
      </c>
      <c r="B69">
        <v>3</v>
      </c>
    </row>
    <row r="70" spans="1:2" x14ac:dyDescent="0.25">
      <c r="A70" t="s">
        <v>622</v>
      </c>
      <c r="B70">
        <v>3</v>
      </c>
    </row>
    <row r="71" spans="1:2" x14ac:dyDescent="0.25">
      <c r="A71" t="s">
        <v>623</v>
      </c>
      <c r="B71">
        <v>3</v>
      </c>
    </row>
    <row r="72" spans="1:2" x14ac:dyDescent="0.25">
      <c r="A72" t="s">
        <v>624</v>
      </c>
      <c r="B72">
        <v>3</v>
      </c>
    </row>
    <row r="73" spans="1:2" x14ac:dyDescent="0.25">
      <c r="A73" t="s">
        <v>625</v>
      </c>
      <c r="B73">
        <v>3</v>
      </c>
    </row>
    <row r="74" spans="1:2" x14ac:dyDescent="0.25">
      <c r="A74" t="s">
        <v>626</v>
      </c>
      <c r="B74">
        <v>3</v>
      </c>
    </row>
    <row r="75" spans="1:2" x14ac:dyDescent="0.25">
      <c r="A75" t="s">
        <v>627</v>
      </c>
      <c r="B75">
        <v>3</v>
      </c>
    </row>
    <row r="76" spans="1:2" x14ac:dyDescent="0.25">
      <c r="A76" t="s">
        <v>628</v>
      </c>
      <c r="B76">
        <v>3</v>
      </c>
    </row>
    <row r="77" spans="1:2" x14ac:dyDescent="0.25">
      <c r="A77" t="s">
        <v>629</v>
      </c>
      <c r="B77">
        <v>3</v>
      </c>
    </row>
    <row r="78" spans="1:2" x14ac:dyDescent="0.25">
      <c r="A78" t="s">
        <v>630</v>
      </c>
      <c r="B78">
        <v>3</v>
      </c>
    </row>
    <row r="79" spans="1:2" x14ac:dyDescent="0.25">
      <c r="A79" t="s">
        <v>631</v>
      </c>
      <c r="B79">
        <v>3</v>
      </c>
    </row>
    <row r="80" spans="1:2" x14ac:dyDescent="0.25">
      <c r="A80" t="s">
        <v>632</v>
      </c>
      <c r="B80">
        <v>2</v>
      </c>
    </row>
    <row r="81" spans="1:2" x14ac:dyDescent="0.25">
      <c r="A81" t="s">
        <v>633</v>
      </c>
      <c r="B81">
        <v>3</v>
      </c>
    </row>
    <row r="82" spans="1:2" x14ac:dyDescent="0.25">
      <c r="A82" t="s">
        <v>634</v>
      </c>
      <c r="B82">
        <v>3</v>
      </c>
    </row>
    <row r="83" spans="1:2" x14ac:dyDescent="0.25">
      <c r="A83" t="s">
        <v>635</v>
      </c>
      <c r="B83">
        <v>3</v>
      </c>
    </row>
    <row r="84" spans="1:2" x14ac:dyDescent="0.25">
      <c r="A84" t="s">
        <v>636</v>
      </c>
      <c r="B84">
        <v>3</v>
      </c>
    </row>
    <row r="85" spans="1:2" x14ac:dyDescent="0.25">
      <c r="A85" t="s">
        <v>637</v>
      </c>
      <c r="B85">
        <v>2</v>
      </c>
    </row>
    <row r="86" spans="1:2" x14ac:dyDescent="0.25">
      <c r="A86" t="s">
        <v>638</v>
      </c>
      <c r="B86">
        <v>2</v>
      </c>
    </row>
    <row r="87" spans="1:2" x14ac:dyDescent="0.25">
      <c r="A87" t="s">
        <v>639</v>
      </c>
      <c r="B87">
        <v>2</v>
      </c>
    </row>
    <row r="88" spans="1:2" x14ac:dyDescent="0.25">
      <c r="A88" t="s">
        <v>640</v>
      </c>
      <c r="B88">
        <v>3</v>
      </c>
    </row>
    <row r="89" spans="1:2" x14ac:dyDescent="0.25">
      <c r="A89" t="s">
        <v>641</v>
      </c>
      <c r="B89">
        <v>1</v>
      </c>
    </row>
    <row r="90" spans="1:2" x14ac:dyDescent="0.25">
      <c r="A90" t="s">
        <v>642</v>
      </c>
      <c r="B90">
        <v>1</v>
      </c>
    </row>
    <row r="91" spans="1:2" x14ac:dyDescent="0.25">
      <c r="A91" t="s">
        <v>643</v>
      </c>
      <c r="B91">
        <v>1</v>
      </c>
    </row>
    <row r="92" spans="1:2" x14ac:dyDescent="0.25">
      <c r="A92" t="s">
        <v>644</v>
      </c>
      <c r="B92">
        <v>1</v>
      </c>
    </row>
    <row r="93" spans="1:2" x14ac:dyDescent="0.25">
      <c r="A93" t="s">
        <v>645</v>
      </c>
      <c r="B93">
        <v>1</v>
      </c>
    </row>
    <row r="94" spans="1:2" x14ac:dyDescent="0.25">
      <c r="A94" t="s">
        <v>646</v>
      </c>
      <c r="B94">
        <v>1</v>
      </c>
    </row>
    <row r="95" spans="1:2" x14ac:dyDescent="0.25">
      <c r="A95" t="s">
        <v>647</v>
      </c>
      <c r="B95">
        <v>1</v>
      </c>
    </row>
    <row r="96" spans="1:2" x14ac:dyDescent="0.25">
      <c r="A96" t="s">
        <v>648</v>
      </c>
      <c r="B96">
        <v>1</v>
      </c>
    </row>
    <row r="97" spans="1:2" x14ac:dyDescent="0.25">
      <c r="A97" t="s">
        <v>649</v>
      </c>
      <c r="B97">
        <v>1</v>
      </c>
    </row>
    <row r="98" spans="1:2" x14ac:dyDescent="0.25">
      <c r="A98" t="s">
        <v>650</v>
      </c>
      <c r="B98">
        <v>1</v>
      </c>
    </row>
    <row r="99" spans="1:2" x14ac:dyDescent="0.25">
      <c r="A99" t="s">
        <v>651</v>
      </c>
      <c r="B99">
        <v>1</v>
      </c>
    </row>
    <row r="100" spans="1:2" x14ac:dyDescent="0.25">
      <c r="A100" t="s">
        <v>652</v>
      </c>
      <c r="B100">
        <v>1</v>
      </c>
    </row>
    <row r="101" spans="1:2" x14ac:dyDescent="0.25">
      <c r="A101" t="s">
        <v>653</v>
      </c>
      <c r="B101">
        <v>1</v>
      </c>
    </row>
    <row r="102" spans="1:2" x14ac:dyDescent="0.25">
      <c r="A102" t="s">
        <v>654</v>
      </c>
      <c r="B102">
        <v>1</v>
      </c>
    </row>
    <row r="103" spans="1:2" x14ac:dyDescent="0.25">
      <c r="A103" t="s">
        <v>655</v>
      </c>
      <c r="B103">
        <v>1</v>
      </c>
    </row>
    <row r="104" spans="1:2" x14ac:dyDescent="0.25">
      <c r="A104" t="s">
        <v>656</v>
      </c>
      <c r="B104">
        <v>1</v>
      </c>
    </row>
    <row r="105" spans="1:2" x14ac:dyDescent="0.25">
      <c r="A105" t="s">
        <v>657</v>
      </c>
      <c r="B105">
        <v>2</v>
      </c>
    </row>
    <row r="106" spans="1:2" x14ac:dyDescent="0.25">
      <c r="A106" t="s">
        <v>658</v>
      </c>
      <c r="B106">
        <v>3</v>
      </c>
    </row>
    <row r="107" spans="1:2" x14ac:dyDescent="0.25">
      <c r="A107" t="s">
        <v>659</v>
      </c>
      <c r="B107">
        <v>2</v>
      </c>
    </row>
    <row r="108" spans="1:2" x14ac:dyDescent="0.25">
      <c r="A108" t="s">
        <v>660</v>
      </c>
      <c r="B108">
        <v>2</v>
      </c>
    </row>
    <row r="109" spans="1:2" x14ac:dyDescent="0.25">
      <c r="A109" t="s">
        <v>661</v>
      </c>
      <c r="B109">
        <v>2</v>
      </c>
    </row>
    <row r="110" spans="1:2" x14ac:dyDescent="0.25">
      <c r="A110" t="s">
        <v>662</v>
      </c>
      <c r="B110">
        <v>2</v>
      </c>
    </row>
    <row r="111" spans="1:2" x14ac:dyDescent="0.25">
      <c r="A111" t="s">
        <v>663</v>
      </c>
      <c r="B111">
        <v>2</v>
      </c>
    </row>
    <row r="112" spans="1:2" x14ac:dyDescent="0.25">
      <c r="A112" t="s">
        <v>664</v>
      </c>
      <c r="B112">
        <v>2</v>
      </c>
    </row>
    <row r="113" spans="1:2" x14ac:dyDescent="0.25">
      <c r="A113" t="s">
        <v>665</v>
      </c>
      <c r="B113">
        <v>2</v>
      </c>
    </row>
    <row r="114" spans="1:2" x14ac:dyDescent="0.25">
      <c r="A114" t="s">
        <v>666</v>
      </c>
      <c r="B114">
        <v>2</v>
      </c>
    </row>
    <row r="115" spans="1:2" x14ac:dyDescent="0.25">
      <c r="A115" t="s">
        <v>667</v>
      </c>
      <c r="B115">
        <v>2</v>
      </c>
    </row>
    <row r="116" spans="1:2" x14ac:dyDescent="0.25">
      <c r="A116" t="s">
        <v>668</v>
      </c>
      <c r="B116">
        <v>1</v>
      </c>
    </row>
    <row r="117" spans="1:2" x14ac:dyDescent="0.25">
      <c r="A117" t="s">
        <v>669</v>
      </c>
      <c r="B117">
        <v>3</v>
      </c>
    </row>
    <row r="118" spans="1:2" x14ac:dyDescent="0.25">
      <c r="A118" t="s">
        <v>670</v>
      </c>
      <c r="B118">
        <v>2</v>
      </c>
    </row>
    <row r="119" spans="1:2" x14ac:dyDescent="0.25">
      <c r="A119" t="s">
        <v>671</v>
      </c>
      <c r="B119">
        <v>3</v>
      </c>
    </row>
    <row r="120" spans="1:2" x14ac:dyDescent="0.25">
      <c r="A120" t="s">
        <v>672</v>
      </c>
      <c r="B120">
        <v>3</v>
      </c>
    </row>
    <row r="121" spans="1:2" x14ac:dyDescent="0.25">
      <c r="A121" t="s">
        <v>673</v>
      </c>
      <c r="B121">
        <v>3</v>
      </c>
    </row>
    <row r="122" spans="1:2" x14ac:dyDescent="0.25">
      <c r="A122" t="s">
        <v>674</v>
      </c>
      <c r="B122">
        <v>3</v>
      </c>
    </row>
    <row r="123" spans="1:2" x14ac:dyDescent="0.25">
      <c r="A123" t="s">
        <v>675</v>
      </c>
      <c r="B123">
        <v>1</v>
      </c>
    </row>
  </sheetData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{AD38DCCB-BD66-489F-AEB7-90D2BD14C725}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{B5ED7DF5-F6FC-4562-8C71-48D1FD6F37B8}</x14:id>
        </ext>
      </extLst>
    </cfRule>
  </conditionalFormatting>
  <hyperlinks>
    <hyperlink ref="J2" r:id="rId1"/>
    <hyperlink ref="J3" r:id="rId2"/>
    <hyperlink ref="J4" r:id="rId3"/>
    <hyperlink ref="T4" r:id="rId4" location=".WylnwlVKhaQ"/>
    <hyperlink ref="J5" r:id="rId5"/>
    <hyperlink ref="J6" r:id="rId6"/>
    <hyperlink ref="T6" r:id="rId7"/>
    <hyperlink ref="J7" r:id="rId8"/>
    <hyperlink ref="T7" r:id="rId9" location=".Wyln61VKhaQ"/>
    <hyperlink ref="J8" r:id="rId10"/>
    <hyperlink ref="J9" r:id="rId11"/>
    <hyperlink ref="J10" r:id="rId12"/>
    <hyperlink ref="J11" r:id="rId13"/>
    <hyperlink ref="J12" r:id="rId14"/>
    <hyperlink ref="J14" r:id="rId15"/>
    <hyperlink ref="J18" r:id="rId16"/>
    <hyperlink ref="T18" r:id="rId17"/>
    <hyperlink ref="Z18" r:id="rId18"/>
    <hyperlink ref="J19" r:id="rId19"/>
    <hyperlink ref="T19" r:id="rId20"/>
    <hyperlink ref="J21" r:id="rId21"/>
    <hyperlink ref="J22" r:id="rId22"/>
    <hyperlink ref="T22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T32" r:id="rId33"/>
    <hyperlink ref="AA32" r:id="rId34" location=".WylwQlVKhaQ"/>
    <hyperlink ref="J33" r:id="rId35"/>
    <hyperlink ref="J34" r:id="rId36"/>
    <hyperlink ref="T35" r:id="rId37" location=".WylppFVKhaQ"/>
    <hyperlink ref="J36" r:id="rId38"/>
    <hyperlink ref="J37" r:id="rId39"/>
    <hyperlink ref="J38" r:id="rId40"/>
    <hyperlink ref="J41" r:id="rId41"/>
    <hyperlink ref="J42" r:id="rId42"/>
    <hyperlink ref="J43" r:id="rId43"/>
    <hyperlink ref="T43" r:id="rId44"/>
    <hyperlink ref="J44" r:id="rId45"/>
    <hyperlink ref="J45" r:id="rId46"/>
    <hyperlink ref="J47" r:id="rId47"/>
    <hyperlink ref="J48" r:id="rId48"/>
    <hyperlink ref="J50" r:id="rId49"/>
    <hyperlink ref="T50" r:id="rId50"/>
    <hyperlink ref="J51" r:id="rId51"/>
    <hyperlink ref="J60" r:id="rId52"/>
    <hyperlink ref="J57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8DCCB-BD66-489F-AEB7-90D2BD14C72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B5ED7DF5-F6FC-4562-8C71-48D1FD6F37B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zoomScaleNormal="100" workbookViewId="0">
      <selection activeCell="F11" sqref="F11"/>
    </sheetView>
  </sheetViews>
  <sheetFormatPr defaultRowHeight="15" x14ac:dyDescent="0.25"/>
  <cols>
    <col min="1" max="1" width="9.7109375"/>
    <col min="2" max="1025" width="8.5703125"/>
  </cols>
  <sheetData>
    <row r="1" spans="1:2" x14ac:dyDescent="0.25">
      <c r="A1" t="s">
        <v>676</v>
      </c>
      <c r="B1" s="1">
        <v>1.0000000000000001E-5</v>
      </c>
    </row>
    <row r="2" spans="1:2" x14ac:dyDescent="0.25">
      <c r="A2" t="s">
        <v>677</v>
      </c>
      <c r="B2" s="1">
        <v>1.0000000000000001E-5</v>
      </c>
    </row>
    <row r="3" spans="1:2" x14ac:dyDescent="0.25">
      <c r="A3" t="s">
        <v>678</v>
      </c>
      <c r="B3" s="1">
        <v>1.0000000000000001E-5</v>
      </c>
    </row>
    <row r="4" spans="1:2" x14ac:dyDescent="0.25">
      <c r="A4" t="s">
        <v>679</v>
      </c>
      <c r="B4" s="1">
        <v>1.0000000000000001E-5</v>
      </c>
    </row>
    <row r="5" spans="1:2" x14ac:dyDescent="0.25">
      <c r="A5" t="s">
        <v>680</v>
      </c>
      <c r="B5" s="1">
        <v>1.0000000000000001E-5</v>
      </c>
    </row>
    <row r="6" spans="1:2" x14ac:dyDescent="0.25">
      <c r="A6" t="s">
        <v>681</v>
      </c>
      <c r="B6" s="1">
        <v>1.0000000000000001E-5</v>
      </c>
    </row>
    <row r="7" spans="1:2" x14ac:dyDescent="0.25">
      <c r="A7" t="s">
        <v>682</v>
      </c>
      <c r="B7" s="1">
        <v>1.0000000000000001E-5</v>
      </c>
    </row>
    <row r="8" spans="1:2" x14ac:dyDescent="0.25">
      <c r="A8" t="s">
        <v>683</v>
      </c>
      <c r="B8" s="1">
        <v>1.0000000000000001E-5</v>
      </c>
    </row>
    <row r="9" spans="1:2" x14ac:dyDescent="0.25">
      <c r="A9" t="s">
        <v>684</v>
      </c>
      <c r="B9" s="1">
        <v>1.0000000000000001E-5</v>
      </c>
    </row>
    <row r="10" spans="1:2" x14ac:dyDescent="0.25">
      <c r="A10" t="s">
        <v>685</v>
      </c>
      <c r="B10" s="1">
        <v>1.0000000000000001E-5</v>
      </c>
    </row>
    <row r="11" spans="1:2" x14ac:dyDescent="0.25">
      <c r="A11" t="s">
        <v>686</v>
      </c>
      <c r="B11" s="1">
        <v>1.0000000000000001E-5</v>
      </c>
    </row>
    <row r="12" spans="1:2" x14ac:dyDescent="0.25">
      <c r="A12" t="s">
        <v>687</v>
      </c>
      <c r="B12" s="1">
        <v>1.0000000000000001E-5</v>
      </c>
    </row>
    <row r="13" spans="1:2" x14ac:dyDescent="0.25">
      <c r="A13" t="s">
        <v>688</v>
      </c>
      <c r="B13" s="1">
        <v>1.0000000000000001E-5</v>
      </c>
    </row>
    <row r="14" spans="1:2" x14ac:dyDescent="0.25">
      <c r="A14" t="s">
        <v>689</v>
      </c>
      <c r="B14" s="1">
        <v>1.0000000000000001E-5</v>
      </c>
    </row>
    <row r="15" spans="1:2" x14ac:dyDescent="0.25">
      <c r="A15" t="s">
        <v>690</v>
      </c>
      <c r="B15" s="1">
        <v>1.0000000000000001E-5</v>
      </c>
    </row>
    <row r="16" spans="1:2" x14ac:dyDescent="0.25">
      <c r="A16" t="s">
        <v>691</v>
      </c>
      <c r="B16" s="1">
        <v>1.0000000000000001E-5</v>
      </c>
    </row>
    <row r="17" spans="1:2" x14ac:dyDescent="0.25">
      <c r="A17" t="s">
        <v>692</v>
      </c>
      <c r="B17" s="1">
        <v>1.0000000000000001E-5</v>
      </c>
    </row>
    <row r="18" spans="1:2" x14ac:dyDescent="0.25">
      <c r="A18" t="s">
        <v>693</v>
      </c>
      <c r="B18" s="1">
        <v>1.0000000000000001E-5</v>
      </c>
    </row>
    <row r="19" spans="1:2" x14ac:dyDescent="0.25">
      <c r="A19" t="s">
        <v>694</v>
      </c>
      <c r="B19" s="1">
        <v>1.0000000000000001E-5</v>
      </c>
    </row>
    <row r="20" spans="1:2" x14ac:dyDescent="0.25">
      <c r="A20" t="s">
        <v>695</v>
      </c>
      <c r="B20" s="1">
        <v>1E-4</v>
      </c>
    </row>
    <row r="21" spans="1:2" x14ac:dyDescent="0.25">
      <c r="A21" t="s">
        <v>696</v>
      </c>
      <c r="B21" s="1">
        <v>1.0000000000000001E-5</v>
      </c>
    </row>
    <row r="22" spans="1:2" x14ac:dyDescent="0.25">
      <c r="A22" t="s">
        <v>697</v>
      </c>
      <c r="B22" s="1">
        <v>1.0000000000000001E-5</v>
      </c>
    </row>
    <row r="23" spans="1:2" x14ac:dyDescent="0.25">
      <c r="A23" t="s">
        <v>698</v>
      </c>
      <c r="B23" s="1">
        <v>1.0000000000000001E-5</v>
      </c>
    </row>
    <row r="24" spans="1:2" x14ac:dyDescent="0.25">
      <c r="A24" t="s">
        <v>699</v>
      </c>
      <c r="B24" s="1">
        <v>1.0000000000000001E-5</v>
      </c>
    </row>
    <row r="25" spans="1:2" x14ac:dyDescent="0.25">
      <c r="A25" t="s">
        <v>700</v>
      </c>
      <c r="B25" s="1">
        <v>1.0000000000000001E-5</v>
      </c>
    </row>
    <row r="26" spans="1:2" x14ac:dyDescent="0.25">
      <c r="A26" t="s">
        <v>701</v>
      </c>
      <c r="B26" s="1">
        <v>1.0000000000000001E-5</v>
      </c>
    </row>
    <row r="27" spans="1:2" x14ac:dyDescent="0.25">
      <c r="A27" t="s">
        <v>702</v>
      </c>
      <c r="B27" s="1">
        <v>1.0000000000000001E-5</v>
      </c>
    </row>
    <row r="28" spans="1:2" x14ac:dyDescent="0.25">
      <c r="A28" t="s">
        <v>703</v>
      </c>
      <c r="B28" s="1">
        <v>1.0000000000000001E-5</v>
      </c>
    </row>
    <row r="29" spans="1:2" x14ac:dyDescent="0.25">
      <c r="A29" t="s">
        <v>704</v>
      </c>
      <c r="B29" s="1">
        <v>1.0000000000000001E-5</v>
      </c>
    </row>
    <row r="30" spans="1:2" x14ac:dyDescent="0.25">
      <c r="A30" t="s">
        <v>705</v>
      </c>
      <c r="B30" s="1">
        <v>1.0000000000000001E-5</v>
      </c>
    </row>
    <row r="31" spans="1:2" x14ac:dyDescent="0.25">
      <c r="A31" t="s">
        <v>706</v>
      </c>
      <c r="B31" s="1">
        <v>1.0000000000000001E-5</v>
      </c>
    </row>
    <row r="32" spans="1:2" x14ac:dyDescent="0.25">
      <c r="A32" t="s">
        <v>707</v>
      </c>
      <c r="B32" s="1">
        <v>1.0000000000000001E-5</v>
      </c>
    </row>
    <row r="33" spans="1:2" x14ac:dyDescent="0.25">
      <c r="A33" t="s">
        <v>708</v>
      </c>
      <c r="B33" s="1">
        <v>1.0000000000000001E-5</v>
      </c>
    </row>
    <row r="34" spans="1:2" x14ac:dyDescent="0.25">
      <c r="A34" t="s">
        <v>709</v>
      </c>
      <c r="B34" s="1">
        <v>1.0000000000000001E-5</v>
      </c>
    </row>
    <row r="35" spans="1:2" x14ac:dyDescent="0.25">
      <c r="A35" t="s">
        <v>710</v>
      </c>
      <c r="B35" s="1">
        <v>1.0000000000000001E-5</v>
      </c>
    </row>
    <row r="36" spans="1:2" x14ac:dyDescent="0.25">
      <c r="A36" t="s">
        <v>711</v>
      </c>
      <c r="B36" s="1">
        <v>1.0000000000000001E-5</v>
      </c>
    </row>
    <row r="37" spans="1:2" x14ac:dyDescent="0.25">
      <c r="A37" t="s">
        <v>712</v>
      </c>
      <c r="B37" s="1">
        <v>1.0000000000000001E-5</v>
      </c>
    </row>
    <row r="38" spans="1:2" x14ac:dyDescent="0.25">
      <c r="A38" t="s">
        <v>713</v>
      </c>
      <c r="B38" s="1">
        <v>1.0000000000000001E-5</v>
      </c>
    </row>
    <row r="39" spans="1:2" x14ac:dyDescent="0.25">
      <c r="A39" t="s">
        <v>714</v>
      </c>
      <c r="B39" s="1">
        <v>1.0000000000000001E-5</v>
      </c>
    </row>
    <row r="40" spans="1:2" x14ac:dyDescent="0.25">
      <c r="A40" t="s">
        <v>715</v>
      </c>
      <c r="B40" s="1">
        <v>1.0000000000000001E-5</v>
      </c>
    </row>
    <row r="41" spans="1:2" x14ac:dyDescent="0.25">
      <c r="A41" t="s">
        <v>716</v>
      </c>
      <c r="B41" s="1">
        <v>1.0000000000000001E-5</v>
      </c>
    </row>
    <row r="42" spans="1:2" x14ac:dyDescent="0.25">
      <c r="A42" t="s">
        <v>717</v>
      </c>
      <c r="B42" s="1">
        <v>1E-4</v>
      </c>
    </row>
    <row r="43" spans="1:2" x14ac:dyDescent="0.25">
      <c r="A43" t="s">
        <v>718</v>
      </c>
      <c r="B43" s="1">
        <v>1E-4</v>
      </c>
    </row>
    <row r="44" spans="1:2" x14ac:dyDescent="0.25">
      <c r="A44" t="s">
        <v>719</v>
      </c>
      <c r="B44" s="1">
        <v>1E-4</v>
      </c>
    </row>
    <row r="45" spans="1:2" x14ac:dyDescent="0.25">
      <c r="A45" t="s">
        <v>720</v>
      </c>
      <c r="B45" s="1">
        <v>1E-4</v>
      </c>
    </row>
    <row r="46" spans="1:2" x14ac:dyDescent="0.25">
      <c r="A46" t="s">
        <v>721</v>
      </c>
      <c r="B46" s="1">
        <v>1E-4</v>
      </c>
    </row>
    <row r="47" spans="1:2" x14ac:dyDescent="0.25">
      <c r="A47" t="s">
        <v>722</v>
      </c>
      <c r="B47" s="1">
        <v>1E-4</v>
      </c>
    </row>
    <row r="48" spans="1:2" x14ac:dyDescent="0.25">
      <c r="A48" t="s">
        <v>723</v>
      </c>
      <c r="B48" s="1">
        <v>1E-4</v>
      </c>
    </row>
    <row r="49" spans="1:2" x14ac:dyDescent="0.25">
      <c r="A49" t="s">
        <v>724</v>
      </c>
      <c r="B49" s="1">
        <v>1E-4</v>
      </c>
    </row>
    <row r="50" spans="1:2" x14ac:dyDescent="0.25">
      <c r="A50" t="s">
        <v>725</v>
      </c>
      <c r="B50" s="1">
        <v>1E-4</v>
      </c>
    </row>
    <row r="51" spans="1:2" x14ac:dyDescent="0.25">
      <c r="A51" t="s">
        <v>726</v>
      </c>
      <c r="B51" s="1">
        <v>1E-4</v>
      </c>
    </row>
    <row r="52" spans="1:2" x14ac:dyDescent="0.25">
      <c r="A52" t="s">
        <v>727</v>
      </c>
      <c r="B52" s="1">
        <v>1E-4</v>
      </c>
    </row>
    <row r="53" spans="1:2" x14ac:dyDescent="0.25">
      <c r="A53" t="s">
        <v>728</v>
      </c>
      <c r="B53" s="1">
        <v>1.0000000000000001E-5</v>
      </c>
    </row>
    <row r="54" spans="1:2" x14ac:dyDescent="0.25">
      <c r="A54" t="s">
        <v>729</v>
      </c>
      <c r="B54" s="1">
        <v>1.0000000000000001E-5</v>
      </c>
    </row>
    <row r="55" spans="1:2" x14ac:dyDescent="0.25">
      <c r="A55" t="s">
        <v>730</v>
      </c>
      <c r="B55" s="1">
        <v>1E-10</v>
      </c>
    </row>
    <row r="56" spans="1:2" x14ac:dyDescent="0.25">
      <c r="A56" t="s">
        <v>731</v>
      </c>
      <c r="B56" s="1">
        <v>1E-10</v>
      </c>
    </row>
    <row r="57" spans="1:2" x14ac:dyDescent="0.25">
      <c r="A57" t="s">
        <v>732</v>
      </c>
      <c r="B57" s="1">
        <v>9.9999999999999995E-8</v>
      </c>
    </row>
    <row r="58" spans="1:2" x14ac:dyDescent="0.25">
      <c r="A58" t="s">
        <v>733</v>
      </c>
      <c r="B58" s="1">
        <v>9.9999999999999995E-8</v>
      </c>
    </row>
    <row r="59" spans="1:2" x14ac:dyDescent="0.25">
      <c r="A59" t="s">
        <v>734</v>
      </c>
      <c r="B59" s="1">
        <v>1.0000000000000001E-5</v>
      </c>
    </row>
    <row r="60" spans="1:2" x14ac:dyDescent="0.25">
      <c r="A60" t="s">
        <v>735</v>
      </c>
      <c r="B60" s="1">
        <v>9.9999999999999995E-8</v>
      </c>
    </row>
    <row r="61" spans="1:2" x14ac:dyDescent="0.25">
      <c r="A61" t="s">
        <v>736</v>
      </c>
      <c r="B61" s="1">
        <v>9.9999999999999995E-8</v>
      </c>
    </row>
    <row r="62" spans="1:2" x14ac:dyDescent="0.25">
      <c r="A62" t="s">
        <v>737</v>
      </c>
      <c r="B62">
        <v>0</v>
      </c>
    </row>
    <row r="63" spans="1:2" x14ac:dyDescent="0.25">
      <c r="A63" t="s">
        <v>738</v>
      </c>
      <c r="B63">
        <v>0</v>
      </c>
    </row>
    <row r="64" spans="1:2" x14ac:dyDescent="0.25">
      <c r="A64" t="s">
        <v>739</v>
      </c>
      <c r="B64">
        <v>0</v>
      </c>
    </row>
    <row r="65" spans="1:2" x14ac:dyDescent="0.25">
      <c r="A65" t="s">
        <v>740</v>
      </c>
      <c r="B65">
        <v>0</v>
      </c>
    </row>
    <row r="66" spans="1:2" x14ac:dyDescent="0.25">
      <c r="A66" t="s">
        <v>741</v>
      </c>
      <c r="B66">
        <v>0</v>
      </c>
    </row>
    <row r="67" spans="1:2" x14ac:dyDescent="0.25">
      <c r="A67" t="s">
        <v>742</v>
      </c>
      <c r="B67" s="1">
        <v>9.9999999999999995E-8</v>
      </c>
    </row>
    <row r="68" spans="1:2" x14ac:dyDescent="0.25">
      <c r="A68" t="s">
        <v>743</v>
      </c>
      <c r="B68" s="1">
        <v>9.9999999999999995E-8</v>
      </c>
    </row>
    <row r="69" spans="1:2" x14ac:dyDescent="0.25">
      <c r="A69" t="s">
        <v>744</v>
      </c>
      <c r="B69" s="1">
        <v>9.9999999999999995E-8</v>
      </c>
    </row>
    <row r="70" spans="1:2" x14ac:dyDescent="0.25">
      <c r="A70" t="s">
        <v>745</v>
      </c>
      <c r="B70" s="1">
        <v>9.9999999999999995E-8</v>
      </c>
    </row>
    <row r="71" spans="1:2" x14ac:dyDescent="0.25">
      <c r="A71" t="s">
        <v>746</v>
      </c>
      <c r="B71" s="1">
        <v>9.9999999999999995E-8</v>
      </c>
    </row>
    <row r="72" spans="1:2" x14ac:dyDescent="0.25">
      <c r="A72" t="s">
        <v>747</v>
      </c>
      <c r="B72">
        <v>0</v>
      </c>
    </row>
    <row r="73" spans="1:2" x14ac:dyDescent="0.25">
      <c r="A73" t="s">
        <v>748</v>
      </c>
      <c r="B73">
        <v>0</v>
      </c>
    </row>
    <row r="74" spans="1:2" x14ac:dyDescent="0.25">
      <c r="A74" t="s">
        <v>749</v>
      </c>
      <c r="B74">
        <v>0</v>
      </c>
    </row>
    <row r="75" spans="1:2" x14ac:dyDescent="0.25">
      <c r="A75" t="s">
        <v>750</v>
      </c>
      <c r="B75">
        <v>0</v>
      </c>
    </row>
    <row r="76" spans="1:2" x14ac:dyDescent="0.25">
      <c r="A76" t="s">
        <v>751</v>
      </c>
      <c r="B76">
        <v>0</v>
      </c>
    </row>
    <row r="77" spans="1:2" x14ac:dyDescent="0.25">
      <c r="A77" t="s">
        <v>752</v>
      </c>
      <c r="B77">
        <v>0</v>
      </c>
    </row>
    <row r="78" spans="1:2" x14ac:dyDescent="0.25">
      <c r="A78" t="s">
        <v>753</v>
      </c>
      <c r="B78" s="1">
        <v>9.9999999999999995E-8</v>
      </c>
    </row>
    <row r="79" spans="1:2" x14ac:dyDescent="0.25">
      <c r="A79" t="s">
        <v>754</v>
      </c>
      <c r="B79">
        <v>0</v>
      </c>
    </row>
    <row r="80" spans="1:2" x14ac:dyDescent="0.25">
      <c r="A80" t="s">
        <v>755</v>
      </c>
      <c r="B80">
        <v>0</v>
      </c>
    </row>
    <row r="81" spans="1:2" x14ac:dyDescent="0.25">
      <c r="A81" t="s">
        <v>756</v>
      </c>
      <c r="B81">
        <v>0</v>
      </c>
    </row>
    <row r="82" spans="1:2" x14ac:dyDescent="0.25">
      <c r="A82" t="s">
        <v>757</v>
      </c>
      <c r="B82">
        <v>0</v>
      </c>
    </row>
    <row r="83" spans="1:2" x14ac:dyDescent="0.25">
      <c r="A83" t="s">
        <v>758</v>
      </c>
      <c r="B83">
        <v>0</v>
      </c>
    </row>
    <row r="84" spans="1:2" x14ac:dyDescent="0.25">
      <c r="A84" t="s">
        <v>759</v>
      </c>
      <c r="B84">
        <v>0</v>
      </c>
    </row>
    <row r="85" spans="1:2" x14ac:dyDescent="0.25">
      <c r="A85" t="s">
        <v>760</v>
      </c>
      <c r="B85">
        <v>0</v>
      </c>
    </row>
    <row r="86" spans="1:2" x14ac:dyDescent="0.25">
      <c r="A86" t="s">
        <v>761</v>
      </c>
      <c r="B86">
        <v>0</v>
      </c>
    </row>
    <row r="88" spans="1:2" x14ac:dyDescent="0.25">
      <c r="A88" t="s">
        <v>762</v>
      </c>
      <c r="B88">
        <v>0.8</v>
      </c>
    </row>
    <row r="89" spans="1:2" x14ac:dyDescent="0.25">
      <c r="A89" t="s">
        <v>763</v>
      </c>
      <c r="B89">
        <v>0.8</v>
      </c>
    </row>
    <row r="90" spans="1:2" x14ac:dyDescent="0.25">
      <c r="A90" t="s">
        <v>764</v>
      </c>
      <c r="B90">
        <v>0.8</v>
      </c>
    </row>
    <row r="91" spans="1:2" x14ac:dyDescent="0.25">
      <c r="A91" t="s">
        <v>765</v>
      </c>
      <c r="B91">
        <v>0.8</v>
      </c>
    </row>
    <row r="92" spans="1:2" x14ac:dyDescent="0.25">
      <c r="A92" t="s">
        <v>766</v>
      </c>
      <c r="B92">
        <v>0.8</v>
      </c>
    </row>
    <row r="93" spans="1:2" x14ac:dyDescent="0.25">
      <c r="A93" t="s">
        <v>767</v>
      </c>
      <c r="B93">
        <v>0.8</v>
      </c>
    </row>
    <row r="94" spans="1:2" x14ac:dyDescent="0.25">
      <c r="A94" t="s">
        <v>768</v>
      </c>
      <c r="B94">
        <v>0.8</v>
      </c>
    </row>
    <row r="95" spans="1:2" x14ac:dyDescent="0.25">
      <c r="A95" t="s">
        <v>769</v>
      </c>
      <c r="B95">
        <v>0.8</v>
      </c>
    </row>
    <row r="96" spans="1:2" x14ac:dyDescent="0.25">
      <c r="A96" t="s">
        <v>770</v>
      </c>
      <c r="B96">
        <v>0.8</v>
      </c>
    </row>
    <row r="97" spans="1:2" x14ac:dyDescent="0.25">
      <c r="A97" t="s">
        <v>771</v>
      </c>
      <c r="B97">
        <v>0.8</v>
      </c>
    </row>
    <row r="98" spans="1:2" x14ac:dyDescent="0.25">
      <c r="A98" t="s">
        <v>772</v>
      </c>
      <c r="B98">
        <v>0.8</v>
      </c>
    </row>
    <row r="99" spans="1:2" x14ac:dyDescent="0.25">
      <c r="A99" t="s">
        <v>773</v>
      </c>
      <c r="B99">
        <v>0.8</v>
      </c>
    </row>
    <row r="100" spans="1:2" x14ac:dyDescent="0.25">
      <c r="A100" t="s">
        <v>774</v>
      </c>
      <c r="B100">
        <v>0.8</v>
      </c>
    </row>
    <row r="101" spans="1:2" x14ac:dyDescent="0.25">
      <c r="A101" t="s">
        <v>775</v>
      </c>
      <c r="B101">
        <v>0.8</v>
      </c>
    </row>
    <row r="102" spans="1:2" x14ac:dyDescent="0.25">
      <c r="A102" t="s">
        <v>776</v>
      </c>
      <c r="B102">
        <v>0.8</v>
      </c>
    </row>
    <row r="103" spans="1:2" x14ac:dyDescent="0.25">
      <c r="A103" t="s">
        <v>777</v>
      </c>
      <c r="B103">
        <v>0.3</v>
      </c>
    </row>
    <row r="104" spans="1:2" x14ac:dyDescent="0.25">
      <c r="A104" t="s">
        <v>778</v>
      </c>
      <c r="B104">
        <v>0.8</v>
      </c>
    </row>
    <row r="105" spans="1:2" x14ac:dyDescent="0.25">
      <c r="A105" t="s">
        <v>779</v>
      </c>
      <c r="B105">
        <v>0.8</v>
      </c>
    </row>
    <row r="106" spans="1:2" x14ac:dyDescent="0.25">
      <c r="A106" t="s">
        <v>780</v>
      </c>
      <c r="B106">
        <v>0.8</v>
      </c>
    </row>
    <row r="107" spans="1:2" x14ac:dyDescent="0.25">
      <c r="A107" t="s">
        <v>781</v>
      </c>
      <c r="B107">
        <v>0.95</v>
      </c>
    </row>
    <row r="108" spans="1:2" x14ac:dyDescent="0.25">
      <c r="A108" t="s">
        <v>782</v>
      </c>
      <c r="B108">
        <v>0.8</v>
      </c>
    </row>
    <row r="109" spans="1:2" x14ac:dyDescent="0.25">
      <c r="A109" t="s">
        <v>783</v>
      </c>
      <c r="B109">
        <v>0.8</v>
      </c>
    </row>
    <row r="110" spans="1:2" x14ac:dyDescent="0.25">
      <c r="A110" t="s">
        <v>784</v>
      </c>
      <c r="B110">
        <v>0.8</v>
      </c>
    </row>
    <row r="111" spans="1:2" x14ac:dyDescent="0.25">
      <c r="A111" t="s">
        <v>785</v>
      </c>
      <c r="B111">
        <v>0.8</v>
      </c>
    </row>
    <row r="112" spans="1:2" x14ac:dyDescent="0.25">
      <c r="A112" t="s">
        <v>786</v>
      </c>
      <c r="B112">
        <v>0.8</v>
      </c>
    </row>
    <row r="113" spans="1:2" x14ac:dyDescent="0.25">
      <c r="A113" t="s">
        <v>787</v>
      </c>
      <c r="B113">
        <v>0.8</v>
      </c>
    </row>
    <row r="114" spans="1:2" x14ac:dyDescent="0.25">
      <c r="A114" t="s">
        <v>788</v>
      </c>
      <c r="B114">
        <v>0.8</v>
      </c>
    </row>
    <row r="115" spans="1:2" x14ac:dyDescent="0.25">
      <c r="A115" t="s">
        <v>789</v>
      </c>
      <c r="B115">
        <v>0.8</v>
      </c>
    </row>
    <row r="116" spans="1:2" x14ac:dyDescent="0.25">
      <c r="A116" t="s">
        <v>790</v>
      </c>
      <c r="B116">
        <v>0.8</v>
      </c>
    </row>
    <row r="117" spans="1:2" x14ac:dyDescent="0.25">
      <c r="A117" t="s">
        <v>791</v>
      </c>
      <c r="B117">
        <v>0.8</v>
      </c>
    </row>
    <row r="118" spans="1:2" x14ac:dyDescent="0.25">
      <c r="A118" t="s">
        <v>792</v>
      </c>
      <c r="B118">
        <v>0.8</v>
      </c>
    </row>
    <row r="119" spans="1:2" x14ac:dyDescent="0.25">
      <c r="A119" t="s">
        <v>793</v>
      </c>
      <c r="B119">
        <v>0.8</v>
      </c>
    </row>
    <row r="120" spans="1:2" x14ac:dyDescent="0.25">
      <c r="A120" t="s">
        <v>794</v>
      </c>
      <c r="B120">
        <v>0.8</v>
      </c>
    </row>
    <row r="121" spans="1:2" x14ac:dyDescent="0.25">
      <c r="A121" t="s">
        <v>795</v>
      </c>
      <c r="B121">
        <v>0.8</v>
      </c>
    </row>
    <row r="122" spans="1:2" x14ac:dyDescent="0.25">
      <c r="A122" t="s">
        <v>796</v>
      </c>
      <c r="B122">
        <v>0.8</v>
      </c>
    </row>
    <row r="123" spans="1:2" x14ac:dyDescent="0.25">
      <c r="A123" t="s">
        <v>797</v>
      </c>
      <c r="B123">
        <v>0.8</v>
      </c>
    </row>
    <row r="124" spans="1:2" x14ac:dyDescent="0.25">
      <c r="A124" t="s">
        <v>798</v>
      </c>
      <c r="B124">
        <v>0.8</v>
      </c>
    </row>
    <row r="125" spans="1:2" x14ac:dyDescent="0.25">
      <c r="A125" t="s">
        <v>799</v>
      </c>
      <c r="B125">
        <v>0.8</v>
      </c>
    </row>
    <row r="126" spans="1:2" x14ac:dyDescent="0.25">
      <c r="A126" t="s">
        <v>800</v>
      </c>
      <c r="B126">
        <v>0.8</v>
      </c>
    </row>
    <row r="127" spans="1:2" x14ac:dyDescent="0.25">
      <c r="A127" t="s">
        <v>801</v>
      </c>
      <c r="B127">
        <v>0.8</v>
      </c>
    </row>
    <row r="128" spans="1:2" x14ac:dyDescent="0.25">
      <c r="A128" t="s">
        <v>802</v>
      </c>
      <c r="B128">
        <v>0.8</v>
      </c>
    </row>
    <row r="129" spans="1:2" x14ac:dyDescent="0.25">
      <c r="A129" t="s">
        <v>803</v>
      </c>
      <c r="B129">
        <v>0.8</v>
      </c>
    </row>
    <row r="130" spans="1:2" x14ac:dyDescent="0.25">
      <c r="A130" t="s">
        <v>804</v>
      </c>
      <c r="B130">
        <v>0.8</v>
      </c>
    </row>
    <row r="131" spans="1:2" x14ac:dyDescent="0.25">
      <c r="A131" t="s">
        <v>805</v>
      </c>
      <c r="B131">
        <v>0.8</v>
      </c>
    </row>
    <row r="132" spans="1:2" x14ac:dyDescent="0.25">
      <c r="A132" t="s">
        <v>806</v>
      </c>
      <c r="B132">
        <v>0.8</v>
      </c>
    </row>
    <row r="133" spans="1:2" x14ac:dyDescent="0.25">
      <c r="A133" t="s">
        <v>807</v>
      </c>
      <c r="B133">
        <v>0.8</v>
      </c>
    </row>
    <row r="134" spans="1:2" x14ac:dyDescent="0.25">
      <c r="A134" t="s">
        <v>808</v>
      </c>
      <c r="B134">
        <v>0.8</v>
      </c>
    </row>
    <row r="135" spans="1:2" x14ac:dyDescent="0.25">
      <c r="A135" t="s">
        <v>809</v>
      </c>
      <c r="B135">
        <v>0.8</v>
      </c>
    </row>
    <row r="136" spans="1:2" x14ac:dyDescent="0.25">
      <c r="A136" t="s">
        <v>810</v>
      </c>
      <c r="B136">
        <v>0.8</v>
      </c>
    </row>
    <row r="137" spans="1:2" x14ac:dyDescent="0.25">
      <c r="A137" t="s">
        <v>811</v>
      </c>
      <c r="B137">
        <v>0.8</v>
      </c>
    </row>
    <row r="138" spans="1:2" x14ac:dyDescent="0.25">
      <c r="A138" t="s">
        <v>812</v>
      </c>
      <c r="B138">
        <v>0.8</v>
      </c>
    </row>
    <row r="139" spans="1:2" x14ac:dyDescent="0.25">
      <c r="A139" t="s">
        <v>813</v>
      </c>
      <c r="B139">
        <v>0.3</v>
      </c>
    </row>
    <row r="140" spans="1:2" x14ac:dyDescent="0.25">
      <c r="A140" t="s">
        <v>814</v>
      </c>
      <c r="B140">
        <v>0.5</v>
      </c>
    </row>
    <row r="141" spans="1:2" x14ac:dyDescent="0.25">
      <c r="A141" t="s">
        <v>815</v>
      </c>
      <c r="B141">
        <v>0.8</v>
      </c>
    </row>
    <row r="142" spans="1:2" x14ac:dyDescent="0.25">
      <c r="A142" t="s">
        <v>816</v>
      </c>
      <c r="B142" s="1">
        <v>4.0000000000000003E-5</v>
      </c>
    </row>
    <row r="143" spans="1:2" x14ac:dyDescent="0.25">
      <c r="A143" t="s">
        <v>817</v>
      </c>
      <c r="B143" s="1">
        <v>0.8</v>
      </c>
    </row>
    <row r="144" spans="1:2" x14ac:dyDescent="0.25">
      <c r="A144" t="s">
        <v>818</v>
      </c>
      <c r="B144">
        <v>20</v>
      </c>
    </row>
    <row r="145" spans="1:2" x14ac:dyDescent="0.25">
      <c r="A145" t="s">
        <v>819</v>
      </c>
      <c r="B145">
        <v>20</v>
      </c>
    </row>
    <row r="146" spans="1:2" x14ac:dyDescent="0.25">
      <c r="A146" t="s">
        <v>820</v>
      </c>
      <c r="B146">
        <v>0.8</v>
      </c>
    </row>
    <row r="147" spans="1:2" x14ac:dyDescent="0.25">
      <c r="A147" t="s">
        <v>821</v>
      </c>
      <c r="B147">
        <v>0.6</v>
      </c>
    </row>
    <row r="148" spans="1:2" x14ac:dyDescent="0.25">
      <c r="A148" t="s">
        <v>822</v>
      </c>
      <c r="B148">
        <v>0.6</v>
      </c>
    </row>
    <row r="149" spans="1:2" x14ac:dyDescent="0.25">
      <c r="A149" t="s">
        <v>823</v>
      </c>
      <c r="B149">
        <v>0</v>
      </c>
    </row>
    <row r="150" spans="1:2" x14ac:dyDescent="0.25">
      <c r="A150" t="s">
        <v>824</v>
      </c>
      <c r="B150">
        <v>0</v>
      </c>
    </row>
    <row r="151" spans="1:2" x14ac:dyDescent="0.25">
      <c r="A151" t="s">
        <v>825</v>
      </c>
      <c r="B151">
        <v>0</v>
      </c>
    </row>
    <row r="152" spans="1:2" x14ac:dyDescent="0.25">
      <c r="A152" t="s">
        <v>826</v>
      </c>
      <c r="B152">
        <v>0</v>
      </c>
    </row>
    <row r="153" spans="1:2" x14ac:dyDescent="0.25">
      <c r="A153" t="s">
        <v>827</v>
      </c>
      <c r="B153">
        <v>0</v>
      </c>
    </row>
    <row r="154" spans="1:2" x14ac:dyDescent="0.25">
      <c r="A154" t="s">
        <v>828</v>
      </c>
      <c r="B154">
        <v>0.1</v>
      </c>
    </row>
    <row r="155" spans="1:2" x14ac:dyDescent="0.25">
      <c r="A155" t="s">
        <v>829</v>
      </c>
      <c r="B155">
        <v>0.1</v>
      </c>
    </row>
    <row r="156" spans="1:2" x14ac:dyDescent="0.25">
      <c r="A156" t="s">
        <v>830</v>
      </c>
      <c r="B156">
        <v>0.1</v>
      </c>
    </row>
    <row r="157" spans="1:2" x14ac:dyDescent="0.25">
      <c r="A157" t="s">
        <v>831</v>
      </c>
      <c r="B157">
        <v>0.1</v>
      </c>
    </row>
    <row r="158" spans="1:2" x14ac:dyDescent="0.25">
      <c r="A158" t="s">
        <v>832</v>
      </c>
      <c r="B158">
        <v>0.1</v>
      </c>
    </row>
    <row r="159" spans="1:2" x14ac:dyDescent="0.25">
      <c r="A159" t="s">
        <v>833</v>
      </c>
      <c r="B159">
        <v>0</v>
      </c>
    </row>
    <row r="160" spans="1:2" x14ac:dyDescent="0.25">
      <c r="A160" t="s">
        <v>834</v>
      </c>
      <c r="B160">
        <v>0</v>
      </c>
    </row>
    <row r="161" spans="1:2" x14ac:dyDescent="0.25">
      <c r="A161" t="s">
        <v>835</v>
      </c>
      <c r="B161">
        <v>0</v>
      </c>
    </row>
    <row r="162" spans="1:2" x14ac:dyDescent="0.25">
      <c r="A162" t="s">
        <v>836</v>
      </c>
      <c r="B162">
        <v>0</v>
      </c>
    </row>
    <row r="163" spans="1:2" x14ac:dyDescent="0.25">
      <c r="A163" t="s">
        <v>837</v>
      </c>
      <c r="B163">
        <v>0</v>
      </c>
    </row>
    <row r="164" spans="1:2" x14ac:dyDescent="0.25">
      <c r="A164" t="s">
        <v>838</v>
      </c>
      <c r="B164">
        <v>0</v>
      </c>
    </row>
    <row r="165" spans="1:2" x14ac:dyDescent="0.25">
      <c r="A165" t="s">
        <v>839</v>
      </c>
      <c r="B165">
        <v>0.6</v>
      </c>
    </row>
    <row r="166" spans="1:2" x14ac:dyDescent="0.25">
      <c r="A166" t="s">
        <v>840</v>
      </c>
      <c r="B166">
        <v>0</v>
      </c>
    </row>
    <row r="167" spans="1:2" x14ac:dyDescent="0.25">
      <c r="A167" t="s">
        <v>841</v>
      </c>
      <c r="B167">
        <v>0</v>
      </c>
    </row>
    <row r="168" spans="1:2" x14ac:dyDescent="0.25">
      <c r="A168" t="s">
        <v>842</v>
      </c>
      <c r="B168">
        <v>0</v>
      </c>
    </row>
    <row r="169" spans="1:2" x14ac:dyDescent="0.25">
      <c r="A169" t="s">
        <v>843</v>
      </c>
      <c r="B169">
        <v>0</v>
      </c>
    </row>
    <row r="170" spans="1:2" x14ac:dyDescent="0.25">
      <c r="A170" t="s">
        <v>844</v>
      </c>
      <c r="B170">
        <v>0</v>
      </c>
    </row>
    <row r="171" spans="1:2" x14ac:dyDescent="0.25">
      <c r="A171" t="s">
        <v>845</v>
      </c>
      <c r="B171">
        <v>0</v>
      </c>
    </row>
    <row r="172" spans="1:2" x14ac:dyDescent="0.25">
      <c r="A172" t="s">
        <v>846</v>
      </c>
      <c r="B172">
        <v>0</v>
      </c>
    </row>
    <row r="173" spans="1:2" x14ac:dyDescent="0.25">
      <c r="A173" t="s">
        <v>847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7" zoomScaleNormal="100" workbookViewId="0">
      <selection activeCell="F1" activeCellId="2" sqref="A1:A1048576 C1:C1048576 F1:F1048576"/>
    </sheetView>
  </sheetViews>
  <sheetFormatPr defaultRowHeight="15" x14ac:dyDescent="0.25"/>
  <cols>
    <col min="2" max="1026" width="11.5703125"/>
  </cols>
  <sheetData>
    <row r="1" spans="1:12" x14ac:dyDescent="0.25">
      <c r="A1" t="s">
        <v>1023</v>
      </c>
      <c r="C1" t="s">
        <v>848</v>
      </c>
      <c r="F1" t="s">
        <v>849</v>
      </c>
      <c r="H1" t="s">
        <v>493</v>
      </c>
      <c r="I1" t="s">
        <v>494</v>
      </c>
      <c r="K1" t="s">
        <v>850</v>
      </c>
      <c r="L1" t="s">
        <v>851</v>
      </c>
    </row>
    <row r="2" spans="1:12" x14ac:dyDescent="0.25">
      <c r="A2" t="s">
        <v>172</v>
      </c>
      <c r="B2" t="s">
        <v>852</v>
      </c>
      <c r="C2">
        <v>1.29E-2</v>
      </c>
      <c r="E2" t="s">
        <v>853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</row>
    <row r="3" spans="1:12" x14ac:dyDescent="0.25">
      <c r="A3" t="s">
        <v>175</v>
      </c>
      <c r="B3" t="s">
        <v>854</v>
      </c>
      <c r="C3">
        <v>1.2500000000000001E-2</v>
      </c>
      <c r="E3" t="s">
        <v>855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</row>
    <row r="4" spans="1:12" x14ac:dyDescent="0.25">
      <c r="A4" t="s">
        <v>177</v>
      </c>
      <c r="B4" t="s">
        <v>856</v>
      </c>
      <c r="C4">
        <v>1.4999999999999999E-2</v>
      </c>
      <c r="E4" t="s">
        <v>857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</row>
    <row r="5" spans="1:12" x14ac:dyDescent="0.25">
      <c r="A5" t="s">
        <v>179</v>
      </c>
      <c r="B5" t="s">
        <v>858</v>
      </c>
      <c r="C5">
        <v>1.0999999999999999E-2</v>
      </c>
      <c r="E5" t="s">
        <v>859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</row>
    <row r="6" spans="1:12" x14ac:dyDescent="0.25">
      <c r="A6" t="s">
        <v>181</v>
      </c>
      <c r="B6" t="s">
        <v>860</v>
      </c>
      <c r="C6">
        <v>1.4E-2</v>
      </c>
      <c r="E6" t="s">
        <v>861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</row>
    <row r="7" spans="1:12" x14ac:dyDescent="0.25">
      <c r="A7" t="s">
        <v>183</v>
      </c>
      <c r="B7" t="s">
        <v>862</v>
      </c>
      <c r="C7">
        <v>1.2E-2</v>
      </c>
      <c r="E7" t="s">
        <v>863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</row>
    <row r="8" spans="1:12" x14ac:dyDescent="0.25">
      <c r="A8" t="s">
        <v>185</v>
      </c>
      <c r="B8" t="s">
        <v>864</v>
      </c>
      <c r="C8">
        <v>1.4E-2</v>
      </c>
      <c r="E8" t="s">
        <v>865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</row>
    <row r="9" spans="1:12" x14ac:dyDescent="0.25">
      <c r="A9" t="s">
        <v>187</v>
      </c>
      <c r="B9" t="s">
        <v>866</v>
      </c>
      <c r="C9">
        <v>1.2E-2</v>
      </c>
      <c r="E9" t="s">
        <v>867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</row>
    <row r="10" spans="1:12" x14ac:dyDescent="0.25">
      <c r="A10" t="s">
        <v>191</v>
      </c>
      <c r="B10" t="s">
        <v>868</v>
      </c>
      <c r="C10">
        <v>1.6799999999999999E-2</v>
      </c>
      <c r="E10" t="s">
        <v>869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</row>
    <row r="11" spans="1:12" x14ac:dyDescent="0.25">
      <c r="A11" t="s">
        <v>193</v>
      </c>
      <c r="B11" t="s">
        <v>870</v>
      </c>
      <c r="C11">
        <v>1.24E-2</v>
      </c>
      <c r="E11" t="s">
        <v>871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</row>
    <row r="12" spans="1:12" x14ac:dyDescent="0.25">
      <c r="A12" t="s">
        <v>189</v>
      </c>
      <c r="B12" t="s">
        <v>872</v>
      </c>
      <c r="C12">
        <v>1.2E-2</v>
      </c>
      <c r="E12" t="s">
        <v>873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</row>
    <row r="13" spans="1:12" x14ac:dyDescent="0.25">
      <c r="A13" t="s">
        <v>195</v>
      </c>
      <c r="B13" t="s">
        <v>874</v>
      </c>
      <c r="C13">
        <v>1.2E-2</v>
      </c>
      <c r="E13" t="s">
        <v>875</v>
      </c>
      <c r="F13">
        <v>2.9</v>
      </c>
      <c r="K13">
        <f t="shared" si="0"/>
        <v>0</v>
      </c>
      <c r="L13">
        <f t="shared" si="1"/>
        <v>0</v>
      </c>
    </row>
    <row r="14" spans="1:12" x14ac:dyDescent="0.25">
      <c r="A14" t="s">
        <v>197</v>
      </c>
      <c r="B14" t="s">
        <v>876</v>
      </c>
      <c r="C14">
        <v>2.5999999999999999E-2</v>
      </c>
      <c r="E14" t="s">
        <v>877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</row>
    <row r="15" spans="1:12" x14ac:dyDescent="0.25">
      <c r="A15" t="s">
        <v>199</v>
      </c>
      <c r="B15" t="s">
        <v>878</v>
      </c>
      <c r="C15">
        <v>2.1399999999999999E-2</v>
      </c>
      <c r="E15" t="s">
        <v>879</v>
      </c>
      <c r="F15">
        <v>2.96</v>
      </c>
      <c r="K15">
        <f t="shared" si="0"/>
        <v>0</v>
      </c>
      <c r="L15">
        <f t="shared" si="1"/>
        <v>0</v>
      </c>
    </row>
    <row r="16" spans="1:12" x14ac:dyDescent="0.25">
      <c r="A16" t="s">
        <v>201</v>
      </c>
      <c r="B16" t="s">
        <v>880</v>
      </c>
      <c r="C16">
        <v>2.1399999999999999E-2</v>
      </c>
      <c r="E16" t="s">
        <v>881</v>
      </c>
      <c r="F16">
        <v>2.96</v>
      </c>
      <c r="K16">
        <f t="shared" si="0"/>
        <v>0</v>
      </c>
      <c r="L16">
        <f t="shared" si="1"/>
        <v>0</v>
      </c>
    </row>
    <row r="17" spans="1:12" x14ac:dyDescent="0.25">
      <c r="A17" t="s">
        <v>203</v>
      </c>
      <c r="B17" t="s">
        <v>882</v>
      </c>
      <c r="C17">
        <v>1.0999999999999999E-2</v>
      </c>
      <c r="E17" t="s">
        <v>883</v>
      </c>
      <c r="F17">
        <v>3.01</v>
      </c>
      <c r="K17">
        <f t="shared" si="0"/>
        <v>0</v>
      </c>
      <c r="L17">
        <f t="shared" si="1"/>
        <v>0</v>
      </c>
    </row>
    <row r="18" spans="1:12" x14ac:dyDescent="0.25">
      <c r="A18" t="s">
        <v>205</v>
      </c>
      <c r="B18" t="s">
        <v>884</v>
      </c>
      <c r="C18">
        <v>2.1000000000000001E-2</v>
      </c>
      <c r="E18" t="s">
        <v>885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</row>
    <row r="19" spans="1:12" x14ac:dyDescent="0.25">
      <c r="A19" t="s">
        <v>209</v>
      </c>
      <c r="B19" t="s">
        <v>886</v>
      </c>
      <c r="C19">
        <v>1.6E-2</v>
      </c>
      <c r="E19" t="s">
        <v>887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</row>
    <row r="20" spans="1:12" x14ac:dyDescent="0.25">
      <c r="A20" t="s">
        <v>207</v>
      </c>
      <c r="B20" t="s">
        <v>888</v>
      </c>
      <c r="C20">
        <v>1.1599999999999999E-2</v>
      </c>
      <c r="E20" t="s">
        <v>889</v>
      </c>
      <c r="F20">
        <v>3</v>
      </c>
      <c r="K20">
        <f t="shared" si="0"/>
        <v>0</v>
      </c>
      <c r="L20">
        <f t="shared" si="1"/>
        <v>0</v>
      </c>
    </row>
    <row r="21" spans="1:12" x14ac:dyDescent="0.25">
      <c r="A21" t="s">
        <v>211</v>
      </c>
      <c r="B21" t="s">
        <v>890</v>
      </c>
      <c r="C21">
        <v>1.2999999999999999E-2</v>
      </c>
      <c r="E21" t="s">
        <v>891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</row>
    <row r="22" spans="1:12" x14ac:dyDescent="0.25">
      <c r="A22" t="s">
        <v>213</v>
      </c>
      <c r="B22" t="s">
        <v>892</v>
      </c>
      <c r="C22">
        <v>0.01</v>
      </c>
      <c r="E22" t="s">
        <v>893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</row>
    <row r="23" spans="1:12" x14ac:dyDescent="0.25">
      <c r="A23" t="s">
        <v>29</v>
      </c>
      <c r="B23" t="s">
        <v>894</v>
      </c>
      <c r="C23">
        <v>1.23E-2</v>
      </c>
      <c r="E23" t="s">
        <v>895</v>
      </c>
      <c r="F23">
        <v>3.2</v>
      </c>
      <c r="K23">
        <f t="shared" si="0"/>
        <v>0</v>
      </c>
      <c r="L23">
        <f t="shared" si="1"/>
        <v>0</v>
      </c>
    </row>
    <row r="24" spans="1:12" x14ac:dyDescent="0.25">
      <c r="A24" t="s">
        <v>215</v>
      </c>
      <c r="B24" t="s">
        <v>896</v>
      </c>
      <c r="C24">
        <v>1.2E-2</v>
      </c>
      <c r="E24" t="s">
        <v>897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</row>
    <row r="25" spans="1:12" x14ac:dyDescent="0.25">
      <c r="A25" t="s">
        <v>217</v>
      </c>
      <c r="B25" t="s">
        <v>898</v>
      </c>
      <c r="C25">
        <v>1.2999999999999999E-2</v>
      </c>
      <c r="E25" t="s">
        <v>899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</row>
    <row r="26" spans="1:12" x14ac:dyDescent="0.25">
      <c r="A26" t="s">
        <v>219</v>
      </c>
      <c r="B26" t="s">
        <v>900</v>
      </c>
      <c r="C26">
        <v>1.4E-2</v>
      </c>
      <c r="E26" t="s">
        <v>901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</row>
    <row r="27" spans="1:12" x14ac:dyDescent="0.25">
      <c r="A27" t="s">
        <v>221</v>
      </c>
      <c r="B27" t="s">
        <v>902</v>
      </c>
      <c r="C27">
        <v>1.4999999999999999E-2</v>
      </c>
      <c r="E27" t="s">
        <v>903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</row>
    <row r="28" spans="1:12" x14ac:dyDescent="0.25">
      <c r="A28" t="s">
        <v>223</v>
      </c>
      <c r="B28" t="s">
        <v>904</v>
      </c>
      <c r="C28">
        <v>1.2999999999999999E-2</v>
      </c>
      <c r="E28" t="s">
        <v>905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</row>
    <row r="29" spans="1:12" x14ac:dyDescent="0.25">
      <c r="A29" t="s">
        <v>225</v>
      </c>
      <c r="B29" t="s">
        <v>906</v>
      </c>
      <c r="C29">
        <v>1.4999999999999999E-2</v>
      </c>
      <c r="E29" t="s">
        <v>907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</row>
    <row r="30" spans="1:12" x14ac:dyDescent="0.25">
      <c r="A30" t="s">
        <v>227</v>
      </c>
      <c r="B30" t="s">
        <v>908</v>
      </c>
      <c r="C30">
        <v>1.4999999999999999E-2</v>
      </c>
      <c r="E30" t="s">
        <v>909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</row>
    <row r="31" spans="1:12" x14ac:dyDescent="0.25">
      <c r="A31" t="s">
        <v>229</v>
      </c>
      <c r="B31" t="s">
        <v>910</v>
      </c>
      <c r="C31">
        <v>9.4999999999999998E-3</v>
      </c>
      <c r="E31" t="s">
        <v>911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</row>
    <row r="32" spans="1:12" x14ac:dyDescent="0.25">
      <c r="A32" t="s">
        <v>231</v>
      </c>
      <c r="B32" t="s">
        <v>912</v>
      </c>
      <c r="C32">
        <v>6.0000000000000001E-3</v>
      </c>
      <c r="E32" t="s">
        <v>913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</row>
    <row r="33" spans="1:12" x14ac:dyDescent="0.25">
      <c r="A33" t="s">
        <v>233</v>
      </c>
      <c r="B33" t="s">
        <v>914</v>
      </c>
      <c r="C33">
        <v>2.5000000000000001E-3</v>
      </c>
      <c r="E33" t="s">
        <v>915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</row>
    <row r="34" spans="1:12" x14ac:dyDescent="0.25">
      <c r="A34" t="s">
        <v>235</v>
      </c>
      <c r="B34" t="s">
        <v>916</v>
      </c>
      <c r="C34">
        <v>1.35E-2</v>
      </c>
      <c r="E34" t="s">
        <v>917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</row>
    <row r="35" spans="1:12" x14ac:dyDescent="0.25">
      <c r="A35" t="s">
        <v>237</v>
      </c>
      <c r="B35" t="s">
        <v>918</v>
      </c>
      <c r="C35">
        <v>1.44E-2</v>
      </c>
      <c r="E35" t="s">
        <v>919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</row>
    <row r="36" spans="1:12" x14ac:dyDescent="0.25">
      <c r="A36" t="s">
        <v>239</v>
      </c>
      <c r="B36" t="s">
        <v>920</v>
      </c>
      <c r="C36">
        <v>1.2200000000000001E-2</v>
      </c>
      <c r="E36" t="s">
        <v>921</v>
      </c>
      <c r="F36">
        <v>2.9</v>
      </c>
      <c r="H36">
        <v>57000</v>
      </c>
      <c r="I36">
        <v>200</v>
      </c>
      <c r="K36">
        <f t="shared" si="2"/>
        <v>57457.512220481469</v>
      </c>
      <c r="L36">
        <f t="shared" si="3"/>
        <v>199.44941518873318</v>
      </c>
    </row>
    <row r="37" spans="1:12" x14ac:dyDescent="0.25">
      <c r="A37" t="s">
        <v>241</v>
      </c>
      <c r="B37" t="s">
        <v>922</v>
      </c>
      <c r="C37">
        <v>1.4999999999999999E-2</v>
      </c>
      <c r="E37" t="s">
        <v>923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</row>
    <row r="38" spans="1:12" x14ac:dyDescent="0.25">
      <c r="A38" t="s">
        <v>243</v>
      </c>
      <c r="B38" t="s">
        <v>924</v>
      </c>
      <c r="C38">
        <v>1.2500000000000001E-2</v>
      </c>
      <c r="E38" t="s">
        <v>925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</row>
    <row r="39" spans="1:12" x14ac:dyDescent="0.25">
      <c r="A39" t="s">
        <v>245</v>
      </c>
      <c r="B39" t="s">
        <v>926</v>
      </c>
      <c r="C39">
        <v>1.2E-2</v>
      </c>
      <c r="E39" t="s">
        <v>927</v>
      </c>
      <c r="F39">
        <v>3.1</v>
      </c>
      <c r="K39">
        <f t="shared" si="2"/>
        <v>0</v>
      </c>
      <c r="L39">
        <f t="shared" si="3"/>
        <v>0</v>
      </c>
    </row>
    <row r="40" spans="1:12" x14ac:dyDescent="0.25">
      <c r="A40" t="s">
        <v>43</v>
      </c>
      <c r="B40" t="s">
        <v>928</v>
      </c>
      <c r="C40">
        <v>1.2E-2</v>
      </c>
      <c r="E40" t="s">
        <v>929</v>
      </c>
      <c r="F40">
        <v>3.1</v>
      </c>
      <c r="K40">
        <f t="shared" si="2"/>
        <v>0</v>
      </c>
      <c r="L40">
        <f t="shared" si="3"/>
        <v>0</v>
      </c>
    </row>
    <row r="41" spans="1:12" x14ac:dyDescent="0.25">
      <c r="A41" t="s">
        <v>247</v>
      </c>
      <c r="B41" t="s">
        <v>930</v>
      </c>
      <c r="C41">
        <v>1.18E-2</v>
      </c>
      <c r="E41" t="s">
        <v>931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</row>
    <row r="42" spans="1:12" x14ac:dyDescent="0.25">
      <c r="A42" t="s">
        <v>249</v>
      </c>
      <c r="B42" t="s">
        <v>932</v>
      </c>
      <c r="C42">
        <v>1.2500000000000001E-2</v>
      </c>
      <c r="E42" t="s">
        <v>933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</row>
    <row r="43" spans="1:12" x14ac:dyDescent="0.25">
      <c r="A43" t="s">
        <v>251</v>
      </c>
      <c r="B43" t="s">
        <v>934</v>
      </c>
      <c r="C43">
        <v>1.34E-2</v>
      </c>
      <c r="E43" t="s">
        <v>935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</row>
    <row r="44" spans="1:12" x14ac:dyDescent="0.25">
      <c r="A44" t="s">
        <v>254</v>
      </c>
      <c r="B44" t="s">
        <v>936</v>
      </c>
      <c r="C44">
        <v>3.5999999999999999E-3</v>
      </c>
      <c r="E44" t="s">
        <v>937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</row>
    <row r="45" spans="1:12" x14ac:dyDescent="0.25">
      <c r="A45" t="s">
        <v>256</v>
      </c>
      <c r="B45" t="s">
        <v>938</v>
      </c>
      <c r="C45">
        <v>4.3E-3</v>
      </c>
      <c r="E45" t="s">
        <v>939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</row>
    <row r="46" spans="1:12" x14ac:dyDescent="0.25">
      <c r="A46" t="s">
        <v>258</v>
      </c>
      <c r="B46" t="s">
        <v>940</v>
      </c>
      <c r="C46">
        <v>3.96E-3</v>
      </c>
      <c r="E46" t="s">
        <v>941</v>
      </c>
      <c r="F46">
        <v>3.2</v>
      </c>
      <c r="K46">
        <f t="shared" si="2"/>
        <v>0</v>
      </c>
      <c r="L46">
        <f t="shared" si="3"/>
        <v>0</v>
      </c>
    </row>
    <row r="47" spans="1:12" x14ac:dyDescent="0.25">
      <c r="A47" t="s">
        <v>259</v>
      </c>
      <c r="B47" t="s">
        <v>942</v>
      </c>
      <c r="C47">
        <v>3.2499999999999999E-3</v>
      </c>
      <c r="E47" t="s">
        <v>943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</row>
    <row r="48" spans="1:12" x14ac:dyDescent="0.25">
      <c r="A48" t="s">
        <v>261</v>
      </c>
      <c r="B48" t="s">
        <v>944</v>
      </c>
      <c r="C48">
        <v>5.4000000000000003E-3</v>
      </c>
      <c r="E48" t="s">
        <v>945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</row>
    <row r="49" spans="1:12" x14ac:dyDescent="0.25">
      <c r="A49" t="s">
        <v>263</v>
      </c>
      <c r="B49" t="s">
        <v>946</v>
      </c>
      <c r="C49">
        <v>5.2399999999999999E-3</v>
      </c>
      <c r="E49" t="s">
        <v>947</v>
      </c>
      <c r="F49">
        <v>3.141</v>
      </c>
      <c r="K49">
        <f t="shared" si="2"/>
        <v>0</v>
      </c>
      <c r="L49">
        <f t="shared" si="3"/>
        <v>0</v>
      </c>
    </row>
    <row r="50" spans="1:12" x14ac:dyDescent="0.25">
      <c r="A50" t="s">
        <v>265</v>
      </c>
      <c r="B50" t="s">
        <v>948</v>
      </c>
      <c r="C50">
        <v>1.2699999999999999E-2</v>
      </c>
      <c r="E50" t="s">
        <v>949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</row>
    <row r="51" spans="1:12" x14ac:dyDescent="0.25">
      <c r="A51" t="s">
        <v>267</v>
      </c>
      <c r="B51" t="s">
        <v>950</v>
      </c>
      <c r="C51">
        <v>1.2699999999999999E-2</v>
      </c>
      <c r="E51" t="s">
        <v>951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</row>
    <row r="52" spans="1:12" x14ac:dyDescent="0.25">
      <c r="A52" t="s">
        <v>269</v>
      </c>
      <c r="B52" t="s">
        <v>952</v>
      </c>
      <c r="C52">
        <v>1.2699999999999999E-2</v>
      </c>
      <c r="E52" t="s">
        <v>953</v>
      </c>
      <c r="F52">
        <v>3.1</v>
      </c>
      <c r="K52">
        <f t="shared" si="2"/>
        <v>0</v>
      </c>
      <c r="L52">
        <f t="shared" si="3"/>
        <v>0</v>
      </c>
    </row>
    <row r="53" spans="1:12" x14ac:dyDescent="0.25">
      <c r="A53" t="s">
        <v>57</v>
      </c>
      <c r="B53" t="s">
        <v>954</v>
      </c>
      <c r="C53">
        <v>0.02</v>
      </c>
      <c r="E53" t="s">
        <v>955</v>
      </c>
      <c r="F53">
        <v>3</v>
      </c>
      <c r="K53">
        <f t="shared" si="2"/>
        <v>0</v>
      </c>
      <c r="L53">
        <f t="shared" si="3"/>
        <v>0</v>
      </c>
    </row>
    <row r="54" spans="1:12" x14ac:dyDescent="0.25">
      <c r="A54" t="s">
        <v>61</v>
      </c>
      <c r="B54" t="s">
        <v>956</v>
      </c>
      <c r="C54">
        <v>3.5000000000000003E-2</v>
      </c>
      <c r="E54" t="s">
        <v>957</v>
      </c>
      <c r="F54">
        <v>2.9</v>
      </c>
      <c r="K54">
        <f t="shared" si="2"/>
        <v>0</v>
      </c>
      <c r="L54">
        <f t="shared" si="3"/>
        <v>0</v>
      </c>
    </row>
    <row r="55" spans="1:12" x14ac:dyDescent="0.25">
      <c r="A55" t="s">
        <v>63</v>
      </c>
      <c r="B55" t="s">
        <v>958</v>
      </c>
      <c r="C55">
        <v>3.96E-3</v>
      </c>
      <c r="E55" t="s">
        <v>959</v>
      </c>
      <c r="F55">
        <v>3.004</v>
      </c>
      <c r="K55">
        <f t="shared" si="2"/>
        <v>0</v>
      </c>
      <c r="L55">
        <f t="shared" si="3"/>
        <v>0</v>
      </c>
    </row>
    <row r="56" spans="1:12" x14ac:dyDescent="0.25">
      <c r="A56" t="s">
        <v>274</v>
      </c>
      <c r="B56" t="s">
        <v>960</v>
      </c>
      <c r="C56">
        <v>0.2</v>
      </c>
      <c r="E56" t="s">
        <v>961</v>
      </c>
      <c r="F56">
        <v>3</v>
      </c>
      <c r="H56">
        <v>90</v>
      </c>
      <c r="K56">
        <f t="shared" si="2"/>
        <v>0</v>
      </c>
      <c r="L56">
        <f t="shared" si="3"/>
        <v>7.6630943239355291</v>
      </c>
    </row>
    <row r="57" spans="1:12" x14ac:dyDescent="0.25">
      <c r="A57" t="s">
        <v>276</v>
      </c>
      <c r="B57" t="s">
        <v>962</v>
      </c>
      <c r="C57">
        <v>0.2</v>
      </c>
      <c r="E57" t="s">
        <v>963</v>
      </c>
      <c r="F57">
        <v>3</v>
      </c>
      <c r="K57">
        <f t="shared" si="2"/>
        <v>0</v>
      </c>
      <c r="L57">
        <f t="shared" si="3"/>
        <v>0</v>
      </c>
    </row>
    <row r="58" spans="1:12" x14ac:dyDescent="0.25">
      <c r="A58" t="s">
        <v>277</v>
      </c>
      <c r="B58" t="s">
        <v>964</v>
      </c>
      <c r="C58">
        <v>0.01</v>
      </c>
      <c r="E58" t="s">
        <v>965</v>
      </c>
      <c r="F58">
        <v>3</v>
      </c>
      <c r="K58">
        <f t="shared" si="2"/>
        <v>0</v>
      </c>
      <c r="L58">
        <f t="shared" si="3"/>
        <v>0</v>
      </c>
    </row>
    <row r="59" spans="1:12" x14ac:dyDescent="0.25">
      <c r="A59" t="s">
        <v>278</v>
      </c>
      <c r="B59" t="s">
        <v>966</v>
      </c>
      <c r="C59">
        <v>0.01</v>
      </c>
      <c r="E59" t="s">
        <v>967</v>
      </c>
      <c r="F59">
        <v>3</v>
      </c>
      <c r="K59">
        <f t="shared" si="2"/>
        <v>0</v>
      </c>
      <c r="L59">
        <f t="shared" si="3"/>
        <v>0</v>
      </c>
    </row>
    <row r="60" spans="1:12" x14ac:dyDescent="0.25">
      <c r="A60" t="s">
        <v>279</v>
      </c>
      <c r="B60" t="s">
        <v>968</v>
      </c>
      <c r="C60">
        <v>1.2E-2</v>
      </c>
      <c r="E60" t="s">
        <v>969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abSelected="1" topLeftCell="A163" workbookViewId="0">
      <selection activeCell="E191" sqref="E191"/>
    </sheetView>
  </sheetViews>
  <sheetFormatPr defaultRowHeight="15" x14ac:dyDescent="0.25"/>
  <cols>
    <col min="1" max="1" width="25" bestFit="1" customWidth="1"/>
    <col min="3" max="3" width="11" bestFit="1" customWidth="1"/>
    <col min="4" max="5" width="12" bestFit="1" customWidth="1"/>
    <col min="6" max="7" width="12" customWidth="1"/>
    <col min="8" max="8" width="12" bestFit="1" customWidth="1"/>
    <col min="14" max="14" width="25" bestFit="1" customWidth="1"/>
    <col min="15" max="16" width="18.5703125" customWidth="1"/>
    <col min="21" max="21" width="12" bestFit="1" customWidth="1"/>
  </cols>
  <sheetData>
    <row r="1" spans="1:21" x14ac:dyDescent="0.25">
      <c r="A1" t="s">
        <v>970</v>
      </c>
      <c r="B1" t="s">
        <v>971</v>
      </c>
      <c r="C1" t="s">
        <v>972</v>
      </c>
      <c r="D1" t="s">
        <v>973</v>
      </c>
      <c r="E1" t="s">
        <v>1061</v>
      </c>
      <c r="F1" t="s">
        <v>1063</v>
      </c>
      <c r="G1" t="s">
        <v>1064</v>
      </c>
      <c r="H1" t="s">
        <v>1062</v>
      </c>
      <c r="I1" t="s">
        <v>1021</v>
      </c>
      <c r="J1" t="s">
        <v>1022</v>
      </c>
      <c r="K1">
        <v>1000</v>
      </c>
      <c r="M1" t="s">
        <v>1025</v>
      </c>
      <c r="N1" t="s">
        <v>1029</v>
      </c>
      <c r="Q1" t="s">
        <v>1023</v>
      </c>
      <c r="R1" t="s">
        <v>848</v>
      </c>
      <c r="S1" t="s">
        <v>849</v>
      </c>
      <c r="U1" t="s">
        <v>1024</v>
      </c>
    </row>
    <row r="2" spans="1:21" x14ac:dyDescent="0.25">
      <c r="A2" t="s">
        <v>210</v>
      </c>
      <c r="B2">
        <v>1</v>
      </c>
      <c r="C2">
        <v>49.194905069999997</v>
      </c>
      <c r="D2">
        <v>130.36649840000001</v>
      </c>
      <c r="E2">
        <f>C2*3.65*5.7*20/1000</f>
        <v>20.469999999626999</v>
      </c>
      <c r="F2">
        <f>E2/1000</f>
        <v>2.0469999999626998E-2</v>
      </c>
      <c r="G2">
        <f>F2/1000</f>
        <v>2.0469999999626999E-5</v>
      </c>
      <c r="H2">
        <f>SUM(C2:D2)</f>
        <v>179.56140347000002</v>
      </c>
      <c r="I2">
        <f>H2*20</f>
        <v>3591.2280694000001</v>
      </c>
      <c r="J2">
        <f>I2*5.7</f>
        <v>20469.999995580001</v>
      </c>
      <c r="K2">
        <f>J2/$K$1</f>
        <v>20.46999999558</v>
      </c>
      <c r="M2" t="s">
        <v>209</v>
      </c>
      <c r="N2" t="s">
        <v>210</v>
      </c>
      <c r="O2" t="e">
        <f>MATCH(A2,$M$2:$N$93,0)</f>
        <v>#N/A</v>
      </c>
      <c r="Q2" t="s">
        <v>209</v>
      </c>
      <c r="R2">
        <v>1.6E-2</v>
      </c>
      <c r="S2">
        <v>3</v>
      </c>
      <c r="U2">
        <f>(K2/$R$2)^1/$S$2</f>
        <v>426.45833324125005</v>
      </c>
    </row>
    <row r="3" spans="1:21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ref="E3:E66" si="0">C3*3.65*5.7*20/1000</f>
        <v>35.829999984435005</v>
      </c>
      <c r="F3">
        <f t="shared" ref="F3:G66" si="1">E3/1000</f>
        <v>3.5829999984435007E-2</v>
      </c>
      <c r="G3">
        <f t="shared" si="1"/>
        <v>3.5829999984435005E-5</v>
      </c>
      <c r="H3">
        <f>SUM(C3:D3)</f>
        <v>314.29824545000002</v>
      </c>
      <c r="I3">
        <f t="shared" ref="I3:I66" si="2">H3*20</f>
        <v>6285.9649090000003</v>
      </c>
      <c r="J3">
        <f t="shared" ref="J3:J66" si="3">I3*5.7</f>
        <v>35829.999981300003</v>
      </c>
      <c r="K3">
        <f t="shared" ref="K3:K66" si="4">J3/$K$1</f>
        <v>35.829999981300006</v>
      </c>
      <c r="M3" t="s">
        <v>235</v>
      </c>
      <c r="N3" t="s">
        <v>974</v>
      </c>
      <c r="Q3" t="s">
        <v>197</v>
      </c>
      <c r="R3">
        <v>2.5999999999999999E-2</v>
      </c>
      <c r="S3">
        <v>2.79</v>
      </c>
      <c r="U3">
        <f>(K3/$R$2)^1/$S$2</f>
        <v>746.45833294375007</v>
      </c>
    </row>
    <row r="4" spans="1:21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0"/>
        <v>51.189999998369998</v>
      </c>
      <c r="F4">
        <f t="shared" si="1"/>
        <v>5.1189999998369998E-2</v>
      </c>
      <c r="G4">
        <f t="shared" si="1"/>
        <v>5.118999999837E-5</v>
      </c>
      <c r="H4">
        <f>SUM(C4:D4)</f>
        <v>449.03508769999996</v>
      </c>
      <c r="I4">
        <f t="shared" si="2"/>
        <v>8980.7017539999997</v>
      </c>
      <c r="J4">
        <f t="shared" si="3"/>
        <v>51189.999997799998</v>
      </c>
      <c r="K4">
        <f t="shared" si="4"/>
        <v>51.189999997800001</v>
      </c>
      <c r="M4" t="s">
        <v>245</v>
      </c>
      <c r="N4" t="s">
        <v>975</v>
      </c>
      <c r="Q4" t="s">
        <v>201</v>
      </c>
      <c r="R4">
        <v>2.1399999999999999E-2</v>
      </c>
      <c r="S4">
        <v>2.96</v>
      </c>
      <c r="U4">
        <f>(K4/$R$2)^1/$S$2</f>
        <v>1066.4583332875</v>
      </c>
    </row>
    <row r="5" spans="1:21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0"/>
        <v>68.475000009479999</v>
      </c>
      <c r="F5">
        <f t="shared" si="1"/>
        <v>6.8475000009479994E-2</v>
      </c>
      <c r="G5">
        <f t="shared" si="1"/>
        <v>6.847500000947999E-5</v>
      </c>
      <c r="H5">
        <f>SUM(C5:D5)</f>
        <v>600.65789480000001</v>
      </c>
      <c r="I5">
        <f t="shared" si="2"/>
        <v>12013.157896000001</v>
      </c>
      <c r="J5">
        <f t="shared" si="3"/>
        <v>68475.000007200011</v>
      </c>
      <c r="K5">
        <f t="shared" si="4"/>
        <v>68.475000007200009</v>
      </c>
      <c r="M5" t="s">
        <v>276</v>
      </c>
      <c r="N5" t="s">
        <v>976</v>
      </c>
      <c r="Q5" t="s">
        <v>179</v>
      </c>
      <c r="R5">
        <v>1.0999999999999999E-2</v>
      </c>
      <c r="S5">
        <v>2.9</v>
      </c>
      <c r="U5">
        <f>(K5/$R$2)^1/$S$2</f>
        <v>1426.5625001500002</v>
      </c>
    </row>
    <row r="6" spans="1:21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0"/>
        <v>85.759999978980019</v>
      </c>
      <c r="F6">
        <f t="shared" si="1"/>
        <v>8.5759999978980025E-2</v>
      </c>
      <c r="G6">
        <f t="shared" si="1"/>
        <v>8.5759999978980022E-5</v>
      </c>
      <c r="H6">
        <f>SUM(C6:D6)</f>
        <v>752.28070160000004</v>
      </c>
      <c r="I6">
        <f t="shared" si="2"/>
        <v>15045.614032000001</v>
      </c>
      <c r="J6">
        <f t="shared" si="3"/>
        <v>85759.999982400012</v>
      </c>
      <c r="K6">
        <f t="shared" si="4"/>
        <v>85.759999982400018</v>
      </c>
      <c r="M6" t="s">
        <v>107</v>
      </c>
      <c r="N6" t="s">
        <v>1031</v>
      </c>
      <c r="Q6" t="s">
        <v>259</v>
      </c>
      <c r="R6">
        <v>3.2499999999999999E-3</v>
      </c>
      <c r="S6">
        <v>3</v>
      </c>
      <c r="U6">
        <f>(K6/$R$2)^1/$S$2</f>
        <v>1786.6666663000003</v>
      </c>
    </row>
    <row r="7" spans="1:21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0"/>
        <v>101.82500003294999</v>
      </c>
      <c r="F7">
        <f t="shared" si="1"/>
        <v>0.10182500003294999</v>
      </c>
      <c r="G7">
        <f t="shared" si="1"/>
        <v>1.0182500003294998E-4</v>
      </c>
      <c r="H7">
        <f>SUM(C7:D7)</f>
        <v>893.20175459999996</v>
      </c>
      <c r="I7">
        <f t="shared" si="2"/>
        <v>17864.035091999998</v>
      </c>
      <c r="J7">
        <f t="shared" si="3"/>
        <v>101825.0000244</v>
      </c>
      <c r="K7">
        <f t="shared" si="4"/>
        <v>101.8250000244</v>
      </c>
      <c r="M7" t="s">
        <v>82</v>
      </c>
      <c r="N7" t="s">
        <v>1034</v>
      </c>
      <c r="Q7" t="s">
        <v>207</v>
      </c>
      <c r="R7">
        <v>1.1599999999999999E-2</v>
      </c>
      <c r="S7">
        <v>3</v>
      </c>
      <c r="U7">
        <f>(K7/$R$2)^1/$S$2</f>
        <v>2121.3541671749999</v>
      </c>
    </row>
    <row r="8" spans="1:21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0"/>
        <v>117.89000000370002</v>
      </c>
      <c r="F8">
        <f t="shared" si="1"/>
        <v>0.11789000000370002</v>
      </c>
      <c r="G8">
        <f t="shared" si="1"/>
        <v>1.1789000000370003E-4</v>
      </c>
      <c r="H8">
        <f>SUM(C8:D8)</f>
        <v>1034.1228071</v>
      </c>
      <c r="I8">
        <f t="shared" si="2"/>
        <v>20682.456142000003</v>
      </c>
      <c r="J8">
        <f t="shared" si="3"/>
        <v>117890.00000940001</v>
      </c>
      <c r="K8">
        <f t="shared" si="4"/>
        <v>117.89000000940001</v>
      </c>
      <c r="M8" t="s">
        <v>207</v>
      </c>
      <c r="N8" t="s">
        <v>1037</v>
      </c>
      <c r="Q8" t="s">
        <v>225</v>
      </c>
      <c r="R8">
        <v>1.4999999999999999E-2</v>
      </c>
      <c r="S8">
        <v>3</v>
      </c>
      <c r="U8">
        <f>(K8/$R$2)^1/$S$2</f>
        <v>2456.0416668625003</v>
      </c>
    </row>
    <row r="9" spans="1:21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0"/>
        <v>130.84000001874</v>
      </c>
      <c r="F9">
        <f t="shared" si="1"/>
        <v>0.13084000001873999</v>
      </c>
      <c r="G9">
        <f t="shared" si="1"/>
        <v>1.3084000001873999E-4</v>
      </c>
      <c r="H9">
        <f>SUM(C9:D9)</f>
        <v>1147.7192984000001</v>
      </c>
      <c r="I9">
        <f t="shared" si="2"/>
        <v>22954.385968000002</v>
      </c>
      <c r="J9">
        <f t="shared" si="3"/>
        <v>130840.00001760002</v>
      </c>
      <c r="K9">
        <f t="shared" si="4"/>
        <v>130.8400000176</v>
      </c>
      <c r="M9" t="s">
        <v>201</v>
      </c>
      <c r="N9" t="s">
        <v>202</v>
      </c>
      <c r="Q9" t="s">
        <v>205</v>
      </c>
      <c r="R9">
        <v>2.1000000000000001E-2</v>
      </c>
      <c r="S9">
        <v>3</v>
      </c>
      <c r="U9">
        <f>(K9/$R$2)^1/$S$2</f>
        <v>2725.8333336999999</v>
      </c>
    </row>
    <row r="10" spans="1:21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0"/>
        <v>143.79000003377999</v>
      </c>
      <c r="F10">
        <f t="shared" si="1"/>
        <v>0.14379000003377998</v>
      </c>
      <c r="G10">
        <f t="shared" si="1"/>
        <v>1.4379000003377998E-4</v>
      </c>
      <c r="H10">
        <f>SUM(C10:D10)</f>
        <v>1261.3157896</v>
      </c>
      <c r="I10">
        <f t="shared" si="2"/>
        <v>25226.315792000001</v>
      </c>
      <c r="J10">
        <f t="shared" si="3"/>
        <v>143790.00001440002</v>
      </c>
      <c r="K10">
        <f t="shared" si="4"/>
        <v>143.79000001440002</v>
      </c>
      <c r="M10" t="s">
        <v>225</v>
      </c>
      <c r="N10" t="s">
        <v>978</v>
      </c>
      <c r="Q10" s="4" t="s">
        <v>276</v>
      </c>
      <c r="R10">
        <v>0.2</v>
      </c>
      <c r="S10">
        <v>3</v>
      </c>
      <c r="U10">
        <f>(K10/$R$2)^1/$S$2</f>
        <v>2995.6250003000005</v>
      </c>
    </row>
    <row r="11" spans="1:21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0"/>
        <v>155.10000002799001</v>
      </c>
      <c r="F11">
        <f t="shared" si="1"/>
        <v>0.15510000002799001</v>
      </c>
      <c r="G11">
        <f t="shared" si="1"/>
        <v>1.5510000002799001E-4</v>
      </c>
      <c r="H11">
        <f>SUM(C11:D11)</f>
        <v>1360.5263158999999</v>
      </c>
      <c r="I11">
        <f t="shared" si="2"/>
        <v>27210.526317999997</v>
      </c>
      <c r="J11">
        <f t="shared" si="3"/>
        <v>155100.00001259998</v>
      </c>
      <c r="K11">
        <f t="shared" si="4"/>
        <v>155.10000001259999</v>
      </c>
      <c r="M11" t="s">
        <v>259</v>
      </c>
      <c r="N11" t="s">
        <v>979</v>
      </c>
      <c r="Q11" t="s">
        <v>215</v>
      </c>
      <c r="R11">
        <v>1.2E-2</v>
      </c>
      <c r="S11">
        <v>3</v>
      </c>
      <c r="U11">
        <f>(K11/$R$2)^1/$S$2</f>
        <v>3231.2500002624997</v>
      </c>
    </row>
    <row r="12" spans="1:21" x14ac:dyDescent="0.25">
      <c r="A12" t="s">
        <v>974</v>
      </c>
      <c r="B12">
        <v>1</v>
      </c>
      <c r="C12">
        <v>127.5414564</v>
      </c>
      <c r="D12">
        <v>337.98485950000003</v>
      </c>
      <c r="E12">
        <f t="shared" si="0"/>
        <v>53.070000008040005</v>
      </c>
      <c r="F12">
        <f t="shared" si="1"/>
        <v>5.3070000008040005E-2</v>
      </c>
      <c r="G12">
        <f t="shared" si="1"/>
        <v>5.3070000008040008E-5</v>
      </c>
      <c r="H12">
        <f>SUM(C12:D12)</f>
        <v>465.52631590000004</v>
      </c>
      <c r="I12">
        <f t="shared" si="2"/>
        <v>9310.5263180000002</v>
      </c>
      <c r="J12">
        <f t="shared" si="3"/>
        <v>53070.000012600001</v>
      </c>
      <c r="K12">
        <f t="shared" si="4"/>
        <v>53.070000012600005</v>
      </c>
      <c r="M12" t="s">
        <v>197</v>
      </c>
      <c r="N12" t="s">
        <v>980</v>
      </c>
      <c r="Q12" t="s">
        <v>251</v>
      </c>
      <c r="R12">
        <v>1.34E-2</v>
      </c>
      <c r="S12">
        <v>3.1</v>
      </c>
      <c r="U12">
        <f>(K12/$R$39)^1/$S$39</f>
        <v>1310.3703706814815</v>
      </c>
    </row>
    <row r="13" spans="1:21" x14ac:dyDescent="0.25">
      <c r="A13" t="s">
        <v>974</v>
      </c>
      <c r="B13">
        <v>2</v>
      </c>
      <c r="C13">
        <v>347.4885845</v>
      </c>
      <c r="D13">
        <v>920.84474890000001</v>
      </c>
      <c r="E13">
        <f t="shared" si="0"/>
        <v>144.59000001044998</v>
      </c>
      <c r="F13">
        <f t="shared" si="1"/>
        <v>0.14459000001044997</v>
      </c>
      <c r="G13">
        <f t="shared" si="1"/>
        <v>1.4459000001044997E-4</v>
      </c>
      <c r="H13">
        <f>SUM(C13:D13)</f>
        <v>1268.3333333999999</v>
      </c>
      <c r="I13">
        <f t="shared" si="2"/>
        <v>25366.666667999998</v>
      </c>
      <c r="J13">
        <f t="shared" si="3"/>
        <v>144590.0000076</v>
      </c>
      <c r="K13">
        <f t="shared" si="4"/>
        <v>144.5900000076</v>
      </c>
      <c r="M13" t="s">
        <v>179</v>
      </c>
      <c r="N13" t="s">
        <v>180</v>
      </c>
      <c r="Q13" t="s">
        <v>237</v>
      </c>
      <c r="R13">
        <v>1.44E-2</v>
      </c>
      <c r="S13">
        <v>3</v>
      </c>
      <c r="U13">
        <f t="shared" ref="U13:U21" si="5">(K13/$R$39)^1/$S$39</f>
        <v>3570.1234569777776</v>
      </c>
    </row>
    <row r="14" spans="1:21" x14ac:dyDescent="0.25">
      <c r="A14" t="s">
        <v>974</v>
      </c>
      <c r="B14">
        <v>3</v>
      </c>
      <c r="C14">
        <v>732.42009129999997</v>
      </c>
      <c r="D14">
        <v>1940.9132420000001</v>
      </c>
      <c r="E14">
        <f t="shared" si="0"/>
        <v>304.75999998992995</v>
      </c>
      <c r="F14">
        <f t="shared" si="1"/>
        <v>0.30475999998992997</v>
      </c>
      <c r="G14">
        <f t="shared" si="1"/>
        <v>3.0475999998992999E-4</v>
      </c>
      <c r="H14">
        <f>SUM(C14:D14)</f>
        <v>2673.3333333</v>
      </c>
      <c r="I14">
        <f t="shared" si="2"/>
        <v>53466.666666000005</v>
      </c>
      <c r="J14">
        <f t="shared" si="3"/>
        <v>304759.99999620003</v>
      </c>
      <c r="K14">
        <f t="shared" si="4"/>
        <v>304.75999999620001</v>
      </c>
      <c r="M14" t="s">
        <v>205</v>
      </c>
      <c r="N14" t="s">
        <v>206</v>
      </c>
      <c r="Q14" t="s">
        <v>258</v>
      </c>
      <c r="R14">
        <v>3.96E-3</v>
      </c>
      <c r="S14">
        <v>3.2</v>
      </c>
      <c r="U14">
        <f t="shared" si="5"/>
        <v>7524.9382715111105</v>
      </c>
    </row>
    <row r="15" spans="1:21" x14ac:dyDescent="0.25">
      <c r="A15" t="s">
        <v>974</v>
      </c>
      <c r="B15">
        <v>4</v>
      </c>
      <c r="C15">
        <v>1115.2006730000001</v>
      </c>
      <c r="D15">
        <v>2955.281782</v>
      </c>
      <c r="E15">
        <f t="shared" si="0"/>
        <v>464.03500003530002</v>
      </c>
      <c r="F15">
        <f t="shared" si="1"/>
        <v>0.46403500003530002</v>
      </c>
      <c r="G15">
        <f t="shared" si="1"/>
        <v>4.6403500003530001E-4</v>
      </c>
      <c r="H15">
        <f>SUM(C15:D15)</f>
        <v>4070.4824550000003</v>
      </c>
      <c r="I15">
        <f t="shared" si="2"/>
        <v>81409.64910000001</v>
      </c>
      <c r="J15">
        <f t="shared" si="3"/>
        <v>464034.99987000006</v>
      </c>
      <c r="K15">
        <f t="shared" si="4"/>
        <v>464.03499987000004</v>
      </c>
      <c r="M15" t="s">
        <v>94</v>
      </c>
      <c r="N15" t="s">
        <v>1057</v>
      </c>
      <c r="Q15" t="s">
        <v>29</v>
      </c>
      <c r="R15">
        <v>1.23E-2</v>
      </c>
      <c r="S15">
        <v>3.2</v>
      </c>
      <c r="U15">
        <f t="shared" si="5"/>
        <v>11457.654317777778</v>
      </c>
    </row>
    <row r="16" spans="1:21" x14ac:dyDescent="0.25">
      <c r="A16" t="s">
        <v>974</v>
      </c>
      <c r="B16">
        <v>5</v>
      </c>
      <c r="C16">
        <v>1550.4325879999999</v>
      </c>
      <c r="D16">
        <v>4108.6463590000003</v>
      </c>
      <c r="E16">
        <f t="shared" si="0"/>
        <v>645.13499986679994</v>
      </c>
      <c r="F16">
        <f t="shared" si="1"/>
        <v>0.6451349998667999</v>
      </c>
      <c r="G16">
        <f t="shared" si="1"/>
        <v>6.4513499986679993E-4</v>
      </c>
      <c r="H16">
        <f>SUM(C16:D16)</f>
        <v>5659.078947</v>
      </c>
      <c r="I16">
        <f t="shared" si="2"/>
        <v>113181.57894000001</v>
      </c>
      <c r="J16">
        <f t="shared" si="3"/>
        <v>645134.99995800003</v>
      </c>
      <c r="K16">
        <f t="shared" si="4"/>
        <v>645.13499995799998</v>
      </c>
      <c r="M16" t="s">
        <v>139</v>
      </c>
      <c r="N16" t="s">
        <v>140</v>
      </c>
      <c r="Q16" t="s">
        <v>43</v>
      </c>
      <c r="R16">
        <v>1.2E-2</v>
      </c>
      <c r="S16">
        <v>3.1</v>
      </c>
      <c r="U16">
        <f t="shared" si="5"/>
        <v>15929.259258222222</v>
      </c>
    </row>
    <row r="17" spans="1:27" x14ac:dyDescent="0.25">
      <c r="A17" t="s">
        <v>974</v>
      </c>
      <c r="B17">
        <v>6</v>
      </c>
      <c r="C17">
        <v>1976.4359529999999</v>
      </c>
      <c r="D17">
        <v>5237.5552749999997</v>
      </c>
      <c r="E17">
        <f t="shared" si="0"/>
        <v>822.3950000433</v>
      </c>
      <c r="F17">
        <f t="shared" si="1"/>
        <v>0.82239500004330002</v>
      </c>
      <c r="G17">
        <f t="shared" si="1"/>
        <v>8.2239500004330007E-4</v>
      </c>
      <c r="H17">
        <f>SUM(C17:D17)</f>
        <v>7213.9912279999999</v>
      </c>
      <c r="I17">
        <f t="shared" si="2"/>
        <v>144279.82456000001</v>
      </c>
      <c r="J17">
        <f t="shared" si="3"/>
        <v>822394.99999200006</v>
      </c>
      <c r="K17">
        <f t="shared" si="4"/>
        <v>822.39499999200007</v>
      </c>
      <c r="M17" t="s">
        <v>215</v>
      </c>
      <c r="N17" t="s">
        <v>981</v>
      </c>
      <c r="Q17" t="s">
        <v>195</v>
      </c>
      <c r="R17">
        <v>1.2E-2</v>
      </c>
      <c r="S17">
        <v>2.9</v>
      </c>
      <c r="U17">
        <f t="shared" si="5"/>
        <v>20306.049382518522</v>
      </c>
    </row>
    <row r="18" spans="1:27" x14ac:dyDescent="0.25">
      <c r="A18" t="s">
        <v>974</v>
      </c>
      <c r="B18">
        <v>7</v>
      </c>
      <c r="C18">
        <v>2275.6669069999998</v>
      </c>
      <c r="D18">
        <v>6030.517304</v>
      </c>
      <c r="E18">
        <f t="shared" si="0"/>
        <v>946.90500000269992</v>
      </c>
      <c r="F18">
        <f t="shared" si="1"/>
        <v>0.94690500000269995</v>
      </c>
      <c r="G18">
        <f t="shared" si="1"/>
        <v>9.4690500000269994E-4</v>
      </c>
      <c r="H18">
        <f>SUM(C18:D18)</f>
        <v>8306.1842109999998</v>
      </c>
      <c r="I18">
        <f t="shared" si="2"/>
        <v>166123.68422</v>
      </c>
      <c r="J18">
        <f t="shared" si="3"/>
        <v>946905.00005400006</v>
      </c>
      <c r="K18">
        <f t="shared" si="4"/>
        <v>946.90500005400008</v>
      </c>
      <c r="M18" t="s">
        <v>1026</v>
      </c>
      <c r="N18" t="s">
        <v>143</v>
      </c>
      <c r="Q18" t="s">
        <v>189</v>
      </c>
      <c r="R18">
        <v>1.2E-2</v>
      </c>
      <c r="S18">
        <v>2.95</v>
      </c>
      <c r="U18">
        <f t="shared" si="5"/>
        <v>23380.370371703702</v>
      </c>
    </row>
    <row r="19" spans="1:27" x14ac:dyDescent="0.25">
      <c r="A19" t="s">
        <v>974</v>
      </c>
      <c r="B19">
        <v>8</v>
      </c>
      <c r="C19">
        <v>2451.3338140000001</v>
      </c>
      <c r="D19">
        <v>6496.0346079999999</v>
      </c>
      <c r="E19">
        <f t="shared" si="0"/>
        <v>1020.0000000054</v>
      </c>
      <c r="F19">
        <f t="shared" si="1"/>
        <v>1.0200000000053999</v>
      </c>
      <c r="G19">
        <f t="shared" si="1"/>
        <v>1.0200000000053998E-3</v>
      </c>
      <c r="H19">
        <f>SUM(C19:D19)</f>
        <v>8947.3684219999996</v>
      </c>
      <c r="I19">
        <f t="shared" si="2"/>
        <v>178947.36843999999</v>
      </c>
      <c r="J19">
        <f t="shared" si="3"/>
        <v>1020000.000108</v>
      </c>
      <c r="K19">
        <f t="shared" si="4"/>
        <v>1020.000000108</v>
      </c>
      <c r="M19" t="s">
        <v>43</v>
      </c>
      <c r="N19" t="s">
        <v>1043</v>
      </c>
      <c r="Q19" t="s">
        <v>211</v>
      </c>
      <c r="R19">
        <v>1.2999999999999999E-2</v>
      </c>
      <c r="S19">
        <v>3</v>
      </c>
      <c r="U19">
        <f t="shared" si="5"/>
        <v>25185.18518785185</v>
      </c>
    </row>
    <row r="20" spans="1:27" x14ac:dyDescent="0.25">
      <c r="A20" t="s">
        <v>974</v>
      </c>
      <c r="B20">
        <v>9</v>
      </c>
      <c r="C20">
        <v>2643.5952900000002</v>
      </c>
      <c r="D20">
        <v>7005.5275179999999</v>
      </c>
      <c r="E20">
        <f t="shared" si="0"/>
        <v>1100.000000169</v>
      </c>
      <c r="F20">
        <f t="shared" si="1"/>
        <v>1.100000000169</v>
      </c>
      <c r="G20">
        <f t="shared" si="1"/>
        <v>1.1000000001690001E-3</v>
      </c>
      <c r="H20">
        <f>SUM(C20:D20)</f>
        <v>9649.1228080000001</v>
      </c>
      <c r="I20">
        <f t="shared" si="2"/>
        <v>192982.45616</v>
      </c>
      <c r="J20">
        <f t="shared" si="3"/>
        <v>1100000.0001120002</v>
      </c>
      <c r="K20">
        <f t="shared" si="4"/>
        <v>1100.0000001120002</v>
      </c>
      <c r="M20" t="s">
        <v>29</v>
      </c>
      <c r="N20" t="s">
        <v>1042</v>
      </c>
      <c r="Q20" t="s">
        <v>247</v>
      </c>
      <c r="R20">
        <v>1.18E-2</v>
      </c>
      <c r="S20">
        <v>3</v>
      </c>
      <c r="U20">
        <f t="shared" si="5"/>
        <v>27160.493829925934</v>
      </c>
    </row>
    <row r="21" spans="1:27" x14ac:dyDescent="0.25">
      <c r="A21" t="s">
        <v>974</v>
      </c>
      <c r="B21">
        <v>10</v>
      </c>
      <c r="C21">
        <v>3076.18361</v>
      </c>
      <c r="D21">
        <v>8151.8865660000001</v>
      </c>
      <c r="E21">
        <f t="shared" si="0"/>
        <v>1280.0000001210001</v>
      </c>
      <c r="F21">
        <f t="shared" si="1"/>
        <v>1.2800000001210001</v>
      </c>
      <c r="G21">
        <f t="shared" si="1"/>
        <v>1.2800000001210001E-3</v>
      </c>
      <c r="H21">
        <f>SUM(C21:D21)</f>
        <v>11228.070176000001</v>
      </c>
      <c r="I21">
        <f t="shared" si="2"/>
        <v>224561.40352000002</v>
      </c>
      <c r="J21">
        <f t="shared" si="3"/>
        <v>1280000.0000640003</v>
      </c>
      <c r="K21">
        <f t="shared" si="4"/>
        <v>1280.0000000640002</v>
      </c>
      <c r="M21" t="s">
        <v>258</v>
      </c>
      <c r="N21" t="s">
        <v>982</v>
      </c>
      <c r="Q21" t="s">
        <v>191</v>
      </c>
      <c r="R21">
        <v>1.6799999999999999E-2</v>
      </c>
      <c r="S21">
        <v>3.1</v>
      </c>
      <c r="U21">
        <f t="shared" si="5"/>
        <v>31604.938273185191</v>
      </c>
    </row>
    <row r="22" spans="1:27" x14ac:dyDescent="0.25">
      <c r="A22" t="s">
        <v>975</v>
      </c>
      <c r="B22">
        <v>1</v>
      </c>
      <c r="C22">
        <v>127.5414564</v>
      </c>
      <c r="D22">
        <v>337.98485950000003</v>
      </c>
      <c r="E22">
        <f t="shared" si="0"/>
        <v>53.070000008040005</v>
      </c>
      <c r="F22">
        <f t="shared" si="1"/>
        <v>5.3070000008040005E-2</v>
      </c>
      <c r="G22">
        <f t="shared" si="1"/>
        <v>5.3070000008040008E-5</v>
      </c>
      <c r="H22">
        <f>SUM(C22:D22)</f>
        <v>465.52631590000004</v>
      </c>
      <c r="I22">
        <f t="shared" si="2"/>
        <v>9310.5263180000002</v>
      </c>
      <c r="J22">
        <f t="shared" si="3"/>
        <v>53070.000012600001</v>
      </c>
      <c r="K22">
        <f t="shared" si="4"/>
        <v>53.070000012600005</v>
      </c>
      <c r="M22" t="s">
        <v>97</v>
      </c>
      <c r="N22" t="s">
        <v>1032</v>
      </c>
      <c r="Q22" t="s">
        <v>175</v>
      </c>
      <c r="R22">
        <v>1.2500000000000001E-2</v>
      </c>
      <c r="S22">
        <v>3</v>
      </c>
      <c r="U22">
        <f>(K22/$R$42)^1/$S$42</f>
        <v>1426.6129035645163</v>
      </c>
    </row>
    <row r="23" spans="1:27" x14ac:dyDescent="0.25">
      <c r="A23" t="s">
        <v>975</v>
      </c>
      <c r="B23">
        <v>2</v>
      </c>
      <c r="C23">
        <v>347.4885845</v>
      </c>
      <c r="D23">
        <v>920.84474890000001</v>
      </c>
      <c r="E23">
        <f t="shared" si="0"/>
        <v>144.59000001044998</v>
      </c>
      <c r="F23">
        <f t="shared" si="1"/>
        <v>0.14459000001044997</v>
      </c>
      <c r="G23">
        <f t="shared" si="1"/>
        <v>1.4459000001044997E-4</v>
      </c>
      <c r="H23">
        <f>SUM(C23:D23)</f>
        <v>1268.3333333999999</v>
      </c>
      <c r="I23">
        <f t="shared" si="2"/>
        <v>25366.666667999998</v>
      </c>
      <c r="J23">
        <f t="shared" si="3"/>
        <v>144590.0000076</v>
      </c>
      <c r="K23">
        <f t="shared" si="4"/>
        <v>144.5900000076</v>
      </c>
      <c r="M23" t="s">
        <v>111</v>
      </c>
      <c r="N23" t="s">
        <v>112</v>
      </c>
      <c r="Q23" t="s">
        <v>279</v>
      </c>
      <c r="R23">
        <v>1.2E-2</v>
      </c>
      <c r="S23">
        <v>3.1</v>
      </c>
      <c r="U23">
        <f>(K23/$R$42)^1/$S$42</f>
        <v>3886.8279571935482</v>
      </c>
    </row>
    <row r="24" spans="1:27" x14ac:dyDescent="0.25">
      <c r="A24" t="s">
        <v>975</v>
      </c>
      <c r="B24">
        <v>3</v>
      </c>
      <c r="C24">
        <v>732.42009129999997</v>
      </c>
      <c r="D24">
        <v>1940.9132420000001</v>
      </c>
      <c r="E24">
        <f t="shared" si="0"/>
        <v>304.75999998992995</v>
      </c>
      <c r="F24">
        <f t="shared" si="1"/>
        <v>0.30475999998992997</v>
      </c>
      <c r="G24">
        <f t="shared" si="1"/>
        <v>3.0475999998992999E-4</v>
      </c>
      <c r="H24">
        <f>SUM(C24:D24)</f>
        <v>2673.3333333</v>
      </c>
      <c r="I24">
        <f t="shared" si="2"/>
        <v>53466.666666000005</v>
      </c>
      <c r="J24">
        <f t="shared" si="3"/>
        <v>304759.99999620003</v>
      </c>
      <c r="K24">
        <f t="shared" si="4"/>
        <v>304.75999999620001</v>
      </c>
      <c r="M24" t="s">
        <v>114</v>
      </c>
      <c r="N24" t="s">
        <v>1039</v>
      </c>
      <c r="Q24" t="s">
        <v>267</v>
      </c>
      <c r="R24">
        <v>1.2699999999999999E-2</v>
      </c>
      <c r="S24">
        <v>3.1</v>
      </c>
      <c r="U24">
        <f>(K24/$R$42)^1/$S$42</f>
        <v>8192.4731181774187</v>
      </c>
    </row>
    <row r="25" spans="1:27" x14ac:dyDescent="0.25">
      <c r="A25" t="s">
        <v>975</v>
      </c>
      <c r="B25">
        <v>4</v>
      </c>
      <c r="C25">
        <v>1115.2006730000001</v>
      </c>
      <c r="D25">
        <v>2955.281782</v>
      </c>
      <c r="E25">
        <f t="shared" si="0"/>
        <v>464.03500003530002</v>
      </c>
      <c r="F25">
        <f t="shared" si="1"/>
        <v>0.46403500003530002</v>
      </c>
      <c r="G25">
        <f t="shared" si="1"/>
        <v>4.6403500003530001E-4</v>
      </c>
      <c r="H25">
        <f>SUM(C25:D25)</f>
        <v>4070.4824550000003</v>
      </c>
      <c r="I25">
        <f t="shared" si="2"/>
        <v>81409.64910000001</v>
      </c>
      <c r="J25">
        <f t="shared" si="3"/>
        <v>464034.99987000006</v>
      </c>
      <c r="K25">
        <f t="shared" si="4"/>
        <v>464.03499987000004</v>
      </c>
      <c r="M25" t="s">
        <v>1027</v>
      </c>
      <c r="N25" t="s">
        <v>141</v>
      </c>
      <c r="Q25" t="s">
        <v>172</v>
      </c>
      <c r="R25">
        <v>1.29E-2</v>
      </c>
      <c r="S25">
        <v>3.05</v>
      </c>
      <c r="U25">
        <f>(K25/$R$42)^1/$S$42</f>
        <v>12474.059136290323</v>
      </c>
    </row>
    <row r="26" spans="1:27" x14ac:dyDescent="0.25">
      <c r="A26" t="s">
        <v>975</v>
      </c>
      <c r="B26">
        <v>5</v>
      </c>
      <c r="C26">
        <v>1550.4325879999999</v>
      </c>
      <c r="D26">
        <v>4108.6463590000003</v>
      </c>
      <c r="E26">
        <f t="shared" si="0"/>
        <v>645.13499986679994</v>
      </c>
      <c r="F26">
        <f t="shared" si="1"/>
        <v>0.6451349998667999</v>
      </c>
      <c r="G26">
        <f t="shared" si="1"/>
        <v>6.4513499986679993E-4</v>
      </c>
      <c r="H26">
        <f>SUM(C26:D26)</f>
        <v>5659.078947</v>
      </c>
      <c r="I26">
        <f t="shared" si="2"/>
        <v>113181.57894000001</v>
      </c>
      <c r="J26">
        <f t="shared" si="3"/>
        <v>645134.99995800003</v>
      </c>
      <c r="K26">
        <f t="shared" si="4"/>
        <v>645.13499995799998</v>
      </c>
      <c r="M26" t="s">
        <v>1028</v>
      </c>
      <c r="N26" t="s">
        <v>142</v>
      </c>
      <c r="Q26" t="s">
        <v>213</v>
      </c>
      <c r="R26">
        <v>0.01</v>
      </c>
      <c r="S26">
        <v>2.9</v>
      </c>
      <c r="U26">
        <f>(K26/$R$42)^1/$S$42</f>
        <v>17342.338708548385</v>
      </c>
    </row>
    <row r="27" spans="1:27" x14ac:dyDescent="0.25">
      <c r="A27" t="s">
        <v>975</v>
      </c>
      <c r="B27">
        <v>6</v>
      </c>
      <c r="C27">
        <v>1976.4359529999999</v>
      </c>
      <c r="D27">
        <v>5237.5552749999997</v>
      </c>
      <c r="E27">
        <f t="shared" si="0"/>
        <v>822.3950000433</v>
      </c>
      <c r="F27">
        <f t="shared" si="1"/>
        <v>0.82239500004330002</v>
      </c>
      <c r="G27">
        <f t="shared" si="1"/>
        <v>8.2239500004330007E-4</v>
      </c>
      <c r="H27">
        <f>SUM(C27:D27)</f>
        <v>7213.9912279999999</v>
      </c>
      <c r="I27">
        <f t="shared" si="2"/>
        <v>144279.82456000001</v>
      </c>
      <c r="J27">
        <f t="shared" si="3"/>
        <v>822394.99999200006</v>
      </c>
      <c r="K27">
        <f t="shared" si="4"/>
        <v>822.39499999200007</v>
      </c>
      <c r="M27" t="s">
        <v>237</v>
      </c>
      <c r="N27" t="s">
        <v>983</v>
      </c>
      <c r="Q27" t="s">
        <v>203</v>
      </c>
      <c r="R27">
        <v>1.0999999999999999E-2</v>
      </c>
      <c r="S27">
        <v>3.01</v>
      </c>
      <c r="U27">
        <f>(K27/$R$42)^1/$S$42</f>
        <v>22107.392472903226</v>
      </c>
    </row>
    <row r="28" spans="1:27" x14ac:dyDescent="0.25">
      <c r="A28" t="s">
        <v>975</v>
      </c>
      <c r="B28">
        <v>7</v>
      </c>
      <c r="C28">
        <v>2275.6669069999998</v>
      </c>
      <c r="D28">
        <v>6030.517304</v>
      </c>
      <c r="E28">
        <f t="shared" si="0"/>
        <v>946.90500000269992</v>
      </c>
      <c r="F28">
        <f t="shared" si="1"/>
        <v>0.94690500000269995</v>
      </c>
      <c r="G28">
        <f t="shared" si="1"/>
        <v>9.4690500000269994E-4</v>
      </c>
      <c r="H28">
        <f>SUM(C28:D28)</f>
        <v>8306.1842109999998</v>
      </c>
      <c r="I28">
        <f t="shared" si="2"/>
        <v>166123.68422</v>
      </c>
      <c r="J28">
        <f t="shared" si="3"/>
        <v>946905.00005400006</v>
      </c>
      <c r="K28">
        <f t="shared" si="4"/>
        <v>946.90500005400008</v>
      </c>
      <c r="M28" t="s">
        <v>78</v>
      </c>
      <c r="N28" t="s">
        <v>1033</v>
      </c>
      <c r="Q28" t="s">
        <v>219</v>
      </c>
      <c r="R28">
        <v>1.4E-2</v>
      </c>
      <c r="S28">
        <v>2.8</v>
      </c>
      <c r="U28">
        <f>(K28/$R$42)^1/$S$42</f>
        <v>25454.435485322581</v>
      </c>
    </row>
    <row r="29" spans="1:27" x14ac:dyDescent="0.25">
      <c r="A29" t="s">
        <v>975</v>
      </c>
      <c r="B29">
        <v>8</v>
      </c>
      <c r="C29">
        <v>2451.3338140000001</v>
      </c>
      <c r="D29">
        <v>6496.0346079999999</v>
      </c>
      <c r="E29">
        <f t="shared" si="0"/>
        <v>1020.0000000054</v>
      </c>
      <c r="F29">
        <f t="shared" si="1"/>
        <v>1.0200000000053999</v>
      </c>
      <c r="G29">
        <f t="shared" si="1"/>
        <v>1.0200000000053998E-3</v>
      </c>
      <c r="H29">
        <f>SUM(C29:D29)</f>
        <v>8947.3684219999996</v>
      </c>
      <c r="I29">
        <f t="shared" si="2"/>
        <v>178947.36843999999</v>
      </c>
      <c r="J29">
        <f t="shared" si="3"/>
        <v>1020000.000108</v>
      </c>
      <c r="K29">
        <f t="shared" si="4"/>
        <v>1020.000000108</v>
      </c>
      <c r="M29" t="s">
        <v>189</v>
      </c>
      <c r="N29" t="s">
        <v>984</v>
      </c>
      <c r="Q29" t="s">
        <v>233</v>
      </c>
      <c r="R29">
        <v>2.5000000000000001E-3</v>
      </c>
      <c r="S29">
        <v>3.1</v>
      </c>
      <c r="U29">
        <f>(K29/$R$42)^1/$S$42</f>
        <v>27419.354841612902</v>
      </c>
    </row>
    <row r="30" spans="1:27" x14ac:dyDescent="0.25">
      <c r="A30" t="s">
        <v>975</v>
      </c>
      <c r="B30">
        <v>9</v>
      </c>
      <c r="C30">
        <v>2643.5952900000002</v>
      </c>
      <c r="D30">
        <v>7005.5275179999999</v>
      </c>
      <c r="E30">
        <f t="shared" si="0"/>
        <v>1100.000000169</v>
      </c>
      <c r="F30">
        <f t="shared" si="1"/>
        <v>1.100000000169</v>
      </c>
      <c r="G30">
        <f t="shared" si="1"/>
        <v>1.1000000001690001E-3</v>
      </c>
      <c r="H30">
        <f>SUM(C30:D30)</f>
        <v>9649.1228080000001</v>
      </c>
      <c r="I30">
        <f t="shared" si="2"/>
        <v>192982.45616</v>
      </c>
      <c r="J30">
        <f t="shared" si="3"/>
        <v>1100000.0001120002</v>
      </c>
      <c r="K30">
        <f t="shared" si="4"/>
        <v>1100.0000001120002</v>
      </c>
      <c r="M30" t="s">
        <v>109</v>
      </c>
      <c r="N30" t="s">
        <v>1056</v>
      </c>
      <c r="Q30" t="s">
        <v>61</v>
      </c>
      <c r="R30">
        <v>3.5000000000000003E-2</v>
      </c>
      <c r="S30">
        <v>2.9</v>
      </c>
      <c r="U30">
        <f>(K30/$R$42)^1/$S$42</f>
        <v>29569.892476129033</v>
      </c>
    </row>
    <row r="31" spans="1:27" x14ac:dyDescent="0.25">
      <c r="A31" t="s">
        <v>975</v>
      </c>
      <c r="B31">
        <v>10</v>
      </c>
      <c r="C31">
        <v>3076.18361</v>
      </c>
      <c r="D31">
        <v>8151.8865660000001</v>
      </c>
      <c r="E31">
        <f t="shared" si="0"/>
        <v>1280.0000001210001</v>
      </c>
      <c r="F31">
        <f t="shared" si="1"/>
        <v>1.2800000001210001</v>
      </c>
      <c r="G31">
        <f t="shared" si="1"/>
        <v>1.2800000001210001E-3</v>
      </c>
      <c r="H31">
        <f>SUM(C31:D31)</f>
        <v>11228.070176000001</v>
      </c>
      <c r="I31">
        <f t="shared" si="2"/>
        <v>224561.40352000002</v>
      </c>
      <c r="J31">
        <f t="shared" si="3"/>
        <v>1280000.0000640003</v>
      </c>
      <c r="K31">
        <f t="shared" si="4"/>
        <v>1280.0000000640002</v>
      </c>
      <c r="M31" t="s">
        <v>247</v>
      </c>
      <c r="N31" t="s">
        <v>248</v>
      </c>
      <c r="Q31" t="s">
        <v>193</v>
      </c>
      <c r="R31">
        <v>1.24E-2</v>
      </c>
      <c r="S31">
        <v>3.2</v>
      </c>
      <c r="U31">
        <f>(K31/$R$42)^1/$S$42</f>
        <v>34408.60215225807</v>
      </c>
    </row>
    <row r="32" spans="1:27" x14ac:dyDescent="0.25">
      <c r="A32" t="s">
        <v>976</v>
      </c>
      <c r="B32">
        <v>1</v>
      </c>
      <c r="C32" s="4">
        <v>1513105530</v>
      </c>
      <c r="D32" s="4">
        <v>4009729654</v>
      </c>
      <c r="E32">
        <f t="shared" si="0"/>
        <v>629603211.03299999</v>
      </c>
      <c r="F32">
        <f t="shared" si="1"/>
        <v>629603.21103300003</v>
      </c>
      <c r="G32">
        <f t="shared" si="1"/>
        <v>629.60321103299998</v>
      </c>
      <c r="H32">
        <v>263157</v>
      </c>
      <c r="I32">
        <f t="shared" si="2"/>
        <v>5263140</v>
      </c>
      <c r="J32">
        <f t="shared" si="3"/>
        <v>29999898</v>
      </c>
      <c r="K32">
        <f t="shared" si="4"/>
        <v>29999.898000000001</v>
      </c>
      <c r="M32" t="s">
        <v>191</v>
      </c>
      <c r="N32" t="s">
        <v>985</v>
      </c>
      <c r="Q32" t="s">
        <v>221</v>
      </c>
      <c r="R32">
        <v>1.4999999999999999E-2</v>
      </c>
      <c r="S32">
        <v>3</v>
      </c>
      <c r="U32">
        <f>(K32/$R$10)^1/$S$10</f>
        <v>49999.829999999994</v>
      </c>
      <c r="V32">
        <f>U32/100</f>
        <v>499.99829999999997</v>
      </c>
      <c r="X32" t="s">
        <v>976</v>
      </c>
      <c r="Y32">
        <v>1</v>
      </c>
      <c r="Z32">
        <v>1513105530</v>
      </c>
      <c r="AA32">
        <v>4009729654</v>
      </c>
    </row>
    <row r="33" spans="1:27" x14ac:dyDescent="0.25">
      <c r="A33" t="s">
        <v>976</v>
      </c>
      <c r="B33">
        <v>2</v>
      </c>
      <c r="C33" s="4">
        <v>1762470683</v>
      </c>
      <c r="D33" s="4">
        <v>4670547309</v>
      </c>
      <c r="E33">
        <f t="shared" si="0"/>
        <v>733364051.19630003</v>
      </c>
      <c r="F33">
        <f t="shared" si="1"/>
        <v>733364.05119630008</v>
      </c>
      <c r="G33">
        <f t="shared" si="1"/>
        <v>733.36405119630012</v>
      </c>
      <c r="H33">
        <f>SUM(C33:D33)</f>
        <v>6433017992</v>
      </c>
      <c r="I33">
        <f t="shared" si="2"/>
        <v>128660359840</v>
      </c>
      <c r="J33">
        <f t="shared" si="3"/>
        <v>733364051088</v>
      </c>
      <c r="K33">
        <f t="shared" si="4"/>
        <v>733364051.08800006</v>
      </c>
      <c r="M33" t="s">
        <v>175</v>
      </c>
      <c r="N33" t="s">
        <v>986</v>
      </c>
      <c r="Q33" t="s">
        <v>261</v>
      </c>
      <c r="R33">
        <v>5.4000000000000003E-3</v>
      </c>
      <c r="S33">
        <v>3</v>
      </c>
      <c r="U33">
        <f t="shared" ref="U33:U41" si="6">(K33/$R$10)^1/$S$10</f>
        <v>1222273418.48</v>
      </c>
      <c r="V33">
        <f t="shared" ref="V33:V41" si="7">U33/100</f>
        <v>12222734.184800001</v>
      </c>
      <c r="X33" t="s">
        <v>976</v>
      </c>
      <c r="Y33">
        <v>2</v>
      </c>
      <c r="Z33">
        <v>1762470683</v>
      </c>
      <c r="AA33">
        <v>4670547309</v>
      </c>
    </row>
    <row r="34" spans="1:27" x14ac:dyDescent="0.25">
      <c r="A34" t="s">
        <v>976</v>
      </c>
      <c r="B34">
        <v>3</v>
      </c>
      <c r="C34" s="4">
        <v>1772157205</v>
      </c>
      <c r="D34" s="4">
        <v>4696216593</v>
      </c>
      <c r="E34">
        <f t="shared" si="0"/>
        <v>737394613.00049996</v>
      </c>
      <c r="F34">
        <f t="shared" si="1"/>
        <v>737394.61300050002</v>
      </c>
      <c r="G34">
        <f t="shared" si="1"/>
        <v>737.39461300050004</v>
      </c>
      <c r="H34">
        <f>SUM(C34:D34)</f>
        <v>6468373798</v>
      </c>
      <c r="I34">
        <f t="shared" si="2"/>
        <v>129367475960</v>
      </c>
      <c r="J34">
        <f t="shared" si="3"/>
        <v>737394612972</v>
      </c>
      <c r="K34">
        <f t="shared" si="4"/>
        <v>737394612.972</v>
      </c>
      <c r="M34" t="s">
        <v>283</v>
      </c>
      <c r="N34" t="s">
        <v>1044</v>
      </c>
      <c r="Q34" t="s">
        <v>263</v>
      </c>
      <c r="R34">
        <v>5.2399999999999999E-3</v>
      </c>
      <c r="S34">
        <v>3.141</v>
      </c>
      <c r="U34">
        <f t="shared" si="6"/>
        <v>1228991021.6199999</v>
      </c>
      <c r="V34">
        <f t="shared" si="7"/>
        <v>12289910.2162</v>
      </c>
      <c r="X34" t="s">
        <v>976</v>
      </c>
      <c r="Y34">
        <v>3</v>
      </c>
      <c r="Z34">
        <v>1772157205</v>
      </c>
      <c r="AA34">
        <v>4696216593</v>
      </c>
    </row>
    <row r="35" spans="1:27" x14ac:dyDescent="0.25">
      <c r="A35" t="s">
        <v>976</v>
      </c>
      <c r="B35">
        <v>4</v>
      </c>
      <c r="C35" s="4">
        <v>1772515152</v>
      </c>
      <c r="D35" s="4">
        <v>4697165152</v>
      </c>
      <c r="E35">
        <f t="shared" si="0"/>
        <v>737543554.74719989</v>
      </c>
      <c r="F35">
        <f t="shared" si="1"/>
        <v>737543.55474719987</v>
      </c>
      <c r="G35">
        <f t="shared" si="1"/>
        <v>737.54355474719989</v>
      </c>
      <c r="H35">
        <f>SUM(C35:D35)</f>
        <v>6469680304</v>
      </c>
      <c r="I35">
        <f t="shared" si="2"/>
        <v>129393606080</v>
      </c>
      <c r="J35">
        <f t="shared" si="3"/>
        <v>737543554656</v>
      </c>
      <c r="K35">
        <f t="shared" si="4"/>
        <v>737543554.65600002</v>
      </c>
      <c r="M35" t="s">
        <v>279</v>
      </c>
      <c r="N35" t="s">
        <v>987</v>
      </c>
      <c r="Q35" t="s">
        <v>231</v>
      </c>
      <c r="R35">
        <v>6.0000000000000001E-3</v>
      </c>
      <c r="S35">
        <v>3.1</v>
      </c>
      <c r="U35">
        <f t="shared" si="6"/>
        <v>1229239257.76</v>
      </c>
      <c r="V35">
        <f t="shared" si="7"/>
        <v>12292392.5776</v>
      </c>
      <c r="X35" t="s">
        <v>976</v>
      </c>
      <c r="Y35">
        <v>4</v>
      </c>
      <c r="Z35">
        <v>1772515152</v>
      </c>
      <c r="AA35">
        <v>4697165152</v>
      </c>
    </row>
    <row r="36" spans="1:27" x14ac:dyDescent="0.25">
      <c r="A36" t="s">
        <v>976</v>
      </c>
      <c r="B36">
        <v>5</v>
      </c>
      <c r="C36" s="4">
        <v>1772528355</v>
      </c>
      <c r="D36" s="4">
        <v>4697200141</v>
      </c>
      <c r="E36">
        <f t="shared" si="0"/>
        <v>737549048.51549995</v>
      </c>
      <c r="F36">
        <f t="shared" si="1"/>
        <v>737549.04851549992</v>
      </c>
      <c r="G36">
        <f t="shared" si="1"/>
        <v>737.54904851549986</v>
      </c>
      <c r="H36">
        <f>SUM(C36:D36)</f>
        <v>6469728496</v>
      </c>
      <c r="I36">
        <f t="shared" si="2"/>
        <v>129394569920</v>
      </c>
      <c r="J36">
        <f t="shared" si="3"/>
        <v>737549048544</v>
      </c>
      <c r="K36">
        <f t="shared" si="4"/>
        <v>737549048.54400003</v>
      </c>
      <c r="M36" t="s">
        <v>133</v>
      </c>
      <c r="N36" t="s">
        <v>1040</v>
      </c>
      <c r="Q36" t="s">
        <v>63</v>
      </c>
      <c r="R36">
        <v>3.96E-3</v>
      </c>
      <c r="S36">
        <v>3.004</v>
      </c>
      <c r="U36">
        <f t="shared" si="6"/>
        <v>1229248414.24</v>
      </c>
      <c r="V36">
        <f t="shared" si="7"/>
        <v>12292484.1424</v>
      </c>
      <c r="X36" t="s">
        <v>976</v>
      </c>
      <c r="Y36">
        <v>5</v>
      </c>
      <c r="Z36">
        <v>1772528355</v>
      </c>
      <c r="AA36">
        <v>4697200141</v>
      </c>
    </row>
    <row r="37" spans="1:27" x14ac:dyDescent="0.25">
      <c r="A37" t="s">
        <v>976</v>
      </c>
      <c r="B37">
        <v>6</v>
      </c>
      <c r="C37" s="4">
        <v>1772528841</v>
      </c>
      <c r="D37" s="4">
        <v>4697201430</v>
      </c>
      <c r="E37">
        <f t="shared" si="0"/>
        <v>737549250.74010003</v>
      </c>
      <c r="F37">
        <f t="shared" si="1"/>
        <v>737549.25074010005</v>
      </c>
      <c r="G37">
        <f t="shared" si="1"/>
        <v>737.54925074010009</v>
      </c>
      <c r="H37">
        <f>SUM(C37:D37)</f>
        <v>6469730271</v>
      </c>
      <c r="I37">
        <f t="shared" si="2"/>
        <v>129394605420</v>
      </c>
      <c r="J37">
        <f t="shared" si="3"/>
        <v>737549250894</v>
      </c>
      <c r="K37">
        <f t="shared" si="4"/>
        <v>737549250.89400005</v>
      </c>
      <c r="M37" t="s">
        <v>267</v>
      </c>
      <c r="N37" t="s">
        <v>988</v>
      </c>
      <c r="Q37" t="s">
        <v>223</v>
      </c>
      <c r="R37">
        <v>1.2999999999999999E-2</v>
      </c>
      <c r="S37">
        <v>3</v>
      </c>
      <c r="U37">
        <f t="shared" si="6"/>
        <v>1229248751.49</v>
      </c>
      <c r="V37">
        <f t="shared" si="7"/>
        <v>12292487.514900001</v>
      </c>
      <c r="X37" t="s">
        <v>976</v>
      </c>
      <c r="Y37">
        <v>6</v>
      </c>
      <c r="Z37">
        <v>1772528841</v>
      </c>
      <c r="AA37">
        <v>4697201430</v>
      </c>
    </row>
    <row r="38" spans="1:27" x14ac:dyDescent="0.25">
      <c r="A38" t="s">
        <v>976</v>
      </c>
      <c r="B38">
        <v>7</v>
      </c>
      <c r="C38" s="4">
        <v>1772528859</v>
      </c>
      <c r="D38" s="4">
        <v>4697201478</v>
      </c>
      <c r="E38">
        <f t="shared" si="0"/>
        <v>737549258.22989988</v>
      </c>
      <c r="F38">
        <f t="shared" si="1"/>
        <v>737549.25822989992</v>
      </c>
      <c r="G38">
        <f t="shared" si="1"/>
        <v>737.54925822989992</v>
      </c>
      <c r="H38">
        <f>SUM(C38:D38)</f>
        <v>6469730337</v>
      </c>
      <c r="I38">
        <f t="shared" si="2"/>
        <v>129394606740</v>
      </c>
      <c r="J38">
        <f t="shared" si="3"/>
        <v>737549258418</v>
      </c>
      <c r="K38">
        <f t="shared" si="4"/>
        <v>737549258.41799998</v>
      </c>
      <c r="M38" t="s">
        <v>291</v>
      </c>
      <c r="N38" t="s">
        <v>292</v>
      </c>
      <c r="Q38" t="s">
        <v>274</v>
      </c>
      <c r="R38">
        <v>0.2</v>
      </c>
      <c r="S38">
        <v>3</v>
      </c>
      <c r="U38">
        <f t="shared" si="6"/>
        <v>1229248764.03</v>
      </c>
      <c r="V38">
        <f t="shared" si="7"/>
        <v>12292487.6403</v>
      </c>
      <c r="X38" t="s">
        <v>976</v>
      </c>
      <c r="Y38">
        <v>7</v>
      </c>
      <c r="Z38">
        <v>1772528859</v>
      </c>
      <c r="AA38">
        <v>4697201478</v>
      </c>
    </row>
    <row r="39" spans="1:27" x14ac:dyDescent="0.25">
      <c r="A39" t="s">
        <v>976</v>
      </c>
      <c r="B39">
        <v>8</v>
      </c>
      <c r="C39" s="4">
        <v>1772528860</v>
      </c>
      <c r="D39" s="4">
        <v>4697201480</v>
      </c>
      <c r="E39">
        <f t="shared" si="0"/>
        <v>737549258.64600003</v>
      </c>
      <c r="F39">
        <f t="shared" si="1"/>
        <v>737549.25864600006</v>
      </c>
      <c r="G39">
        <f t="shared" si="1"/>
        <v>737.54925864600011</v>
      </c>
      <c r="H39">
        <f>SUM(C39:D39)</f>
        <v>6469730340</v>
      </c>
      <c r="I39">
        <f t="shared" si="2"/>
        <v>129394606800</v>
      </c>
      <c r="J39">
        <f t="shared" si="3"/>
        <v>737549258760</v>
      </c>
      <c r="K39">
        <f t="shared" si="4"/>
        <v>737549258.75999999</v>
      </c>
      <c r="M39" t="s">
        <v>281</v>
      </c>
      <c r="N39" t="s">
        <v>1045</v>
      </c>
      <c r="Q39" t="s">
        <v>235</v>
      </c>
      <c r="R39">
        <v>1.35E-2</v>
      </c>
      <c r="S39">
        <v>3</v>
      </c>
      <c r="U39">
        <f t="shared" si="6"/>
        <v>1229248764.5999999</v>
      </c>
      <c r="V39">
        <f t="shared" si="7"/>
        <v>12292487.646</v>
      </c>
      <c r="X39" t="s">
        <v>976</v>
      </c>
      <c r="Y39">
        <v>8</v>
      </c>
      <c r="Z39">
        <v>1772528860</v>
      </c>
      <c r="AA39">
        <v>4697201480</v>
      </c>
    </row>
    <row r="40" spans="1:27" x14ac:dyDescent="0.25">
      <c r="A40" t="s">
        <v>976</v>
      </c>
      <c r="B40">
        <v>9</v>
      </c>
      <c r="C40" s="4">
        <v>1772528862</v>
      </c>
      <c r="D40" s="4">
        <v>4697201484</v>
      </c>
      <c r="E40">
        <f t="shared" si="0"/>
        <v>737549259.47820008</v>
      </c>
      <c r="F40">
        <f t="shared" si="1"/>
        <v>737549.25947820011</v>
      </c>
      <c r="G40">
        <f t="shared" si="1"/>
        <v>737.54925947820016</v>
      </c>
      <c r="H40">
        <f>SUM(C40:D40)</f>
        <v>6469730346</v>
      </c>
      <c r="I40">
        <f t="shared" si="2"/>
        <v>129394606920</v>
      </c>
      <c r="J40">
        <f t="shared" si="3"/>
        <v>737549259444</v>
      </c>
      <c r="K40">
        <f t="shared" si="4"/>
        <v>737549259.44400001</v>
      </c>
      <c r="M40" t="s">
        <v>172</v>
      </c>
      <c r="N40" t="s">
        <v>989</v>
      </c>
      <c r="Q40" t="s">
        <v>57</v>
      </c>
      <c r="R40">
        <v>0.02</v>
      </c>
      <c r="S40">
        <v>3</v>
      </c>
      <c r="U40">
        <f t="shared" si="6"/>
        <v>1229248765.74</v>
      </c>
      <c r="V40">
        <f t="shared" si="7"/>
        <v>12292487.657400001</v>
      </c>
      <c r="X40" t="s">
        <v>976</v>
      </c>
      <c r="Y40">
        <v>9</v>
      </c>
      <c r="Z40">
        <v>1772528862</v>
      </c>
      <c r="AA40">
        <v>4697201484</v>
      </c>
    </row>
    <row r="41" spans="1:27" x14ac:dyDescent="0.25">
      <c r="A41" t="s">
        <v>976</v>
      </c>
      <c r="B41">
        <v>10</v>
      </c>
      <c r="C41" s="4">
        <v>1772528862</v>
      </c>
      <c r="D41" s="4">
        <v>4697201485</v>
      </c>
      <c r="E41">
        <f t="shared" si="0"/>
        <v>737549259.47820008</v>
      </c>
      <c r="F41">
        <f t="shared" si="1"/>
        <v>737549.25947820011</v>
      </c>
      <c r="G41">
        <f t="shared" si="1"/>
        <v>737.54925947820016</v>
      </c>
      <c r="H41">
        <f>SUM(C41:D41)</f>
        <v>6469730347</v>
      </c>
      <c r="I41">
        <f t="shared" si="2"/>
        <v>129394606940</v>
      </c>
      <c r="J41">
        <f t="shared" si="3"/>
        <v>737549259558</v>
      </c>
      <c r="K41">
        <f t="shared" si="4"/>
        <v>737549259.55799997</v>
      </c>
      <c r="M41" t="s">
        <v>100</v>
      </c>
      <c r="N41" t="s">
        <v>101</v>
      </c>
      <c r="Q41" t="s">
        <v>227</v>
      </c>
      <c r="R41">
        <v>1.4999999999999999E-2</v>
      </c>
      <c r="S41">
        <v>3.1</v>
      </c>
      <c r="U41">
        <f t="shared" si="6"/>
        <v>1229248765.9299998</v>
      </c>
      <c r="V41">
        <f t="shared" si="7"/>
        <v>12292487.659299998</v>
      </c>
      <c r="X41" t="s">
        <v>976</v>
      </c>
      <c r="Y41">
        <v>10</v>
      </c>
      <c r="Z41">
        <v>1772528862</v>
      </c>
      <c r="AA41">
        <v>4697201485</v>
      </c>
    </row>
    <row r="42" spans="1:27" x14ac:dyDescent="0.25">
      <c r="A42" t="s">
        <v>977</v>
      </c>
      <c r="B42">
        <v>1</v>
      </c>
      <c r="C42">
        <v>49.194905069999997</v>
      </c>
      <c r="D42">
        <v>130.36649840000001</v>
      </c>
      <c r="E42">
        <f t="shared" si="0"/>
        <v>20.469999999626999</v>
      </c>
      <c r="F42">
        <f t="shared" si="1"/>
        <v>2.0469999999626998E-2</v>
      </c>
      <c r="G42">
        <f t="shared" si="1"/>
        <v>2.0469999999626999E-5</v>
      </c>
      <c r="H42">
        <f>SUM(C42:D42)</f>
        <v>179.56140347000002</v>
      </c>
      <c r="I42">
        <f t="shared" si="2"/>
        <v>3591.2280694000001</v>
      </c>
      <c r="J42">
        <f t="shared" si="3"/>
        <v>20469.999995580001</v>
      </c>
      <c r="K42">
        <f t="shared" si="4"/>
        <v>20.46999999558</v>
      </c>
      <c r="M42" t="s">
        <v>90</v>
      </c>
      <c r="N42" t="s">
        <v>1035</v>
      </c>
      <c r="Q42" t="s">
        <v>245</v>
      </c>
      <c r="R42">
        <v>1.2E-2</v>
      </c>
      <c r="S42">
        <v>3.1</v>
      </c>
    </row>
    <row r="43" spans="1:27" x14ac:dyDescent="0.25">
      <c r="A43" t="s">
        <v>977</v>
      </c>
      <c r="B43">
        <v>2</v>
      </c>
      <c r="C43">
        <v>86.10910835</v>
      </c>
      <c r="D43">
        <v>228.18913710000001</v>
      </c>
      <c r="E43">
        <f t="shared" si="0"/>
        <v>35.829999984435005</v>
      </c>
      <c r="F43">
        <f t="shared" si="1"/>
        <v>3.5829999984435007E-2</v>
      </c>
      <c r="G43">
        <f t="shared" si="1"/>
        <v>3.5829999984435005E-5</v>
      </c>
      <c r="H43">
        <f>SUM(C43:D43)</f>
        <v>314.29824545000002</v>
      </c>
      <c r="I43">
        <f t="shared" si="2"/>
        <v>6285.9649090000003</v>
      </c>
      <c r="J43">
        <f t="shared" si="3"/>
        <v>35829.999981300003</v>
      </c>
      <c r="K43">
        <f t="shared" si="4"/>
        <v>35.829999981300006</v>
      </c>
      <c r="M43" t="s">
        <v>130</v>
      </c>
      <c r="N43" t="s">
        <v>1036</v>
      </c>
      <c r="Q43" t="s">
        <v>217</v>
      </c>
      <c r="R43">
        <v>1.2999999999999999E-2</v>
      </c>
      <c r="S43">
        <v>2.8</v>
      </c>
    </row>
    <row r="44" spans="1:27" x14ac:dyDescent="0.25">
      <c r="A44" t="s">
        <v>977</v>
      </c>
      <c r="B44">
        <v>3</v>
      </c>
      <c r="C44">
        <v>123.02331169999999</v>
      </c>
      <c r="D44">
        <v>326.011776</v>
      </c>
      <c r="E44">
        <f t="shared" si="0"/>
        <v>51.189999998369998</v>
      </c>
      <c r="F44">
        <f t="shared" si="1"/>
        <v>5.1189999998369998E-2</v>
      </c>
      <c r="G44">
        <f t="shared" si="1"/>
        <v>5.118999999837E-5</v>
      </c>
      <c r="H44">
        <f>SUM(C44:D44)</f>
        <v>449.03508769999996</v>
      </c>
      <c r="I44">
        <f t="shared" si="2"/>
        <v>8980.7017539999997</v>
      </c>
      <c r="J44">
        <f t="shared" si="3"/>
        <v>51189.999997799998</v>
      </c>
      <c r="K44">
        <f t="shared" si="4"/>
        <v>51.189999997800001</v>
      </c>
      <c r="M44" t="s">
        <v>213</v>
      </c>
      <c r="N44" t="s">
        <v>990</v>
      </c>
      <c r="Q44" t="s">
        <v>269</v>
      </c>
      <c r="R44">
        <v>1.2699999999999999E-2</v>
      </c>
      <c r="S44">
        <v>3.1</v>
      </c>
    </row>
    <row r="45" spans="1:27" x14ac:dyDescent="0.25">
      <c r="A45" t="s">
        <v>977</v>
      </c>
      <c r="B45">
        <v>4</v>
      </c>
      <c r="C45">
        <v>164.56380680000001</v>
      </c>
      <c r="D45">
        <v>436.094088</v>
      </c>
      <c r="E45">
        <f t="shared" si="0"/>
        <v>68.475000009479999</v>
      </c>
      <c r="F45">
        <f t="shared" si="1"/>
        <v>6.8475000009479994E-2</v>
      </c>
      <c r="G45">
        <f t="shared" si="1"/>
        <v>6.847500000947999E-5</v>
      </c>
      <c r="H45">
        <f>SUM(C45:D45)</f>
        <v>600.65789480000001</v>
      </c>
      <c r="I45">
        <f t="shared" si="2"/>
        <v>12013.157896000001</v>
      </c>
      <c r="J45">
        <f t="shared" si="3"/>
        <v>68475.000007200011</v>
      </c>
      <c r="K45">
        <f t="shared" si="4"/>
        <v>68.475000007200009</v>
      </c>
      <c r="M45" t="s">
        <v>203</v>
      </c>
      <c r="N45" t="s">
        <v>1047</v>
      </c>
      <c r="Q45" t="s">
        <v>254</v>
      </c>
      <c r="R45">
        <v>3.5999999999999999E-3</v>
      </c>
      <c r="S45">
        <v>3</v>
      </c>
    </row>
    <row r="46" spans="1:27" x14ac:dyDescent="0.25">
      <c r="A46" t="s">
        <v>977</v>
      </c>
      <c r="B46">
        <v>5</v>
      </c>
      <c r="C46">
        <v>206.1043018</v>
      </c>
      <c r="D46">
        <v>546.17639980000001</v>
      </c>
      <c r="E46">
        <f t="shared" si="0"/>
        <v>85.759999978980019</v>
      </c>
      <c r="F46">
        <f t="shared" si="1"/>
        <v>8.5759999978980025E-2</v>
      </c>
      <c r="G46">
        <f t="shared" si="1"/>
        <v>8.5759999978980022E-5</v>
      </c>
      <c r="H46">
        <f>SUM(C46:D46)</f>
        <v>752.28070160000004</v>
      </c>
      <c r="I46">
        <f t="shared" si="2"/>
        <v>15045.614032000001</v>
      </c>
      <c r="J46">
        <f t="shared" si="3"/>
        <v>85759.999982400012</v>
      </c>
      <c r="K46">
        <f t="shared" si="4"/>
        <v>85.759999982400018</v>
      </c>
      <c r="M46" t="s">
        <v>103</v>
      </c>
      <c r="N46" t="s">
        <v>1046</v>
      </c>
      <c r="Q46" t="s">
        <v>256</v>
      </c>
      <c r="R46">
        <v>4.3E-3</v>
      </c>
      <c r="S46">
        <v>3.1</v>
      </c>
    </row>
    <row r="47" spans="1:27" x14ac:dyDescent="0.25">
      <c r="A47" t="s">
        <v>977</v>
      </c>
      <c r="B47">
        <v>6</v>
      </c>
      <c r="C47">
        <v>244.71280949999999</v>
      </c>
      <c r="D47">
        <v>648.48894510000002</v>
      </c>
      <c r="E47">
        <f t="shared" si="0"/>
        <v>101.82500003294999</v>
      </c>
      <c r="F47">
        <f t="shared" si="1"/>
        <v>0.10182500003294999</v>
      </c>
      <c r="G47">
        <f t="shared" si="1"/>
        <v>1.0182500003294998E-4</v>
      </c>
      <c r="H47">
        <f>SUM(C47:D47)</f>
        <v>893.20175459999996</v>
      </c>
      <c r="I47">
        <f t="shared" si="2"/>
        <v>17864.035091999998</v>
      </c>
      <c r="J47">
        <f t="shared" si="3"/>
        <v>101825.0000244</v>
      </c>
      <c r="K47">
        <f t="shared" si="4"/>
        <v>101.8250000244</v>
      </c>
      <c r="M47" t="s">
        <v>121</v>
      </c>
      <c r="N47" t="s">
        <v>1059</v>
      </c>
      <c r="Q47" t="s">
        <v>239</v>
      </c>
      <c r="R47">
        <v>1.2200000000000001E-2</v>
      </c>
      <c r="S47">
        <v>2.9</v>
      </c>
    </row>
    <row r="48" spans="1:27" x14ac:dyDescent="0.25">
      <c r="A48" t="s">
        <v>977</v>
      </c>
      <c r="B48">
        <v>7</v>
      </c>
      <c r="C48">
        <v>283.32131700000002</v>
      </c>
      <c r="D48">
        <v>750.80149010000002</v>
      </c>
      <c r="E48">
        <f t="shared" si="0"/>
        <v>117.89000000370002</v>
      </c>
      <c r="F48">
        <f t="shared" si="1"/>
        <v>0.11789000000370002</v>
      </c>
      <c r="G48">
        <f t="shared" si="1"/>
        <v>1.1789000000370003E-4</v>
      </c>
      <c r="H48">
        <f>SUM(C48:D48)</f>
        <v>1034.1228071</v>
      </c>
      <c r="I48">
        <f t="shared" si="2"/>
        <v>20682.456142000003</v>
      </c>
      <c r="J48">
        <f t="shared" si="3"/>
        <v>117890.00000940001</v>
      </c>
      <c r="K48">
        <f t="shared" si="4"/>
        <v>117.89000000940001</v>
      </c>
      <c r="M48" t="s">
        <v>211</v>
      </c>
      <c r="N48" t="s">
        <v>212</v>
      </c>
      <c r="Q48" t="s">
        <v>183</v>
      </c>
      <c r="R48">
        <v>1.2E-2</v>
      </c>
      <c r="S48">
        <v>3.05</v>
      </c>
    </row>
    <row r="49" spans="1:19" x14ac:dyDescent="0.25">
      <c r="A49" t="s">
        <v>977</v>
      </c>
      <c r="B49">
        <v>8</v>
      </c>
      <c r="C49">
        <v>314.44364339999998</v>
      </c>
      <c r="D49">
        <v>833.27565500000003</v>
      </c>
      <c r="E49">
        <f t="shared" si="0"/>
        <v>130.84000001874</v>
      </c>
      <c r="F49">
        <f t="shared" si="1"/>
        <v>0.13084000001873999</v>
      </c>
      <c r="G49">
        <f t="shared" si="1"/>
        <v>1.3084000001873999E-4</v>
      </c>
      <c r="H49">
        <f>SUM(C49:D49)</f>
        <v>1147.7192984000001</v>
      </c>
      <c r="I49">
        <f t="shared" si="2"/>
        <v>22954.385968000002</v>
      </c>
      <c r="J49">
        <f t="shared" si="3"/>
        <v>130840.00001760002</v>
      </c>
      <c r="K49">
        <f t="shared" si="4"/>
        <v>130.8400000176</v>
      </c>
      <c r="M49" t="s">
        <v>295</v>
      </c>
      <c r="N49" t="s">
        <v>1048</v>
      </c>
      <c r="Q49" t="s">
        <v>277</v>
      </c>
      <c r="R49">
        <v>0.01</v>
      </c>
      <c r="S49">
        <v>3</v>
      </c>
    </row>
    <row r="50" spans="1:19" x14ac:dyDescent="0.25">
      <c r="A50" t="s">
        <v>977</v>
      </c>
      <c r="B50">
        <v>9</v>
      </c>
      <c r="C50">
        <v>345.5659698</v>
      </c>
      <c r="D50">
        <v>915.74981979999995</v>
      </c>
      <c r="E50">
        <f t="shared" si="0"/>
        <v>143.79000003377999</v>
      </c>
      <c r="F50">
        <f t="shared" si="1"/>
        <v>0.14379000003377998</v>
      </c>
      <c r="G50">
        <f t="shared" si="1"/>
        <v>1.4379000003377998E-4</v>
      </c>
      <c r="H50">
        <f>SUM(C50:D50)</f>
        <v>1261.3157896</v>
      </c>
      <c r="I50">
        <f t="shared" si="2"/>
        <v>25226.315792000001</v>
      </c>
      <c r="J50">
        <f t="shared" si="3"/>
        <v>143790.00001440002</v>
      </c>
      <c r="K50">
        <f t="shared" si="4"/>
        <v>143.79000001440002</v>
      </c>
      <c r="M50" t="s">
        <v>233</v>
      </c>
      <c r="N50" t="s">
        <v>993</v>
      </c>
      <c r="Q50" t="s">
        <v>241</v>
      </c>
      <c r="R50">
        <v>1.4999999999999999E-2</v>
      </c>
      <c r="S50">
        <v>3</v>
      </c>
    </row>
    <row r="51" spans="1:19" x14ac:dyDescent="0.25">
      <c r="A51" t="s">
        <v>977</v>
      </c>
      <c r="B51">
        <v>10</v>
      </c>
      <c r="C51">
        <v>372.74693589999998</v>
      </c>
      <c r="D51">
        <v>987.77937999999995</v>
      </c>
      <c r="E51">
        <f t="shared" si="0"/>
        <v>155.10000002799001</v>
      </c>
      <c r="F51">
        <f t="shared" si="1"/>
        <v>0.15510000002799001</v>
      </c>
      <c r="G51">
        <f t="shared" si="1"/>
        <v>1.5510000002799001E-4</v>
      </c>
      <c r="H51">
        <f>SUM(C51:D51)</f>
        <v>1360.5263158999999</v>
      </c>
      <c r="I51">
        <f t="shared" si="2"/>
        <v>27210.526317999997</v>
      </c>
      <c r="J51">
        <f t="shared" si="3"/>
        <v>155100.00001259998</v>
      </c>
      <c r="K51">
        <f t="shared" si="4"/>
        <v>155.10000001259999</v>
      </c>
      <c r="M51" t="s">
        <v>219</v>
      </c>
      <c r="N51" t="s">
        <v>994</v>
      </c>
      <c r="Q51" t="s">
        <v>199</v>
      </c>
      <c r="R51">
        <v>2.1399999999999999E-2</v>
      </c>
      <c r="S51">
        <v>2.96</v>
      </c>
    </row>
    <row r="52" spans="1:19" x14ac:dyDescent="0.25">
      <c r="A52" t="s">
        <v>202</v>
      </c>
      <c r="B52">
        <v>1</v>
      </c>
      <c r="C52">
        <v>829.48845900000003</v>
      </c>
      <c r="D52">
        <v>2197.74442</v>
      </c>
      <c r="E52">
        <f t="shared" si="0"/>
        <v>345.15014778990002</v>
      </c>
      <c r="F52">
        <f t="shared" si="1"/>
        <v>0.3451501477899</v>
      </c>
      <c r="G52">
        <f t="shared" si="1"/>
        <v>3.4515014778990002E-4</v>
      </c>
      <c r="H52">
        <f>SUM(C52:D52)</f>
        <v>3027.2328790000001</v>
      </c>
      <c r="I52">
        <f t="shared" si="2"/>
        <v>60544.657579999999</v>
      </c>
      <c r="J52">
        <f t="shared" si="3"/>
        <v>345104.54820600001</v>
      </c>
      <c r="K52">
        <f t="shared" si="4"/>
        <v>345.104548206</v>
      </c>
      <c r="M52" t="s">
        <v>195</v>
      </c>
      <c r="N52" t="s">
        <v>196</v>
      </c>
      <c r="Q52" t="s">
        <v>278</v>
      </c>
      <c r="R52">
        <v>0.01</v>
      </c>
      <c r="S52">
        <v>3</v>
      </c>
    </row>
    <row r="53" spans="1:19" x14ac:dyDescent="0.25">
      <c r="A53" t="s">
        <v>202</v>
      </c>
      <c r="B53">
        <v>2</v>
      </c>
      <c r="C53">
        <v>67705.010320000001</v>
      </c>
      <c r="D53">
        <v>179418.27739999999</v>
      </c>
      <c r="E53">
        <f t="shared" si="0"/>
        <v>28172.054794152002</v>
      </c>
      <c r="F53">
        <f t="shared" si="1"/>
        <v>28.172054794152</v>
      </c>
      <c r="G53">
        <f t="shared" si="1"/>
        <v>2.8172054794152E-2</v>
      </c>
      <c r="H53">
        <f>SUM(C53:D53)</f>
        <v>247123.28771999999</v>
      </c>
      <c r="I53">
        <f t="shared" si="2"/>
        <v>4942465.7544</v>
      </c>
      <c r="J53">
        <f t="shared" si="3"/>
        <v>28172054.800080001</v>
      </c>
      <c r="K53">
        <f t="shared" si="4"/>
        <v>28172.054800080001</v>
      </c>
      <c r="M53" t="s">
        <v>297</v>
      </c>
      <c r="N53" t="s">
        <v>1049</v>
      </c>
      <c r="Q53" t="s">
        <v>229</v>
      </c>
      <c r="R53">
        <v>9.4999999999999998E-3</v>
      </c>
      <c r="S53">
        <v>3.1</v>
      </c>
    </row>
    <row r="54" spans="1:19" x14ac:dyDescent="0.25">
      <c r="A54" t="s">
        <v>202</v>
      </c>
      <c r="B54">
        <v>3</v>
      </c>
      <c r="C54">
        <v>124433.10189999999</v>
      </c>
      <c r="D54">
        <v>329747.71999999997</v>
      </c>
      <c r="E54">
        <f t="shared" si="0"/>
        <v>51776.613700589995</v>
      </c>
      <c r="F54">
        <f t="shared" si="1"/>
        <v>51.776613700589998</v>
      </c>
      <c r="G54">
        <f t="shared" si="1"/>
        <v>5.1776613700589995E-2</v>
      </c>
      <c r="H54">
        <f>SUM(C54:D54)</f>
        <v>454180.82189999998</v>
      </c>
      <c r="I54">
        <f t="shared" si="2"/>
        <v>9083616.4379999992</v>
      </c>
      <c r="J54">
        <f t="shared" si="3"/>
        <v>51776613.696599998</v>
      </c>
      <c r="K54">
        <f t="shared" si="4"/>
        <v>51776.613696599998</v>
      </c>
      <c r="M54" t="s">
        <v>124</v>
      </c>
      <c r="N54" t="s">
        <v>1050</v>
      </c>
      <c r="Q54" t="s">
        <v>177</v>
      </c>
      <c r="R54">
        <v>1.4999999999999999E-2</v>
      </c>
      <c r="S54">
        <v>2.9</v>
      </c>
    </row>
    <row r="55" spans="1:19" x14ac:dyDescent="0.25">
      <c r="A55" t="s">
        <v>202</v>
      </c>
      <c r="B55">
        <v>4</v>
      </c>
      <c r="C55">
        <v>157775.1923</v>
      </c>
      <c r="D55">
        <v>418104.2597</v>
      </c>
      <c r="E55">
        <f t="shared" si="0"/>
        <v>65650.257516030004</v>
      </c>
      <c r="F55">
        <f t="shared" si="1"/>
        <v>65.65025751603001</v>
      </c>
      <c r="G55">
        <f t="shared" si="1"/>
        <v>6.5650257516030014E-2</v>
      </c>
      <c r="H55">
        <f>SUM(C55:D55)</f>
        <v>575879.45200000005</v>
      </c>
      <c r="I55">
        <f t="shared" si="2"/>
        <v>11517589.040000001</v>
      </c>
      <c r="J55">
        <f t="shared" si="3"/>
        <v>65650257.528000005</v>
      </c>
      <c r="K55">
        <f t="shared" si="4"/>
        <v>65650.257528000002</v>
      </c>
      <c r="M55" t="s">
        <v>263</v>
      </c>
      <c r="N55" t="s">
        <v>996</v>
      </c>
      <c r="Q55" t="s">
        <v>185</v>
      </c>
      <c r="R55">
        <v>1.4E-2</v>
      </c>
      <c r="S55">
        <v>3</v>
      </c>
    </row>
    <row r="56" spans="1:19" x14ac:dyDescent="0.25">
      <c r="A56" t="s">
        <v>202</v>
      </c>
      <c r="B56">
        <v>5</v>
      </c>
      <c r="C56">
        <v>174502.53330000001</v>
      </c>
      <c r="D56">
        <v>462431.7133</v>
      </c>
      <c r="E56">
        <f t="shared" si="0"/>
        <v>72610.50410613</v>
      </c>
      <c r="F56">
        <f t="shared" si="1"/>
        <v>72.610504106129994</v>
      </c>
      <c r="G56">
        <f t="shared" si="1"/>
        <v>7.261050410613E-2</v>
      </c>
      <c r="H56">
        <f>SUM(C56:D56)</f>
        <v>636934.24659999995</v>
      </c>
      <c r="I56">
        <f t="shared" si="2"/>
        <v>12738684.932</v>
      </c>
      <c r="J56">
        <f t="shared" si="3"/>
        <v>72610504.112399995</v>
      </c>
      <c r="K56">
        <f t="shared" si="4"/>
        <v>72610.504112399998</v>
      </c>
      <c r="M56" t="s">
        <v>116</v>
      </c>
      <c r="N56" t="s">
        <v>1051</v>
      </c>
      <c r="Q56" t="s">
        <v>243</v>
      </c>
      <c r="R56">
        <v>1.2500000000000001E-2</v>
      </c>
      <c r="S56">
        <v>2.88</v>
      </c>
    </row>
    <row r="57" spans="1:19" x14ac:dyDescent="0.25">
      <c r="A57" t="s">
        <v>202</v>
      </c>
      <c r="B57">
        <v>6</v>
      </c>
      <c r="C57">
        <v>182386.1888</v>
      </c>
      <c r="D57">
        <v>483323.40029999998</v>
      </c>
      <c r="E57">
        <f t="shared" si="0"/>
        <v>75890.89315968001</v>
      </c>
      <c r="F57">
        <f t="shared" si="1"/>
        <v>75.890893159680004</v>
      </c>
      <c r="G57">
        <f t="shared" si="1"/>
        <v>7.5890893159680006E-2</v>
      </c>
      <c r="H57">
        <f>SUM(C57:D57)</f>
        <v>665709.58909999998</v>
      </c>
      <c r="I57">
        <f t="shared" si="2"/>
        <v>13314191.782</v>
      </c>
      <c r="J57">
        <f t="shared" si="3"/>
        <v>75890893.157399997</v>
      </c>
      <c r="K57">
        <f t="shared" si="4"/>
        <v>75890.893157400002</v>
      </c>
      <c r="M57" t="s">
        <v>61</v>
      </c>
      <c r="N57" t="s">
        <v>997</v>
      </c>
      <c r="Q57" t="s">
        <v>181</v>
      </c>
      <c r="R57">
        <v>1.4E-2</v>
      </c>
      <c r="S57">
        <v>2.9</v>
      </c>
    </row>
    <row r="58" spans="1:19" x14ac:dyDescent="0.25">
      <c r="A58" t="s">
        <v>202</v>
      </c>
      <c r="B58">
        <v>7</v>
      </c>
      <c r="C58">
        <v>186004.12839999999</v>
      </c>
      <c r="D58">
        <v>492910.94010000001</v>
      </c>
      <c r="E58">
        <f t="shared" si="0"/>
        <v>77396.317827240011</v>
      </c>
      <c r="F58">
        <f t="shared" si="1"/>
        <v>77.396317827240011</v>
      </c>
      <c r="G58">
        <f t="shared" si="1"/>
        <v>7.7396317827240005E-2</v>
      </c>
      <c r="H58">
        <f>SUM(C58:D58)</f>
        <v>678915.06850000005</v>
      </c>
      <c r="I58">
        <f t="shared" si="2"/>
        <v>13578301.370000001</v>
      </c>
      <c r="J58">
        <f t="shared" si="3"/>
        <v>77396317.809000015</v>
      </c>
      <c r="K58">
        <f t="shared" si="4"/>
        <v>77396.317809000015</v>
      </c>
      <c r="M58" t="s">
        <v>193</v>
      </c>
      <c r="N58" t="s">
        <v>998</v>
      </c>
      <c r="Q58" t="s">
        <v>265</v>
      </c>
      <c r="R58">
        <v>1.2699999999999999E-2</v>
      </c>
      <c r="S58">
        <v>3.1</v>
      </c>
    </row>
    <row r="59" spans="1:19" x14ac:dyDescent="0.25">
      <c r="A59" t="s">
        <v>202</v>
      </c>
      <c r="B59">
        <v>8</v>
      </c>
      <c r="C59">
        <v>187644.9615</v>
      </c>
      <c r="D59">
        <v>497259.14809999999</v>
      </c>
      <c r="E59">
        <f t="shared" si="0"/>
        <v>78079.068480149988</v>
      </c>
      <c r="F59">
        <f t="shared" si="1"/>
        <v>78.079068480149985</v>
      </c>
      <c r="G59">
        <f t="shared" si="1"/>
        <v>7.8079068480149991E-2</v>
      </c>
      <c r="H59">
        <f>SUM(C59:D59)</f>
        <v>684904.10959999997</v>
      </c>
      <c r="I59">
        <f t="shared" si="2"/>
        <v>13698082.192</v>
      </c>
      <c r="J59">
        <f t="shared" si="3"/>
        <v>78079068.494399995</v>
      </c>
      <c r="K59">
        <f t="shared" si="4"/>
        <v>78079.068494399995</v>
      </c>
      <c r="M59" t="s">
        <v>221</v>
      </c>
      <c r="N59" t="s">
        <v>222</v>
      </c>
      <c r="Q59" t="s">
        <v>187</v>
      </c>
      <c r="R59">
        <v>1.2E-2</v>
      </c>
      <c r="S59">
        <v>3</v>
      </c>
    </row>
    <row r="60" spans="1:19" x14ac:dyDescent="0.25">
      <c r="A60" t="s">
        <v>202</v>
      </c>
      <c r="B60">
        <v>9</v>
      </c>
      <c r="C60">
        <v>188385.81349999999</v>
      </c>
      <c r="D60">
        <v>499222.4057</v>
      </c>
      <c r="E60">
        <f t="shared" si="0"/>
        <v>78387.336997349994</v>
      </c>
      <c r="F60">
        <f t="shared" si="1"/>
        <v>78.38733699734999</v>
      </c>
      <c r="G60">
        <f t="shared" si="1"/>
        <v>7.8387336997349996E-2</v>
      </c>
      <c r="H60">
        <f>SUM(C60:D60)</f>
        <v>687608.21919999993</v>
      </c>
      <c r="I60">
        <f t="shared" si="2"/>
        <v>13752164.384</v>
      </c>
      <c r="J60">
        <f t="shared" si="3"/>
        <v>78387336.988800004</v>
      </c>
      <c r="K60">
        <f t="shared" si="4"/>
        <v>78387.336988800002</v>
      </c>
      <c r="M60" t="s">
        <v>261</v>
      </c>
      <c r="N60" t="s">
        <v>999</v>
      </c>
      <c r="Q60" t="s">
        <v>249</v>
      </c>
      <c r="R60">
        <v>1.2500000000000001E-2</v>
      </c>
      <c r="S60">
        <v>2.82</v>
      </c>
    </row>
    <row r="61" spans="1:19" x14ac:dyDescent="0.25">
      <c r="A61" t="s">
        <v>202</v>
      </c>
      <c r="B61">
        <v>10</v>
      </c>
      <c r="C61">
        <v>188718.33360000001</v>
      </c>
      <c r="D61">
        <v>500103.58419999998</v>
      </c>
      <c r="E61">
        <f t="shared" si="0"/>
        <v>78525.698610960011</v>
      </c>
      <c r="F61">
        <f t="shared" si="1"/>
        <v>78.525698610960006</v>
      </c>
      <c r="G61">
        <f t="shared" si="1"/>
        <v>7.852569861096001E-2</v>
      </c>
      <c r="H61">
        <f>SUM(C61:D61)</f>
        <v>688821.91779999994</v>
      </c>
      <c r="I61">
        <f t="shared" si="2"/>
        <v>13776438.355999999</v>
      </c>
      <c r="J61">
        <f t="shared" si="3"/>
        <v>78525698.629199997</v>
      </c>
      <c r="K61">
        <f t="shared" si="4"/>
        <v>78525.698629199993</v>
      </c>
      <c r="M61" t="s">
        <v>287</v>
      </c>
      <c r="N61" t="s">
        <v>1052</v>
      </c>
    </row>
    <row r="62" spans="1:19" x14ac:dyDescent="0.25">
      <c r="A62" t="s">
        <v>978</v>
      </c>
      <c r="B62">
        <v>1</v>
      </c>
      <c r="C62">
        <v>127.5414564</v>
      </c>
      <c r="D62">
        <v>337.98485950000003</v>
      </c>
      <c r="E62">
        <f t="shared" si="0"/>
        <v>53.070000008040005</v>
      </c>
      <c r="F62">
        <f t="shared" si="1"/>
        <v>5.3070000008040005E-2</v>
      </c>
      <c r="G62">
        <f t="shared" si="1"/>
        <v>5.3070000008040008E-5</v>
      </c>
      <c r="H62">
        <f>SUM(C62:D62)</f>
        <v>465.52631590000004</v>
      </c>
      <c r="I62">
        <f t="shared" si="2"/>
        <v>9310.5263180000002</v>
      </c>
      <c r="J62">
        <f t="shared" si="3"/>
        <v>53070.000012600001</v>
      </c>
      <c r="K62">
        <f t="shared" si="4"/>
        <v>53.070000012600005</v>
      </c>
      <c r="M62" t="s">
        <v>293</v>
      </c>
      <c r="N62" t="s">
        <v>1053</v>
      </c>
    </row>
    <row r="63" spans="1:19" x14ac:dyDescent="0.25">
      <c r="A63" t="s">
        <v>978</v>
      </c>
      <c r="B63">
        <v>2</v>
      </c>
      <c r="C63">
        <v>347.4885845</v>
      </c>
      <c r="D63">
        <v>920.84474890000001</v>
      </c>
      <c r="E63">
        <f t="shared" si="0"/>
        <v>144.59000001044998</v>
      </c>
      <c r="F63">
        <f t="shared" si="1"/>
        <v>0.14459000001044997</v>
      </c>
      <c r="G63">
        <f t="shared" si="1"/>
        <v>1.4459000001044997E-4</v>
      </c>
      <c r="H63">
        <f>SUM(C63:D63)</f>
        <v>1268.3333333999999</v>
      </c>
      <c r="I63">
        <f t="shared" si="2"/>
        <v>25366.666667999998</v>
      </c>
      <c r="J63">
        <f t="shared" si="3"/>
        <v>144590.0000076</v>
      </c>
      <c r="K63">
        <f t="shared" si="4"/>
        <v>144.5900000076</v>
      </c>
      <c r="M63" t="s">
        <v>223</v>
      </c>
      <c r="N63" t="s">
        <v>1000</v>
      </c>
    </row>
    <row r="64" spans="1:19" x14ac:dyDescent="0.25">
      <c r="A64" t="s">
        <v>978</v>
      </c>
      <c r="B64">
        <v>3</v>
      </c>
      <c r="C64">
        <v>732.42009129999997</v>
      </c>
      <c r="D64">
        <v>1940.9132420000001</v>
      </c>
      <c r="E64">
        <f t="shared" si="0"/>
        <v>304.75999998992995</v>
      </c>
      <c r="F64">
        <f t="shared" si="1"/>
        <v>0.30475999998992997</v>
      </c>
      <c r="G64">
        <f t="shared" si="1"/>
        <v>3.0475999998992999E-4</v>
      </c>
      <c r="H64">
        <f>SUM(C64:D64)</f>
        <v>2673.3333333</v>
      </c>
      <c r="I64">
        <f t="shared" si="2"/>
        <v>53466.666666000005</v>
      </c>
      <c r="J64">
        <f t="shared" si="3"/>
        <v>304759.99999620003</v>
      </c>
      <c r="K64">
        <f t="shared" si="4"/>
        <v>304.75999999620001</v>
      </c>
      <c r="M64" t="s">
        <v>231</v>
      </c>
      <c r="N64" t="s">
        <v>1001</v>
      </c>
    </row>
    <row r="65" spans="1:14" x14ac:dyDescent="0.25">
      <c r="A65" t="s">
        <v>978</v>
      </c>
      <c r="B65">
        <v>4</v>
      </c>
      <c r="C65">
        <v>1115.2006730000001</v>
      </c>
      <c r="D65">
        <v>2955.281782</v>
      </c>
      <c r="E65">
        <f t="shared" si="0"/>
        <v>464.03500003530002</v>
      </c>
      <c r="F65">
        <f t="shared" si="1"/>
        <v>0.46403500003530002</v>
      </c>
      <c r="G65">
        <f t="shared" si="1"/>
        <v>4.6403500003530001E-4</v>
      </c>
      <c r="H65">
        <f>SUM(C65:D65)</f>
        <v>4070.4824550000003</v>
      </c>
      <c r="I65">
        <f t="shared" si="2"/>
        <v>81409.64910000001</v>
      </c>
      <c r="J65">
        <f t="shared" si="3"/>
        <v>464034.99987000006</v>
      </c>
      <c r="K65">
        <f t="shared" si="4"/>
        <v>464.03499987000004</v>
      </c>
      <c r="M65" t="s">
        <v>136</v>
      </c>
      <c r="N65" t="s">
        <v>1041</v>
      </c>
    </row>
    <row r="66" spans="1:14" x14ac:dyDescent="0.25">
      <c r="A66" t="s">
        <v>978</v>
      </c>
      <c r="B66">
        <v>5</v>
      </c>
      <c r="C66">
        <v>1550.4325879999999</v>
      </c>
      <c r="D66">
        <v>4108.6463590000003</v>
      </c>
      <c r="E66">
        <f t="shared" si="0"/>
        <v>645.13499986679994</v>
      </c>
      <c r="F66">
        <f t="shared" si="1"/>
        <v>0.6451349998667999</v>
      </c>
      <c r="G66">
        <f t="shared" si="1"/>
        <v>6.4513499986679993E-4</v>
      </c>
      <c r="H66">
        <f>SUM(C66:D66)</f>
        <v>5659.078947</v>
      </c>
      <c r="I66">
        <f t="shared" si="2"/>
        <v>113181.57894000001</v>
      </c>
      <c r="J66">
        <f t="shared" si="3"/>
        <v>645134.99995800003</v>
      </c>
      <c r="K66">
        <f t="shared" si="4"/>
        <v>645.13499995799998</v>
      </c>
      <c r="M66" t="s">
        <v>274</v>
      </c>
      <c r="N66" t="s">
        <v>1002</v>
      </c>
    </row>
    <row r="67" spans="1:14" x14ac:dyDescent="0.25">
      <c r="A67" t="s">
        <v>978</v>
      </c>
      <c r="B67">
        <v>6</v>
      </c>
      <c r="C67">
        <v>1976.4359529999999</v>
      </c>
      <c r="D67">
        <v>5237.5552749999997</v>
      </c>
      <c r="E67">
        <f t="shared" ref="E67:E130" si="8">C67*3.65*5.7*20/1000</f>
        <v>822.3950000433</v>
      </c>
      <c r="F67">
        <f t="shared" ref="F67:G130" si="9">E67/1000</f>
        <v>0.82239500004330002</v>
      </c>
      <c r="G67">
        <f t="shared" si="9"/>
        <v>8.2239500004330007E-4</v>
      </c>
      <c r="H67">
        <f t="shared" ref="H67:H130" si="10">SUM(C67:D67)</f>
        <v>7213.9912279999999</v>
      </c>
      <c r="I67">
        <f t="shared" ref="I67:I130" si="11">H67*20</f>
        <v>144279.82456000001</v>
      </c>
      <c r="J67">
        <f t="shared" ref="J67:J130" si="12">I67*5.7</f>
        <v>822394.99999200006</v>
      </c>
      <c r="K67">
        <f t="shared" ref="K67:K130" si="13">J67/$K$1</f>
        <v>822.39499999200007</v>
      </c>
      <c r="M67" t="s">
        <v>256</v>
      </c>
      <c r="N67" t="s">
        <v>1003</v>
      </c>
    </row>
    <row r="68" spans="1:14" x14ac:dyDescent="0.25">
      <c r="A68" t="s">
        <v>978</v>
      </c>
      <c r="B68">
        <v>7</v>
      </c>
      <c r="C68">
        <v>2275.6669069999998</v>
      </c>
      <c r="D68">
        <v>6030.517304</v>
      </c>
      <c r="E68">
        <f t="shared" si="8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0"/>
        <v>8306.1842109999998</v>
      </c>
      <c r="I68">
        <f t="shared" si="11"/>
        <v>166123.68422</v>
      </c>
      <c r="J68">
        <f t="shared" si="12"/>
        <v>946905.00005400006</v>
      </c>
      <c r="K68">
        <f t="shared" si="13"/>
        <v>946.90500005400008</v>
      </c>
      <c r="M68" t="s">
        <v>285</v>
      </c>
      <c r="N68" t="s">
        <v>1054</v>
      </c>
    </row>
    <row r="69" spans="1:14" x14ac:dyDescent="0.25">
      <c r="A69" t="s">
        <v>978</v>
      </c>
      <c r="B69">
        <v>8</v>
      </c>
      <c r="C69">
        <v>2451.3338140000001</v>
      </c>
      <c r="D69">
        <v>6496.0346079999999</v>
      </c>
      <c r="E69">
        <f t="shared" si="8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0"/>
        <v>8947.3684219999996</v>
      </c>
      <c r="I69">
        <f t="shared" si="11"/>
        <v>178947.36843999999</v>
      </c>
      <c r="J69">
        <f t="shared" si="12"/>
        <v>1020000.000108</v>
      </c>
      <c r="K69">
        <f t="shared" si="13"/>
        <v>1020.000000108</v>
      </c>
      <c r="M69" t="s">
        <v>227</v>
      </c>
      <c r="N69" t="s">
        <v>228</v>
      </c>
    </row>
    <row r="70" spans="1:14" x14ac:dyDescent="0.25">
      <c r="A70" t="s">
        <v>978</v>
      </c>
      <c r="B70">
        <v>9</v>
      </c>
      <c r="C70">
        <v>2643.5952900000002</v>
      </c>
      <c r="D70">
        <v>7005.5275179999999</v>
      </c>
      <c r="E70">
        <f t="shared" si="8"/>
        <v>1100.000000169</v>
      </c>
      <c r="F70">
        <f t="shared" si="9"/>
        <v>1.100000000169</v>
      </c>
      <c r="G70">
        <f t="shared" si="9"/>
        <v>1.1000000001690001E-3</v>
      </c>
      <c r="H70">
        <f t="shared" si="10"/>
        <v>9649.1228080000001</v>
      </c>
      <c r="I70">
        <f t="shared" si="11"/>
        <v>192982.45616</v>
      </c>
      <c r="J70">
        <f t="shared" si="12"/>
        <v>1100000.0001120002</v>
      </c>
      <c r="K70">
        <f t="shared" si="13"/>
        <v>1100.0000001120002</v>
      </c>
      <c r="M70" t="s">
        <v>57</v>
      </c>
      <c r="N70" t="s">
        <v>1004</v>
      </c>
    </row>
    <row r="71" spans="1:14" x14ac:dyDescent="0.25">
      <c r="A71" t="s">
        <v>978</v>
      </c>
      <c r="B71">
        <v>10</v>
      </c>
      <c r="C71">
        <v>3076.18361</v>
      </c>
      <c r="D71">
        <v>8151.8865660000001</v>
      </c>
      <c r="E71">
        <f t="shared" si="8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0"/>
        <v>11228.070176000001</v>
      </c>
      <c r="I71">
        <f t="shared" si="11"/>
        <v>224561.40352000002</v>
      </c>
      <c r="J71">
        <f t="shared" si="12"/>
        <v>1280000.0000640003</v>
      </c>
      <c r="K71">
        <f t="shared" si="13"/>
        <v>1280.0000000640002</v>
      </c>
      <c r="M71" t="s">
        <v>105</v>
      </c>
      <c r="N71" t="s">
        <v>106</v>
      </c>
    </row>
    <row r="72" spans="1:14" x14ac:dyDescent="0.25">
      <c r="A72" t="s">
        <v>979</v>
      </c>
      <c r="B72">
        <v>1</v>
      </c>
      <c r="C72">
        <v>1355.00938</v>
      </c>
      <c r="D72">
        <v>3590.52486</v>
      </c>
      <c r="E72">
        <f t="shared" si="8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0"/>
        <v>4945.53424</v>
      </c>
      <c r="I72">
        <f t="shared" si="11"/>
        <v>98910.684800000003</v>
      </c>
      <c r="J72">
        <f t="shared" si="12"/>
        <v>563790.90336</v>
      </c>
      <c r="K72">
        <f t="shared" si="13"/>
        <v>563.79090336000002</v>
      </c>
      <c r="M72" t="s">
        <v>127</v>
      </c>
      <c r="N72" t="s">
        <v>1030</v>
      </c>
    </row>
    <row r="73" spans="1:14" x14ac:dyDescent="0.25">
      <c r="A73" t="s">
        <v>979</v>
      </c>
      <c r="B73">
        <v>2</v>
      </c>
      <c r="C73">
        <v>9019.2820400000001</v>
      </c>
      <c r="D73">
        <v>23901.197400000001</v>
      </c>
      <c r="E73">
        <f t="shared" si="8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0"/>
        <v>32920.479440000003</v>
      </c>
      <c r="I73">
        <f t="shared" si="11"/>
        <v>658409.58880000003</v>
      </c>
      <c r="J73">
        <f t="shared" si="12"/>
        <v>3752934.6561600002</v>
      </c>
      <c r="K73">
        <f t="shared" si="13"/>
        <v>3752.93465616</v>
      </c>
      <c r="M73" t="s">
        <v>217</v>
      </c>
      <c r="N73" t="s">
        <v>1006</v>
      </c>
    </row>
    <row r="74" spans="1:14" x14ac:dyDescent="0.25">
      <c r="A74" t="s">
        <v>979</v>
      </c>
      <c r="B74">
        <v>3</v>
      </c>
      <c r="C74">
        <v>20847.385399999999</v>
      </c>
      <c r="D74">
        <v>55245.121400000004</v>
      </c>
      <c r="E74">
        <f t="shared" si="8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0"/>
        <v>76092.506800000003</v>
      </c>
      <c r="I74">
        <f t="shared" si="11"/>
        <v>1521850.1359999999</v>
      </c>
      <c r="J74">
        <f t="shared" si="12"/>
        <v>8674545.7752</v>
      </c>
      <c r="K74">
        <f t="shared" si="13"/>
        <v>8674.5457752000002</v>
      </c>
      <c r="M74" t="s">
        <v>269</v>
      </c>
      <c r="N74" t="s">
        <v>1055</v>
      </c>
    </row>
    <row r="75" spans="1:14" x14ac:dyDescent="0.25">
      <c r="A75" t="s">
        <v>979</v>
      </c>
      <c r="B75">
        <v>4</v>
      </c>
      <c r="C75">
        <v>32899.059300000001</v>
      </c>
      <c r="D75">
        <v>87183.557100000005</v>
      </c>
      <c r="E75">
        <f t="shared" si="8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0"/>
        <v>120082.6164</v>
      </c>
      <c r="I75">
        <f t="shared" si="11"/>
        <v>2401652.3279999997</v>
      </c>
      <c r="J75">
        <f t="shared" si="12"/>
        <v>13689418.269599998</v>
      </c>
      <c r="K75">
        <f t="shared" si="13"/>
        <v>13689.418269599999</v>
      </c>
      <c r="M75" t="s">
        <v>277</v>
      </c>
      <c r="N75" t="s">
        <v>1007</v>
      </c>
    </row>
    <row r="76" spans="1:14" x14ac:dyDescent="0.25">
      <c r="A76" t="s">
        <v>979</v>
      </c>
      <c r="B76">
        <v>5</v>
      </c>
      <c r="C76">
        <v>43204.537799999998</v>
      </c>
      <c r="D76">
        <v>114492.325</v>
      </c>
      <c r="E76">
        <f t="shared" si="8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0"/>
        <v>157696.8628</v>
      </c>
      <c r="I76">
        <f t="shared" si="11"/>
        <v>3153937.2560000001</v>
      </c>
      <c r="J76">
        <f t="shared" si="12"/>
        <v>17977442.359200001</v>
      </c>
      <c r="K76">
        <f t="shared" si="13"/>
        <v>17977.442359200002</v>
      </c>
      <c r="M76" t="s">
        <v>254</v>
      </c>
      <c r="N76" t="s">
        <v>1008</v>
      </c>
    </row>
    <row r="77" spans="1:14" x14ac:dyDescent="0.25">
      <c r="A77" t="s">
        <v>979</v>
      </c>
      <c r="B77">
        <v>6</v>
      </c>
      <c r="C77">
        <v>51223.1927</v>
      </c>
      <c r="D77">
        <v>135742.56099999999</v>
      </c>
      <c r="E77">
        <f t="shared" si="8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0"/>
        <v>186965.7537</v>
      </c>
      <c r="I77">
        <f t="shared" si="11"/>
        <v>3739315.074</v>
      </c>
      <c r="J77">
        <f t="shared" si="12"/>
        <v>21314095.921800002</v>
      </c>
      <c r="K77">
        <f t="shared" si="13"/>
        <v>21314.095921800003</v>
      </c>
      <c r="M77" t="s">
        <v>251</v>
      </c>
      <c r="N77" t="s">
        <v>1009</v>
      </c>
    </row>
    <row r="78" spans="1:14" x14ac:dyDescent="0.25">
      <c r="A78" t="s">
        <v>979</v>
      </c>
      <c r="B78">
        <v>7</v>
      </c>
      <c r="C78">
        <v>57132.702899999997</v>
      </c>
      <c r="D78">
        <v>151401.76300000001</v>
      </c>
      <c r="E78">
        <f t="shared" si="8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0"/>
        <v>208534.46590000001</v>
      </c>
      <c r="I78">
        <f t="shared" si="11"/>
        <v>4170689.318</v>
      </c>
      <c r="J78">
        <f t="shared" si="12"/>
        <v>23772929.112599999</v>
      </c>
      <c r="K78">
        <f t="shared" si="13"/>
        <v>23772.929112599999</v>
      </c>
      <c r="M78" t="s">
        <v>239</v>
      </c>
      <c r="N78" t="s">
        <v>1010</v>
      </c>
    </row>
    <row r="79" spans="1:14" x14ac:dyDescent="0.25">
      <c r="A79" t="s">
        <v>979</v>
      </c>
      <c r="B79">
        <v>8</v>
      </c>
      <c r="C79">
        <v>61342.911800000002</v>
      </c>
      <c r="D79">
        <v>162558.266</v>
      </c>
      <c r="E79">
        <f t="shared" si="8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0"/>
        <v>223901.1778</v>
      </c>
      <c r="I79">
        <f t="shared" si="11"/>
        <v>4478023.5559999999</v>
      </c>
      <c r="J79">
        <f t="shared" si="12"/>
        <v>25524734.269200001</v>
      </c>
      <c r="K79">
        <f t="shared" si="13"/>
        <v>25524.734269200002</v>
      </c>
      <c r="M79" t="s">
        <v>183</v>
      </c>
      <c r="N79" t="s">
        <v>1011</v>
      </c>
    </row>
    <row r="80" spans="1:14" x14ac:dyDescent="0.25">
      <c r="A80" t="s">
        <v>979</v>
      </c>
      <c r="B80">
        <v>9</v>
      </c>
      <c r="C80">
        <v>64280.782099999997</v>
      </c>
      <c r="D80">
        <v>170344.27299999999</v>
      </c>
      <c r="E80">
        <f t="shared" si="8"/>
        <v>26747.23343181</v>
      </c>
      <c r="F80">
        <f t="shared" si="9"/>
        <v>26.747233431809999</v>
      </c>
      <c r="G80">
        <f t="shared" si="9"/>
        <v>2.674723343181E-2</v>
      </c>
      <c r="H80">
        <f t="shared" si="10"/>
        <v>234625.0551</v>
      </c>
      <c r="I80">
        <f t="shared" si="11"/>
        <v>4692501.102</v>
      </c>
      <c r="J80">
        <f t="shared" si="12"/>
        <v>26747256.281399999</v>
      </c>
      <c r="K80">
        <f t="shared" si="13"/>
        <v>26747.256281399998</v>
      </c>
      <c r="M80" t="s">
        <v>289</v>
      </c>
      <c r="N80" t="s">
        <v>1038</v>
      </c>
    </row>
    <row r="81" spans="1:14" x14ac:dyDescent="0.25">
      <c r="A81" t="s">
        <v>979</v>
      </c>
      <c r="B81">
        <v>10</v>
      </c>
      <c r="C81">
        <v>66302.710800000001</v>
      </c>
      <c r="D81">
        <v>175702.084</v>
      </c>
      <c r="E81">
        <f t="shared" si="8"/>
        <v>27588.557963880001</v>
      </c>
      <c r="F81">
        <f t="shared" si="9"/>
        <v>27.58855796388</v>
      </c>
      <c r="G81">
        <f t="shared" si="9"/>
        <v>2.758855796388E-2</v>
      </c>
      <c r="H81">
        <f t="shared" si="10"/>
        <v>242004.7948</v>
      </c>
      <c r="I81">
        <f t="shared" si="11"/>
        <v>4840095.8959999997</v>
      </c>
      <c r="J81">
        <f t="shared" si="12"/>
        <v>27588546.6072</v>
      </c>
      <c r="K81">
        <f t="shared" si="13"/>
        <v>27588.546607200002</v>
      </c>
      <c r="M81" t="s">
        <v>241</v>
      </c>
      <c r="N81" t="s">
        <v>242</v>
      </c>
    </row>
    <row r="82" spans="1:14" x14ac:dyDescent="0.25">
      <c r="A82" t="s">
        <v>980</v>
      </c>
      <c r="B82">
        <v>1</v>
      </c>
      <c r="C82">
        <v>829.48845900000003</v>
      </c>
      <c r="D82">
        <v>2197.74442</v>
      </c>
      <c r="E82">
        <f t="shared" si="8"/>
        <v>345.15014778990002</v>
      </c>
      <c r="F82">
        <f t="shared" si="9"/>
        <v>0.3451501477899</v>
      </c>
      <c r="G82">
        <f t="shared" si="9"/>
        <v>3.4515014778990002E-4</v>
      </c>
      <c r="H82">
        <f t="shared" si="10"/>
        <v>3027.2328790000001</v>
      </c>
      <c r="I82">
        <f t="shared" si="11"/>
        <v>60544.657579999999</v>
      </c>
      <c r="J82">
        <f t="shared" si="12"/>
        <v>345104.54820600001</v>
      </c>
      <c r="K82">
        <f t="shared" si="13"/>
        <v>345.104548206</v>
      </c>
      <c r="M82" t="s">
        <v>229</v>
      </c>
      <c r="N82" t="s">
        <v>230</v>
      </c>
    </row>
    <row r="83" spans="1:14" x14ac:dyDescent="0.25">
      <c r="A83" t="s">
        <v>980</v>
      </c>
      <c r="B83">
        <v>2</v>
      </c>
      <c r="C83">
        <v>67705.010320000001</v>
      </c>
      <c r="D83">
        <v>179418.27739999999</v>
      </c>
      <c r="E83">
        <f t="shared" si="8"/>
        <v>28172.054794152002</v>
      </c>
      <c r="F83">
        <f t="shared" si="9"/>
        <v>28.172054794152</v>
      </c>
      <c r="G83">
        <f t="shared" si="9"/>
        <v>2.8172054794152E-2</v>
      </c>
      <c r="H83">
        <f t="shared" si="10"/>
        <v>247123.28771999999</v>
      </c>
      <c r="I83">
        <f t="shared" si="11"/>
        <v>4942465.7544</v>
      </c>
      <c r="J83">
        <f t="shared" si="12"/>
        <v>28172054.800080001</v>
      </c>
      <c r="K83">
        <f t="shared" si="13"/>
        <v>28172.054800080001</v>
      </c>
      <c r="M83" t="s">
        <v>278</v>
      </c>
      <c r="N83" t="s">
        <v>1012</v>
      </c>
    </row>
    <row r="84" spans="1:14" x14ac:dyDescent="0.25">
      <c r="A84" t="s">
        <v>980</v>
      </c>
      <c r="B84">
        <v>3</v>
      </c>
      <c r="C84">
        <v>124433.10189999999</v>
      </c>
      <c r="D84">
        <v>329747.71999999997</v>
      </c>
      <c r="E84">
        <f t="shared" si="8"/>
        <v>51776.613700589995</v>
      </c>
      <c r="F84">
        <f t="shared" si="9"/>
        <v>51.776613700589998</v>
      </c>
      <c r="G84">
        <f t="shared" si="9"/>
        <v>5.1776613700589995E-2</v>
      </c>
      <c r="H84">
        <f t="shared" si="10"/>
        <v>454180.82189999998</v>
      </c>
      <c r="I84">
        <f t="shared" si="11"/>
        <v>9083616.4379999992</v>
      </c>
      <c r="J84">
        <f t="shared" si="12"/>
        <v>51776613.696599998</v>
      </c>
      <c r="K84">
        <f t="shared" si="13"/>
        <v>51776.613696599998</v>
      </c>
      <c r="M84" t="s">
        <v>199</v>
      </c>
      <c r="N84" t="s">
        <v>1013</v>
      </c>
    </row>
    <row r="85" spans="1:14" x14ac:dyDescent="0.25">
      <c r="A85" t="s">
        <v>980</v>
      </c>
      <c r="B85">
        <v>4</v>
      </c>
      <c r="C85">
        <v>157775.1923</v>
      </c>
      <c r="D85">
        <v>418104.2597</v>
      </c>
      <c r="E85">
        <f t="shared" si="8"/>
        <v>65650.257516030004</v>
      </c>
      <c r="F85">
        <f t="shared" si="9"/>
        <v>65.65025751603001</v>
      </c>
      <c r="G85">
        <f t="shared" si="9"/>
        <v>6.5650257516030014E-2</v>
      </c>
      <c r="H85">
        <f t="shared" si="10"/>
        <v>575879.45200000005</v>
      </c>
      <c r="I85">
        <f t="shared" si="11"/>
        <v>11517589.040000001</v>
      </c>
      <c r="J85">
        <f t="shared" si="12"/>
        <v>65650257.528000005</v>
      </c>
      <c r="K85">
        <f t="shared" si="13"/>
        <v>65650.257528000002</v>
      </c>
      <c r="M85" t="s">
        <v>63</v>
      </c>
      <c r="N85" t="s">
        <v>1014</v>
      </c>
    </row>
    <row r="86" spans="1:14" x14ac:dyDescent="0.25">
      <c r="A86" t="s">
        <v>980</v>
      </c>
      <c r="B86">
        <v>5</v>
      </c>
      <c r="C86">
        <v>174502.53330000001</v>
      </c>
      <c r="D86">
        <v>462431.7133</v>
      </c>
      <c r="E86">
        <f t="shared" si="8"/>
        <v>72610.50410613</v>
      </c>
      <c r="F86">
        <f t="shared" si="9"/>
        <v>72.610504106129994</v>
      </c>
      <c r="G86">
        <f t="shared" si="9"/>
        <v>7.261050410613E-2</v>
      </c>
      <c r="H86">
        <f t="shared" si="10"/>
        <v>636934.24659999995</v>
      </c>
      <c r="I86">
        <f t="shared" si="11"/>
        <v>12738684.932</v>
      </c>
      <c r="J86">
        <f t="shared" si="12"/>
        <v>72610504.112399995</v>
      </c>
      <c r="K86">
        <f t="shared" si="13"/>
        <v>72610.504112399998</v>
      </c>
      <c r="M86" t="s">
        <v>177</v>
      </c>
      <c r="N86" t="s">
        <v>1015</v>
      </c>
    </row>
    <row r="87" spans="1:14" x14ac:dyDescent="0.25">
      <c r="A87" t="s">
        <v>980</v>
      </c>
      <c r="B87">
        <v>6</v>
      </c>
      <c r="C87">
        <v>182386.1888</v>
      </c>
      <c r="D87">
        <v>483323.40029999998</v>
      </c>
      <c r="E87">
        <f t="shared" si="8"/>
        <v>75890.89315968001</v>
      </c>
      <c r="F87">
        <f t="shared" si="9"/>
        <v>75.890893159680004</v>
      </c>
      <c r="G87">
        <f t="shared" si="9"/>
        <v>7.5890893159680006E-2</v>
      </c>
      <c r="H87">
        <f t="shared" si="10"/>
        <v>665709.58909999998</v>
      </c>
      <c r="I87">
        <f t="shared" si="11"/>
        <v>13314191.782</v>
      </c>
      <c r="J87">
        <f t="shared" si="12"/>
        <v>75890893.157399997</v>
      </c>
      <c r="K87">
        <f t="shared" si="13"/>
        <v>75890.893157400002</v>
      </c>
      <c r="M87" t="s">
        <v>181</v>
      </c>
      <c r="N87" t="s">
        <v>1016</v>
      </c>
    </row>
    <row r="88" spans="1:14" x14ac:dyDescent="0.25">
      <c r="A88" t="s">
        <v>980</v>
      </c>
      <c r="B88">
        <v>7</v>
      </c>
      <c r="C88">
        <v>186004.12839999999</v>
      </c>
      <c r="D88">
        <v>492910.94010000001</v>
      </c>
      <c r="E88">
        <f t="shared" si="8"/>
        <v>77396.317827240011</v>
      </c>
      <c r="F88">
        <f t="shared" si="9"/>
        <v>77.396317827240011</v>
      </c>
      <c r="G88">
        <f t="shared" si="9"/>
        <v>7.7396317827240005E-2</v>
      </c>
      <c r="H88">
        <f t="shared" si="10"/>
        <v>678915.06850000005</v>
      </c>
      <c r="I88">
        <f t="shared" si="11"/>
        <v>13578301.370000001</v>
      </c>
      <c r="J88">
        <f t="shared" si="12"/>
        <v>77396317.809000015</v>
      </c>
      <c r="K88">
        <f t="shared" si="13"/>
        <v>77396.317809000015</v>
      </c>
      <c r="M88" t="s">
        <v>265</v>
      </c>
      <c r="N88" t="s">
        <v>1017</v>
      </c>
    </row>
    <row r="89" spans="1:14" x14ac:dyDescent="0.25">
      <c r="A89" t="s">
        <v>980</v>
      </c>
      <c r="B89">
        <v>8</v>
      </c>
      <c r="C89">
        <v>187644.9615</v>
      </c>
      <c r="D89">
        <v>497259.14809999999</v>
      </c>
      <c r="E89">
        <f t="shared" si="8"/>
        <v>78079.068480149988</v>
      </c>
      <c r="F89">
        <f t="shared" si="9"/>
        <v>78.079068480149985</v>
      </c>
      <c r="G89">
        <f t="shared" si="9"/>
        <v>7.8079068480149991E-2</v>
      </c>
      <c r="H89">
        <f t="shared" si="10"/>
        <v>684904.10959999997</v>
      </c>
      <c r="I89">
        <f t="shared" si="11"/>
        <v>13698082.192</v>
      </c>
      <c r="J89">
        <f t="shared" si="12"/>
        <v>78079068.494399995</v>
      </c>
      <c r="K89">
        <f t="shared" si="13"/>
        <v>78079.068494399995</v>
      </c>
      <c r="M89" t="s">
        <v>185</v>
      </c>
      <c r="N89" t="s">
        <v>1018</v>
      </c>
    </row>
    <row r="90" spans="1:14" x14ac:dyDescent="0.25">
      <c r="A90" t="s">
        <v>980</v>
      </c>
      <c r="B90">
        <v>9</v>
      </c>
      <c r="C90">
        <v>188385.81349999999</v>
      </c>
      <c r="D90">
        <v>499222.4057</v>
      </c>
      <c r="E90">
        <f t="shared" si="8"/>
        <v>78387.336997349994</v>
      </c>
      <c r="F90">
        <f t="shared" si="9"/>
        <v>78.38733699734999</v>
      </c>
      <c r="G90">
        <f t="shared" si="9"/>
        <v>7.8387336997349996E-2</v>
      </c>
      <c r="H90">
        <f t="shared" si="10"/>
        <v>687608.21919999993</v>
      </c>
      <c r="I90">
        <f t="shared" si="11"/>
        <v>13752164.384</v>
      </c>
      <c r="J90">
        <f t="shared" si="12"/>
        <v>78387336.988800004</v>
      </c>
      <c r="K90">
        <f t="shared" si="13"/>
        <v>78387.336988800002</v>
      </c>
      <c r="M90" t="s">
        <v>187</v>
      </c>
      <c r="N90" t="s">
        <v>1019</v>
      </c>
    </row>
    <row r="91" spans="1:14" x14ac:dyDescent="0.25">
      <c r="A91" t="s">
        <v>980</v>
      </c>
      <c r="B91">
        <v>10</v>
      </c>
      <c r="C91">
        <v>188718.33360000001</v>
      </c>
      <c r="D91">
        <v>500103.58419999998</v>
      </c>
      <c r="E91">
        <f t="shared" si="8"/>
        <v>78525.698610960011</v>
      </c>
      <c r="F91">
        <f t="shared" si="9"/>
        <v>78.525698610960006</v>
      </c>
      <c r="G91">
        <f t="shared" si="9"/>
        <v>7.852569861096001E-2</v>
      </c>
      <c r="H91">
        <f t="shared" si="10"/>
        <v>688821.91779999994</v>
      </c>
      <c r="I91">
        <f t="shared" si="11"/>
        <v>13776438.355999999</v>
      </c>
      <c r="J91">
        <f t="shared" si="12"/>
        <v>78525698.629199997</v>
      </c>
      <c r="K91">
        <f t="shared" si="13"/>
        <v>78525.698629199993</v>
      </c>
      <c r="M91" t="s">
        <v>243</v>
      </c>
      <c r="N91" t="s">
        <v>244</v>
      </c>
    </row>
    <row r="92" spans="1:14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8"/>
        <v>112.10000000247001</v>
      </c>
      <c r="F92">
        <f t="shared" si="9"/>
        <v>0.11210000000247002</v>
      </c>
      <c r="G92">
        <f t="shared" si="9"/>
        <v>1.1210000000247002E-4</v>
      </c>
      <c r="H92">
        <f t="shared" si="10"/>
        <v>983.33333340000013</v>
      </c>
      <c r="I92">
        <f t="shared" si="11"/>
        <v>19666.666668000002</v>
      </c>
      <c r="J92">
        <f t="shared" si="12"/>
        <v>112100.00000760001</v>
      </c>
      <c r="K92">
        <f t="shared" si="13"/>
        <v>112.10000000760002</v>
      </c>
      <c r="M92" t="s">
        <v>249</v>
      </c>
      <c r="N92" t="s">
        <v>1020</v>
      </c>
    </row>
    <row r="93" spans="1:14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8"/>
        <v>482.4000000378</v>
      </c>
      <c r="F93">
        <f t="shared" si="9"/>
        <v>0.48240000003779998</v>
      </c>
      <c r="G93">
        <f t="shared" si="9"/>
        <v>4.8240000003779997E-4</v>
      </c>
      <c r="H93">
        <f t="shared" si="10"/>
        <v>4231.5789480000003</v>
      </c>
      <c r="I93">
        <f t="shared" si="11"/>
        <v>84631.578960000013</v>
      </c>
      <c r="J93">
        <f t="shared" si="12"/>
        <v>482400.00007200008</v>
      </c>
      <c r="K93">
        <f t="shared" si="13"/>
        <v>482.40000007200007</v>
      </c>
      <c r="M93" t="s">
        <v>119</v>
      </c>
      <c r="N93" t="s">
        <v>1058</v>
      </c>
    </row>
    <row r="94" spans="1:14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8"/>
        <v>1292.4999998865001</v>
      </c>
      <c r="F94">
        <f t="shared" si="9"/>
        <v>1.2924999998865001</v>
      </c>
      <c r="G94">
        <f t="shared" si="9"/>
        <v>1.2924999998865001E-3</v>
      </c>
      <c r="H94">
        <f t="shared" si="10"/>
        <v>11337.719298</v>
      </c>
      <c r="I94">
        <f t="shared" si="11"/>
        <v>226754.38595999999</v>
      </c>
      <c r="J94">
        <f t="shared" si="12"/>
        <v>1292499.999972</v>
      </c>
      <c r="K94">
        <f t="shared" si="13"/>
        <v>1292.4999999720001</v>
      </c>
    </row>
    <row r="95" spans="1:14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8"/>
        <v>2495.2999999910999</v>
      </c>
      <c r="F95">
        <f t="shared" si="9"/>
        <v>2.4952999999910999</v>
      </c>
      <c r="G95">
        <f t="shared" si="9"/>
        <v>2.4952999999910998E-3</v>
      </c>
      <c r="H95">
        <f t="shared" si="10"/>
        <v>21888.596491</v>
      </c>
      <c r="I95">
        <f t="shared" si="11"/>
        <v>437771.92982000002</v>
      </c>
      <c r="J95">
        <f t="shared" si="12"/>
        <v>2495299.9999740003</v>
      </c>
      <c r="K95">
        <f t="shared" si="13"/>
        <v>2495.2999999740005</v>
      </c>
    </row>
    <row r="96" spans="1:14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8"/>
        <v>3200.6999990910003</v>
      </c>
      <c r="F96">
        <f t="shared" si="9"/>
        <v>3.2006999990910003</v>
      </c>
      <c r="G96">
        <f t="shared" si="9"/>
        <v>3.2006999990910005E-3</v>
      </c>
      <c r="H96">
        <f t="shared" si="10"/>
        <v>28076.315780000001</v>
      </c>
      <c r="I96">
        <f t="shared" si="11"/>
        <v>561526.31559999997</v>
      </c>
      <c r="J96">
        <f t="shared" si="12"/>
        <v>3200699.9989200002</v>
      </c>
      <c r="K96">
        <f t="shared" si="13"/>
        <v>3200.6999989200003</v>
      </c>
    </row>
    <row r="97" spans="1:11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8"/>
        <v>4220.1999991890007</v>
      </c>
      <c r="F97">
        <f t="shared" si="9"/>
        <v>4.2201999991890009</v>
      </c>
      <c r="G97">
        <f t="shared" si="9"/>
        <v>4.2201999991890006E-3</v>
      </c>
      <c r="H97">
        <f t="shared" si="10"/>
        <v>37019.298240000004</v>
      </c>
      <c r="I97">
        <f t="shared" si="11"/>
        <v>740385.96480000007</v>
      </c>
      <c r="J97">
        <f t="shared" si="12"/>
        <v>4220199.9993600007</v>
      </c>
      <c r="K97">
        <f t="shared" si="13"/>
        <v>4220.1999993600011</v>
      </c>
    </row>
    <row r="98" spans="1:11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8"/>
        <v>4740.2999999009999</v>
      </c>
      <c r="F98">
        <f t="shared" si="9"/>
        <v>4.7402999999009996</v>
      </c>
      <c r="G98">
        <f t="shared" si="9"/>
        <v>4.7402999999009996E-3</v>
      </c>
      <c r="H98">
        <f t="shared" si="10"/>
        <v>41581.578959999999</v>
      </c>
      <c r="I98">
        <f t="shared" si="11"/>
        <v>831631.57920000004</v>
      </c>
      <c r="J98">
        <f t="shared" si="12"/>
        <v>4740300.0014400007</v>
      </c>
      <c r="K98">
        <f t="shared" si="13"/>
        <v>4740.3000014400004</v>
      </c>
    </row>
    <row r="99" spans="1:11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8"/>
        <v>5315.5999972139998</v>
      </c>
      <c r="F99">
        <f t="shared" si="9"/>
        <v>5.315599997214</v>
      </c>
      <c r="G99">
        <f t="shared" si="9"/>
        <v>5.3155999972139996E-3</v>
      </c>
      <c r="H99">
        <f t="shared" si="10"/>
        <v>46628.070159999996</v>
      </c>
      <c r="I99">
        <f t="shared" si="11"/>
        <v>932561.40319999994</v>
      </c>
      <c r="J99">
        <f t="shared" si="12"/>
        <v>5315599.9982399996</v>
      </c>
      <c r="K99">
        <f t="shared" si="13"/>
        <v>5315.5999982399999</v>
      </c>
    </row>
    <row r="100" spans="1:11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8"/>
        <v>5767.9999994790005</v>
      </c>
      <c r="F100">
        <f t="shared" si="9"/>
        <v>5.7679999994790006</v>
      </c>
      <c r="G100">
        <f t="shared" si="9"/>
        <v>5.7679999994790006E-3</v>
      </c>
      <c r="H100">
        <f t="shared" si="10"/>
        <v>50596.49123</v>
      </c>
      <c r="I100">
        <f t="shared" si="11"/>
        <v>1011929.8245999999</v>
      </c>
      <c r="J100">
        <f t="shared" si="12"/>
        <v>5768000.0002199998</v>
      </c>
      <c r="K100">
        <f t="shared" si="13"/>
        <v>5768.0000002199995</v>
      </c>
    </row>
    <row r="101" spans="1:11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8"/>
        <v>5900.0000016630011</v>
      </c>
      <c r="F101">
        <f t="shared" si="9"/>
        <v>5.9000000016630008</v>
      </c>
      <c r="G101">
        <f t="shared" si="9"/>
        <v>5.9000000016630003E-3</v>
      </c>
      <c r="H101">
        <f t="shared" si="10"/>
        <v>51754.385970000003</v>
      </c>
      <c r="I101">
        <f t="shared" si="11"/>
        <v>1035087.7194000001</v>
      </c>
      <c r="J101">
        <f t="shared" si="12"/>
        <v>5900000.0005800007</v>
      </c>
      <c r="K101">
        <f t="shared" si="13"/>
        <v>5900.0000005800011</v>
      </c>
    </row>
    <row r="102" spans="1:11" x14ac:dyDescent="0.25">
      <c r="A102" t="s">
        <v>206</v>
      </c>
      <c r="B102">
        <v>1</v>
      </c>
      <c r="C102">
        <v>49.194905069999997</v>
      </c>
      <c r="D102">
        <v>130.36649840000001</v>
      </c>
      <c r="E102">
        <f t="shared" si="8"/>
        <v>20.469999999626999</v>
      </c>
      <c r="F102">
        <f t="shared" si="9"/>
        <v>2.0469999999626998E-2</v>
      </c>
      <c r="G102">
        <f t="shared" si="9"/>
        <v>2.0469999999626999E-5</v>
      </c>
      <c r="H102">
        <f t="shared" si="10"/>
        <v>179.56140347000002</v>
      </c>
      <c r="I102">
        <f t="shared" si="11"/>
        <v>3591.2280694000001</v>
      </c>
      <c r="J102">
        <f t="shared" si="12"/>
        <v>20469.999995580001</v>
      </c>
      <c r="K102">
        <f t="shared" si="13"/>
        <v>20.46999999558</v>
      </c>
    </row>
    <row r="103" spans="1:11" x14ac:dyDescent="0.25">
      <c r="A103" t="s">
        <v>206</v>
      </c>
      <c r="B103">
        <v>2</v>
      </c>
      <c r="C103">
        <v>86.10910835</v>
      </c>
      <c r="D103">
        <v>228.18913710000001</v>
      </c>
      <c r="E103">
        <f t="shared" si="8"/>
        <v>35.829999984435005</v>
      </c>
      <c r="F103">
        <f t="shared" si="9"/>
        <v>3.5829999984435007E-2</v>
      </c>
      <c r="G103">
        <f t="shared" si="9"/>
        <v>3.5829999984435005E-5</v>
      </c>
      <c r="H103">
        <f t="shared" si="10"/>
        <v>314.29824545000002</v>
      </c>
      <c r="I103">
        <f t="shared" si="11"/>
        <v>6285.9649090000003</v>
      </c>
      <c r="J103">
        <f t="shared" si="12"/>
        <v>35829.999981300003</v>
      </c>
      <c r="K103">
        <f t="shared" si="13"/>
        <v>35.829999981300006</v>
      </c>
    </row>
    <row r="104" spans="1:11" x14ac:dyDescent="0.25">
      <c r="A104" t="s">
        <v>206</v>
      </c>
      <c r="B104">
        <v>3</v>
      </c>
      <c r="C104">
        <v>123.02331169999999</v>
      </c>
      <c r="D104">
        <v>326.011776</v>
      </c>
      <c r="E104">
        <f t="shared" si="8"/>
        <v>51.189999998369998</v>
      </c>
      <c r="F104">
        <f t="shared" si="9"/>
        <v>5.1189999998369998E-2</v>
      </c>
      <c r="G104">
        <f t="shared" si="9"/>
        <v>5.118999999837E-5</v>
      </c>
      <c r="H104">
        <f t="shared" si="10"/>
        <v>449.03508769999996</v>
      </c>
      <c r="I104">
        <f t="shared" si="11"/>
        <v>8980.7017539999997</v>
      </c>
      <c r="J104">
        <f t="shared" si="12"/>
        <v>51189.999997799998</v>
      </c>
      <c r="K104">
        <f t="shared" si="13"/>
        <v>51.189999997800001</v>
      </c>
    </row>
    <row r="105" spans="1:11" x14ac:dyDescent="0.25">
      <c r="A105" t="s">
        <v>206</v>
      </c>
      <c r="B105">
        <v>4</v>
      </c>
      <c r="C105">
        <v>164.56380680000001</v>
      </c>
      <c r="D105">
        <v>436.094088</v>
      </c>
      <c r="E105">
        <f t="shared" si="8"/>
        <v>68.475000009479999</v>
      </c>
      <c r="F105">
        <f t="shared" si="9"/>
        <v>6.8475000009479994E-2</v>
      </c>
      <c r="G105">
        <f t="shared" si="9"/>
        <v>6.847500000947999E-5</v>
      </c>
      <c r="H105">
        <f t="shared" si="10"/>
        <v>600.65789480000001</v>
      </c>
      <c r="I105">
        <f t="shared" si="11"/>
        <v>12013.157896000001</v>
      </c>
      <c r="J105">
        <f t="shared" si="12"/>
        <v>68475.000007200011</v>
      </c>
      <c r="K105">
        <f t="shared" si="13"/>
        <v>68.475000007200009</v>
      </c>
    </row>
    <row r="106" spans="1:11" x14ac:dyDescent="0.25">
      <c r="A106" t="s">
        <v>206</v>
      </c>
      <c r="B106">
        <v>5</v>
      </c>
      <c r="C106">
        <v>206.1043018</v>
      </c>
      <c r="D106">
        <v>546.17639980000001</v>
      </c>
      <c r="E106">
        <f t="shared" si="8"/>
        <v>85.759999978980019</v>
      </c>
      <c r="F106">
        <f t="shared" si="9"/>
        <v>8.5759999978980025E-2</v>
      </c>
      <c r="G106">
        <f t="shared" si="9"/>
        <v>8.5759999978980022E-5</v>
      </c>
      <c r="H106">
        <f t="shared" si="10"/>
        <v>752.28070160000004</v>
      </c>
      <c r="I106">
        <f t="shared" si="11"/>
        <v>15045.614032000001</v>
      </c>
      <c r="J106">
        <f t="shared" si="12"/>
        <v>85759.999982400012</v>
      </c>
      <c r="K106">
        <f t="shared" si="13"/>
        <v>85.759999982400018</v>
      </c>
    </row>
    <row r="107" spans="1:11" x14ac:dyDescent="0.25">
      <c r="A107" t="s">
        <v>206</v>
      </c>
      <c r="B107">
        <v>6</v>
      </c>
      <c r="C107">
        <v>244.71280949999999</v>
      </c>
      <c r="D107">
        <v>648.48894510000002</v>
      </c>
      <c r="E107">
        <f t="shared" si="8"/>
        <v>101.82500003294999</v>
      </c>
      <c r="F107">
        <f t="shared" si="9"/>
        <v>0.10182500003294999</v>
      </c>
      <c r="G107">
        <f t="shared" si="9"/>
        <v>1.0182500003294998E-4</v>
      </c>
      <c r="H107">
        <f t="shared" si="10"/>
        <v>893.20175459999996</v>
      </c>
      <c r="I107">
        <f t="shared" si="11"/>
        <v>17864.035091999998</v>
      </c>
      <c r="J107">
        <f t="shared" si="12"/>
        <v>101825.0000244</v>
      </c>
      <c r="K107">
        <f t="shared" si="13"/>
        <v>101.8250000244</v>
      </c>
    </row>
    <row r="108" spans="1:11" x14ac:dyDescent="0.25">
      <c r="A108" t="s">
        <v>206</v>
      </c>
      <c r="B108">
        <v>7</v>
      </c>
      <c r="C108">
        <v>283.32131700000002</v>
      </c>
      <c r="D108">
        <v>750.80149010000002</v>
      </c>
      <c r="E108">
        <f t="shared" si="8"/>
        <v>117.89000000370002</v>
      </c>
      <c r="F108">
        <f t="shared" si="9"/>
        <v>0.11789000000370002</v>
      </c>
      <c r="G108">
        <f t="shared" si="9"/>
        <v>1.1789000000370003E-4</v>
      </c>
      <c r="H108">
        <f t="shared" si="10"/>
        <v>1034.1228071</v>
      </c>
      <c r="I108">
        <f t="shared" si="11"/>
        <v>20682.456142000003</v>
      </c>
      <c r="J108">
        <f t="shared" si="12"/>
        <v>117890.00000940001</v>
      </c>
      <c r="K108">
        <f t="shared" si="13"/>
        <v>117.89000000940001</v>
      </c>
    </row>
    <row r="109" spans="1:11" x14ac:dyDescent="0.25">
      <c r="A109" t="s">
        <v>206</v>
      </c>
      <c r="B109">
        <v>8</v>
      </c>
      <c r="C109">
        <v>314.44364339999998</v>
      </c>
      <c r="D109">
        <v>833.27565500000003</v>
      </c>
      <c r="E109">
        <f t="shared" si="8"/>
        <v>130.84000001874</v>
      </c>
      <c r="F109">
        <f t="shared" si="9"/>
        <v>0.13084000001873999</v>
      </c>
      <c r="G109">
        <f t="shared" si="9"/>
        <v>1.3084000001873999E-4</v>
      </c>
      <c r="H109">
        <f t="shared" si="10"/>
        <v>1147.7192984000001</v>
      </c>
      <c r="I109">
        <f t="shared" si="11"/>
        <v>22954.385968000002</v>
      </c>
      <c r="J109">
        <f t="shared" si="12"/>
        <v>130840.00001760002</v>
      </c>
      <c r="K109">
        <f t="shared" si="13"/>
        <v>130.8400000176</v>
      </c>
    </row>
    <row r="110" spans="1:11" x14ac:dyDescent="0.25">
      <c r="A110" t="s">
        <v>206</v>
      </c>
      <c r="B110">
        <v>9</v>
      </c>
      <c r="C110">
        <v>345.5659698</v>
      </c>
      <c r="D110">
        <v>915.74981979999995</v>
      </c>
      <c r="E110">
        <f t="shared" si="8"/>
        <v>143.79000003377999</v>
      </c>
      <c r="F110">
        <f t="shared" si="9"/>
        <v>0.14379000003377998</v>
      </c>
      <c r="G110">
        <f t="shared" si="9"/>
        <v>1.4379000003377998E-4</v>
      </c>
      <c r="H110">
        <f t="shared" si="10"/>
        <v>1261.3157896</v>
      </c>
      <c r="I110">
        <f t="shared" si="11"/>
        <v>25226.315792000001</v>
      </c>
      <c r="J110">
        <f t="shared" si="12"/>
        <v>143790.00001440002</v>
      </c>
      <c r="K110">
        <f t="shared" si="13"/>
        <v>143.79000001440002</v>
      </c>
    </row>
    <row r="111" spans="1:11" x14ac:dyDescent="0.25">
      <c r="A111" t="s">
        <v>206</v>
      </c>
      <c r="B111">
        <v>10</v>
      </c>
      <c r="C111">
        <v>372.74693589999998</v>
      </c>
      <c r="D111">
        <v>987.77937999999995</v>
      </c>
      <c r="E111">
        <f t="shared" si="8"/>
        <v>155.10000002799001</v>
      </c>
      <c r="F111">
        <f t="shared" si="9"/>
        <v>0.15510000002799001</v>
      </c>
      <c r="G111">
        <f t="shared" si="9"/>
        <v>1.5510000002799001E-4</v>
      </c>
      <c r="H111">
        <f t="shared" si="10"/>
        <v>1360.5263158999999</v>
      </c>
      <c r="I111">
        <f t="shared" si="11"/>
        <v>27210.526317999997</v>
      </c>
      <c r="J111">
        <f t="shared" si="12"/>
        <v>155100.00001259998</v>
      </c>
      <c r="K111">
        <f t="shared" si="13"/>
        <v>155.10000001259999</v>
      </c>
    </row>
    <row r="112" spans="1:11" x14ac:dyDescent="0.25">
      <c r="A112" t="s">
        <v>981</v>
      </c>
      <c r="B112">
        <v>1</v>
      </c>
      <c r="C112">
        <v>309.3006489</v>
      </c>
      <c r="D112">
        <v>819.64671959999998</v>
      </c>
      <c r="E112">
        <f t="shared" si="8"/>
        <v>128.70000000728999</v>
      </c>
      <c r="F112">
        <f t="shared" si="9"/>
        <v>0.12870000000728998</v>
      </c>
      <c r="G112">
        <f t="shared" si="9"/>
        <v>1.2870000000728997E-4</v>
      </c>
      <c r="H112">
        <f t="shared" si="10"/>
        <v>1128.9473685</v>
      </c>
      <c r="I112">
        <f t="shared" si="11"/>
        <v>22578.947370000002</v>
      </c>
      <c r="J112">
        <f t="shared" si="12"/>
        <v>128700.00000900001</v>
      </c>
      <c r="K112">
        <f t="shared" si="13"/>
        <v>128.70000000900001</v>
      </c>
    </row>
    <row r="113" spans="1:11" x14ac:dyDescent="0.25">
      <c r="A113" t="s">
        <v>981</v>
      </c>
      <c r="B113">
        <v>2</v>
      </c>
      <c r="C113">
        <v>3222.0620039999999</v>
      </c>
      <c r="D113">
        <v>8538.4643109999997</v>
      </c>
      <c r="E113">
        <f t="shared" si="8"/>
        <v>1340.6999998643998</v>
      </c>
      <c r="F113">
        <f t="shared" si="9"/>
        <v>1.3406999998643998</v>
      </c>
      <c r="G113">
        <f t="shared" si="9"/>
        <v>1.3406999998643997E-3</v>
      </c>
      <c r="H113">
        <f t="shared" si="10"/>
        <v>11760.526314999999</v>
      </c>
      <c r="I113">
        <f t="shared" si="11"/>
        <v>235210.52629999997</v>
      </c>
      <c r="J113">
        <f t="shared" si="12"/>
        <v>1340699.9999099998</v>
      </c>
      <c r="K113">
        <f t="shared" si="13"/>
        <v>1340.6999999099999</v>
      </c>
    </row>
    <row r="114" spans="1:11" x14ac:dyDescent="0.25">
      <c r="A114" t="s">
        <v>981</v>
      </c>
      <c r="B114">
        <v>3</v>
      </c>
      <c r="C114">
        <v>7922.1341039999998</v>
      </c>
      <c r="D114">
        <v>20993.65538</v>
      </c>
      <c r="E114">
        <f t="shared" si="8"/>
        <v>3296.4000006744004</v>
      </c>
      <c r="F114">
        <f t="shared" si="9"/>
        <v>3.2964000006744003</v>
      </c>
      <c r="G114">
        <f t="shared" si="9"/>
        <v>3.2964000006744003E-3</v>
      </c>
      <c r="H114">
        <f t="shared" si="10"/>
        <v>28915.789484000001</v>
      </c>
      <c r="I114">
        <f t="shared" si="11"/>
        <v>578315.78968000005</v>
      </c>
      <c r="J114">
        <f t="shared" si="12"/>
        <v>3296400.0011760006</v>
      </c>
      <c r="K114">
        <f t="shared" si="13"/>
        <v>3296.4000011760004</v>
      </c>
    </row>
    <row r="115" spans="1:11" x14ac:dyDescent="0.25">
      <c r="A115" t="s">
        <v>981</v>
      </c>
      <c r="B115">
        <v>4</v>
      </c>
      <c r="C115">
        <v>14625.69094</v>
      </c>
      <c r="D115">
        <v>38758.080979999999</v>
      </c>
      <c r="E115">
        <f t="shared" si="8"/>
        <v>6085.7500001340004</v>
      </c>
      <c r="F115">
        <f t="shared" si="9"/>
        <v>6.0857500001340004</v>
      </c>
      <c r="G115">
        <f t="shared" si="9"/>
        <v>6.0857500001340005E-3</v>
      </c>
      <c r="H115">
        <f t="shared" si="10"/>
        <v>53383.771919999999</v>
      </c>
      <c r="I115">
        <f t="shared" si="11"/>
        <v>1067675.4383999999</v>
      </c>
      <c r="J115">
        <f t="shared" si="12"/>
        <v>6085749.9988799999</v>
      </c>
      <c r="K115">
        <f t="shared" si="13"/>
        <v>6085.74999888</v>
      </c>
    </row>
    <row r="116" spans="1:11" x14ac:dyDescent="0.25">
      <c r="A116" t="s">
        <v>981</v>
      </c>
      <c r="B116">
        <v>5</v>
      </c>
      <c r="C116">
        <v>23666.30617</v>
      </c>
      <c r="D116">
        <v>62715.711360000001</v>
      </c>
      <c r="E116">
        <f t="shared" si="8"/>
        <v>9847.5499973369988</v>
      </c>
      <c r="F116">
        <f t="shared" si="9"/>
        <v>9.8475499973369995</v>
      </c>
      <c r="G116">
        <f t="shared" si="9"/>
        <v>9.847549997337E-3</v>
      </c>
      <c r="H116">
        <f t="shared" si="10"/>
        <v>86382.017529999997</v>
      </c>
      <c r="I116">
        <f t="shared" si="11"/>
        <v>1727640.3506</v>
      </c>
      <c r="J116">
        <f t="shared" si="12"/>
        <v>9847549.9984200001</v>
      </c>
      <c r="K116">
        <f t="shared" si="13"/>
        <v>9847.5499984199996</v>
      </c>
    </row>
    <row r="117" spans="1:11" x14ac:dyDescent="0.25">
      <c r="A117" t="s">
        <v>981</v>
      </c>
      <c r="B117">
        <v>6</v>
      </c>
      <c r="C117">
        <v>39926.70031</v>
      </c>
      <c r="D117">
        <v>105805.7558</v>
      </c>
      <c r="E117">
        <f t="shared" si="8"/>
        <v>16613.499998990999</v>
      </c>
      <c r="F117">
        <f t="shared" si="9"/>
        <v>16.613499998990999</v>
      </c>
      <c r="G117">
        <f t="shared" si="9"/>
        <v>1.6613499998990998E-2</v>
      </c>
      <c r="H117">
        <f t="shared" si="10"/>
        <v>145732.45611</v>
      </c>
      <c r="I117">
        <f t="shared" si="11"/>
        <v>2914649.1222000001</v>
      </c>
      <c r="J117">
        <f t="shared" si="12"/>
        <v>16613499.996540001</v>
      </c>
      <c r="K117">
        <f t="shared" si="13"/>
        <v>16613.499996540002</v>
      </c>
    </row>
    <row r="118" spans="1:11" x14ac:dyDescent="0.25">
      <c r="A118" t="s">
        <v>981</v>
      </c>
      <c r="B118">
        <v>7</v>
      </c>
      <c r="C118">
        <v>49795.722179999997</v>
      </c>
      <c r="D118">
        <v>131958.66380000001</v>
      </c>
      <c r="E118">
        <f t="shared" si="8"/>
        <v>20719.999999098</v>
      </c>
      <c r="F118">
        <f t="shared" si="9"/>
        <v>20.719999999098</v>
      </c>
      <c r="G118">
        <f t="shared" si="9"/>
        <v>2.0719999999098002E-2</v>
      </c>
      <c r="H118">
        <f t="shared" si="10"/>
        <v>181754.38598000002</v>
      </c>
      <c r="I118">
        <f t="shared" si="11"/>
        <v>3635087.7196000004</v>
      </c>
      <c r="J118">
        <f t="shared" si="12"/>
        <v>20720000.001720004</v>
      </c>
      <c r="K118">
        <f t="shared" si="13"/>
        <v>20720.000001720004</v>
      </c>
    </row>
    <row r="119" spans="1:11" x14ac:dyDescent="0.25">
      <c r="A119" t="s">
        <v>981</v>
      </c>
      <c r="B119">
        <v>8</v>
      </c>
      <c r="C119">
        <v>52871.905789999997</v>
      </c>
      <c r="D119">
        <v>140110.5503</v>
      </c>
      <c r="E119">
        <f t="shared" si="8"/>
        <v>21999.999999218995</v>
      </c>
      <c r="F119">
        <f t="shared" si="9"/>
        <v>21.999999999218996</v>
      </c>
      <c r="G119">
        <f t="shared" si="9"/>
        <v>2.1999999999218995E-2</v>
      </c>
      <c r="H119">
        <f t="shared" si="10"/>
        <v>192982.45608999999</v>
      </c>
      <c r="I119">
        <f t="shared" si="11"/>
        <v>3859649.1217999998</v>
      </c>
      <c r="J119">
        <f t="shared" si="12"/>
        <v>21999999.994259998</v>
      </c>
      <c r="K119">
        <f t="shared" si="13"/>
        <v>21999.999994259997</v>
      </c>
    </row>
    <row r="120" spans="1:11" x14ac:dyDescent="0.25">
      <c r="A120" t="s">
        <v>981</v>
      </c>
      <c r="B120">
        <v>9</v>
      </c>
      <c r="C120">
        <v>57678.44268</v>
      </c>
      <c r="D120">
        <v>152847.8731</v>
      </c>
      <c r="E120">
        <f t="shared" si="8"/>
        <v>23999.999999147996</v>
      </c>
      <c r="F120">
        <f t="shared" si="9"/>
        <v>23.999999999147995</v>
      </c>
      <c r="G120">
        <f t="shared" si="9"/>
        <v>2.3999999999147995E-2</v>
      </c>
      <c r="H120">
        <f t="shared" si="10"/>
        <v>210526.31578</v>
      </c>
      <c r="I120">
        <f t="shared" si="11"/>
        <v>4210526.3156000003</v>
      </c>
      <c r="J120">
        <f t="shared" si="12"/>
        <v>23999999.998920001</v>
      </c>
      <c r="K120">
        <f t="shared" si="13"/>
        <v>23999.999998920001</v>
      </c>
    </row>
    <row r="121" spans="1:11" x14ac:dyDescent="0.25">
      <c r="A121" t="s">
        <v>981</v>
      </c>
      <c r="B121">
        <v>10</v>
      </c>
      <c r="C121">
        <v>60081.711130000003</v>
      </c>
      <c r="D121">
        <v>159216.53450000001</v>
      </c>
      <c r="E121">
        <f t="shared" si="8"/>
        <v>25000.000001193002</v>
      </c>
      <c r="F121">
        <f t="shared" si="9"/>
        <v>25.000000001193001</v>
      </c>
      <c r="G121">
        <f t="shared" si="9"/>
        <v>2.5000000001193002E-2</v>
      </c>
      <c r="H121">
        <f t="shared" si="10"/>
        <v>219298.24563000002</v>
      </c>
      <c r="I121">
        <f t="shared" si="11"/>
        <v>4385964.9126000004</v>
      </c>
      <c r="J121">
        <f t="shared" si="12"/>
        <v>25000000.001820002</v>
      </c>
      <c r="K121">
        <f t="shared" si="13"/>
        <v>25000.000001820001</v>
      </c>
    </row>
    <row r="122" spans="1:11" x14ac:dyDescent="0.25">
      <c r="A122" t="s">
        <v>982</v>
      </c>
      <c r="B122">
        <v>1</v>
      </c>
      <c r="C122">
        <v>819.66597860000002</v>
      </c>
      <c r="D122">
        <v>2172.1148429999998</v>
      </c>
      <c r="E122">
        <f t="shared" si="8"/>
        <v>341.06301369546003</v>
      </c>
      <c r="F122">
        <f t="shared" si="9"/>
        <v>0.34106301369546005</v>
      </c>
      <c r="G122">
        <f t="shared" si="9"/>
        <v>3.4106301369546003E-4</v>
      </c>
      <c r="H122">
        <f t="shared" si="10"/>
        <v>2991.7808215999999</v>
      </c>
      <c r="I122">
        <f t="shared" si="11"/>
        <v>59835.616431999995</v>
      </c>
      <c r="J122">
        <f t="shared" si="12"/>
        <v>341063.01366239996</v>
      </c>
      <c r="K122">
        <f t="shared" si="13"/>
        <v>341.06301366239995</v>
      </c>
    </row>
    <row r="123" spans="1:11" x14ac:dyDescent="0.25">
      <c r="A123" t="s">
        <v>982</v>
      </c>
      <c r="B123">
        <v>2</v>
      </c>
      <c r="C123">
        <v>3110.5273029999998</v>
      </c>
      <c r="D123">
        <v>8242.8973540000006</v>
      </c>
      <c r="E123">
        <f t="shared" si="8"/>
        <v>1294.2904107782999</v>
      </c>
      <c r="F123">
        <f t="shared" si="9"/>
        <v>1.2942904107783</v>
      </c>
      <c r="G123">
        <f t="shared" si="9"/>
        <v>1.2942904107783001E-3</v>
      </c>
      <c r="H123">
        <f t="shared" si="10"/>
        <v>11353.424657</v>
      </c>
      <c r="I123">
        <f t="shared" si="11"/>
        <v>227068.49313999998</v>
      </c>
      <c r="J123">
        <f t="shared" si="12"/>
        <v>1294290.410898</v>
      </c>
      <c r="K123">
        <f t="shared" si="13"/>
        <v>1294.2904108979999</v>
      </c>
    </row>
    <row r="124" spans="1:11" x14ac:dyDescent="0.25">
      <c r="A124" t="s">
        <v>982</v>
      </c>
      <c r="B124">
        <v>3</v>
      </c>
      <c r="C124">
        <v>5086.8830930000004</v>
      </c>
      <c r="D124">
        <v>13480.2402</v>
      </c>
      <c r="E124">
        <f t="shared" si="8"/>
        <v>2116.6520549973002</v>
      </c>
      <c r="F124">
        <f t="shared" si="9"/>
        <v>2.1166520549973002</v>
      </c>
      <c r="G124">
        <f t="shared" si="9"/>
        <v>2.1166520549973002E-3</v>
      </c>
      <c r="H124">
        <f t="shared" si="10"/>
        <v>18567.123293000001</v>
      </c>
      <c r="I124">
        <f t="shared" si="11"/>
        <v>371342.46586</v>
      </c>
      <c r="J124">
        <f t="shared" si="12"/>
        <v>2116652.055402</v>
      </c>
      <c r="K124">
        <f t="shared" si="13"/>
        <v>2116.6520554019999</v>
      </c>
    </row>
    <row r="125" spans="1:11" x14ac:dyDescent="0.25">
      <c r="A125" t="s">
        <v>982</v>
      </c>
      <c r="B125">
        <v>4</v>
      </c>
      <c r="C125">
        <v>6322.386939</v>
      </c>
      <c r="D125">
        <v>16754.325390000002</v>
      </c>
      <c r="E125">
        <f t="shared" si="8"/>
        <v>2630.7452053178995</v>
      </c>
      <c r="F125">
        <f t="shared" si="9"/>
        <v>2.6307452053178997</v>
      </c>
      <c r="G125">
        <f t="shared" si="9"/>
        <v>2.6307452053178997E-3</v>
      </c>
      <c r="H125">
        <f t="shared" si="10"/>
        <v>23076.712329000002</v>
      </c>
      <c r="I125">
        <f t="shared" si="11"/>
        <v>461534.24658000004</v>
      </c>
      <c r="J125">
        <f t="shared" si="12"/>
        <v>2630745.2055060002</v>
      </c>
      <c r="K125">
        <f t="shared" si="13"/>
        <v>2630.7452055060003</v>
      </c>
    </row>
    <row r="126" spans="1:11" x14ac:dyDescent="0.25">
      <c r="A126" t="s">
        <v>982</v>
      </c>
      <c r="B126">
        <v>5</v>
      </c>
      <c r="C126">
        <v>7003.1900919999998</v>
      </c>
      <c r="D126">
        <v>18558.453740000001</v>
      </c>
      <c r="E126">
        <f t="shared" si="8"/>
        <v>2914.0273972811997</v>
      </c>
      <c r="F126">
        <f t="shared" si="9"/>
        <v>2.9140273972811999</v>
      </c>
      <c r="G126">
        <f t="shared" si="9"/>
        <v>2.9140273972811997E-3</v>
      </c>
      <c r="H126">
        <f t="shared" si="10"/>
        <v>25561.643832000002</v>
      </c>
      <c r="I126">
        <f t="shared" si="11"/>
        <v>511232.87664000003</v>
      </c>
      <c r="J126">
        <f t="shared" si="12"/>
        <v>2914027.3968480001</v>
      </c>
      <c r="K126">
        <f t="shared" si="13"/>
        <v>2914.0273968480001</v>
      </c>
    </row>
    <row r="127" spans="1:11" x14ac:dyDescent="0.25">
      <c r="A127" t="s">
        <v>982</v>
      </c>
      <c r="B127">
        <v>6</v>
      </c>
      <c r="C127">
        <v>7359.7297799999997</v>
      </c>
      <c r="D127">
        <v>19503.283920000002</v>
      </c>
      <c r="E127">
        <f t="shared" si="8"/>
        <v>3062.3835614579998</v>
      </c>
      <c r="F127">
        <f t="shared" si="9"/>
        <v>3.0623835614579997</v>
      </c>
      <c r="G127">
        <f t="shared" si="9"/>
        <v>3.0623835614579996E-3</v>
      </c>
      <c r="H127">
        <f t="shared" si="10"/>
        <v>26863.013700000003</v>
      </c>
      <c r="I127">
        <f t="shared" si="11"/>
        <v>537260.27400000009</v>
      </c>
      <c r="J127">
        <f t="shared" si="12"/>
        <v>3062383.5618000007</v>
      </c>
      <c r="K127">
        <f t="shared" si="13"/>
        <v>3062.3835618000007</v>
      </c>
    </row>
    <row r="128" spans="1:11" x14ac:dyDescent="0.25">
      <c r="A128" t="s">
        <v>982</v>
      </c>
      <c r="B128">
        <v>7</v>
      </c>
      <c r="C128">
        <v>7506.0987050000003</v>
      </c>
      <c r="D128">
        <v>19891.16157</v>
      </c>
      <c r="E128">
        <f t="shared" si="8"/>
        <v>3123.2876711505005</v>
      </c>
      <c r="F128">
        <f t="shared" si="9"/>
        <v>3.1232876711505004</v>
      </c>
      <c r="G128">
        <f t="shared" si="9"/>
        <v>3.1232876711505004E-3</v>
      </c>
      <c r="H128">
        <f t="shared" si="10"/>
        <v>27397.260275000001</v>
      </c>
      <c r="I128">
        <f t="shared" si="11"/>
        <v>547945.20550000004</v>
      </c>
      <c r="J128">
        <f t="shared" si="12"/>
        <v>3123287.6713500004</v>
      </c>
      <c r="K128">
        <f t="shared" si="13"/>
        <v>3123.2876713500004</v>
      </c>
    </row>
    <row r="129" spans="1:11" x14ac:dyDescent="0.25">
      <c r="A129" t="s">
        <v>982</v>
      </c>
      <c r="B129">
        <v>8</v>
      </c>
      <c r="C129">
        <v>7633.7023829999998</v>
      </c>
      <c r="D129">
        <v>20229.311320000001</v>
      </c>
      <c r="E129">
        <f t="shared" si="8"/>
        <v>3176.3835615662997</v>
      </c>
      <c r="F129">
        <f t="shared" si="9"/>
        <v>3.1763835615662996</v>
      </c>
      <c r="G129">
        <f t="shared" si="9"/>
        <v>3.1763835615662996E-3</v>
      </c>
      <c r="H129">
        <f t="shared" si="10"/>
        <v>27863.013703000001</v>
      </c>
      <c r="I129">
        <f t="shared" si="11"/>
        <v>557260.27405999997</v>
      </c>
      <c r="J129">
        <f t="shared" si="12"/>
        <v>3176383.5621420001</v>
      </c>
      <c r="K129">
        <f t="shared" si="13"/>
        <v>3176.3835621419998</v>
      </c>
    </row>
    <row r="130" spans="1:11" x14ac:dyDescent="0.25">
      <c r="A130" t="s">
        <v>982</v>
      </c>
      <c r="B130">
        <v>9</v>
      </c>
      <c r="C130">
        <v>7678.7389750000002</v>
      </c>
      <c r="D130">
        <v>20348.65828</v>
      </c>
      <c r="E130">
        <f t="shared" si="8"/>
        <v>3195.1232874974999</v>
      </c>
      <c r="F130">
        <f t="shared" si="9"/>
        <v>3.1951232874974997</v>
      </c>
      <c r="G130">
        <f t="shared" si="9"/>
        <v>3.1951232874974996E-3</v>
      </c>
      <c r="H130">
        <f t="shared" si="10"/>
        <v>28027.397255</v>
      </c>
      <c r="I130">
        <f t="shared" si="11"/>
        <v>560547.94510000001</v>
      </c>
      <c r="J130">
        <f t="shared" si="12"/>
        <v>3195123.2870700001</v>
      </c>
      <c r="K130">
        <f t="shared" si="13"/>
        <v>3195.1232870700001</v>
      </c>
    </row>
    <row r="131" spans="1:11" x14ac:dyDescent="0.25">
      <c r="A131" t="s">
        <v>982</v>
      </c>
      <c r="B131">
        <v>10</v>
      </c>
      <c r="C131">
        <v>7701.2572719999998</v>
      </c>
      <c r="D131">
        <v>20408.331770000001</v>
      </c>
      <c r="E131">
        <f t="shared" ref="E131:E194" si="14">C131*3.65*5.7*20/1000</f>
        <v>3204.4931508792001</v>
      </c>
      <c r="F131">
        <f t="shared" ref="F131:G194" si="15">E131/1000</f>
        <v>3.2044931508792001</v>
      </c>
      <c r="G131">
        <f t="shared" si="15"/>
        <v>3.2044931508791999E-3</v>
      </c>
      <c r="H131">
        <f t="shared" ref="H131:H194" si="16">SUM(C131:D131)</f>
        <v>28109.589042</v>
      </c>
      <c r="I131">
        <f t="shared" ref="I131:I194" si="17">H131*20</f>
        <v>562191.78084000002</v>
      </c>
      <c r="J131">
        <f t="shared" ref="J131:J194" si="18">I131*5.7</f>
        <v>3204493.1507880003</v>
      </c>
      <c r="K131">
        <f t="shared" ref="K131:K194" si="19">J131/$K$1</f>
        <v>3204.4931507880001</v>
      </c>
    </row>
    <row r="132" spans="1:11" x14ac:dyDescent="0.25">
      <c r="A132" t="s">
        <v>983</v>
      </c>
      <c r="B132">
        <v>1</v>
      </c>
      <c r="C132">
        <v>127.5414564</v>
      </c>
      <c r="D132">
        <v>337.98485950000003</v>
      </c>
      <c r="E132">
        <f t="shared" si="14"/>
        <v>53.070000008040005</v>
      </c>
      <c r="F132">
        <f t="shared" si="15"/>
        <v>5.3070000008040005E-2</v>
      </c>
      <c r="G132">
        <f t="shared" si="15"/>
        <v>5.3070000008040008E-5</v>
      </c>
      <c r="H132">
        <f t="shared" si="16"/>
        <v>465.52631590000004</v>
      </c>
      <c r="I132">
        <f t="shared" si="17"/>
        <v>9310.5263180000002</v>
      </c>
      <c r="J132">
        <f t="shared" si="18"/>
        <v>53070.000012600001</v>
      </c>
      <c r="K132">
        <f t="shared" si="19"/>
        <v>53.070000012600005</v>
      </c>
    </row>
    <row r="133" spans="1:11" x14ac:dyDescent="0.25">
      <c r="A133" t="s">
        <v>983</v>
      </c>
      <c r="B133">
        <v>2</v>
      </c>
      <c r="C133">
        <v>347.4885845</v>
      </c>
      <c r="D133">
        <v>920.84474890000001</v>
      </c>
      <c r="E133">
        <f t="shared" si="14"/>
        <v>144.59000001044998</v>
      </c>
      <c r="F133">
        <f t="shared" si="15"/>
        <v>0.14459000001044997</v>
      </c>
      <c r="G133">
        <f t="shared" si="15"/>
        <v>1.4459000001044997E-4</v>
      </c>
      <c r="H133">
        <f t="shared" si="16"/>
        <v>1268.3333333999999</v>
      </c>
      <c r="I133">
        <f t="shared" si="17"/>
        <v>25366.666667999998</v>
      </c>
      <c r="J133">
        <f t="shared" si="18"/>
        <v>144590.0000076</v>
      </c>
      <c r="K133">
        <f t="shared" si="19"/>
        <v>144.5900000076</v>
      </c>
    </row>
    <row r="134" spans="1:11" x14ac:dyDescent="0.25">
      <c r="A134" t="s">
        <v>983</v>
      </c>
      <c r="B134">
        <v>3</v>
      </c>
      <c r="C134">
        <v>732.42009129999997</v>
      </c>
      <c r="D134">
        <v>1940.9132420000001</v>
      </c>
      <c r="E134">
        <f t="shared" si="14"/>
        <v>304.75999998992995</v>
      </c>
      <c r="F134">
        <f t="shared" si="15"/>
        <v>0.30475999998992997</v>
      </c>
      <c r="G134">
        <f t="shared" si="15"/>
        <v>3.0475999998992999E-4</v>
      </c>
      <c r="H134">
        <f t="shared" si="16"/>
        <v>2673.3333333</v>
      </c>
      <c r="I134">
        <f t="shared" si="17"/>
        <v>53466.666666000005</v>
      </c>
      <c r="J134">
        <f t="shared" si="18"/>
        <v>304759.99999620003</v>
      </c>
      <c r="K134">
        <f t="shared" si="19"/>
        <v>304.75999999620001</v>
      </c>
    </row>
    <row r="135" spans="1:11" x14ac:dyDescent="0.25">
      <c r="A135" t="s">
        <v>983</v>
      </c>
      <c r="B135">
        <v>4</v>
      </c>
      <c r="C135">
        <v>1115.2006730000001</v>
      </c>
      <c r="D135">
        <v>2955.281782</v>
      </c>
      <c r="E135">
        <f t="shared" si="14"/>
        <v>464.03500003530002</v>
      </c>
      <c r="F135">
        <f t="shared" si="15"/>
        <v>0.46403500003530002</v>
      </c>
      <c r="G135">
        <f t="shared" si="15"/>
        <v>4.6403500003530001E-4</v>
      </c>
      <c r="H135">
        <f t="shared" si="16"/>
        <v>4070.4824550000003</v>
      </c>
      <c r="I135">
        <f t="shared" si="17"/>
        <v>81409.64910000001</v>
      </c>
      <c r="J135">
        <f t="shared" si="18"/>
        <v>464034.99987000006</v>
      </c>
      <c r="K135">
        <f t="shared" si="19"/>
        <v>464.03499987000004</v>
      </c>
    </row>
    <row r="136" spans="1:11" x14ac:dyDescent="0.25">
      <c r="A136" t="s">
        <v>983</v>
      </c>
      <c r="B136">
        <v>5</v>
      </c>
      <c r="C136">
        <v>1550.4325879999999</v>
      </c>
      <c r="D136">
        <v>4108.6463590000003</v>
      </c>
      <c r="E136">
        <f t="shared" si="14"/>
        <v>645.13499986679994</v>
      </c>
      <c r="F136">
        <f t="shared" si="15"/>
        <v>0.6451349998667999</v>
      </c>
      <c r="G136">
        <f t="shared" si="15"/>
        <v>6.4513499986679993E-4</v>
      </c>
      <c r="H136">
        <f t="shared" si="16"/>
        <v>5659.078947</v>
      </c>
      <c r="I136">
        <f t="shared" si="17"/>
        <v>113181.57894000001</v>
      </c>
      <c r="J136">
        <f t="shared" si="18"/>
        <v>645134.99995800003</v>
      </c>
      <c r="K136">
        <f t="shared" si="19"/>
        <v>645.13499995799998</v>
      </c>
    </row>
    <row r="137" spans="1:11" x14ac:dyDescent="0.25">
      <c r="A137" t="s">
        <v>983</v>
      </c>
      <c r="B137">
        <v>6</v>
      </c>
      <c r="C137">
        <v>1976.4359529999999</v>
      </c>
      <c r="D137">
        <v>5237.5552749999997</v>
      </c>
      <c r="E137">
        <f t="shared" si="14"/>
        <v>822.3950000433</v>
      </c>
      <c r="F137">
        <f t="shared" si="15"/>
        <v>0.82239500004330002</v>
      </c>
      <c r="G137">
        <f t="shared" si="15"/>
        <v>8.2239500004330007E-4</v>
      </c>
      <c r="H137">
        <f t="shared" si="16"/>
        <v>7213.9912279999999</v>
      </c>
      <c r="I137">
        <f t="shared" si="17"/>
        <v>144279.82456000001</v>
      </c>
      <c r="J137">
        <f t="shared" si="18"/>
        <v>822394.99999200006</v>
      </c>
      <c r="K137">
        <f t="shared" si="19"/>
        <v>822.39499999200007</v>
      </c>
    </row>
    <row r="138" spans="1:11" x14ac:dyDescent="0.25">
      <c r="A138" t="s">
        <v>983</v>
      </c>
      <c r="B138">
        <v>7</v>
      </c>
      <c r="C138">
        <v>2275.6669069999998</v>
      </c>
      <c r="D138">
        <v>6030.517304</v>
      </c>
      <c r="E138">
        <f t="shared" si="14"/>
        <v>946.90500000269992</v>
      </c>
      <c r="F138">
        <f t="shared" si="15"/>
        <v>0.94690500000269995</v>
      </c>
      <c r="G138">
        <f t="shared" si="15"/>
        <v>9.4690500000269994E-4</v>
      </c>
      <c r="H138">
        <f t="shared" si="16"/>
        <v>8306.1842109999998</v>
      </c>
      <c r="I138">
        <f t="shared" si="17"/>
        <v>166123.68422</v>
      </c>
      <c r="J138">
        <f t="shared" si="18"/>
        <v>946905.00005400006</v>
      </c>
      <c r="K138">
        <f t="shared" si="19"/>
        <v>946.90500005400008</v>
      </c>
    </row>
    <row r="139" spans="1:11" x14ac:dyDescent="0.25">
      <c r="A139" t="s">
        <v>983</v>
      </c>
      <c r="B139">
        <v>8</v>
      </c>
      <c r="C139">
        <v>2451.3338140000001</v>
      </c>
      <c r="D139">
        <v>6496.0346079999999</v>
      </c>
      <c r="E139">
        <f t="shared" si="14"/>
        <v>1020.0000000054</v>
      </c>
      <c r="F139">
        <f t="shared" si="15"/>
        <v>1.0200000000053999</v>
      </c>
      <c r="G139">
        <f t="shared" si="15"/>
        <v>1.0200000000053998E-3</v>
      </c>
      <c r="H139">
        <f t="shared" si="16"/>
        <v>8947.3684219999996</v>
      </c>
      <c r="I139">
        <f t="shared" si="17"/>
        <v>178947.36843999999</v>
      </c>
      <c r="J139">
        <f t="shared" si="18"/>
        <v>1020000.000108</v>
      </c>
      <c r="K139">
        <f t="shared" si="19"/>
        <v>1020.000000108</v>
      </c>
    </row>
    <row r="140" spans="1:11" x14ac:dyDescent="0.25">
      <c r="A140" t="s">
        <v>983</v>
      </c>
      <c r="B140">
        <v>9</v>
      </c>
      <c r="C140">
        <v>2643.5952900000002</v>
      </c>
      <c r="D140">
        <v>7005.5275179999999</v>
      </c>
      <c r="E140">
        <f t="shared" si="14"/>
        <v>1100.000000169</v>
      </c>
      <c r="F140">
        <f t="shared" si="15"/>
        <v>1.100000000169</v>
      </c>
      <c r="G140">
        <f t="shared" si="15"/>
        <v>1.1000000001690001E-3</v>
      </c>
      <c r="H140">
        <f t="shared" si="16"/>
        <v>9649.1228080000001</v>
      </c>
      <c r="I140">
        <f t="shared" si="17"/>
        <v>192982.45616</v>
      </c>
      <c r="J140">
        <f t="shared" si="18"/>
        <v>1100000.0001120002</v>
      </c>
      <c r="K140">
        <f t="shared" si="19"/>
        <v>1100.0000001120002</v>
      </c>
    </row>
    <row r="141" spans="1:11" x14ac:dyDescent="0.25">
      <c r="A141" t="s">
        <v>983</v>
      </c>
      <c r="B141">
        <v>10</v>
      </c>
      <c r="C141">
        <v>3076.18361</v>
      </c>
      <c r="D141">
        <v>8151.8865660000001</v>
      </c>
      <c r="E141">
        <f t="shared" si="14"/>
        <v>1280.0000001210001</v>
      </c>
      <c r="F141">
        <f t="shared" si="15"/>
        <v>1.2800000001210001</v>
      </c>
      <c r="G141">
        <f t="shared" si="15"/>
        <v>1.2800000001210001E-3</v>
      </c>
      <c r="H141">
        <f t="shared" si="16"/>
        <v>11228.070176000001</v>
      </c>
      <c r="I141">
        <f t="shared" si="17"/>
        <v>224561.40352000002</v>
      </c>
      <c r="J141">
        <f t="shared" si="18"/>
        <v>1280000.0000640003</v>
      </c>
      <c r="K141">
        <f t="shared" si="19"/>
        <v>1280.0000000640002</v>
      </c>
    </row>
    <row r="142" spans="1:11" x14ac:dyDescent="0.25">
      <c r="A142" t="s">
        <v>984</v>
      </c>
      <c r="B142">
        <v>1</v>
      </c>
      <c r="C142">
        <v>476.02739730000002</v>
      </c>
      <c r="D142">
        <v>1261.4726029999999</v>
      </c>
      <c r="E142">
        <f t="shared" si="14"/>
        <v>198.07500001653005</v>
      </c>
      <c r="F142">
        <f t="shared" si="15"/>
        <v>0.19807500001653006</v>
      </c>
      <c r="G142">
        <f t="shared" si="15"/>
        <v>1.9807500001653005E-4</v>
      </c>
      <c r="H142">
        <f t="shared" si="16"/>
        <v>1737.5000003</v>
      </c>
      <c r="I142">
        <f t="shared" si="17"/>
        <v>34750.000006000002</v>
      </c>
      <c r="J142">
        <f t="shared" si="18"/>
        <v>198075.00003420003</v>
      </c>
      <c r="K142">
        <f t="shared" si="19"/>
        <v>198.07500003420003</v>
      </c>
    </row>
    <row r="143" spans="1:11" x14ac:dyDescent="0.25">
      <c r="A143" t="s">
        <v>984</v>
      </c>
      <c r="B143">
        <v>2</v>
      </c>
      <c r="C143">
        <v>1129.488104</v>
      </c>
      <c r="D143">
        <v>2993.143474</v>
      </c>
      <c r="E143">
        <f t="shared" si="14"/>
        <v>469.98000007439998</v>
      </c>
      <c r="F143">
        <f t="shared" si="15"/>
        <v>0.4699800000744</v>
      </c>
      <c r="G143">
        <f t="shared" si="15"/>
        <v>4.6998000007440001E-4</v>
      </c>
      <c r="H143">
        <f t="shared" si="16"/>
        <v>4122.6315780000004</v>
      </c>
      <c r="I143">
        <f t="shared" si="17"/>
        <v>82452.631560000009</v>
      </c>
      <c r="J143">
        <f t="shared" si="18"/>
        <v>469979.99989200005</v>
      </c>
      <c r="K143">
        <f t="shared" si="19"/>
        <v>469.97999989200002</v>
      </c>
    </row>
    <row r="144" spans="1:11" x14ac:dyDescent="0.25">
      <c r="A144" t="s">
        <v>984</v>
      </c>
      <c r="B144">
        <v>3</v>
      </c>
      <c r="C144">
        <v>1548.9065129999999</v>
      </c>
      <c r="D144">
        <v>4104.6022599999997</v>
      </c>
      <c r="E144">
        <f t="shared" si="14"/>
        <v>644.50000005929996</v>
      </c>
      <c r="F144">
        <f t="shared" si="15"/>
        <v>0.64450000005929997</v>
      </c>
      <c r="G144">
        <f t="shared" si="15"/>
        <v>6.445000000593E-4</v>
      </c>
      <c r="H144">
        <f t="shared" si="16"/>
        <v>5653.5087729999996</v>
      </c>
      <c r="I144">
        <f t="shared" si="17"/>
        <v>113070.17546</v>
      </c>
      <c r="J144">
        <f t="shared" si="18"/>
        <v>644500.000122</v>
      </c>
      <c r="K144">
        <f t="shared" si="19"/>
        <v>644.50000012199996</v>
      </c>
    </row>
    <row r="145" spans="1:11" x14ac:dyDescent="0.25">
      <c r="A145" t="s">
        <v>984</v>
      </c>
      <c r="B145">
        <v>4</v>
      </c>
      <c r="C145">
        <v>2095.4578219999999</v>
      </c>
      <c r="D145">
        <v>5552.9632300000003</v>
      </c>
      <c r="E145">
        <f t="shared" si="14"/>
        <v>871.91999973419991</v>
      </c>
      <c r="F145">
        <f t="shared" si="15"/>
        <v>0.87191999973419987</v>
      </c>
      <c r="G145">
        <f t="shared" si="15"/>
        <v>8.7191999973419991E-4</v>
      </c>
      <c r="H145">
        <f t="shared" si="16"/>
        <v>7648.4210519999997</v>
      </c>
      <c r="I145">
        <f t="shared" si="17"/>
        <v>152968.42103999999</v>
      </c>
      <c r="J145">
        <f t="shared" si="18"/>
        <v>871919.99992799992</v>
      </c>
      <c r="K145">
        <f t="shared" si="19"/>
        <v>871.91999992799992</v>
      </c>
    </row>
    <row r="146" spans="1:11" x14ac:dyDescent="0.25">
      <c r="A146" t="s">
        <v>984</v>
      </c>
      <c r="B146">
        <v>5</v>
      </c>
      <c r="C146">
        <v>2636.890171</v>
      </c>
      <c r="D146">
        <v>6987.7589529999996</v>
      </c>
      <c r="E146">
        <f t="shared" si="14"/>
        <v>1097.2100001530998</v>
      </c>
      <c r="F146">
        <f t="shared" si="15"/>
        <v>1.0972100001530998</v>
      </c>
      <c r="G146">
        <f t="shared" si="15"/>
        <v>1.0972100001530997E-3</v>
      </c>
      <c r="H146">
        <f t="shared" si="16"/>
        <v>9624.6491239999996</v>
      </c>
      <c r="I146">
        <f t="shared" si="17"/>
        <v>192492.98248000001</v>
      </c>
      <c r="J146">
        <f t="shared" si="18"/>
        <v>1097210.0001360001</v>
      </c>
      <c r="K146">
        <f t="shared" si="19"/>
        <v>1097.2100001360002</v>
      </c>
    </row>
    <row r="147" spans="1:11" x14ac:dyDescent="0.25">
      <c r="A147" t="s">
        <v>984</v>
      </c>
      <c r="B147">
        <v>6</v>
      </c>
      <c r="C147">
        <v>2919.850997</v>
      </c>
      <c r="D147">
        <v>7737.6051429999998</v>
      </c>
      <c r="E147">
        <f t="shared" si="14"/>
        <v>1214.9499998517001</v>
      </c>
      <c r="F147">
        <f t="shared" si="15"/>
        <v>1.2149499998517002</v>
      </c>
      <c r="G147">
        <f t="shared" si="15"/>
        <v>1.2149499998517002E-3</v>
      </c>
      <c r="H147">
        <f t="shared" si="16"/>
        <v>10657.45614</v>
      </c>
      <c r="I147">
        <f t="shared" si="17"/>
        <v>213149.12280000001</v>
      </c>
      <c r="J147">
        <f t="shared" si="18"/>
        <v>1214949.9999600002</v>
      </c>
      <c r="K147">
        <f t="shared" si="19"/>
        <v>1214.9499999600002</v>
      </c>
    </row>
    <row r="148" spans="1:11" x14ac:dyDescent="0.25">
      <c r="A148" t="s">
        <v>984</v>
      </c>
      <c r="B148">
        <v>7</v>
      </c>
      <c r="C148">
        <v>3445.5659700000001</v>
      </c>
      <c r="D148">
        <v>9130.7498190000006</v>
      </c>
      <c r="E148">
        <f t="shared" si="14"/>
        <v>1433.7000001169999</v>
      </c>
      <c r="F148">
        <f t="shared" si="15"/>
        <v>1.4337000001169999</v>
      </c>
      <c r="G148">
        <f t="shared" si="15"/>
        <v>1.4337000001169999E-3</v>
      </c>
      <c r="H148">
        <f t="shared" si="16"/>
        <v>12576.315789</v>
      </c>
      <c r="I148">
        <f t="shared" si="17"/>
        <v>251526.31578</v>
      </c>
      <c r="J148">
        <f t="shared" si="18"/>
        <v>1433699.9999460001</v>
      </c>
      <c r="K148">
        <f t="shared" si="19"/>
        <v>1433.6999999460002</v>
      </c>
    </row>
    <row r="149" spans="1:11" x14ac:dyDescent="0.25">
      <c r="A149" t="s">
        <v>984</v>
      </c>
      <c r="B149">
        <v>8</v>
      </c>
      <c r="C149">
        <v>3970.9204519999998</v>
      </c>
      <c r="D149">
        <v>10522.939200000001</v>
      </c>
      <c r="E149">
        <f t="shared" si="14"/>
        <v>1652.3000000771999</v>
      </c>
      <c r="F149">
        <f t="shared" si="15"/>
        <v>1.6523000000771999</v>
      </c>
      <c r="G149">
        <f t="shared" si="15"/>
        <v>1.6523000000772E-3</v>
      </c>
      <c r="H149">
        <f t="shared" si="16"/>
        <v>14493.859652000001</v>
      </c>
      <c r="I149">
        <f t="shared" si="17"/>
        <v>289877.19304000004</v>
      </c>
      <c r="J149">
        <f t="shared" si="18"/>
        <v>1652300.0003280004</v>
      </c>
      <c r="K149">
        <f t="shared" si="19"/>
        <v>1652.3000003280004</v>
      </c>
    </row>
    <row r="150" spans="1:11" x14ac:dyDescent="0.25">
      <c r="A150" t="s">
        <v>984</v>
      </c>
      <c r="B150">
        <v>9</v>
      </c>
      <c r="C150">
        <v>4109.5890410000002</v>
      </c>
      <c r="D150">
        <v>10890.410959999999</v>
      </c>
      <c r="E150">
        <f t="shared" si="14"/>
        <v>1709.9999999601</v>
      </c>
      <c r="F150">
        <f t="shared" si="15"/>
        <v>1.7099999999601001</v>
      </c>
      <c r="G150">
        <f t="shared" si="15"/>
        <v>1.7099999999601002E-3</v>
      </c>
      <c r="H150">
        <f t="shared" si="16"/>
        <v>15000.000001</v>
      </c>
      <c r="I150">
        <f t="shared" si="17"/>
        <v>300000.00002000004</v>
      </c>
      <c r="J150">
        <f t="shared" si="18"/>
        <v>1710000.0001140002</v>
      </c>
      <c r="K150">
        <f t="shared" si="19"/>
        <v>1710.0000001140002</v>
      </c>
    </row>
    <row r="151" spans="1:11" x14ac:dyDescent="0.25">
      <c r="A151" t="s">
        <v>984</v>
      </c>
      <c r="B151">
        <v>10</v>
      </c>
      <c r="C151">
        <v>4373.9485699999996</v>
      </c>
      <c r="D151">
        <v>11590.96371</v>
      </c>
      <c r="E151">
        <f t="shared" si="14"/>
        <v>1819.9999999769998</v>
      </c>
      <c r="F151">
        <f t="shared" si="15"/>
        <v>1.8199999999769998</v>
      </c>
      <c r="G151">
        <f t="shared" si="15"/>
        <v>1.8199999999769997E-3</v>
      </c>
      <c r="H151">
        <f t="shared" si="16"/>
        <v>15964.91228</v>
      </c>
      <c r="I151">
        <f t="shared" si="17"/>
        <v>319298.24560000002</v>
      </c>
      <c r="J151">
        <f t="shared" si="18"/>
        <v>1819999.9999200001</v>
      </c>
      <c r="K151">
        <f t="shared" si="19"/>
        <v>1819.9999999200002</v>
      </c>
    </row>
    <row r="152" spans="1:11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4"/>
        <v>120.89999999550002</v>
      </c>
      <c r="F152">
        <f t="shared" si="15"/>
        <v>0.12089999999550002</v>
      </c>
      <c r="G152">
        <f t="shared" si="15"/>
        <v>1.2089999999550003E-4</v>
      </c>
      <c r="H152">
        <f t="shared" si="16"/>
        <v>1060.5263159000001</v>
      </c>
      <c r="I152">
        <f t="shared" si="17"/>
        <v>21210.526318000004</v>
      </c>
      <c r="J152">
        <f t="shared" si="18"/>
        <v>120900.00001260002</v>
      </c>
      <c r="K152">
        <f t="shared" si="19"/>
        <v>120.90000001260002</v>
      </c>
    </row>
    <row r="153" spans="1:11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4"/>
        <v>826.79999983499988</v>
      </c>
      <c r="F153">
        <f t="shared" si="15"/>
        <v>0.82679999983499985</v>
      </c>
      <c r="G153">
        <f t="shared" si="15"/>
        <v>8.2679999983499986E-4</v>
      </c>
      <c r="H153">
        <f t="shared" si="16"/>
        <v>7252.6315780000004</v>
      </c>
      <c r="I153">
        <f t="shared" si="17"/>
        <v>145052.63156000001</v>
      </c>
      <c r="J153">
        <f t="shared" si="18"/>
        <v>826799.99989200011</v>
      </c>
      <c r="K153">
        <f t="shared" si="19"/>
        <v>826.79999989200007</v>
      </c>
    </row>
    <row r="154" spans="1:11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4"/>
        <v>1656.8000000760003</v>
      </c>
      <c r="F154">
        <f t="shared" si="15"/>
        <v>1.6568000000760004</v>
      </c>
      <c r="G154">
        <f t="shared" si="15"/>
        <v>1.6568000000760003E-3</v>
      </c>
      <c r="H154">
        <f t="shared" si="16"/>
        <v>14533.333329999999</v>
      </c>
      <c r="I154">
        <f t="shared" si="17"/>
        <v>290666.6666</v>
      </c>
      <c r="J154">
        <f t="shared" si="18"/>
        <v>1656799.9996200001</v>
      </c>
      <c r="K154">
        <f t="shared" si="19"/>
        <v>1656.7999996200001</v>
      </c>
    </row>
    <row r="155" spans="1:11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4"/>
        <v>2363.9999999244005</v>
      </c>
      <c r="F155">
        <f t="shared" si="15"/>
        <v>2.3639999999244004</v>
      </c>
      <c r="G155">
        <f t="shared" si="15"/>
        <v>2.3639999999244005E-3</v>
      </c>
      <c r="H155">
        <f t="shared" si="16"/>
        <v>20736.842103999999</v>
      </c>
      <c r="I155">
        <f t="shared" si="17"/>
        <v>414736.84207999997</v>
      </c>
      <c r="J155">
        <f t="shared" si="18"/>
        <v>2363999.9998559998</v>
      </c>
      <c r="K155">
        <f t="shared" si="19"/>
        <v>2363.9999998559997</v>
      </c>
    </row>
    <row r="156" spans="1:11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4"/>
        <v>2795.1499998834001</v>
      </c>
      <c r="F156">
        <f t="shared" si="15"/>
        <v>2.7951499998834</v>
      </c>
      <c r="G156">
        <f t="shared" si="15"/>
        <v>2.7951499998833998E-3</v>
      </c>
      <c r="H156">
        <f t="shared" si="16"/>
        <v>24518.859644000004</v>
      </c>
      <c r="I156">
        <f t="shared" si="17"/>
        <v>490377.1928800001</v>
      </c>
      <c r="J156">
        <f t="shared" si="18"/>
        <v>2795149.9994160007</v>
      </c>
      <c r="K156">
        <f t="shared" si="19"/>
        <v>2795.1499994160008</v>
      </c>
    </row>
    <row r="157" spans="1:11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4"/>
        <v>3028.6000000893005</v>
      </c>
      <c r="F157">
        <f t="shared" si="15"/>
        <v>3.0286000000893005</v>
      </c>
      <c r="G157">
        <f t="shared" si="15"/>
        <v>3.0286000000893003E-3</v>
      </c>
      <c r="H157">
        <f t="shared" si="16"/>
        <v>26566.666663</v>
      </c>
      <c r="I157">
        <f t="shared" si="17"/>
        <v>531333.33325999998</v>
      </c>
      <c r="J157">
        <f t="shared" si="18"/>
        <v>3028599.9995820001</v>
      </c>
      <c r="K157">
        <f t="shared" si="19"/>
        <v>3028.5999995820002</v>
      </c>
    </row>
    <row r="158" spans="1:11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4"/>
        <v>3233.0500006728003</v>
      </c>
      <c r="F158">
        <f t="shared" si="15"/>
        <v>3.2330500006728005</v>
      </c>
      <c r="G158">
        <f t="shared" si="15"/>
        <v>3.2330500006728003E-3</v>
      </c>
      <c r="H158">
        <f t="shared" si="16"/>
        <v>28360.087728000002</v>
      </c>
      <c r="I158">
        <f t="shared" si="17"/>
        <v>567201.75456000003</v>
      </c>
      <c r="J158">
        <f t="shared" si="18"/>
        <v>3233050.0009920001</v>
      </c>
      <c r="K158">
        <f t="shared" si="19"/>
        <v>3233.0500009920002</v>
      </c>
    </row>
    <row r="159" spans="1:11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4"/>
        <v>3366.4999998420003</v>
      </c>
      <c r="F159">
        <f t="shared" si="15"/>
        <v>3.3664999998420004</v>
      </c>
      <c r="G159">
        <f t="shared" si="15"/>
        <v>3.3664999998420002E-3</v>
      </c>
      <c r="H159">
        <f t="shared" si="16"/>
        <v>29530.70175</v>
      </c>
      <c r="I159">
        <f t="shared" si="17"/>
        <v>590614.03500000003</v>
      </c>
      <c r="J159">
        <f t="shared" si="18"/>
        <v>3366499.9995000004</v>
      </c>
      <c r="K159">
        <f t="shared" si="19"/>
        <v>3366.4999995000003</v>
      </c>
    </row>
    <row r="160" spans="1:11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4"/>
        <v>3449.9999993574006</v>
      </c>
      <c r="F160">
        <f t="shared" si="15"/>
        <v>3.4499999993574004</v>
      </c>
      <c r="G160">
        <f t="shared" si="15"/>
        <v>3.4499999993574003E-3</v>
      </c>
      <c r="H160">
        <f t="shared" si="16"/>
        <v>30263.157894</v>
      </c>
      <c r="I160">
        <f t="shared" si="17"/>
        <v>605263.15787999996</v>
      </c>
      <c r="J160">
        <f t="shared" si="18"/>
        <v>3449999.9999159998</v>
      </c>
      <c r="K160">
        <f t="shared" si="19"/>
        <v>3449.999999916</v>
      </c>
    </row>
    <row r="161" spans="1:11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4"/>
        <v>3600.0000002882998</v>
      </c>
      <c r="F161">
        <f t="shared" si="15"/>
        <v>3.6000000002882997</v>
      </c>
      <c r="G161">
        <f t="shared" si="15"/>
        <v>3.6000000002882997E-3</v>
      </c>
      <c r="H161">
        <f t="shared" si="16"/>
        <v>31578.947373000003</v>
      </c>
      <c r="I161">
        <f t="shared" si="17"/>
        <v>631578.94746000005</v>
      </c>
      <c r="J161">
        <f t="shared" si="18"/>
        <v>3600000.0005220002</v>
      </c>
      <c r="K161">
        <f t="shared" si="19"/>
        <v>3600.0000005220004</v>
      </c>
    </row>
    <row r="162" spans="1:11" x14ac:dyDescent="0.25">
      <c r="A162" t="s">
        <v>985</v>
      </c>
      <c r="B162">
        <v>1</v>
      </c>
      <c r="C162">
        <v>476.02739730000002</v>
      </c>
      <c r="D162">
        <v>1261.4726029999999</v>
      </c>
      <c r="E162">
        <f t="shared" si="14"/>
        <v>198.07500001653005</v>
      </c>
      <c r="F162">
        <f t="shared" si="15"/>
        <v>0.19807500001653006</v>
      </c>
      <c r="G162">
        <f t="shared" si="15"/>
        <v>1.9807500001653005E-4</v>
      </c>
      <c r="H162">
        <f t="shared" si="16"/>
        <v>1737.5000003</v>
      </c>
      <c r="I162">
        <f t="shared" si="17"/>
        <v>34750.000006000002</v>
      </c>
      <c r="J162">
        <f t="shared" si="18"/>
        <v>198075.00003420003</v>
      </c>
      <c r="K162">
        <f t="shared" si="19"/>
        <v>198.07500003420003</v>
      </c>
    </row>
    <row r="163" spans="1:11" x14ac:dyDescent="0.25">
      <c r="A163" t="s">
        <v>985</v>
      </c>
      <c r="B163">
        <v>2</v>
      </c>
      <c r="C163">
        <v>1129.488104</v>
      </c>
      <c r="D163">
        <v>2993.143474</v>
      </c>
      <c r="E163">
        <f t="shared" si="14"/>
        <v>469.98000007439998</v>
      </c>
      <c r="F163">
        <f t="shared" si="15"/>
        <v>0.4699800000744</v>
      </c>
      <c r="G163">
        <f t="shared" si="15"/>
        <v>4.6998000007440001E-4</v>
      </c>
      <c r="H163">
        <f t="shared" si="16"/>
        <v>4122.6315780000004</v>
      </c>
      <c r="I163">
        <f t="shared" si="17"/>
        <v>82452.631560000009</v>
      </c>
      <c r="J163">
        <f t="shared" si="18"/>
        <v>469979.99989200005</v>
      </c>
      <c r="K163">
        <f t="shared" si="19"/>
        <v>469.97999989200002</v>
      </c>
    </row>
    <row r="164" spans="1:11" x14ac:dyDescent="0.25">
      <c r="A164" t="s">
        <v>985</v>
      </c>
      <c r="B164">
        <v>3</v>
      </c>
      <c r="C164">
        <v>1548.9065129999999</v>
      </c>
      <c r="D164">
        <v>4104.6022599999997</v>
      </c>
      <c r="E164">
        <f t="shared" si="14"/>
        <v>644.50000005929996</v>
      </c>
      <c r="F164">
        <f t="shared" si="15"/>
        <v>0.64450000005929997</v>
      </c>
      <c r="G164">
        <f t="shared" si="15"/>
        <v>6.445000000593E-4</v>
      </c>
      <c r="H164">
        <f t="shared" si="16"/>
        <v>5653.5087729999996</v>
      </c>
      <c r="I164">
        <f t="shared" si="17"/>
        <v>113070.17546</v>
      </c>
      <c r="J164">
        <f t="shared" si="18"/>
        <v>644500.000122</v>
      </c>
      <c r="K164">
        <f t="shared" si="19"/>
        <v>644.50000012199996</v>
      </c>
    </row>
    <row r="165" spans="1:11" x14ac:dyDescent="0.25">
      <c r="A165" t="s">
        <v>985</v>
      </c>
      <c r="B165">
        <v>4</v>
      </c>
      <c r="C165">
        <v>2095.4578219999999</v>
      </c>
      <c r="D165">
        <v>5552.9632300000003</v>
      </c>
      <c r="E165">
        <f t="shared" si="14"/>
        <v>871.91999973419991</v>
      </c>
      <c r="F165">
        <f t="shared" si="15"/>
        <v>0.87191999973419987</v>
      </c>
      <c r="G165">
        <f t="shared" si="15"/>
        <v>8.7191999973419991E-4</v>
      </c>
      <c r="H165">
        <f t="shared" si="16"/>
        <v>7648.4210519999997</v>
      </c>
      <c r="I165">
        <f t="shared" si="17"/>
        <v>152968.42103999999</v>
      </c>
      <c r="J165">
        <f t="shared" si="18"/>
        <v>871919.99992799992</v>
      </c>
      <c r="K165">
        <f t="shared" si="19"/>
        <v>871.91999992799992</v>
      </c>
    </row>
    <row r="166" spans="1:11" x14ac:dyDescent="0.25">
      <c r="A166" t="s">
        <v>985</v>
      </c>
      <c r="B166">
        <v>5</v>
      </c>
      <c r="C166">
        <v>2636.890171</v>
      </c>
      <c r="D166">
        <v>6987.7589529999996</v>
      </c>
      <c r="E166">
        <f t="shared" si="14"/>
        <v>1097.2100001530998</v>
      </c>
      <c r="F166">
        <f t="shared" si="15"/>
        <v>1.0972100001530998</v>
      </c>
      <c r="G166">
        <f t="shared" si="15"/>
        <v>1.0972100001530997E-3</v>
      </c>
      <c r="H166">
        <f t="shared" si="16"/>
        <v>9624.6491239999996</v>
      </c>
      <c r="I166">
        <f t="shared" si="17"/>
        <v>192492.98248000001</v>
      </c>
      <c r="J166">
        <f t="shared" si="18"/>
        <v>1097210.0001360001</v>
      </c>
      <c r="K166">
        <f t="shared" si="19"/>
        <v>1097.2100001360002</v>
      </c>
    </row>
    <row r="167" spans="1:11" x14ac:dyDescent="0.25">
      <c r="A167" t="s">
        <v>985</v>
      </c>
      <c r="B167">
        <v>6</v>
      </c>
      <c r="C167">
        <v>2919.850997</v>
      </c>
      <c r="D167">
        <v>7737.6051429999998</v>
      </c>
      <c r="E167">
        <f t="shared" si="14"/>
        <v>1214.9499998517001</v>
      </c>
      <c r="F167">
        <f t="shared" si="15"/>
        <v>1.2149499998517002</v>
      </c>
      <c r="G167">
        <f t="shared" si="15"/>
        <v>1.2149499998517002E-3</v>
      </c>
      <c r="H167">
        <f t="shared" si="16"/>
        <v>10657.45614</v>
      </c>
      <c r="I167">
        <f t="shared" si="17"/>
        <v>213149.12280000001</v>
      </c>
      <c r="J167">
        <f t="shared" si="18"/>
        <v>1214949.9999600002</v>
      </c>
      <c r="K167">
        <f t="shared" si="19"/>
        <v>1214.9499999600002</v>
      </c>
    </row>
    <row r="168" spans="1:11" x14ac:dyDescent="0.25">
      <c r="A168" t="s">
        <v>985</v>
      </c>
      <c r="B168">
        <v>7</v>
      </c>
      <c r="C168">
        <v>3445.5659700000001</v>
      </c>
      <c r="D168">
        <v>9130.7498190000006</v>
      </c>
      <c r="E168">
        <f t="shared" si="14"/>
        <v>1433.7000001169999</v>
      </c>
      <c r="F168">
        <f t="shared" si="15"/>
        <v>1.4337000001169999</v>
      </c>
      <c r="G168">
        <f t="shared" si="15"/>
        <v>1.4337000001169999E-3</v>
      </c>
      <c r="H168">
        <f t="shared" si="16"/>
        <v>12576.315789</v>
      </c>
      <c r="I168">
        <f t="shared" si="17"/>
        <v>251526.31578</v>
      </c>
      <c r="J168">
        <f t="shared" si="18"/>
        <v>1433699.9999460001</v>
      </c>
      <c r="K168">
        <f t="shared" si="19"/>
        <v>1433.6999999460002</v>
      </c>
    </row>
    <row r="169" spans="1:11" x14ac:dyDescent="0.25">
      <c r="A169" t="s">
        <v>985</v>
      </c>
      <c r="B169">
        <v>8</v>
      </c>
      <c r="C169">
        <v>3970.9204519999998</v>
      </c>
      <c r="D169">
        <v>10522.939200000001</v>
      </c>
      <c r="E169">
        <f t="shared" si="14"/>
        <v>1652.3000000771999</v>
      </c>
      <c r="F169">
        <f t="shared" si="15"/>
        <v>1.6523000000771999</v>
      </c>
      <c r="G169">
        <f t="shared" si="15"/>
        <v>1.6523000000772E-3</v>
      </c>
      <c r="H169">
        <f t="shared" si="16"/>
        <v>14493.859652000001</v>
      </c>
      <c r="I169">
        <f t="shared" si="17"/>
        <v>289877.19304000004</v>
      </c>
      <c r="J169">
        <f t="shared" si="18"/>
        <v>1652300.0003280004</v>
      </c>
      <c r="K169">
        <f t="shared" si="19"/>
        <v>1652.3000003280004</v>
      </c>
    </row>
    <row r="170" spans="1:11" x14ac:dyDescent="0.25">
      <c r="A170" t="s">
        <v>985</v>
      </c>
      <c r="B170">
        <v>9</v>
      </c>
      <c r="C170">
        <v>4109.5890410000002</v>
      </c>
      <c r="D170">
        <v>10890.410959999999</v>
      </c>
      <c r="E170">
        <f t="shared" si="14"/>
        <v>1709.9999999601</v>
      </c>
      <c r="F170">
        <f t="shared" si="15"/>
        <v>1.7099999999601001</v>
      </c>
      <c r="G170">
        <f t="shared" si="15"/>
        <v>1.7099999999601002E-3</v>
      </c>
      <c r="H170">
        <f t="shared" si="16"/>
        <v>15000.000001</v>
      </c>
      <c r="I170">
        <f t="shared" si="17"/>
        <v>300000.00002000004</v>
      </c>
      <c r="J170">
        <f t="shared" si="18"/>
        <v>1710000.0001140002</v>
      </c>
      <c r="K170">
        <f t="shared" si="19"/>
        <v>1710.0000001140002</v>
      </c>
    </row>
    <row r="171" spans="1:11" x14ac:dyDescent="0.25">
      <c r="A171" t="s">
        <v>985</v>
      </c>
      <c r="B171">
        <v>10</v>
      </c>
      <c r="C171">
        <v>4373.9485699999996</v>
      </c>
      <c r="D171">
        <v>11590.96371</v>
      </c>
      <c r="E171">
        <f t="shared" si="14"/>
        <v>1819.9999999769998</v>
      </c>
      <c r="F171">
        <f t="shared" si="15"/>
        <v>1.8199999999769998</v>
      </c>
      <c r="G171">
        <f t="shared" si="15"/>
        <v>1.8199999999769997E-3</v>
      </c>
      <c r="H171">
        <f t="shared" si="16"/>
        <v>15964.91228</v>
      </c>
      <c r="I171">
        <f t="shared" si="17"/>
        <v>319298.24560000002</v>
      </c>
      <c r="J171">
        <f t="shared" si="18"/>
        <v>1819999.9999200001</v>
      </c>
      <c r="K171">
        <f t="shared" si="19"/>
        <v>1819.9999999200002</v>
      </c>
    </row>
    <row r="172" spans="1:11" x14ac:dyDescent="0.25">
      <c r="A172" t="s">
        <v>986</v>
      </c>
      <c r="B172">
        <v>1</v>
      </c>
      <c r="C172">
        <v>16.822879109999999</v>
      </c>
      <c r="D172">
        <v>44.580629649999999</v>
      </c>
      <c r="E172">
        <f t="shared" si="14"/>
        <v>6.999999997670999</v>
      </c>
      <c r="F172">
        <f t="shared" si="15"/>
        <v>6.9999999976709994E-3</v>
      </c>
      <c r="G172">
        <f t="shared" si="15"/>
        <v>6.9999999976709998E-6</v>
      </c>
      <c r="H172">
        <f t="shared" si="16"/>
        <v>61.403508759999994</v>
      </c>
      <c r="I172">
        <f t="shared" si="17"/>
        <v>1228.0701752</v>
      </c>
      <c r="J172">
        <f t="shared" si="18"/>
        <v>6999.9999986399998</v>
      </c>
      <c r="K172">
        <f t="shared" si="19"/>
        <v>6.9999999986399999</v>
      </c>
    </row>
    <row r="173" spans="1:11" x14ac:dyDescent="0.25">
      <c r="A173" t="s">
        <v>986</v>
      </c>
      <c r="B173">
        <v>2</v>
      </c>
      <c r="C173">
        <v>32.972843070000003</v>
      </c>
      <c r="D173">
        <v>87.378034139999997</v>
      </c>
      <c r="E173">
        <f t="shared" si="14"/>
        <v>13.720000001427001</v>
      </c>
      <c r="F173">
        <f t="shared" si="15"/>
        <v>1.3720000001427002E-2</v>
      </c>
      <c r="G173">
        <f t="shared" si="15"/>
        <v>1.3720000001427002E-5</v>
      </c>
      <c r="H173">
        <f t="shared" si="16"/>
        <v>120.35087720999999</v>
      </c>
      <c r="I173">
        <f t="shared" si="17"/>
        <v>2407.0175442</v>
      </c>
      <c r="J173">
        <f t="shared" si="18"/>
        <v>13720.000001939999</v>
      </c>
      <c r="K173">
        <f t="shared" si="19"/>
        <v>13.720000001939999</v>
      </c>
    </row>
    <row r="174" spans="1:11" x14ac:dyDescent="0.25">
      <c r="A174" t="s">
        <v>986</v>
      </c>
      <c r="B174">
        <v>3</v>
      </c>
      <c r="C174">
        <v>91.492429720000004</v>
      </c>
      <c r="D174">
        <v>242.45493880000001</v>
      </c>
      <c r="E174">
        <f t="shared" si="14"/>
        <v>38.070000006492002</v>
      </c>
      <c r="F174">
        <f t="shared" si="15"/>
        <v>3.8070000006492001E-2</v>
      </c>
      <c r="G174">
        <f t="shared" si="15"/>
        <v>3.8070000006491999E-5</v>
      </c>
      <c r="H174">
        <f t="shared" si="16"/>
        <v>333.94736852</v>
      </c>
      <c r="I174">
        <f t="shared" si="17"/>
        <v>6678.9473704000002</v>
      </c>
      <c r="J174">
        <f t="shared" si="18"/>
        <v>38070.000011280004</v>
      </c>
      <c r="K174">
        <f t="shared" si="19"/>
        <v>38.070000011280001</v>
      </c>
    </row>
    <row r="175" spans="1:11" x14ac:dyDescent="0.25">
      <c r="A175" t="s">
        <v>986</v>
      </c>
      <c r="B175">
        <v>4</v>
      </c>
      <c r="C175">
        <v>197.62076429999999</v>
      </c>
      <c r="D175">
        <v>523.6950253</v>
      </c>
      <c r="E175">
        <f t="shared" si="14"/>
        <v>82.230000025229998</v>
      </c>
      <c r="F175">
        <f t="shared" si="15"/>
        <v>8.2230000025229996E-2</v>
      </c>
      <c r="G175">
        <f t="shared" si="15"/>
        <v>8.2230000025229998E-5</v>
      </c>
      <c r="H175">
        <f t="shared" si="16"/>
        <v>721.31578960000002</v>
      </c>
      <c r="I175">
        <f t="shared" si="17"/>
        <v>14426.315792000001</v>
      </c>
      <c r="J175">
        <f t="shared" si="18"/>
        <v>82230.000014400008</v>
      </c>
      <c r="K175">
        <f t="shared" si="19"/>
        <v>82.230000014400005</v>
      </c>
    </row>
    <row r="176" spans="1:11" x14ac:dyDescent="0.25">
      <c r="A176" t="s">
        <v>986</v>
      </c>
      <c r="B176">
        <v>5</v>
      </c>
      <c r="C176">
        <v>286.37346789999998</v>
      </c>
      <c r="D176">
        <v>758.88968990000001</v>
      </c>
      <c r="E176">
        <f t="shared" si="14"/>
        <v>119.15999999319</v>
      </c>
      <c r="F176">
        <f t="shared" si="15"/>
        <v>0.11915999999319001</v>
      </c>
      <c r="G176">
        <f t="shared" si="15"/>
        <v>1.1915999999319001E-4</v>
      </c>
      <c r="H176">
        <f t="shared" si="16"/>
        <v>1045.2631578</v>
      </c>
      <c r="I176">
        <f t="shared" si="17"/>
        <v>20905.263156000001</v>
      </c>
      <c r="J176">
        <f t="shared" si="18"/>
        <v>119159.99998920001</v>
      </c>
      <c r="K176">
        <f t="shared" si="19"/>
        <v>119.1599999892</v>
      </c>
    </row>
    <row r="177" spans="1:11" x14ac:dyDescent="0.25">
      <c r="A177" t="s">
        <v>986</v>
      </c>
      <c r="B177">
        <v>6</v>
      </c>
      <c r="C177">
        <v>355.75582800000001</v>
      </c>
      <c r="D177">
        <v>942.75294410000004</v>
      </c>
      <c r="E177">
        <f t="shared" si="14"/>
        <v>148.03000003080004</v>
      </c>
      <c r="F177">
        <f t="shared" si="15"/>
        <v>0.14803000003080005</v>
      </c>
      <c r="G177">
        <f t="shared" si="15"/>
        <v>1.4803000003080005E-4</v>
      </c>
      <c r="H177">
        <f t="shared" si="16"/>
        <v>1298.5087721</v>
      </c>
      <c r="I177">
        <f t="shared" si="17"/>
        <v>25970.175442</v>
      </c>
      <c r="J177">
        <f t="shared" si="18"/>
        <v>148030.0000194</v>
      </c>
      <c r="K177">
        <f t="shared" si="19"/>
        <v>148.03000001940001</v>
      </c>
    </row>
    <row r="178" spans="1:11" x14ac:dyDescent="0.25">
      <c r="A178" t="s">
        <v>986</v>
      </c>
      <c r="B178">
        <v>7</v>
      </c>
      <c r="C178">
        <v>418.3129055</v>
      </c>
      <c r="D178">
        <v>1108.5291999999999</v>
      </c>
      <c r="E178">
        <f t="shared" si="14"/>
        <v>174.05999997855002</v>
      </c>
      <c r="F178">
        <f t="shared" si="15"/>
        <v>0.17405999997855001</v>
      </c>
      <c r="G178">
        <f t="shared" si="15"/>
        <v>1.7405999997855001E-4</v>
      </c>
      <c r="H178">
        <f t="shared" si="16"/>
        <v>1526.8421054999999</v>
      </c>
      <c r="I178">
        <f t="shared" si="17"/>
        <v>30536.842109999998</v>
      </c>
      <c r="J178">
        <f t="shared" si="18"/>
        <v>174060.000027</v>
      </c>
      <c r="K178">
        <f t="shared" si="19"/>
        <v>174.060000027</v>
      </c>
    </row>
    <row r="179" spans="1:11" x14ac:dyDescent="0.25">
      <c r="A179" t="s">
        <v>986</v>
      </c>
      <c r="B179">
        <v>8</v>
      </c>
      <c r="C179">
        <v>455.49146839999997</v>
      </c>
      <c r="D179">
        <v>1207.0523909999999</v>
      </c>
      <c r="E179">
        <f t="shared" si="14"/>
        <v>189.53000000124001</v>
      </c>
      <c r="F179">
        <f t="shared" si="15"/>
        <v>0.18953000000124001</v>
      </c>
      <c r="G179">
        <f t="shared" si="15"/>
        <v>1.8953000000124001E-4</v>
      </c>
      <c r="H179">
        <f t="shared" si="16"/>
        <v>1662.5438594</v>
      </c>
      <c r="I179">
        <f t="shared" si="17"/>
        <v>33250.877187999999</v>
      </c>
      <c r="J179">
        <f t="shared" si="18"/>
        <v>189529.99997159999</v>
      </c>
      <c r="K179">
        <f t="shared" si="19"/>
        <v>189.52999997159998</v>
      </c>
    </row>
    <row r="180" spans="1:11" x14ac:dyDescent="0.25">
      <c r="A180" t="s">
        <v>986</v>
      </c>
      <c r="B180">
        <v>9</v>
      </c>
      <c r="C180">
        <v>520.11535690000005</v>
      </c>
      <c r="D180">
        <v>1378.3056959999999</v>
      </c>
      <c r="E180">
        <f t="shared" si="14"/>
        <v>216.42000000608999</v>
      </c>
      <c r="F180">
        <f t="shared" si="15"/>
        <v>0.21642000000608999</v>
      </c>
      <c r="G180">
        <f t="shared" si="15"/>
        <v>2.1642000000608998E-4</v>
      </c>
      <c r="H180">
        <f t="shared" si="16"/>
        <v>1898.4210528999999</v>
      </c>
      <c r="I180">
        <f t="shared" si="17"/>
        <v>37968.421058</v>
      </c>
      <c r="J180">
        <f t="shared" si="18"/>
        <v>216420.0000306</v>
      </c>
      <c r="K180">
        <f t="shared" si="19"/>
        <v>216.42000003059999</v>
      </c>
    </row>
    <row r="181" spans="1:11" x14ac:dyDescent="0.25">
      <c r="A181" t="s">
        <v>986</v>
      </c>
      <c r="B181">
        <v>10</v>
      </c>
      <c r="C181">
        <v>647.62076430000002</v>
      </c>
      <c r="D181">
        <v>1716.195025</v>
      </c>
      <c r="E181">
        <f t="shared" si="14"/>
        <v>269.47500002523003</v>
      </c>
      <c r="F181">
        <f t="shared" si="15"/>
        <v>0.26947500002523</v>
      </c>
      <c r="G181">
        <f t="shared" si="15"/>
        <v>2.6947500002523001E-4</v>
      </c>
      <c r="H181">
        <f t="shared" si="16"/>
        <v>2363.8157892999998</v>
      </c>
      <c r="I181">
        <f t="shared" si="17"/>
        <v>47276.315785999992</v>
      </c>
      <c r="J181">
        <f t="shared" si="18"/>
        <v>269474.99998019997</v>
      </c>
      <c r="K181">
        <f t="shared" si="19"/>
        <v>269.47499998019998</v>
      </c>
    </row>
    <row r="182" spans="1:11" x14ac:dyDescent="0.25">
      <c r="A182" t="s">
        <v>987</v>
      </c>
      <c r="B182">
        <v>1</v>
      </c>
      <c r="C182">
        <v>127.5414564</v>
      </c>
      <c r="D182">
        <v>337.98485950000003</v>
      </c>
      <c r="E182">
        <f t="shared" si="14"/>
        <v>53.070000008040005</v>
      </c>
      <c r="F182">
        <f t="shared" si="15"/>
        <v>5.3070000008040005E-2</v>
      </c>
      <c r="G182">
        <f t="shared" si="15"/>
        <v>5.3070000008040008E-5</v>
      </c>
      <c r="H182">
        <f t="shared" si="16"/>
        <v>465.52631590000004</v>
      </c>
      <c r="I182">
        <f t="shared" si="17"/>
        <v>9310.5263180000002</v>
      </c>
      <c r="J182">
        <f t="shared" si="18"/>
        <v>53070.000012600001</v>
      </c>
      <c r="K182">
        <f t="shared" si="19"/>
        <v>53.070000012600005</v>
      </c>
    </row>
    <row r="183" spans="1:11" x14ac:dyDescent="0.25">
      <c r="A183" t="s">
        <v>987</v>
      </c>
      <c r="B183">
        <v>2</v>
      </c>
      <c r="C183">
        <v>347.4885845</v>
      </c>
      <c r="D183">
        <v>920.84474890000001</v>
      </c>
      <c r="E183">
        <f t="shared" si="14"/>
        <v>144.59000001044998</v>
      </c>
      <c r="F183">
        <f t="shared" si="15"/>
        <v>0.14459000001044997</v>
      </c>
      <c r="G183">
        <f t="shared" si="15"/>
        <v>1.4459000001044997E-4</v>
      </c>
      <c r="H183">
        <f t="shared" si="16"/>
        <v>1268.3333333999999</v>
      </c>
      <c r="I183">
        <f t="shared" si="17"/>
        <v>25366.666667999998</v>
      </c>
      <c r="J183">
        <f t="shared" si="18"/>
        <v>144590.0000076</v>
      </c>
      <c r="K183">
        <f t="shared" si="19"/>
        <v>144.5900000076</v>
      </c>
    </row>
    <row r="184" spans="1:11" x14ac:dyDescent="0.25">
      <c r="A184" t="s">
        <v>987</v>
      </c>
      <c r="B184">
        <v>3</v>
      </c>
      <c r="C184">
        <v>732.42009129999997</v>
      </c>
      <c r="D184">
        <v>1940.9132420000001</v>
      </c>
      <c r="E184">
        <f t="shared" si="14"/>
        <v>304.75999998992995</v>
      </c>
      <c r="F184">
        <f t="shared" si="15"/>
        <v>0.30475999998992997</v>
      </c>
      <c r="G184">
        <f t="shared" si="15"/>
        <v>3.0475999998992999E-4</v>
      </c>
      <c r="H184">
        <f t="shared" si="16"/>
        <v>2673.3333333</v>
      </c>
      <c r="I184">
        <f t="shared" si="17"/>
        <v>53466.666666000005</v>
      </c>
      <c r="J184">
        <f t="shared" si="18"/>
        <v>304759.99999620003</v>
      </c>
      <c r="K184">
        <f t="shared" si="19"/>
        <v>304.75999999620001</v>
      </c>
    </row>
    <row r="185" spans="1:11" x14ac:dyDescent="0.25">
      <c r="A185" t="s">
        <v>987</v>
      </c>
      <c r="B185">
        <v>4</v>
      </c>
      <c r="C185">
        <v>1115.2006730000001</v>
      </c>
      <c r="D185">
        <v>2955.281782</v>
      </c>
      <c r="E185">
        <f t="shared" si="14"/>
        <v>464.03500003530002</v>
      </c>
      <c r="F185">
        <f t="shared" si="15"/>
        <v>0.46403500003530002</v>
      </c>
      <c r="G185">
        <f t="shared" si="15"/>
        <v>4.6403500003530001E-4</v>
      </c>
      <c r="H185">
        <f t="shared" si="16"/>
        <v>4070.4824550000003</v>
      </c>
      <c r="I185">
        <f t="shared" si="17"/>
        <v>81409.64910000001</v>
      </c>
      <c r="J185">
        <f t="shared" si="18"/>
        <v>464034.99987000006</v>
      </c>
      <c r="K185">
        <f t="shared" si="19"/>
        <v>464.03499987000004</v>
      </c>
    </row>
    <row r="186" spans="1:11" x14ac:dyDescent="0.25">
      <c r="A186" t="s">
        <v>987</v>
      </c>
      <c r="B186">
        <v>5</v>
      </c>
      <c r="C186">
        <v>1550.4325879999999</v>
      </c>
      <c r="D186">
        <v>4108.6463590000003</v>
      </c>
      <c r="E186">
        <f t="shared" si="14"/>
        <v>645.13499986679994</v>
      </c>
      <c r="F186">
        <f t="shared" si="15"/>
        <v>0.6451349998667999</v>
      </c>
      <c r="G186">
        <f t="shared" si="15"/>
        <v>6.4513499986679993E-4</v>
      </c>
      <c r="H186">
        <f t="shared" si="16"/>
        <v>5659.078947</v>
      </c>
      <c r="I186">
        <f t="shared" si="17"/>
        <v>113181.57894000001</v>
      </c>
      <c r="J186">
        <f t="shared" si="18"/>
        <v>645134.99995800003</v>
      </c>
      <c r="K186">
        <f t="shared" si="19"/>
        <v>645.13499995799998</v>
      </c>
    </row>
    <row r="187" spans="1:11" x14ac:dyDescent="0.25">
      <c r="A187" t="s">
        <v>987</v>
      </c>
      <c r="B187">
        <v>6</v>
      </c>
      <c r="C187">
        <v>1976.4359529999999</v>
      </c>
      <c r="D187">
        <v>5237.5552749999997</v>
      </c>
      <c r="E187">
        <f t="shared" si="14"/>
        <v>822.3950000433</v>
      </c>
      <c r="F187">
        <f t="shared" si="15"/>
        <v>0.82239500004330002</v>
      </c>
      <c r="G187">
        <f t="shared" si="15"/>
        <v>8.2239500004330007E-4</v>
      </c>
      <c r="H187">
        <f t="shared" si="16"/>
        <v>7213.9912279999999</v>
      </c>
      <c r="I187">
        <f t="shared" si="17"/>
        <v>144279.82456000001</v>
      </c>
      <c r="J187">
        <f t="shared" si="18"/>
        <v>822394.99999200006</v>
      </c>
      <c r="K187">
        <f t="shared" si="19"/>
        <v>822.39499999200007</v>
      </c>
    </row>
    <row r="188" spans="1:11" x14ac:dyDescent="0.25">
      <c r="A188" t="s">
        <v>987</v>
      </c>
      <c r="B188">
        <v>7</v>
      </c>
      <c r="C188">
        <v>2275.6669069999998</v>
      </c>
      <c r="D188">
        <v>6030.517304</v>
      </c>
      <c r="E188">
        <f t="shared" si="14"/>
        <v>946.90500000269992</v>
      </c>
      <c r="F188">
        <f t="shared" si="15"/>
        <v>0.94690500000269995</v>
      </c>
      <c r="G188">
        <f t="shared" si="15"/>
        <v>9.4690500000269994E-4</v>
      </c>
      <c r="H188">
        <f t="shared" si="16"/>
        <v>8306.1842109999998</v>
      </c>
      <c r="I188">
        <f t="shared" si="17"/>
        <v>166123.68422</v>
      </c>
      <c r="J188">
        <f t="shared" si="18"/>
        <v>946905.00005400006</v>
      </c>
      <c r="K188">
        <f t="shared" si="19"/>
        <v>946.90500005400008</v>
      </c>
    </row>
    <row r="189" spans="1:11" x14ac:dyDescent="0.25">
      <c r="A189" t="s">
        <v>987</v>
      </c>
      <c r="B189">
        <v>8</v>
      </c>
      <c r="C189">
        <v>2451.3338140000001</v>
      </c>
      <c r="D189">
        <v>6496.0346079999999</v>
      </c>
      <c r="E189">
        <f t="shared" si="14"/>
        <v>1020.0000000054</v>
      </c>
      <c r="F189">
        <f t="shared" si="15"/>
        <v>1.0200000000053999</v>
      </c>
      <c r="G189">
        <f t="shared" si="15"/>
        <v>1.0200000000053998E-3</v>
      </c>
      <c r="H189">
        <f t="shared" si="16"/>
        <v>8947.3684219999996</v>
      </c>
      <c r="I189">
        <f t="shared" si="17"/>
        <v>178947.36843999999</v>
      </c>
      <c r="J189">
        <f t="shared" si="18"/>
        <v>1020000.000108</v>
      </c>
      <c r="K189">
        <f t="shared" si="19"/>
        <v>1020.000000108</v>
      </c>
    </row>
    <row r="190" spans="1:11" x14ac:dyDescent="0.25">
      <c r="A190" t="s">
        <v>987</v>
      </c>
      <c r="B190">
        <v>9</v>
      </c>
      <c r="C190">
        <v>2643.5952900000002</v>
      </c>
      <c r="D190">
        <v>7005.5275179999999</v>
      </c>
      <c r="E190">
        <f t="shared" si="14"/>
        <v>1100.000000169</v>
      </c>
      <c r="F190">
        <f t="shared" si="15"/>
        <v>1.100000000169</v>
      </c>
      <c r="G190">
        <f t="shared" si="15"/>
        <v>1.1000000001690001E-3</v>
      </c>
      <c r="H190">
        <f t="shared" si="16"/>
        <v>9649.1228080000001</v>
      </c>
      <c r="I190">
        <f t="shared" si="17"/>
        <v>192982.45616</v>
      </c>
      <c r="J190">
        <f t="shared" si="18"/>
        <v>1100000.0001120002</v>
      </c>
      <c r="K190">
        <f t="shared" si="19"/>
        <v>1100.0000001120002</v>
      </c>
    </row>
    <row r="191" spans="1:11" x14ac:dyDescent="0.25">
      <c r="A191" t="s">
        <v>987</v>
      </c>
      <c r="B191">
        <v>10</v>
      </c>
      <c r="C191">
        <v>3076.18361</v>
      </c>
      <c r="D191">
        <v>8151.8865660000001</v>
      </c>
      <c r="E191">
        <f t="shared" si="14"/>
        <v>1280.0000001210001</v>
      </c>
      <c r="F191">
        <f t="shared" si="15"/>
        <v>1.2800000001210001</v>
      </c>
      <c r="G191">
        <f t="shared" si="15"/>
        <v>1.2800000001210001E-3</v>
      </c>
      <c r="H191">
        <f t="shared" si="16"/>
        <v>11228.070176000001</v>
      </c>
      <c r="I191">
        <f t="shared" si="17"/>
        <v>224561.40352000002</v>
      </c>
      <c r="J191">
        <f t="shared" si="18"/>
        <v>1280000.0000640003</v>
      </c>
      <c r="K191">
        <f t="shared" si="19"/>
        <v>1280.0000000640002</v>
      </c>
    </row>
    <row r="192" spans="1:11" x14ac:dyDescent="0.25">
      <c r="A192" t="s">
        <v>988</v>
      </c>
      <c r="B192">
        <v>1</v>
      </c>
      <c r="C192">
        <v>350</v>
      </c>
      <c r="D192">
        <v>927.5</v>
      </c>
      <c r="E192">
        <f t="shared" si="14"/>
        <v>145.63499999999999</v>
      </c>
      <c r="F192">
        <f t="shared" si="15"/>
        <v>0.14563499999999999</v>
      </c>
      <c r="G192">
        <f t="shared" si="15"/>
        <v>1.45635E-4</v>
      </c>
      <c r="H192">
        <f t="shared" si="16"/>
        <v>1277.5</v>
      </c>
      <c r="I192">
        <f t="shared" si="17"/>
        <v>25550</v>
      </c>
      <c r="J192">
        <f t="shared" si="18"/>
        <v>145635</v>
      </c>
      <c r="K192">
        <f t="shared" si="19"/>
        <v>145.63499999999999</v>
      </c>
    </row>
    <row r="193" spans="1:11" x14ac:dyDescent="0.25">
      <c r="A193" t="s">
        <v>988</v>
      </c>
      <c r="B193">
        <v>2</v>
      </c>
      <c r="C193">
        <v>1200</v>
      </c>
      <c r="D193">
        <v>3180</v>
      </c>
      <c r="E193">
        <f t="shared" si="14"/>
        <v>499.32</v>
      </c>
      <c r="F193">
        <f t="shared" si="15"/>
        <v>0.49931999999999999</v>
      </c>
      <c r="G193">
        <f t="shared" si="15"/>
        <v>4.9932000000000004E-4</v>
      </c>
      <c r="H193">
        <f t="shared" si="16"/>
        <v>4380</v>
      </c>
      <c r="I193">
        <f t="shared" si="17"/>
        <v>87600</v>
      </c>
      <c r="J193">
        <f t="shared" si="18"/>
        <v>499320</v>
      </c>
      <c r="K193">
        <f t="shared" si="19"/>
        <v>499.32</v>
      </c>
    </row>
    <row r="194" spans="1:11" x14ac:dyDescent="0.25">
      <c r="A194" t="s">
        <v>988</v>
      </c>
      <c r="B194">
        <v>3</v>
      </c>
      <c r="C194">
        <v>1800</v>
      </c>
      <c r="D194">
        <v>4770</v>
      </c>
      <c r="E194">
        <f t="shared" si="14"/>
        <v>748.98</v>
      </c>
      <c r="F194">
        <f t="shared" si="15"/>
        <v>0.74897999999999998</v>
      </c>
      <c r="G194">
        <f t="shared" si="15"/>
        <v>7.4898E-4</v>
      </c>
      <c r="H194">
        <f t="shared" si="16"/>
        <v>6570</v>
      </c>
      <c r="I194">
        <f t="shared" si="17"/>
        <v>131400</v>
      </c>
      <c r="J194">
        <f t="shared" si="18"/>
        <v>748980</v>
      </c>
      <c r="K194">
        <f t="shared" si="19"/>
        <v>748.98</v>
      </c>
    </row>
    <row r="195" spans="1:11" x14ac:dyDescent="0.25">
      <c r="A195" t="s">
        <v>988</v>
      </c>
      <c r="B195">
        <v>4</v>
      </c>
      <c r="C195">
        <v>3129.99</v>
      </c>
      <c r="D195">
        <v>8294.48</v>
      </c>
      <c r="E195">
        <f t="shared" ref="E195:E258" si="20">C195*3.65*5.7*20/1000</f>
        <v>1302.388839</v>
      </c>
      <c r="F195">
        <f t="shared" ref="F195:G258" si="21">E195/1000</f>
        <v>1.302388839</v>
      </c>
      <c r="G195">
        <f t="shared" si="21"/>
        <v>1.3023888389999999E-3</v>
      </c>
      <c r="H195">
        <f t="shared" ref="H195:H258" si="22">SUM(C195:D195)</f>
        <v>11424.47</v>
      </c>
      <c r="I195">
        <f t="shared" ref="I195:I258" si="23">H195*20</f>
        <v>228489.4</v>
      </c>
      <c r="J195">
        <f t="shared" ref="J195:J258" si="24">I195*5.7</f>
        <v>1302389.58</v>
      </c>
      <c r="K195">
        <f t="shared" ref="K195:K258" si="25">J195/$K$1</f>
        <v>1302.38958</v>
      </c>
    </row>
    <row r="196" spans="1:11" x14ac:dyDescent="0.25">
      <c r="A196" t="s">
        <v>988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21"/>
        <v>2.9126999999999996</v>
      </c>
      <c r="G196">
        <f t="shared" si="21"/>
        <v>2.9126999999999998E-3</v>
      </c>
      <c r="H196">
        <f t="shared" si="22"/>
        <v>25550</v>
      </c>
      <c r="I196">
        <f t="shared" si="23"/>
        <v>511000</v>
      </c>
      <c r="J196">
        <f t="shared" si="24"/>
        <v>2912700</v>
      </c>
      <c r="K196">
        <f t="shared" si="25"/>
        <v>2912.7</v>
      </c>
    </row>
    <row r="197" spans="1:11" x14ac:dyDescent="0.25">
      <c r="A197" t="s">
        <v>988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21"/>
        <v>3.7448999999999999</v>
      </c>
      <c r="G197">
        <f t="shared" si="21"/>
        <v>3.7448999999999998E-3</v>
      </c>
      <c r="H197">
        <f t="shared" si="22"/>
        <v>32850</v>
      </c>
      <c r="I197">
        <f t="shared" si="23"/>
        <v>657000</v>
      </c>
      <c r="J197">
        <f t="shared" si="24"/>
        <v>3744900</v>
      </c>
      <c r="K197">
        <f t="shared" si="25"/>
        <v>3744.9</v>
      </c>
    </row>
    <row r="198" spans="1:11" x14ac:dyDescent="0.25">
      <c r="A198" t="s">
        <v>988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21"/>
        <v>5.4093</v>
      </c>
      <c r="G198">
        <f t="shared" si="21"/>
        <v>5.4092999999999997E-3</v>
      </c>
      <c r="H198">
        <f t="shared" si="22"/>
        <v>47450</v>
      </c>
      <c r="I198">
        <f t="shared" si="23"/>
        <v>949000</v>
      </c>
      <c r="J198">
        <f t="shared" si="24"/>
        <v>5409300</v>
      </c>
      <c r="K198">
        <f t="shared" si="25"/>
        <v>5409.3</v>
      </c>
    </row>
    <row r="199" spans="1:11" x14ac:dyDescent="0.25">
      <c r="A199" t="s">
        <v>988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21"/>
        <v>7.4897999999999998</v>
      </c>
      <c r="G199">
        <f t="shared" si="21"/>
        <v>7.4897999999999996E-3</v>
      </c>
      <c r="H199">
        <f t="shared" si="22"/>
        <v>58770</v>
      </c>
      <c r="I199">
        <f t="shared" si="23"/>
        <v>1175400</v>
      </c>
      <c r="J199">
        <f t="shared" si="24"/>
        <v>6699780</v>
      </c>
      <c r="K199">
        <f t="shared" si="25"/>
        <v>6699.78</v>
      </c>
    </row>
    <row r="200" spans="1:11" x14ac:dyDescent="0.25">
      <c r="A200" t="s">
        <v>988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21"/>
        <v>12.483000000000001</v>
      </c>
      <c r="G200">
        <f t="shared" si="21"/>
        <v>1.2483000000000001E-2</v>
      </c>
      <c r="H200">
        <f t="shared" si="22"/>
        <v>109500</v>
      </c>
      <c r="I200">
        <f t="shared" si="23"/>
        <v>2190000</v>
      </c>
      <c r="J200">
        <f t="shared" si="24"/>
        <v>12483000</v>
      </c>
      <c r="K200">
        <f t="shared" si="25"/>
        <v>12483</v>
      </c>
    </row>
    <row r="201" spans="1:11" x14ac:dyDescent="0.25">
      <c r="A201" t="s">
        <v>988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21"/>
        <v>13.315200000000001</v>
      </c>
      <c r="G201">
        <f t="shared" si="21"/>
        <v>1.3315200000000001E-2</v>
      </c>
      <c r="H201">
        <f t="shared" si="22"/>
        <v>117500</v>
      </c>
      <c r="I201">
        <f t="shared" si="23"/>
        <v>2350000</v>
      </c>
      <c r="J201">
        <f t="shared" si="24"/>
        <v>13395000</v>
      </c>
      <c r="K201">
        <f t="shared" si="25"/>
        <v>13395</v>
      </c>
    </row>
    <row r="202" spans="1:11" x14ac:dyDescent="0.25">
      <c r="A202" t="s">
        <v>989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si="21"/>
        <v>1.0177805999999999E-2</v>
      </c>
      <c r="G202">
        <f t="shared" si="21"/>
        <v>1.0177805999999999E-5</v>
      </c>
      <c r="H202">
        <f t="shared" si="22"/>
        <v>89.300000000000011</v>
      </c>
      <c r="I202">
        <f t="shared" si="23"/>
        <v>1786.0000000000002</v>
      </c>
      <c r="J202">
        <f t="shared" si="24"/>
        <v>10180.200000000001</v>
      </c>
      <c r="K202">
        <f t="shared" si="25"/>
        <v>10.180200000000001</v>
      </c>
    </row>
    <row r="203" spans="1:11" x14ac:dyDescent="0.25">
      <c r="A203" t="s">
        <v>989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1"/>
        <v>1.2998963999999998E-2</v>
      </c>
      <c r="G203">
        <f t="shared" si="21"/>
        <v>1.2998963999999999E-5</v>
      </c>
      <c r="H203">
        <f t="shared" si="22"/>
        <v>114.03</v>
      </c>
      <c r="I203">
        <f t="shared" si="23"/>
        <v>2280.6</v>
      </c>
      <c r="J203">
        <f t="shared" si="24"/>
        <v>12999.42</v>
      </c>
      <c r="K203">
        <f t="shared" si="25"/>
        <v>12.999420000000001</v>
      </c>
    </row>
    <row r="204" spans="1:11" x14ac:dyDescent="0.25">
      <c r="A204" t="s">
        <v>989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1"/>
        <v>2.5236465000000003E-2</v>
      </c>
      <c r="G204">
        <f t="shared" si="21"/>
        <v>2.5236465000000002E-5</v>
      </c>
      <c r="H204">
        <f t="shared" si="22"/>
        <v>221.38</v>
      </c>
      <c r="I204">
        <f t="shared" si="23"/>
        <v>4427.6000000000004</v>
      </c>
      <c r="J204">
        <f t="shared" si="24"/>
        <v>25237.320000000003</v>
      </c>
      <c r="K204">
        <f t="shared" si="25"/>
        <v>25.237320000000004</v>
      </c>
    </row>
    <row r="205" spans="1:11" x14ac:dyDescent="0.25">
      <c r="A205" t="s">
        <v>989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1"/>
        <v>9.5727965999999998E-2</v>
      </c>
      <c r="G205">
        <f t="shared" si="21"/>
        <v>9.5727966000000003E-5</v>
      </c>
      <c r="H205">
        <f t="shared" si="22"/>
        <v>839.73</v>
      </c>
      <c r="I205">
        <f t="shared" si="23"/>
        <v>16794.599999999999</v>
      </c>
      <c r="J205">
        <f t="shared" si="24"/>
        <v>95729.22</v>
      </c>
      <c r="K205">
        <f t="shared" si="25"/>
        <v>95.729219999999998</v>
      </c>
    </row>
    <row r="206" spans="1:11" x14ac:dyDescent="0.25">
      <c r="A206" t="s">
        <v>989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1"/>
        <v>0.18217274099999997</v>
      </c>
      <c r="G206">
        <f t="shared" si="21"/>
        <v>1.8217274099999997E-4</v>
      </c>
      <c r="H206">
        <f t="shared" si="22"/>
        <v>1598.02</v>
      </c>
      <c r="I206">
        <f t="shared" si="23"/>
        <v>31960.400000000001</v>
      </c>
      <c r="J206">
        <f t="shared" si="24"/>
        <v>182174.28000000003</v>
      </c>
      <c r="K206">
        <f t="shared" si="25"/>
        <v>182.17428000000004</v>
      </c>
    </row>
    <row r="207" spans="1:11" x14ac:dyDescent="0.25">
      <c r="A207" t="s">
        <v>989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1"/>
        <v>0.20746746000000002</v>
      </c>
      <c r="G207">
        <f t="shared" si="21"/>
        <v>2.0746746000000003E-4</v>
      </c>
      <c r="H207">
        <f t="shared" si="22"/>
        <v>1819.9</v>
      </c>
      <c r="I207">
        <f t="shared" si="23"/>
        <v>36398</v>
      </c>
      <c r="J207">
        <f t="shared" si="24"/>
        <v>207468.6</v>
      </c>
      <c r="K207">
        <f t="shared" si="25"/>
        <v>207.46860000000001</v>
      </c>
    </row>
    <row r="208" spans="1:11" x14ac:dyDescent="0.25">
      <c r="A208" t="s">
        <v>989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1"/>
        <v>0.241982955</v>
      </c>
      <c r="G208">
        <f t="shared" si="21"/>
        <v>2.4198295499999999E-4</v>
      </c>
      <c r="H208">
        <f t="shared" si="22"/>
        <v>2122.67</v>
      </c>
      <c r="I208">
        <f t="shared" si="23"/>
        <v>42453.4</v>
      </c>
      <c r="J208">
        <f t="shared" si="24"/>
        <v>241984.38</v>
      </c>
      <c r="K208">
        <f t="shared" si="25"/>
        <v>241.98438000000002</v>
      </c>
    </row>
    <row r="209" spans="1:11" x14ac:dyDescent="0.25">
      <c r="A209" t="s">
        <v>989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1"/>
        <v>0.25282652100000003</v>
      </c>
      <c r="G209">
        <f t="shared" si="21"/>
        <v>2.5282652100000003E-4</v>
      </c>
      <c r="H209">
        <f t="shared" si="22"/>
        <v>2217.77</v>
      </c>
      <c r="I209">
        <f t="shared" si="23"/>
        <v>44355.4</v>
      </c>
      <c r="J209">
        <f t="shared" si="24"/>
        <v>252825.78000000003</v>
      </c>
      <c r="K209">
        <f t="shared" si="25"/>
        <v>252.82578000000004</v>
      </c>
    </row>
    <row r="210" spans="1:11" x14ac:dyDescent="0.25">
      <c r="A210" t="s">
        <v>989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1"/>
        <v>0.293050908</v>
      </c>
      <c r="G210">
        <f t="shared" si="21"/>
        <v>2.93050908E-4</v>
      </c>
      <c r="H210">
        <f t="shared" si="22"/>
        <v>2570.6499999999996</v>
      </c>
      <c r="I210">
        <f t="shared" si="23"/>
        <v>51412.999999999993</v>
      </c>
      <c r="J210">
        <f t="shared" si="24"/>
        <v>293054.09999999998</v>
      </c>
      <c r="K210">
        <f t="shared" si="25"/>
        <v>293.05409999999995</v>
      </c>
    </row>
    <row r="211" spans="1:11" x14ac:dyDescent="0.25">
      <c r="A211" t="s">
        <v>989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1"/>
        <v>0.31596137400000002</v>
      </c>
      <c r="G211">
        <f t="shared" si="21"/>
        <v>3.1596137400000004E-4</v>
      </c>
      <c r="H211">
        <f t="shared" si="22"/>
        <v>2771.61</v>
      </c>
      <c r="I211">
        <f t="shared" si="23"/>
        <v>55432.200000000004</v>
      </c>
      <c r="J211">
        <f t="shared" si="24"/>
        <v>315963.54000000004</v>
      </c>
      <c r="K211">
        <f t="shared" si="25"/>
        <v>315.96354000000002</v>
      </c>
    </row>
    <row r="212" spans="1:11" x14ac:dyDescent="0.25">
      <c r="A212" t="s">
        <v>990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1"/>
        <v>1.9999999999290002E-2</v>
      </c>
      <c r="G212">
        <f t="shared" si="21"/>
        <v>1.9999999999290002E-5</v>
      </c>
      <c r="H212">
        <f t="shared" si="22"/>
        <v>175.43859650000002</v>
      </c>
      <c r="I212">
        <f t="shared" si="23"/>
        <v>3508.7719300000003</v>
      </c>
      <c r="J212">
        <f t="shared" si="24"/>
        <v>20000.000001000004</v>
      </c>
      <c r="K212">
        <f t="shared" si="25"/>
        <v>20.000000001000004</v>
      </c>
    </row>
    <row r="213" spans="1:11" x14ac:dyDescent="0.25">
      <c r="A213" t="s">
        <v>990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1"/>
        <v>5.0000000019030003E-2</v>
      </c>
      <c r="G213">
        <f t="shared" si="21"/>
        <v>5.000000001903E-5</v>
      </c>
      <c r="H213">
        <f t="shared" si="22"/>
        <v>438.59649129999997</v>
      </c>
      <c r="I213">
        <f t="shared" si="23"/>
        <v>8771.9298259999996</v>
      </c>
      <c r="J213">
        <f t="shared" si="24"/>
        <v>50000.000008199997</v>
      </c>
      <c r="K213">
        <f t="shared" si="25"/>
        <v>50.000000008199997</v>
      </c>
    </row>
    <row r="214" spans="1:11" x14ac:dyDescent="0.25">
      <c r="A214" t="s">
        <v>990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1"/>
        <v>7.999999999716001E-2</v>
      </c>
      <c r="G214">
        <f t="shared" si="21"/>
        <v>7.9999999997160007E-5</v>
      </c>
      <c r="H214">
        <f t="shared" si="22"/>
        <v>701.75438600000007</v>
      </c>
      <c r="I214">
        <f t="shared" si="23"/>
        <v>14035.087720000001</v>
      </c>
      <c r="J214">
        <f t="shared" si="24"/>
        <v>80000.000004000016</v>
      </c>
      <c r="K214">
        <f t="shared" si="25"/>
        <v>80.000000004000015</v>
      </c>
    </row>
    <row r="215" spans="1:11" x14ac:dyDescent="0.25">
      <c r="A215" t="s">
        <v>990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1"/>
        <v>0.10100000001929998</v>
      </c>
      <c r="G215">
        <f t="shared" si="21"/>
        <v>1.0100000001929998E-4</v>
      </c>
      <c r="H215">
        <f t="shared" si="22"/>
        <v>885.9649124</v>
      </c>
      <c r="I215">
        <f t="shared" si="23"/>
        <v>17719.298247999999</v>
      </c>
      <c r="J215">
        <f t="shared" si="24"/>
        <v>101000.0000136</v>
      </c>
      <c r="K215">
        <f t="shared" si="25"/>
        <v>101.0000000136</v>
      </c>
    </row>
    <row r="216" spans="1:11" x14ac:dyDescent="0.25">
      <c r="A216" t="s">
        <v>990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1"/>
        <v>0.10600000000872002</v>
      </c>
      <c r="G216">
        <f t="shared" si="21"/>
        <v>1.0600000000872002E-4</v>
      </c>
      <c r="H216">
        <f t="shared" si="22"/>
        <v>929.82456139999999</v>
      </c>
      <c r="I216">
        <f t="shared" si="23"/>
        <v>18596.491227999999</v>
      </c>
      <c r="J216">
        <f t="shared" si="24"/>
        <v>105999.9999996</v>
      </c>
      <c r="K216">
        <f t="shared" si="25"/>
        <v>105.99999999959999</v>
      </c>
    </row>
    <row r="217" spans="1:11" x14ac:dyDescent="0.25">
      <c r="A217" t="s">
        <v>990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1"/>
        <v>0.11789000000370002</v>
      </c>
      <c r="G217">
        <f t="shared" si="21"/>
        <v>1.1789000000370003E-4</v>
      </c>
      <c r="H217">
        <f t="shared" si="22"/>
        <v>1034.1228071</v>
      </c>
      <c r="I217">
        <f t="shared" si="23"/>
        <v>20682.456142000003</v>
      </c>
      <c r="J217">
        <f t="shared" si="24"/>
        <v>117890.00000940001</v>
      </c>
      <c r="K217">
        <f t="shared" si="25"/>
        <v>117.89000000940001</v>
      </c>
    </row>
    <row r="218" spans="1:11" x14ac:dyDescent="0.25">
      <c r="A218" t="s">
        <v>990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1"/>
        <v>0.13084000001873999</v>
      </c>
      <c r="G218">
        <f t="shared" si="21"/>
        <v>1.3084000001873999E-4</v>
      </c>
      <c r="H218">
        <f t="shared" si="22"/>
        <v>1147.7192984000001</v>
      </c>
      <c r="I218">
        <f t="shared" si="23"/>
        <v>22954.385968000002</v>
      </c>
      <c r="J218">
        <f t="shared" si="24"/>
        <v>130840.00001760002</v>
      </c>
      <c r="K218">
        <f t="shared" si="25"/>
        <v>130.8400000176</v>
      </c>
    </row>
    <row r="219" spans="1:11" x14ac:dyDescent="0.25">
      <c r="A219" t="s">
        <v>990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1"/>
        <v>0.14379000003377998</v>
      </c>
      <c r="G219">
        <f t="shared" si="21"/>
        <v>1.4379000003377998E-4</v>
      </c>
      <c r="H219">
        <f t="shared" si="22"/>
        <v>1261.3157896</v>
      </c>
      <c r="I219">
        <f t="shared" si="23"/>
        <v>25226.315792000001</v>
      </c>
      <c r="J219">
        <f t="shared" si="24"/>
        <v>143790.00001440002</v>
      </c>
      <c r="K219">
        <f t="shared" si="25"/>
        <v>143.79000001440002</v>
      </c>
    </row>
    <row r="220" spans="1:11" x14ac:dyDescent="0.25">
      <c r="A220" t="s">
        <v>990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1"/>
        <v>0.15510000002799001</v>
      </c>
      <c r="G220">
        <f t="shared" si="21"/>
        <v>1.5510000002799001E-4</v>
      </c>
      <c r="H220">
        <f t="shared" si="22"/>
        <v>1360.5263158999999</v>
      </c>
      <c r="I220">
        <f t="shared" si="23"/>
        <v>27210.526317999997</v>
      </c>
      <c r="J220">
        <f t="shared" si="24"/>
        <v>155100.00001259998</v>
      </c>
      <c r="K220">
        <f t="shared" si="25"/>
        <v>155.10000001259999</v>
      </c>
    </row>
    <row r="221" spans="1:11" x14ac:dyDescent="0.25">
      <c r="A221" t="s">
        <v>990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1"/>
        <v>0.17009999999625</v>
      </c>
      <c r="G221">
        <f t="shared" si="21"/>
        <v>1.7009999999625E-4</v>
      </c>
      <c r="H221">
        <f t="shared" si="22"/>
        <v>1492.1052635000001</v>
      </c>
      <c r="I221">
        <f t="shared" si="23"/>
        <v>29842.10527</v>
      </c>
      <c r="J221">
        <f t="shared" si="24"/>
        <v>170100.00003900001</v>
      </c>
      <c r="K221">
        <f t="shared" si="25"/>
        <v>170.10000003900001</v>
      </c>
    </row>
    <row r="222" spans="1:11" x14ac:dyDescent="0.25">
      <c r="A222" t="s">
        <v>991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si="21"/>
        <v>1.1099999999814002E-3</v>
      </c>
      <c r="G222">
        <f t="shared" si="21"/>
        <v>1.1099999999814002E-6</v>
      </c>
      <c r="H222">
        <f t="shared" si="22"/>
        <v>9.7368421040000008</v>
      </c>
      <c r="I222">
        <f t="shared" si="23"/>
        <v>194.73684208000003</v>
      </c>
      <c r="J222">
        <f t="shared" si="24"/>
        <v>1109.9999998560002</v>
      </c>
      <c r="K222">
        <f t="shared" si="25"/>
        <v>1.1099999998560002</v>
      </c>
    </row>
    <row r="223" spans="1:11" x14ac:dyDescent="0.25">
      <c r="A223" t="s">
        <v>991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1"/>
        <v>1.6099999997556003E-3</v>
      </c>
      <c r="G223">
        <f t="shared" si="21"/>
        <v>1.6099999997556003E-6</v>
      </c>
      <c r="H223">
        <f t="shared" si="22"/>
        <v>14.122807015999999</v>
      </c>
      <c r="I223">
        <f t="shared" si="23"/>
        <v>282.45614031999997</v>
      </c>
      <c r="J223">
        <f t="shared" si="24"/>
        <v>1609.9999998239998</v>
      </c>
      <c r="K223">
        <f t="shared" si="25"/>
        <v>1.6099999998239998</v>
      </c>
    </row>
    <row r="224" spans="1:11" x14ac:dyDescent="0.25">
      <c r="A224" t="s">
        <v>991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1"/>
        <v>2.1099999999458999E-3</v>
      </c>
      <c r="G224">
        <f t="shared" si="21"/>
        <v>2.1099999999459001E-6</v>
      </c>
      <c r="H224">
        <f t="shared" si="22"/>
        <v>18.508771928999998</v>
      </c>
      <c r="I224">
        <f t="shared" si="23"/>
        <v>370.17543857999999</v>
      </c>
      <c r="J224">
        <f t="shared" si="24"/>
        <v>2109.9999999060001</v>
      </c>
      <c r="K224">
        <f t="shared" si="25"/>
        <v>2.109999999906</v>
      </c>
    </row>
    <row r="225" spans="1:11" x14ac:dyDescent="0.25">
      <c r="A225" t="s">
        <v>991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1"/>
        <v>2.1149999998521002E-3</v>
      </c>
      <c r="G225">
        <f t="shared" si="21"/>
        <v>2.1149999998521001E-6</v>
      </c>
      <c r="H225">
        <f t="shared" si="22"/>
        <v>18.552631581</v>
      </c>
      <c r="I225">
        <f t="shared" si="23"/>
        <v>371.05263162</v>
      </c>
      <c r="J225">
        <f t="shared" si="24"/>
        <v>2115.0000002340003</v>
      </c>
      <c r="K225">
        <f t="shared" si="25"/>
        <v>2.1150000002340001</v>
      </c>
    </row>
    <row r="226" spans="1:11" x14ac:dyDescent="0.25">
      <c r="A226" t="s">
        <v>991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1"/>
        <v>2.1199999997583E-3</v>
      </c>
      <c r="G226">
        <f t="shared" si="21"/>
        <v>2.1199999997583E-6</v>
      </c>
      <c r="H226">
        <f t="shared" si="22"/>
        <v>18.596491223000001</v>
      </c>
      <c r="I226">
        <f t="shared" si="23"/>
        <v>371.92982446000002</v>
      </c>
      <c r="J226">
        <f t="shared" si="24"/>
        <v>2119.9999994220002</v>
      </c>
      <c r="K226">
        <f t="shared" si="25"/>
        <v>2.1199999994220002</v>
      </c>
    </row>
    <row r="227" spans="1:11" x14ac:dyDescent="0.25">
      <c r="A227" t="s">
        <v>991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1"/>
        <v>2.1250000000806006E-3</v>
      </c>
      <c r="G227">
        <f t="shared" si="21"/>
        <v>2.1250000000806007E-6</v>
      </c>
      <c r="H227">
        <f t="shared" si="22"/>
        <v>18.640350875999999</v>
      </c>
      <c r="I227">
        <f t="shared" si="23"/>
        <v>372.80701751999999</v>
      </c>
      <c r="J227">
        <f t="shared" si="24"/>
        <v>2124.9999998640001</v>
      </c>
      <c r="K227">
        <f t="shared" si="25"/>
        <v>2.1249999998639999</v>
      </c>
    </row>
    <row r="228" spans="1:11" x14ac:dyDescent="0.25">
      <c r="A228" t="s">
        <v>991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1"/>
        <v>2.1299999999868004E-3</v>
      </c>
      <c r="G228">
        <f t="shared" si="21"/>
        <v>2.1299999999868006E-6</v>
      </c>
      <c r="H228">
        <f t="shared" si="22"/>
        <v>18.684210528000001</v>
      </c>
      <c r="I228">
        <f t="shared" si="23"/>
        <v>373.68421056</v>
      </c>
      <c r="J228">
        <f t="shared" si="24"/>
        <v>2130.0000001920002</v>
      </c>
      <c r="K228">
        <f t="shared" si="25"/>
        <v>2.1300000001920001</v>
      </c>
    </row>
    <row r="229" spans="1:11" x14ac:dyDescent="0.25">
      <c r="A229" t="s">
        <v>991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1"/>
        <v>2.1349999998929998E-3</v>
      </c>
      <c r="G229">
        <f t="shared" si="21"/>
        <v>2.1349999998929997E-6</v>
      </c>
      <c r="H229">
        <f t="shared" si="22"/>
        <v>18.72807018</v>
      </c>
      <c r="I229">
        <f t="shared" si="23"/>
        <v>374.56140360000001</v>
      </c>
      <c r="J229">
        <f t="shared" si="24"/>
        <v>2135.00000052</v>
      </c>
      <c r="K229">
        <f t="shared" si="25"/>
        <v>2.1350000005199998</v>
      </c>
    </row>
    <row r="230" spans="1:11" x14ac:dyDescent="0.25">
      <c r="A230" t="s">
        <v>991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1"/>
        <v>2.1400000002152995E-3</v>
      </c>
      <c r="G230">
        <f t="shared" si="21"/>
        <v>2.1400000002152995E-6</v>
      </c>
      <c r="H230">
        <f t="shared" si="22"/>
        <v>18.771929823000001</v>
      </c>
      <c r="I230">
        <f t="shared" si="23"/>
        <v>375.43859645999999</v>
      </c>
      <c r="J230">
        <f t="shared" si="24"/>
        <v>2139.9999998220001</v>
      </c>
      <c r="K230">
        <f t="shared" si="25"/>
        <v>2.1399999998219998</v>
      </c>
    </row>
    <row r="231" spans="1:11" x14ac:dyDescent="0.25">
      <c r="A231" t="s">
        <v>991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1"/>
        <v>2.1450000001214998E-3</v>
      </c>
      <c r="G231">
        <f t="shared" si="21"/>
        <v>2.1450000001214999E-6</v>
      </c>
      <c r="H231">
        <f t="shared" si="22"/>
        <v>18.815789474999999</v>
      </c>
      <c r="I231">
        <f t="shared" si="23"/>
        <v>376.31578949999999</v>
      </c>
      <c r="J231">
        <f t="shared" si="24"/>
        <v>2145.0000001500002</v>
      </c>
      <c r="K231">
        <f t="shared" si="25"/>
        <v>2.14500000015</v>
      </c>
    </row>
    <row r="232" spans="1:11" x14ac:dyDescent="0.25">
      <c r="A232" t="s">
        <v>992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1"/>
        <v>5.3070000008040005E-2</v>
      </c>
      <c r="G232">
        <f t="shared" si="21"/>
        <v>5.3070000008040008E-5</v>
      </c>
      <c r="H232">
        <f t="shared" si="22"/>
        <v>465.52631590000004</v>
      </c>
      <c r="I232">
        <f t="shared" si="23"/>
        <v>9310.5263180000002</v>
      </c>
      <c r="J232">
        <f t="shared" si="24"/>
        <v>53070.000012600001</v>
      </c>
      <c r="K232">
        <f t="shared" si="25"/>
        <v>53.070000012600005</v>
      </c>
    </row>
    <row r="233" spans="1:11" x14ac:dyDescent="0.25">
      <c r="A233" t="s">
        <v>992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1"/>
        <v>0.14459000001044997</v>
      </c>
      <c r="G233">
        <f t="shared" si="21"/>
        <v>1.4459000001044997E-4</v>
      </c>
      <c r="H233">
        <f t="shared" si="22"/>
        <v>1268.3333333999999</v>
      </c>
      <c r="I233">
        <f t="shared" si="23"/>
        <v>25366.666667999998</v>
      </c>
      <c r="J233">
        <f t="shared" si="24"/>
        <v>144590.0000076</v>
      </c>
      <c r="K233">
        <f t="shared" si="25"/>
        <v>144.5900000076</v>
      </c>
    </row>
    <row r="234" spans="1:11" x14ac:dyDescent="0.25">
      <c r="A234" t="s">
        <v>992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1"/>
        <v>0.30475999998992997</v>
      </c>
      <c r="G234">
        <f t="shared" si="21"/>
        <v>3.0475999998992999E-4</v>
      </c>
      <c r="H234">
        <f t="shared" si="22"/>
        <v>2673.3333333</v>
      </c>
      <c r="I234">
        <f t="shared" si="23"/>
        <v>53466.666666000005</v>
      </c>
      <c r="J234">
        <f t="shared" si="24"/>
        <v>304759.99999620003</v>
      </c>
      <c r="K234">
        <f t="shared" si="25"/>
        <v>304.75999999620001</v>
      </c>
    </row>
    <row r="235" spans="1:11" x14ac:dyDescent="0.25">
      <c r="A235" t="s">
        <v>992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1"/>
        <v>0.46403500003530002</v>
      </c>
      <c r="G235">
        <f t="shared" si="21"/>
        <v>4.6403500003530001E-4</v>
      </c>
      <c r="H235">
        <f t="shared" si="22"/>
        <v>4070.4824550000003</v>
      </c>
      <c r="I235">
        <f t="shared" si="23"/>
        <v>81409.64910000001</v>
      </c>
      <c r="J235">
        <f t="shared" si="24"/>
        <v>464034.99987000006</v>
      </c>
      <c r="K235">
        <f t="shared" si="25"/>
        <v>464.03499987000004</v>
      </c>
    </row>
    <row r="236" spans="1:11" x14ac:dyDescent="0.25">
      <c r="A236" t="s">
        <v>992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1"/>
        <v>0.6451349998667999</v>
      </c>
      <c r="G236">
        <f t="shared" si="21"/>
        <v>6.4513499986679993E-4</v>
      </c>
      <c r="H236">
        <f t="shared" si="22"/>
        <v>5659.078947</v>
      </c>
      <c r="I236">
        <f t="shared" si="23"/>
        <v>113181.57894000001</v>
      </c>
      <c r="J236">
        <f t="shared" si="24"/>
        <v>645134.99995800003</v>
      </c>
      <c r="K236">
        <f t="shared" si="25"/>
        <v>645.13499995799998</v>
      </c>
    </row>
    <row r="237" spans="1:11" x14ac:dyDescent="0.25">
      <c r="A237" t="s">
        <v>992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1"/>
        <v>0.82239500004330002</v>
      </c>
      <c r="G237">
        <f t="shared" si="21"/>
        <v>8.2239500004330007E-4</v>
      </c>
      <c r="H237">
        <f t="shared" si="22"/>
        <v>7213.9912279999999</v>
      </c>
      <c r="I237">
        <f t="shared" si="23"/>
        <v>144279.82456000001</v>
      </c>
      <c r="J237">
        <f t="shared" si="24"/>
        <v>822394.99999200006</v>
      </c>
      <c r="K237">
        <f t="shared" si="25"/>
        <v>822.39499999200007</v>
      </c>
    </row>
    <row r="238" spans="1:11" x14ac:dyDescent="0.25">
      <c r="A238" t="s">
        <v>992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1"/>
        <v>0.94690500000269995</v>
      </c>
      <c r="G238">
        <f t="shared" si="21"/>
        <v>9.4690500000269994E-4</v>
      </c>
      <c r="H238">
        <f t="shared" si="22"/>
        <v>8306.1842109999998</v>
      </c>
      <c r="I238">
        <f t="shared" si="23"/>
        <v>166123.68422</v>
      </c>
      <c r="J238">
        <f t="shared" si="24"/>
        <v>946905.00005400006</v>
      </c>
      <c r="K238">
        <f t="shared" si="25"/>
        <v>946.90500005400008</v>
      </c>
    </row>
    <row r="239" spans="1:11" x14ac:dyDescent="0.25">
      <c r="A239" t="s">
        <v>992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1"/>
        <v>1.0200000000053999</v>
      </c>
      <c r="G239">
        <f t="shared" si="21"/>
        <v>1.0200000000053998E-3</v>
      </c>
      <c r="H239">
        <f t="shared" si="22"/>
        <v>8947.3684219999996</v>
      </c>
      <c r="I239">
        <f t="shared" si="23"/>
        <v>178947.36843999999</v>
      </c>
      <c r="J239">
        <f t="shared" si="24"/>
        <v>1020000.000108</v>
      </c>
      <c r="K239">
        <f t="shared" si="25"/>
        <v>1020.000000108</v>
      </c>
    </row>
    <row r="240" spans="1:11" x14ac:dyDescent="0.25">
      <c r="A240" t="s">
        <v>992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1"/>
        <v>1.100000000169</v>
      </c>
      <c r="G240">
        <f t="shared" si="21"/>
        <v>1.1000000001690001E-3</v>
      </c>
      <c r="H240">
        <f t="shared" si="22"/>
        <v>9649.1228080000001</v>
      </c>
      <c r="I240">
        <f t="shared" si="23"/>
        <v>192982.45616</v>
      </c>
      <c r="J240">
        <f t="shared" si="24"/>
        <v>1100000.0001120002</v>
      </c>
      <c r="K240">
        <f t="shared" si="25"/>
        <v>1100.0000001120002</v>
      </c>
    </row>
    <row r="241" spans="1:11" x14ac:dyDescent="0.25">
      <c r="A241" t="s">
        <v>992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1"/>
        <v>1.2800000001210001</v>
      </c>
      <c r="G241">
        <f t="shared" si="21"/>
        <v>1.2800000001210001E-3</v>
      </c>
      <c r="H241">
        <f t="shared" si="22"/>
        <v>11228.070176000001</v>
      </c>
      <c r="I241">
        <f t="shared" si="23"/>
        <v>224561.40352000002</v>
      </c>
      <c r="J241">
        <f t="shared" si="24"/>
        <v>1280000.0000640003</v>
      </c>
      <c r="K241">
        <f t="shared" si="25"/>
        <v>1280.0000000640002</v>
      </c>
    </row>
    <row r="242" spans="1:11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si="21"/>
        <v>1.3599999998685001E-2</v>
      </c>
      <c r="G242">
        <f t="shared" si="21"/>
        <v>1.3599999998685E-5</v>
      </c>
      <c r="H242">
        <f t="shared" si="22"/>
        <v>119.29824561000001</v>
      </c>
      <c r="I242">
        <f t="shared" si="23"/>
        <v>2385.9649122000001</v>
      </c>
      <c r="J242">
        <f t="shared" si="24"/>
        <v>13599.999999540001</v>
      </c>
      <c r="K242">
        <f t="shared" si="25"/>
        <v>13.599999999540001</v>
      </c>
    </row>
    <row r="243" spans="1:11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1"/>
        <v>6.4499999996669999E-2</v>
      </c>
      <c r="G243">
        <f t="shared" si="21"/>
        <v>6.4499999996670004E-5</v>
      </c>
      <c r="H243">
        <f t="shared" si="22"/>
        <v>565.78947370000003</v>
      </c>
      <c r="I243">
        <f t="shared" si="23"/>
        <v>11315.789474000001</v>
      </c>
      <c r="J243">
        <f t="shared" si="24"/>
        <v>64500.000001800006</v>
      </c>
      <c r="K243">
        <f t="shared" si="25"/>
        <v>64.500000001800004</v>
      </c>
    </row>
    <row r="244" spans="1:11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1"/>
        <v>0.18960000000492</v>
      </c>
      <c r="G244">
        <f t="shared" si="21"/>
        <v>1.8960000000492E-4</v>
      </c>
      <c r="H244">
        <f t="shared" si="22"/>
        <v>1663.1578952</v>
      </c>
      <c r="I244">
        <f t="shared" si="23"/>
        <v>33263.157904</v>
      </c>
      <c r="J244">
        <f t="shared" si="24"/>
        <v>189600.00005279999</v>
      </c>
      <c r="K244">
        <f t="shared" si="25"/>
        <v>189.6000000528</v>
      </c>
    </row>
    <row r="245" spans="1:11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1"/>
        <v>0.46330000016310008</v>
      </c>
      <c r="G245">
        <f t="shared" si="21"/>
        <v>4.633000001631001E-4</v>
      </c>
      <c r="H245">
        <f t="shared" si="22"/>
        <v>4064.0350880000001</v>
      </c>
      <c r="I245">
        <f t="shared" si="23"/>
        <v>81280.701759999996</v>
      </c>
      <c r="J245">
        <f t="shared" si="24"/>
        <v>463300.00003200001</v>
      </c>
      <c r="K245">
        <f t="shared" si="25"/>
        <v>463.30000003200001</v>
      </c>
    </row>
    <row r="246" spans="1:11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1"/>
        <v>0.89129999995650011</v>
      </c>
      <c r="G246">
        <f t="shared" si="21"/>
        <v>8.9129999995650011E-4</v>
      </c>
      <c r="H246">
        <f t="shared" si="22"/>
        <v>7818.4210519999997</v>
      </c>
      <c r="I246">
        <f t="shared" si="23"/>
        <v>156368.42103999999</v>
      </c>
      <c r="J246">
        <f t="shared" si="24"/>
        <v>891299.99992799992</v>
      </c>
      <c r="K246">
        <f t="shared" si="25"/>
        <v>891.29999992799992</v>
      </c>
    </row>
    <row r="247" spans="1:11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1"/>
        <v>1.6796999999127</v>
      </c>
      <c r="G247">
        <f t="shared" si="21"/>
        <v>1.6796999999126999E-3</v>
      </c>
      <c r="H247">
        <f t="shared" si="22"/>
        <v>14734.210526999999</v>
      </c>
      <c r="I247">
        <f t="shared" si="23"/>
        <v>294684.21054</v>
      </c>
      <c r="J247">
        <f t="shared" si="24"/>
        <v>1679700.0000780001</v>
      </c>
      <c r="K247">
        <f t="shared" si="25"/>
        <v>1679.7000000780001</v>
      </c>
    </row>
    <row r="248" spans="1:11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1"/>
        <v>2.7425000001470998</v>
      </c>
      <c r="G248">
        <f t="shared" si="21"/>
        <v>2.7425000001470999E-3</v>
      </c>
      <c r="H248">
        <f t="shared" si="22"/>
        <v>24057.017541000001</v>
      </c>
      <c r="I248">
        <f t="shared" si="23"/>
        <v>481140.35082000005</v>
      </c>
      <c r="J248">
        <f t="shared" si="24"/>
        <v>2742499.9996740003</v>
      </c>
      <c r="K248">
        <f t="shared" si="25"/>
        <v>2742.4999996740003</v>
      </c>
    </row>
    <row r="249" spans="1:11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1"/>
        <v>4.5131000002019999</v>
      </c>
      <c r="G249">
        <f t="shared" si="21"/>
        <v>4.5131000002019998E-3</v>
      </c>
      <c r="H249">
        <f t="shared" si="22"/>
        <v>39588.596489999996</v>
      </c>
      <c r="I249">
        <f t="shared" si="23"/>
        <v>791771.92979999993</v>
      </c>
      <c r="J249">
        <f t="shared" si="24"/>
        <v>4513099.9998599999</v>
      </c>
      <c r="K249">
        <f t="shared" si="25"/>
        <v>4513.09999986</v>
      </c>
    </row>
    <row r="250" spans="1:11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1"/>
        <v>7.4990000001270003</v>
      </c>
      <c r="G250">
        <f t="shared" si="21"/>
        <v>7.4990000001270004E-3</v>
      </c>
      <c r="H250">
        <f t="shared" si="22"/>
        <v>65780.701749999993</v>
      </c>
      <c r="I250">
        <f t="shared" si="23"/>
        <v>1315614.0349999999</v>
      </c>
      <c r="J250">
        <f t="shared" si="24"/>
        <v>7498999.9994999999</v>
      </c>
      <c r="K250">
        <f t="shared" si="25"/>
        <v>7498.9999994999998</v>
      </c>
    </row>
    <row r="251" spans="1:11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1"/>
        <v>11.458150002474</v>
      </c>
      <c r="G251">
        <f t="shared" si="21"/>
        <v>1.1458150002473999E-2</v>
      </c>
      <c r="H251">
        <f t="shared" si="22"/>
        <v>100510.08773</v>
      </c>
      <c r="I251">
        <f t="shared" si="23"/>
        <v>2010201.7546000001</v>
      </c>
      <c r="J251">
        <f t="shared" si="24"/>
        <v>11458150.001220001</v>
      </c>
      <c r="K251">
        <f t="shared" si="25"/>
        <v>11458.150001220001</v>
      </c>
    </row>
    <row r="252" spans="1:11" x14ac:dyDescent="0.25">
      <c r="A252" t="s">
        <v>993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1"/>
        <v>5.3070000008040005E-2</v>
      </c>
      <c r="G252">
        <f t="shared" si="21"/>
        <v>5.3070000008040008E-5</v>
      </c>
      <c r="H252">
        <f t="shared" si="22"/>
        <v>465.52631590000004</v>
      </c>
      <c r="I252">
        <f t="shared" si="23"/>
        <v>9310.5263180000002</v>
      </c>
      <c r="J252">
        <f t="shared" si="24"/>
        <v>53070.000012600001</v>
      </c>
      <c r="K252">
        <f t="shared" si="25"/>
        <v>53.070000012600005</v>
      </c>
    </row>
    <row r="253" spans="1:11" x14ac:dyDescent="0.25">
      <c r="A253" t="s">
        <v>993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1"/>
        <v>0.14459000001044997</v>
      </c>
      <c r="G253">
        <f t="shared" si="21"/>
        <v>1.4459000001044997E-4</v>
      </c>
      <c r="H253">
        <f t="shared" si="22"/>
        <v>1268.3333333999999</v>
      </c>
      <c r="I253">
        <f t="shared" si="23"/>
        <v>25366.666667999998</v>
      </c>
      <c r="J253">
        <f t="shared" si="24"/>
        <v>144590.0000076</v>
      </c>
      <c r="K253">
        <f t="shared" si="25"/>
        <v>144.5900000076</v>
      </c>
    </row>
    <row r="254" spans="1:11" x14ac:dyDescent="0.25">
      <c r="A254" t="s">
        <v>993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1"/>
        <v>0.30475999998992997</v>
      </c>
      <c r="G254">
        <f t="shared" si="21"/>
        <v>3.0475999998992999E-4</v>
      </c>
      <c r="H254">
        <f t="shared" si="22"/>
        <v>2673.3333333</v>
      </c>
      <c r="I254">
        <f t="shared" si="23"/>
        <v>53466.666666000005</v>
      </c>
      <c r="J254">
        <f t="shared" si="24"/>
        <v>304759.99999620003</v>
      </c>
      <c r="K254">
        <f t="shared" si="25"/>
        <v>304.75999999620001</v>
      </c>
    </row>
    <row r="255" spans="1:11" x14ac:dyDescent="0.25">
      <c r="A255" t="s">
        <v>993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1"/>
        <v>0.46403500003530002</v>
      </c>
      <c r="G255">
        <f t="shared" si="21"/>
        <v>4.6403500003530001E-4</v>
      </c>
      <c r="H255">
        <f t="shared" si="22"/>
        <v>4070.4824550000003</v>
      </c>
      <c r="I255">
        <f t="shared" si="23"/>
        <v>81409.64910000001</v>
      </c>
      <c r="J255">
        <f t="shared" si="24"/>
        <v>464034.99987000006</v>
      </c>
      <c r="K255">
        <f t="shared" si="25"/>
        <v>464.03499987000004</v>
      </c>
    </row>
    <row r="256" spans="1:11" x14ac:dyDescent="0.25">
      <c r="A256" t="s">
        <v>993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1"/>
        <v>0.6451349998667999</v>
      </c>
      <c r="G256">
        <f t="shared" si="21"/>
        <v>6.4513499986679993E-4</v>
      </c>
      <c r="H256">
        <f t="shared" si="22"/>
        <v>5659.078947</v>
      </c>
      <c r="I256">
        <f t="shared" si="23"/>
        <v>113181.57894000001</v>
      </c>
      <c r="J256">
        <f t="shared" si="24"/>
        <v>645134.99995800003</v>
      </c>
      <c r="K256">
        <f t="shared" si="25"/>
        <v>645.13499995799998</v>
      </c>
    </row>
    <row r="257" spans="1:11" x14ac:dyDescent="0.25">
      <c r="A257" t="s">
        <v>993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1"/>
        <v>0.82239500004330002</v>
      </c>
      <c r="G257">
        <f t="shared" si="21"/>
        <v>8.2239500004330007E-4</v>
      </c>
      <c r="H257">
        <f t="shared" si="22"/>
        <v>7213.9912279999999</v>
      </c>
      <c r="I257">
        <f t="shared" si="23"/>
        <v>144279.82456000001</v>
      </c>
      <c r="J257">
        <f t="shared" si="24"/>
        <v>822394.99999200006</v>
      </c>
      <c r="K257">
        <f t="shared" si="25"/>
        <v>822.39499999200007</v>
      </c>
    </row>
    <row r="258" spans="1:11" x14ac:dyDescent="0.25">
      <c r="A258" t="s">
        <v>993</v>
      </c>
      <c r="B258">
        <v>7</v>
      </c>
      <c r="C258">
        <v>2275.6669069999998</v>
      </c>
      <c r="D258">
        <v>6030.517304</v>
      </c>
      <c r="E258">
        <f t="shared" si="20"/>
        <v>946.90500000269992</v>
      </c>
      <c r="F258">
        <f t="shared" si="21"/>
        <v>0.94690500000269995</v>
      </c>
      <c r="G258">
        <f t="shared" si="21"/>
        <v>9.4690500000269994E-4</v>
      </c>
      <c r="H258">
        <f t="shared" si="22"/>
        <v>8306.1842109999998</v>
      </c>
      <c r="I258">
        <f t="shared" si="23"/>
        <v>166123.68422</v>
      </c>
      <c r="J258">
        <f t="shared" si="24"/>
        <v>946905.00005400006</v>
      </c>
      <c r="K258">
        <f t="shared" si="25"/>
        <v>946.90500005400008</v>
      </c>
    </row>
    <row r="259" spans="1:11" x14ac:dyDescent="0.25">
      <c r="A259" t="s">
        <v>993</v>
      </c>
      <c r="B259">
        <v>8</v>
      </c>
      <c r="C259">
        <v>2451.3338140000001</v>
      </c>
      <c r="D259">
        <v>6496.0346079999999</v>
      </c>
      <c r="E259">
        <f t="shared" ref="E259:E322" si="26">C259*3.65*5.7*20/1000</f>
        <v>1020.0000000054</v>
      </c>
      <c r="F259">
        <f t="shared" ref="F259:G322" si="27">E259/1000</f>
        <v>1.0200000000053999</v>
      </c>
      <c r="G259">
        <f t="shared" si="27"/>
        <v>1.0200000000053998E-3</v>
      </c>
      <c r="H259">
        <f t="shared" ref="H259:H322" si="28">SUM(C259:D259)</f>
        <v>8947.3684219999996</v>
      </c>
      <c r="I259">
        <f t="shared" ref="I259:I322" si="29">H259*20</f>
        <v>178947.36843999999</v>
      </c>
      <c r="J259">
        <f t="shared" ref="J259:J322" si="30">I259*5.7</f>
        <v>1020000.000108</v>
      </c>
      <c r="K259">
        <f t="shared" ref="K259:K322" si="31">J259/$K$1</f>
        <v>1020.000000108</v>
      </c>
    </row>
    <row r="260" spans="1:11" x14ac:dyDescent="0.25">
      <c r="A260" t="s">
        <v>993</v>
      </c>
      <c r="B260">
        <v>9</v>
      </c>
      <c r="C260">
        <v>2643.5952900000002</v>
      </c>
      <c r="D260">
        <v>7005.5275179999999</v>
      </c>
      <c r="E260">
        <f t="shared" si="26"/>
        <v>1100.000000169</v>
      </c>
      <c r="F260">
        <f t="shared" si="27"/>
        <v>1.100000000169</v>
      </c>
      <c r="G260">
        <f t="shared" si="27"/>
        <v>1.1000000001690001E-3</v>
      </c>
      <c r="H260">
        <f t="shared" si="28"/>
        <v>9649.1228080000001</v>
      </c>
      <c r="I260">
        <f t="shared" si="29"/>
        <v>192982.45616</v>
      </c>
      <c r="J260">
        <f t="shared" si="30"/>
        <v>1100000.0001120002</v>
      </c>
      <c r="K260">
        <f t="shared" si="31"/>
        <v>1100.0000001120002</v>
      </c>
    </row>
    <row r="261" spans="1:11" x14ac:dyDescent="0.25">
      <c r="A261" t="s">
        <v>993</v>
      </c>
      <c r="B261">
        <v>10</v>
      </c>
      <c r="C261">
        <v>3076.18361</v>
      </c>
      <c r="D261">
        <v>8151.8865660000001</v>
      </c>
      <c r="E261">
        <f t="shared" si="26"/>
        <v>1280.0000001210001</v>
      </c>
      <c r="F261">
        <f t="shared" si="27"/>
        <v>1.2800000001210001</v>
      </c>
      <c r="G261">
        <f t="shared" si="27"/>
        <v>1.2800000001210001E-3</v>
      </c>
      <c r="H261">
        <f t="shared" si="28"/>
        <v>11228.070176000001</v>
      </c>
      <c r="I261">
        <f t="shared" si="29"/>
        <v>224561.40352000002</v>
      </c>
      <c r="J261">
        <f t="shared" si="30"/>
        <v>1280000.0000640003</v>
      </c>
      <c r="K261">
        <f t="shared" si="31"/>
        <v>1280.0000000640002</v>
      </c>
    </row>
    <row r="262" spans="1:11" x14ac:dyDescent="0.25">
      <c r="A262" t="s">
        <v>994</v>
      </c>
      <c r="B262">
        <v>1</v>
      </c>
      <c r="C262">
        <v>127.5414564</v>
      </c>
      <c r="D262">
        <v>337.98485950000003</v>
      </c>
      <c r="E262">
        <f t="shared" si="26"/>
        <v>53.070000008040005</v>
      </c>
      <c r="F262">
        <f t="shared" si="27"/>
        <v>5.3070000008040005E-2</v>
      </c>
      <c r="G262">
        <f t="shared" si="27"/>
        <v>5.3070000008040008E-5</v>
      </c>
      <c r="H262">
        <f t="shared" si="28"/>
        <v>465.52631590000004</v>
      </c>
      <c r="I262">
        <f t="shared" si="29"/>
        <v>9310.5263180000002</v>
      </c>
      <c r="J262">
        <f t="shared" si="30"/>
        <v>53070.000012600001</v>
      </c>
      <c r="K262">
        <f t="shared" si="31"/>
        <v>53.070000012600005</v>
      </c>
    </row>
    <row r="263" spans="1:11" x14ac:dyDescent="0.25">
      <c r="A263" t="s">
        <v>994</v>
      </c>
      <c r="B263">
        <v>2</v>
      </c>
      <c r="C263">
        <v>347.4885845</v>
      </c>
      <c r="D263">
        <v>920.84474890000001</v>
      </c>
      <c r="E263">
        <f t="shared" si="26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8"/>
        <v>1268.3333333999999</v>
      </c>
      <c r="I263">
        <f t="shared" si="29"/>
        <v>25366.666667999998</v>
      </c>
      <c r="J263">
        <f t="shared" si="30"/>
        <v>144590.0000076</v>
      </c>
      <c r="K263">
        <f t="shared" si="31"/>
        <v>144.5900000076</v>
      </c>
    </row>
    <row r="264" spans="1:11" x14ac:dyDescent="0.25">
      <c r="A264" t="s">
        <v>994</v>
      </c>
      <c r="B264">
        <v>3</v>
      </c>
      <c r="C264">
        <v>732.42009129999997</v>
      </c>
      <c r="D264">
        <v>1940.9132420000001</v>
      </c>
      <c r="E264">
        <f t="shared" si="26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8"/>
        <v>2673.3333333</v>
      </c>
      <c r="I264">
        <f t="shared" si="29"/>
        <v>53466.666666000005</v>
      </c>
      <c r="J264">
        <f t="shared" si="30"/>
        <v>304759.99999620003</v>
      </c>
      <c r="K264">
        <f t="shared" si="31"/>
        <v>304.75999999620001</v>
      </c>
    </row>
    <row r="265" spans="1:11" x14ac:dyDescent="0.25">
      <c r="A265" t="s">
        <v>994</v>
      </c>
      <c r="B265">
        <v>4</v>
      </c>
      <c r="C265">
        <v>1115.2006730000001</v>
      </c>
      <c r="D265">
        <v>2955.281782</v>
      </c>
      <c r="E265">
        <f t="shared" si="26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8"/>
        <v>4070.4824550000003</v>
      </c>
      <c r="I265">
        <f t="shared" si="29"/>
        <v>81409.64910000001</v>
      </c>
      <c r="J265">
        <f t="shared" si="30"/>
        <v>464034.99987000006</v>
      </c>
      <c r="K265">
        <f t="shared" si="31"/>
        <v>464.03499987000004</v>
      </c>
    </row>
    <row r="266" spans="1:11" x14ac:dyDescent="0.25">
      <c r="A266" t="s">
        <v>994</v>
      </c>
      <c r="B266">
        <v>5</v>
      </c>
      <c r="C266">
        <v>1550.4325879999999</v>
      </c>
      <c r="D266">
        <v>4108.6463590000003</v>
      </c>
      <c r="E266">
        <f t="shared" si="26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8"/>
        <v>5659.078947</v>
      </c>
      <c r="I266">
        <f t="shared" si="29"/>
        <v>113181.57894000001</v>
      </c>
      <c r="J266">
        <f t="shared" si="30"/>
        <v>645134.99995800003</v>
      </c>
      <c r="K266">
        <f t="shared" si="31"/>
        <v>645.13499995799998</v>
      </c>
    </row>
    <row r="267" spans="1:11" x14ac:dyDescent="0.25">
      <c r="A267" t="s">
        <v>994</v>
      </c>
      <c r="B267">
        <v>6</v>
      </c>
      <c r="C267">
        <v>1976.4359529999999</v>
      </c>
      <c r="D267">
        <v>5237.5552749999997</v>
      </c>
      <c r="E267">
        <f t="shared" si="26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8"/>
        <v>7213.9912279999999</v>
      </c>
      <c r="I267">
        <f t="shared" si="29"/>
        <v>144279.82456000001</v>
      </c>
      <c r="J267">
        <f t="shared" si="30"/>
        <v>822394.99999200006</v>
      </c>
      <c r="K267">
        <f t="shared" si="31"/>
        <v>822.39499999200007</v>
      </c>
    </row>
    <row r="268" spans="1:11" x14ac:dyDescent="0.25">
      <c r="A268" t="s">
        <v>994</v>
      </c>
      <c r="B268">
        <v>7</v>
      </c>
      <c r="C268">
        <v>2275.6669069999998</v>
      </c>
      <c r="D268">
        <v>6030.517304</v>
      </c>
      <c r="E268">
        <f t="shared" si="26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8"/>
        <v>8306.1842109999998</v>
      </c>
      <c r="I268">
        <f t="shared" si="29"/>
        <v>166123.68422</v>
      </c>
      <c r="J268">
        <f t="shared" si="30"/>
        <v>946905.00005400006</v>
      </c>
      <c r="K268">
        <f t="shared" si="31"/>
        <v>946.90500005400008</v>
      </c>
    </row>
    <row r="269" spans="1:11" x14ac:dyDescent="0.25">
      <c r="A269" t="s">
        <v>994</v>
      </c>
      <c r="B269">
        <v>8</v>
      </c>
      <c r="C269">
        <v>2451.3338140000001</v>
      </c>
      <c r="D269">
        <v>6496.0346079999999</v>
      </c>
      <c r="E269">
        <f t="shared" si="26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8"/>
        <v>8947.3684219999996</v>
      </c>
      <c r="I269">
        <f t="shared" si="29"/>
        <v>178947.36843999999</v>
      </c>
      <c r="J269">
        <f t="shared" si="30"/>
        <v>1020000.000108</v>
      </c>
      <c r="K269">
        <f t="shared" si="31"/>
        <v>1020.000000108</v>
      </c>
    </row>
    <row r="270" spans="1:11" x14ac:dyDescent="0.25">
      <c r="A270" t="s">
        <v>994</v>
      </c>
      <c r="B270">
        <v>9</v>
      </c>
      <c r="C270">
        <v>2643.5952900000002</v>
      </c>
      <c r="D270">
        <v>7005.5275179999999</v>
      </c>
      <c r="E270">
        <f t="shared" si="26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8"/>
        <v>9649.1228080000001</v>
      </c>
      <c r="I270">
        <f t="shared" si="29"/>
        <v>192982.45616</v>
      </c>
      <c r="J270">
        <f t="shared" si="30"/>
        <v>1100000.0001120002</v>
      </c>
      <c r="K270">
        <f t="shared" si="31"/>
        <v>1100.0000001120002</v>
      </c>
    </row>
    <row r="271" spans="1:11" x14ac:dyDescent="0.25">
      <c r="A271" t="s">
        <v>994</v>
      </c>
      <c r="B271">
        <v>10</v>
      </c>
      <c r="C271">
        <v>3076.18361</v>
      </c>
      <c r="D271">
        <v>8151.8865660000001</v>
      </c>
      <c r="E271">
        <f t="shared" si="26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8"/>
        <v>11228.070176000001</v>
      </c>
      <c r="I271">
        <f t="shared" si="29"/>
        <v>224561.40352000002</v>
      </c>
      <c r="J271">
        <f t="shared" si="30"/>
        <v>1280000.0000640003</v>
      </c>
      <c r="K271">
        <f t="shared" si="31"/>
        <v>1280.0000000640002</v>
      </c>
    </row>
    <row r="272" spans="1:11" x14ac:dyDescent="0.25">
      <c r="A272" t="s">
        <v>995</v>
      </c>
      <c r="B272">
        <v>1</v>
      </c>
      <c r="C272">
        <v>476.02739730000002</v>
      </c>
      <c r="D272">
        <v>1261.4726029999999</v>
      </c>
      <c r="E272">
        <f t="shared" si="26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8"/>
        <v>1737.5000003</v>
      </c>
      <c r="I272">
        <f t="shared" si="29"/>
        <v>34750.000006000002</v>
      </c>
      <c r="J272">
        <f t="shared" si="30"/>
        <v>198075.00003420003</v>
      </c>
      <c r="K272">
        <f t="shared" si="31"/>
        <v>198.07500003420003</v>
      </c>
    </row>
    <row r="273" spans="1:11" x14ac:dyDescent="0.25">
      <c r="A273" t="s">
        <v>995</v>
      </c>
      <c r="B273">
        <v>2</v>
      </c>
      <c r="C273">
        <v>1129.488104</v>
      </c>
      <c r="D273">
        <v>2993.143474</v>
      </c>
      <c r="E273">
        <f t="shared" si="26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8"/>
        <v>4122.6315780000004</v>
      </c>
      <c r="I273">
        <f t="shared" si="29"/>
        <v>82452.631560000009</v>
      </c>
      <c r="J273">
        <f t="shared" si="30"/>
        <v>469979.99989200005</v>
      </c>
      <c r="K273">
        <f t="shared" si="31"/>
        <v>469.97999989200002</v>
      </c>
    </row>
    <row r="274" spans="1:11" x14ac:dyDescent="0.25">
      <c r="A274" t="s">
        <v>995</v>
      </c>
      <c r="B274">
        <v>3</v>
      </c>
      <c r="C274">
        <v>1548.9065129999999</v>
      </c>
      <c r="D274">
        <v>4104.6022599999997</v>
      </c>
      <c r="E274">
        <f t="shared" si="26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8"/>
        <v>5653.5087729999996</v>
      </c>
      <c r="I274">
        <f t="shared" si="29"/>
        <v>113070.17546</v>
      </c>
      <c r="J274">
        <f t="shared" si="30"/>
        <v>644500.000122</v>
      </c>
      <c r="K274">
        <f t="shared" si="31"/>
        <v>644.50000012199996</v>
      </c>
    </row>
    <row r="275" spans="1:11" x14ac:dyDescent="0.25">
      <c r="A275" t="s">
        <v>995</v>
      </c>
      <c r="B275">
        <v>4</v>
      </c>
      <c r="C275">
        <v>2095.4578219999999</v>
      </c>
      <c r="D275">
        <v>5552.9632300000003</v>
      </c>
      <c r="E275">
        <f t="shared" si="26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8"/>
        <v>7648.4210519999997</v>
      </c>
      <c r="I275">
        <f t="shared" si="29"/>
        <v>152968.42103999999</v>
      </c>
      <c r="J275">
        <f t="shared" si="30"/>
        <v>871919.99992799992</v>
      </c>
      <c r="K275">
        <f t="shared" si="31"/>
        <v>871.91999992799992</v>
      </c>
    </row>
    <row r="276" spans="1:11" x14ac:dyDescent="0.25">
      <c r="A276" t="s">
        <v>995</v>
      </c>
      <c r="B276">
        <v>5</v>
      </c>
      <c r="C276">
        <v>2636.890171</v>
      </c>
      <c r="D276">
        <v>6987.7589529999996</v>
      </c>
      <c r="E276">
        <f t="shared" si="26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8"/>
        <v>9624.6491239999996</v>
      </c>
      <c r="I276">
        <f t="shared" si="29"/>
        <v>192492.98248000001</v>
      </c>
      <c r="J276">
        <f t="shared" si="30"/>
        <v>1097210.0001360001</v>
      </c>
      <c r="K276">
        <f t="shared" si="31"/>
        <v>1097.2100001360002</v>
      </c>
    </row>
    <row r="277" spans="1:11" x14ac:dyDescent="0.25">
      <c r="A277" t="s">
        <v>995</v>
      </c>
      <c r="B277">
        <v>6</v>
      </c>
      <c r="C277">
        <v>2919.850997</v>
      </c>
      <c r="D277">
        <v>7737.6051429999998</v>
      </c>
      <c r="E277">
        <f t="shared" si="26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8"/>
        <v>10657.45614</v>
      </c>
      <c r="I277">
        <f t="shared" si="29"/>
        <v>213149.12280000001</v>
      </c>
      <c r="J277">
        <f t="shared" si="30"/>
        <v>1214949.9999600002</v>
      </c>
      <c r="K277">
        <f t="shared" si="31"/>
        <v>1214.9499999600002</v>
      </c>
    </row>
    <row r="278" spans="1:11" x14ac:dyDescent="0.25">
      <c r="A278" t="s">
        <v>995</v>
      </c>
      <c r="B278">
        <v>7</v>
      </c>
      <c r="C278">
        <v>3445.5659700000001</v>
      </c>
      <c r="D278">
        <v>9130.7498190000006</v>
      </c>
      <c r="E278">
        <f t="shared" si="26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8"/>
        <v>12576.315789</v>
      </c>
      <c r="I278">
        <f t="shared" si="29"/>
        <v>251526.31578</v>
      </c>
      <c r="J278">
        <f t="shared" si="30"/>
        <v>1433699.9999460001</v>
      </c>
      <c r="K278">
        <f t="shared" si="31"/>
        <v>1433.6999999460002</v>
      </c>
    </row>
    <row r="279" spans="1:11" x14ac:dyDescent="0.25">
      <c r="A279" t="s">
        <v>995</v>
      </c>
      <c r="B279">
        <v>8</v>
      </c>
      <c r="C279">
        <v>3970.9204519999998</v>
      </c>
      <c r="D279">
        <v>10522.939200000001</v>
      </c>
      <c r="E279">
        <f t="shared" si="26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8"/>
        <v>14493.859652000001</v>
      </c>
      <c r="I279">
        <f t="shared" si="29"/>
        <v>289877.19304000004</v>
      </c>
      <c r="J279">
        <f t="shared" si="30"/>
        <v>1652300.0003280004</v>
      </c>
      <c r="K279">
        <f t="shared" si="31"/>
        <v>1652.3000003280004</v>
      </c>
    </row>
    <row r="280" spans="1:11" x14ac:dyDescent="0.25">
      <c r="A280" t="s">
        <v>995</v>
      </c>
      <c r="B280">
        <v>9</v>
      </c>
      <c r="C280">
        <v>4109.5890410000002</v>
      </c>
      <c r="D280">
        <v>10890.410959999999</v>
      </c>
      <c r="E280">
        <f t="shared" si="26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8"/>
        <v>15000.000001</v>
      </c>
      <c r="I280">
        <f t="shared" si="29"/>
        <v>300000.00002000004</v>
      </c>
      <c r="J280">
        <f t="shared" si="30"/>
        <v>1710000.0001140002</v>
      </c>
      <c r="K280">
        <f t="shared" si="31"/>
        <v>1710.0000001140002</v>
      </c>
    </row>
    <row r="281" spans="1:11" x14ac:dyDescent="0.25">
      <c r="A281" t="s">
        <v>995</v>
      </c>
      <c r="B281">
        <v>10</v>
      </c>
      <c r="C281">
        <v>4373.9485699999996</v>
      </c>
      <c r="D281">
        <v>11590.96371</v>
      </c>
      <c r="E281">
        <f t="shared" si="26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8"/>
        <v>15964.91228</v>
      </c>
      <c r="I281">
        <f t="shared" si="29"/>
        <v>319298.24560000002</v>
      </c>
      <c r="J281">
        <f t="shared" si="30"/>
        <v>1819999.9999200001</v>
      </c>
      <c r="K281">
        <f t="shared" si="31"/>
        <v>1819.9999999200002</v>
      </c>
    </row>
    <row r="282" spans="1:11" x14ac:dyDescent="0.25">
      <c r="A282" t="s">
        <v>996</v>
      </c>
      <c r="B282">
        <v>1</v>
      </c>
      <c r="C282">
        <v>1355.00938</v>
      </c>
      <c r="D282">
        <v>3590.52486</v>
      </c>
      <c r="E282">
        <f t="shared" si="26"/>
        <v>563.81940301800012</v>
      </c>
      <c r="F282">
        <f t="shared" si="27"/>
        <v>0.56381940301800015</v>
      </c>
      <c r="G282">
        <f t="shared" si="27"/>
        <v>5.6381940301800017E-4</v>
      </c>
      <c r="H282">
        <f t="shared" si="28"/>
        <v>4945.53424</v>
      </c>
      <c r="I282">
        <f t="shared" si="29"/>
        <v>98910.684800000003</v>
      </c>
      <c r="J282">
        <f t="shared" si="30"/>
        <v>563790.90336</v>
      </c>
      <c r="K282">
        <f t="shared" si="31"/>
        <v>563.79090336000002</v>
      </c>
    </row>
    <row r="283" spans="1:11" x14ac:dyDescent="0.25">
      <c r="A283" t="s">
        <v>996</v>
      </c>
      <c r="B283">
        <v>2</v>
      </c>
      <c r="C283">
        <v>9019.2820400000001</v>
      </c>
      <c r="D283">
        <v>23901.197400000001</v>
      </c>
      <c r="E283">
        <f t="shared" si="26"/>
        <v>3752.9232568439998</v>
      </c>
      <c r="F283">
        <f t="shared" si="27"/>
        <v>3.7529232568439999</v>
      </c>
      <c r="G283">
        <f t="shared" si="27"/>
        <v>3.7529232568439997E-3</v>
      </c>
      <c r="H283">
        <f t="shared" si="28"/>
        <v>32920.479440000003</v>
      </c>
      <c r="I283">
        <f t="shared" si="29"/>
        <v>658409.58880000003</v>
      </c>
      <c r="J283">
        <f t="shared" si="30"/>
        <v>3752934.6561600002</v>
      </c>
      <c r="K283">
        <f t="shared" si="31"/>
        <v>3752.93465616</v>
      </c>
    </row>
    <row r="284" spans="1:11" x14ac:dyDescent="0.25">
      <c r="A284" t="s">
        <v>996</v>
      </c>
      <c r="B284">
        <v>3</v>
      </c>
      <c r="C284">
        <v>20847.385399999999</v>
      </c>
      <c r="D284">
        <v>55245.121400000004</v>
      </c>
      <c r="E284">
        <f t="shared" si="26"/>
        <v>8674.5970649400006</v>
      </c>
      <c r="F284">
        <f t="shared" si="27"/>
        <v>8.6745970649400004</v>
      </c>
      <c r="G284">
        <f t="shared" si="27"/>
        <v>8.6745970649400005E-3</v>
      </c>
      <c r="H284">
        <f t="shared" si="28"/>
        <v>76092.506800000003</v>
      </c>
      <c r="I284">
        <f t="shared" si="29"/>
        <v>1521850.1359999999</v>
      </c>
      <c r="J284">
        <f t="shared" si="30"/>
        <v>8674545.7752</v>
      </c>
      <c r="K284">
        <f t="shared" si="31"/>
        <v>8674.5457752000002</v>
      </c>
    </row>
    <row r="285" spans="1:11" x14ac:dyDescent="0.25">
      <c r="A285" t="s">
        <v>996</v>
      </c>
      <c r="B285">
        <v>4</v>
      </c>
      <c r="C285">
        <v>32899.059300000001</v>
      </c>
      <c r="D285">
        <v>87183.557100000005</v>
      </c>
      <c r="E285">
        <f t="shared" si="26"/>
        <v>13689.298574730001</v>
      </c>
      <c r="F285">
        <f t="shared" si="27"/>
        <v>13.689298574730001</v>
      </c>
      <c r="G285">
        <f t="shared" si="27"/>
        <v>1.368929857473E-2</v>
      </c>
      <c r="H285">
        <f t="shared" si="28"/>
        <v>120082.6164</v>
      </c>
      <c r="I285">
        <f t="shared" si="29"/>
        <v>2401652.3279999997</v>
      </c>
      <c r="J285">
        <f t="shared" si="30"/>
        <v>13689418.269599998</v>
      </c>
      <c r="K285">
        <f t="shared" si="31"/>
        <v>13689.418269599999</v>
      </c>
    </row>
    <row r="286" spans="1:11" x14ac:dyDescent="0.25">
      <c r="A286" t="s">
        <v>996</v>
      </c>
      <c r="B286">
        <v>5</v>
      </c>
      <c r="C286">
        <v>43204.537799999998</v>
      </c>
      <c r="D286">
        <v>114492.325</v>
      </c>
      <c r="E286">
        <f t="shared" si="26"/>
        <v>17977.408178580001</v>
      </c>
      <c r="F286">
        <f t="shared" si="27"/>
        <v>17.977408178579999</v>
      </c>
      <c r="G286">
        <f t="shared" si="27"/>
        <v>1.7977408178579998E-2</v>
      </c>
      <c r="H286">
        <f t="shared" si="28"/>
        <v>157696.8628</v>
      </c>
      <c r="I286">
        <f t="shared" si="29"/>
        <v>3153937.2560000001</v>
      </c>
      <c r="J286">
        <f t="shared" si="30"/>
        <v>17977442.359200001</v>
      </c>
      <c r="K286">
        <f t="shared" si="31"/>
        <v>17977.442359200002</v>
      </c>
    </row>
    <row r="287" spans="1:11" x14ac:dyDescent="0.25">
      <c r="A287" t="s">
        <v>996</v>
      </c>
      <c r="B287">
        <v>6</v>
      </c>
      <c r="C287">
        <v>51223.1927</v>
      </c>
      <c r="D287">
        <v>135742.56099999999</v>
      </c>
      <c r="E287">
        <f t="shared" si="26"/>
        <v>21313.970482469998</v>
      </c>
      <c r="F287">
        <f t="shared" si="27"/>
        <v>21.313970482469998</v>
      </c>
      <c r="G287">
        <f t="shared" si="27"/>
        <v>2.1313970482469996E-2</v>
      </c>
      <c r="H287">
        <f t="shared" si="28"/>
        <v>186965.7537</v>
      </c>
      <c r="I287">
        <f t="shared" si="29"/>
        <v>3739315.074</v>
      </c>
      <c r="J287">
        <f t="shared" si="30"/>
        <v>21314095.921800002</v>
      </c>
      <c r="K287">
        <f t="shared" si="31"/>
        <v>21314.095921800003</v>
      </c>
    </row>
    <row r="288" spans="1:11" x14ac:dyDescent="0.25">
      <c r="A288" t="s">
        <v>996</v>
      </c>
      <c r="B288">
        <v>7</v>
      </c>
      <c r="C288">
        <v>57132.702899999997</v>
      </c>
      <c r="D288">
        <v>151401.76300000001</v>
      </c>
      <c r="E288">
        <f t="shared" si="26"/>
        <v>23772.917676690002</v>
      </c>
      <c r="F288">
        <f t="shared" si="27"/>
        <v>23.772917676690003</v>
      </c>
      <c r="G288">
        <f t="shared" si="27"/>
        <v>2.3772917676690004E-2</v>
      </c>
      <c r="H288">
        <f t="shared" si="28"/>
        <v>208534.46590000001</v>
      </c>
      <c r="I288">
        <f t="shared" si="29"/>
        <v>4170689.318</v>
      </c>
      <c r="J288">
        <f t="shared" si="30"/>
        <v>23772929.112599999</v>
      </c>
      <c r="K288">
        <f t="shared" si="31"/>
        <v>23772.929112599999</v>
      </c>
    </row>
    <row r="289" spans="1:11" x14ac:dyDescent="0.25">
      <c r="A289" t="s">
        <v>996</v>
      </c>
      <c r="B289">
        <v>8</v>
      </c>
      <c r="C289">
        <v>61342.911800000002</v>
      </c>
      <c r="D289">
        <v>162558.266</v>
      </c>
      <c r="E289">
        <f t="shared" si="26"/>
        <v>25524.785599980001</v>
      </c>
      <c r="F289">
        <f t="shared" si="27"/>
        <v>25.52478559998</v>
      </c>
      <c r="G289">
        <f t="shared" si="27"/>
        <v>2.5524785599980001E-2</v>
      </c>
      <c r="H289">
        <f t="shared" si="28"/>
        <v>223901.1778</v>
      </c>
      <c r="I289">
        <f t="shared" si="29"/>
        <v>4478023.5559999999</v>
      </c>
      <c r="J289">
        <f t="shared" si="30"/>
        <v>25524734.269200001</v>
      </c>
      <c r="K289">
        <f t="shared" si="31"/>
        <v>25524.734269200002</v>
      </c>
    </row>
    <row r="290" spans="1:11" x14ac:dyDescent="0.25">
      <c r="A290" t="s">
        <v>996</v>
      </c>
      <c r="B290">
        <v>9</v>
      </c>
      <c r="C290">
        <v>64280.782099999997</v>
      </c>
      <c r="D290">
        <v>170344.27299999999</v>
      </c>
      <c r="E290">
        <f t="shared" si="26"/>
        <v>26747.23343181</v>
      </c>
      <c r="F290">
        <f t="shared" si="27"/>
        <v>26.747233431809999</v>
      </c>
      <c r="G290">
        <f t="shared" si="27"/>
        <v>2.674723343181E-2</v>
      </c>
      <c r="H290">
        <f t="shared" si="28"/>
        <v>234625.0551</v>
      </c>
      <c r="I290">
        <f t="shared" si="29"/>
        <v>4692501.102</v>
      </c>
      <c r="J290">
        <f t="shared" si="30"/>
        <v>26747256.281399999</v>
      </c>
      <c r="K290">
        <f t="shared" si="31"/>
        <v>26747.256281399998</v>
      </c>
    </row>
    <row r="291" spans="1:11" x14ac:dyDescent="0.25">
      <c r="A291" t="s">
        <v>996</v>
      </c>
      <c r="B291">
        <v>10</v>
      </c>
      <c r="C291">
        <v>66302.710800000001</v>
      </c>
      <c r="D291">
        <v>175702.084</v>
      </c>
      <c r="E291">
        <f t="shared" si="26"/>
        <v>27588.557963880001</v>
      </c>
      <c r="F291">
        <f t="shared" si="27"/>
        <v>27.58855796388</v>
      </c>
      <c r="G291">
        <f t="shared" si="27"/>
        <v>2.758855796388E-2</v>
      </c>
      <c r="H291">
        <f t="shared" si="28"/>
        <v>242004.7948</v>
      </c>
      <c r="I291">
        <f t="shared" si="29"/>
        <v>4840095.8959999997</v>
      </c>
      <c r="J291">
        <f t="shared" si="30"/>
        <v>27588546.6072</v>
      </c>
      <c r="K291">
        <f t="shared" si="31"/>
        <v>27588.546607200002</v>
      </c>
    </row>
    <row r="292" spans="1:11" x14ac:dyDescent="0.25">
      <c r="A292" t="s">
        <v>997</v>
      </c>
      <c r="B292">
        <v>1</v>
      </c>
      <c r="C292">
        <v>9202.4770129999997</v>
      </c>
      <c r="D292">
        <v>24386.56408</v>
      </c>
      <c r="E292">
        <f t="shared" si="26"/>
        <v>3829.1506851093</v>
      </c>
      <c r="F292">
        <f t="shared" si="27"/>
        <v>3.8291506851092998</v>
      </c>
      <c r="G292">
        <f t="shared" si="27"/>
        <v>3.8291506851092999E-3</v>
      </c>
      <c r="H292">
        <f t="shared" si="28"/>
        <v>33589.041093</v>
      </c>
      <c r="I292">
        <f t="shared" si="29"/>
        <v>671780.82186000003</v>
      </c>
      <c r="J292">
        <f t="shared" si="30"/>
        <v>3829150.6846020003</v>
      </c>
      <c r="K292">
        <f t="shared" si="31"/>
        <v>3829.1506846020002</v>
      </c>
    </row>
    <row r="293" spans="1:11" x14ac:dyDescent="0.25">
      <c r="A293" t="s">
        <v>997</v>
      </c>
      <c r="B293">
        <v>2</v>
      </c>
      <c r="C293">
        <v>68782.88609</v>
      </c>
      <c r="D293">
        <v>182274.6482</v>
      </c>
      <c r="E293">
        <f t="shared" si="26"/>
        <v>28620.558902049004</v>
      </c>
      <c r="F293">
        <f t="shared" si="27"/>
        <v>28.620558902049005</v>
      </c>
      <c r="G293">
        <f t="shared" si="27"/>
        <v>2.8620558902049006E-2</v>
      </c>
      <c r="H293">
        <f t="shared" si="28"/>
        <v>251057.53428999998</v>
      </c>
      <c r="I293">
        <f t="shared" si="29"/>
        <v>5021150.6857999992</v>
      </c>
      <c r="J293">
        <f t="shared" si="30"/>
        <v>28620558.909059998</v>
      </c>
      <c r="K293">
        <f t="shared" si="31"/>
        <v>28620.558909059997</v>
      </c>
    </row>
    <row r="294" spans="1:11" x14ac:dyDescent="0.25">
      <c r="A294" t="s">
        <v>997</v>
      </c>
      <c r="B294">
        <v>3</v>
      </c>
      <c r="C294">
        <v>123834.1152</v>
      </c>
      <c r="D294">
        <v>328160.40529999998</v>
      </c>
      <c r="E294">
        <f t="shared" si="26"/>
        <v>51527.375334720011</v>
      </c>
      <c r="F294">
        <f t="shared" si="27"/>
        <v>51.527375334720013</v>
      </c>
      <c r="G294">
        <f t="shared" si="27"/>
        <v>5.1527375334720016E-2</v>
      </c>
      <c r="H294">
        <f t="shared" si="28"/>
        <v>451994.52049999998</v>
      </c>
      <c r="I294">
        <f t="shared" si="29"/>
        <v>9039890.4100000001</v>
      </c>
      <c r="J294">
        <f t="shared" si="30"/>
        <v>51527375.337000005</v>
      </c>
      <c r="K294">
        <f t="shared" si="31"/>
        <v>51527.375337000005</v>
      </c>
    </row>
    <row r="295" spans="1:11" x14ac:dyDescent="0.25">
      <c r="A295" t="s">
        <v>997</v>
      </c>
      <c r="B295">
        <v>4</v>
      </c>
      <c r="C295">
        <v>155824.3573</v>
      </c>
      <c r="D295">
        <v>412934.54680000001</v>
      </c>
      <c r="E295">
        <f t="shared" si="26"/>
        <v>64838.515072530005</v>
      </c>
      <c r="F295">
        <f t="shared" si="27"/>
        <v>64.838515072530001</v>
      </c>
      <c r="G295">
        <f t="shared" si="27"/>
        <v>6.4838515072529995E-2</v>
      </c>
      <c r="H295">
        <f t="shared" si="28"/>
        <v>568758.90410000004</v>
      </c>
      <c r="I295">
        <f t="shared" si="29"/>
        <v>11375178.082</v>
      </c>
      <c r="J295">
        <f t="shared" si="30"/>
        <v>64838515.067400001</v>
      </c>
      <c r="K295">
        <f t="shared" si="31"/>
        <v>64838.515067400003</v>
      </c>
    </row>
    <row r="296" spans="1:11" x14ac:dyDescent="0.25">
      <c r="A296" t="s">
        <v>997</v>
      </c>
      <c r="B296">
        <v>5</v>
      </c>
      <c r="C296">
        <v>171800.33780000001</v>
      </c>
      <c r="D296">
        <v>455270.89510000002</v>
      </c>
      <c r="E296">
        <f t="shared" si="26"/>
        <v>71486.120558579991</v>
      </c>
      <c r="F296">
        <f t="shared" si="27"/>
        <v>71.486120558579984</v>
      </c>
      <c r="G296">
        <f t="shared" si="27"/>
        <v>7.1486120558579988E-2</v>
      </c>
      <c r="H296">
        <f t="shared" si="28"/>
        <v>627071.23290000006</v>
      </c>
      <c r="I296">
        <f t="shared" si="29"/>
        <v>12541424.658000002</v>
      </c>
      <c r="J296">
        <f t="shared" si="30"/>
        <v>71486120.550600007</v>
      </c>
      <c r="K296">
        <f t="shared" si="31"/>
        <v>71486.120550600011</v>
      </c>
    </row>
    <row r="297" spans="1:11" x14ac:dyDescent="0.25">
      <c r="A297" t="s">
        <v>997</v>
      </c>
      <c r="B297">
        <v>6</v>
      </c>
      <c r="C297">
        <v>179314.69320000001</v>
      </c>
      <c r="D297">
        <v>475183.93689999997</v>
      </c>
      <c r="E297">
        <f t="shared" si="26"/>
        <v>74612.84384052</v>
      </c>
      <c r="F297">
        <f t="shared" si="27"/>
        <v>74.61284384052</v>
      </c>
      <c r="G297">
        <f t="shared" si="27"/>
        <v>7.4612843840519999E-2</v>
      </c>
      <c r="H297">
        <f t="shared" si="28"/>
        <v>654498.63009999995</v>
      </c>
      <c r="I297">
        <f t="shared" si="29"/>
        <v>13089972.601999998</v>
      </c>
      <c r="J297">
        <f t="shared" si="30"/>
        <v>74612843.831399992</v>
      </c>
      <c r="K297">
        <f t="shared" si="31"/>
        <v>74612.843831399994</v>
      </c>
    </row>
    <row r="298" spans="1:11" x14ac:dyDescent="0.25">
      <c r="A298" t="s">
        <v>997</v>
      </c>
      <c r="B298">
        <v>7</v>
      </c>
      <c r="C298">
        <v>182759.99249999999</v>
      </c>
      <c r="D298">
        <v>484313.98009999999</v>
      </c>
      <c r="E298">
        <f t="shared" si="26"/>
        <v>76046.432879249987</v>
      </c>
      <c r="F298">
        <f t="shared" si="27"/>
        <v>76.046432879249991</v>
      </c>
      <c r="G298">
        <f t="shared" si="27"/>
        <v>7.6046432879249989E-2</v>
      </c>
      <c r="H298">
        <f t="shared" si="28"/>
        <v>667073.97259999998</v>
      </c>
      <c r="I298">
        <f t="shared" si="29"/>
        <v>13341479.452</v>
      </c>
      <c r="J298">
        <f t="shared" si="30"/>
        <v>76046432.876399994</v>
      </c>
      <c r="K298">
        <f t="shared" si="31"/>
        <v>76046.432876399995</v>
      </c>
    </row>
    <row r="299" spans="1:11" x14ac:dyDescent="0.25">
      <c r="A299" t="s">
        <v>997</v>
      </c>
      <c r="B299">
        <v>8</v>
      </c>
      <c r="C299">
        <v>184322.0116</v>
      </c>
      <c r="D299">
        <v>488453.3308</v>
      </c>
      <c r="E299">
        <f t="shared" si="26"/>
        <v>76696.389026759993</v>
      </c>
      <c r="F299">
        <f t="shared" si="27"/>
        <v>76.696389026759988</v>
      </c>
      <c r="G299">
        <f t="shared" si="27"/>
        <v>7.6696389026759987E-2</v>
      </c>
      <c r="H299">
        <f t="shared" si="28"/>
        <v>672775.34239999996</v>
      </c>
      <c r="I299">
        <f t="shared" si="29"/>
        <v>13455506.847999999</v>
      </c>
      <c r="J299">
        <f t="shared" si="30"/>
        <v>76696389.033600003</v>
      </c>
      <c r="K299">
        <f t="shared" si="31"/>
        <v>76696.389033600004</v>
      </c>
    </row>
    <row r="300" spans="1:11" x14ac:dyDescent="0.25">
      <c r="A300" t="s">
        <v>997</v>
      </c>
      <c r="B300">
        <v>9</v>
      </c>
      <c r="C300">
        <v>185026.83429999999</v>
      </c>
      <c r="D300">
        <v>490321.11090000003</v>
      </c>
      <c r="E300">
        <f t="shared" si="26"/>
        <v>76989.665752230008</v>
      </c>
      <c r="F300">
        <f t="shared" si="27"/>
        <v>76.98966575223001</v>
      </c>
      <c r="G300">
        <f t="shared" si="27"/>
        <v>7.6989665752230013E-2</v>
      </c>
      <c r="H300">
        <f t="shared" si="28"/>
        <v>675347.94519999996</v>
      </c>
      <c r="I300">
        <f t="shared" si="29"/>
        <v>13506958.903999999</v>
      </c>
      <c r="J300">
        <f t="shared" si="30"/>
        <v>76989665.752800003</v>
      </c>
      <c r="K300">
        <f t="shared" si="31"/>
        <v>76989.665752800007</v>
      </c>
    </row>
    <row r="301" spans="1:11" x14ac:dyDescent="0.25">
      <c r="A301" t="s">
        <v>997</v>
      </c>
      <c r="B301">
        <v>10</v>
      </c>
      <c r="C301">
        <v>185344.34229999999</v>
      </c>
      <c r="D301">
        <v>491162.50699999998</v>
      </c>
      <c r="E301">
        <f t="shared" si="26"/>
        <v>77121.780831030002</v>
      </c>
      <c r="F301">
        <f t="shared" si="27"/>
        <v>77.121780831030009</v>
      </c>
      <c r="G301">
        <f t="shared" si="27"/>
        <v>7.712178083103001E-2</v>
      </c>
      <c r="H301">
        <f t="shared" si="28"/>
        <v>676506.8493</v>
      </c>
      <c r="I301">
        <f t="shared" si="29"/>
        <v>13530136.986</v>
      </c>
      <c r="J301">
        <f t="shared" si="30"/>
        <v>77121780.820199996</v>
      </c>
      <c r="K301">
        <f t="shared" si="31"/>
        <v>77121.780820200001</v>
      </c>
    </row>
    <row r="302" spans="1:11" x14ac:dyDescent="0.25">
      <c r="A302" t="s">
        <v>998</v>
      </c>
      <c r="B302">
        <v>1</v>
      </c>
      <c r="C302">
        <v>476.02739730000002</v>
      </c>
      <c r="D302">
        <v>1261.4726029999999</v>
      </c>
      <c r="E302">
        <f t="shared" si="26"/>
        <v>198.07500001653005</v>
      </c>
      <c r="F302">
        <f t="shared" si="27"/>
        <v>0.19807500001653006</v>
      </c>
      <c r="G302">
        <f t="shared" si="27"/>
        <v>1.9807500001653005E-4</v>
      </c>
      <c r="H302">
        <f t="shared" si="28"/>
        <v>1737.5000003</v>
      </c>
      <c r="I302">
        <f t="shared" si="29"/>
        <v>34750.000006000002</v>
      </c>
      <c r="J302">
        <f t="shared" si="30"/>
        <v>198075.00003420003</v>
      </c>
      <c r="K302">
        <f t="shared" si="31"/>
        <v>198.07500003420003</v>
      </c>
    </row>
    <row r="303" spans="1:11" x14ac:dyDescent="0.25">
      <c r="A303" t="s">
        <v>998</v>
      </c>
      <c r="B303">
        <v>2</v>
      </c>
      <c r="C303">
        <v>1129.488104</v>
      </c>
      <c r="D303">
        <v>2993.143474</v>
      </c>
      <c r="E303">
        <f t="shared" si="26"/>
        <v>469.98000007439998</v>
      </c>
      <c r="F303">
        <f t="shared" si="27"/>
        <v>0.4699800000744</v>
      </c>
      <c r="G303">
        <f t="shared" si="27"/>
        <v>4.6998000007440001E-4</v>
      </c>
      <c r="H303">
        <f t="shared" si="28"/>
        <v>4122.6315780000004</v>
      </c>
      <c r="I303">
        <f t="shared" si="29"/>
        <v>82452.631560000009</v>
      </c>
      <c r="J303">
        <f t="shared" si="30"/>
        <v>469979.99989200005</v>
      </c>
      <c r="K303">
        <f t="shared" si="31"/>
        <v>469.97999989200002</v>
      </c>
    </row>
    <row r="304" spans="1:11" x14ac:dyDescent="0.25">
      <c r="A304" t="s">
        <v>998</v>
      </c>
      <c r="B304">
        <v>3</v>
      </c>
      <c r="C304">
        <v>1548.9065129999999</v>
      </c>
      <c r="D304">
        <v>4104.6022599999997</v>
      </c>
      <c r="E304">
        <f t="shared" si="26"/>
        <v>644.50000005929996</v>
      </c>
      <c r="F304">
        <f t="shared" si="27"/>
        <v>0.64450000005929997</v>
      </c>
      <c r="G304">
        <f t="shared" si="27"/>
        <v>6.445000000593E-4</v>
      </c>
      <c r="H304">
        <f t="shared" si="28"/>
        <v>5653.5087729999996</v>
      </c>
      <c r="I304">
        <f t="shared" si="29"/>
        <v>113070.17546</v>
      </c>
      <c r="J304">
        <f t="shared" si="30"/>
        <v>644500.000122</v>
      </c>
      <c r="K304">
        <f t="shared" si="31"/>
        <v>644.50000012199996</v>
      </c>
    </row>
    <row r="305" spans="1:11" x14ac:dyDescent="0.25">
      <c r="A305" t="s">
        <v>998</v>
      </c>
      <c r="B305">
        <v>4</v>
      </c>
      <c r="C305">
        <v>2095.4578219999999</v>
      </c>
      <c r="D305">
        <v>5552.9632300000003</v>
      </c>
      <c r="E305">
        <f t="shared" si="26"/>
        <v>871.91999973419991</v>
      </c>
      <c r="F305">
        <f t="shared" si="27"/>
        <v>0.87191999973419987</v>
      </c>
      <c r="G305">
        <f t="shared" si="27"/>
        <v>8.7191999973419991E-4</v>
      </c>
      <c r="H305">
        <f t="shared" si="28"/>
        <v>7648.4210519999997</v>
      </c>
      <c r="I305">
        <f t="shared" si="29"/>
        <v>152968.42103999999</v>
      </c>
      <c r="J305">
        <f t="shared" si="30"/>
        <v>871919.99992799992</v>
      </c>
      <c r="K305">
        <f t="shared" si="31"/>
        <v>871.91999992799992</v>
      </c>
    </row>
    <row r="306" spans="1:11" x14ac:dyDescent="0.25">
      <c r="A306" t="s">
        <v>998</v>
      </c>
      <c r="B306">
        <v>5</v>
      </c>
      <c r="C306">
        <v>2636.890171</v>
      </c>
      <c r="D306">
        <v>6987.7589529999996</v>
      </c>
      <c r="E306">
        <f t="shared" si="26"/>
        <v>1097.2100001530998</v>
      </c>
      <c r="F306">
        <f t="shared" si="27"/>
        <v>1.0972100001530998</v>
      </c>
      <c r="G306">
        <f t="shared" si="27"/>
        <v>1.0972100001530997E-3</v>
      </c>
      <c r="H306">
        <f t="shared" si="28"/>
        <v>9624.6491239999996</v>
      </c>
      <c r="I306">
        <f t="shared" si="29"/>
        <v>192492.98248000001</v>
      </c>
      <c r="J306">
        <f t="shared" si="30"/>
        <v>1097210.0001360001</v>
      </c>
      <c r="K306">
        <f t="shared" si="31"/>
        <v>1097.2100001360002</v>
      </c>
    </row>
    <row r="307" spans="1:11" x14ac:dyDescent="0.25">
      <c r="A307" t="s">
        <v>998</v>
      </c>
      <c r="B307">
        <v>6</v>
      </c>
      <c r="C307">
        <v>2919.850997</v>
      </c>
      <c r="D307">
        <v>7737.6051429999998</v>
      </c>
      <c r="E307">
        <f t="shared" si="26"/>
        <v>1214.9499998517001</v>
      </c>
      <c r="F307">
        <f t="shared" si="27"/>
        <v>1.2149499998517002</v>
      </c>
      <c r="G307">
        <f t="shared" si="27"/>
        <v>1.2149499998517002E-3</v>
      </c>
      <c r="H307">
        <f t="shared" si="28"/>
        <v>10657.45614</v>
      </c>
      <c r="I307">
        <f t="shared" si="29"/>
        <v>213149.12280000001</v>
      </c>
      <c r="J307">
        <f t="shared" si="30"/>
        <v>1214949.9999600002</v>
      </c>
      <c r="K307">
        <f t="shared" si="31"/>
        <v>1214.9499999600002</v>
      </c>
    </row>
    <row r="308" spans="1:11" x14ac:dyDescent="0.25">
      <c r="A308" t="s">
        <v>998</v>
      </c>
      <c r="B308">
        <v>7</v>
      </c>
      <c r="C308">
        <v>3445.5659700000001</v>
      </c>
      <c r="D308">
        <v>9130.7498190000006</v>
      </c>
      <c r="E308">
        <f t="shared" si="26"/>
        <v>1433.7000001169999</v>
      </c>
      <c r="F308">
        <f t="shared" si="27"/>
        <v>1.4337000001169999</v>
      </c>
      <c r="G308">
        <f t="shared" si="27"/>
        <v>1.4337000001169999E-3</v>
      </c>
      <c r="H308">
        <f t="shared" si="28"/>
        <v>12576.315789</v>
      </c>
      <c r="I308">
        <f t="shared" si="29"/>
        <v>251526.31578</v>
      </c>
      <c r="J308">
        <f t="shared" si="30"/>
        <v>1433699.9999460001</v>
      </c>
      <c r="K308">
        <f t="shared" si="31"/>
        <v>1433.6999999460002</v>
      </c>
    </row>
    <row r="309" spans="1:11" x14ac:dyDescent="0.25">
      <c r="A309" t="s">
        <v>998</v>
      </c>
      <c r="B309">
        <v>8</v>
      </c>
      <c r="C309">
        <v>3970.9204519999998</v>
      </c>
      <c r="D309">
        <v>10522.939200000001</v>
      </c>
      <c r="E309">
        <f t="shared" si="26"/>
        <v>1652.3000000771999</v>
      </c>
      <c r="F309">
        <f t="shared" si="27"/>
        <v>1.6523000000771999</v>
      </c>
      <c r="G309">
        <f t="shared" si="27"/>
        <v>1.6523000000772E-3</v>
      </c>
      <c r="H309">
        <f t="shared" si="28"/>
        <v>14493.859652000001</v>
      </c>
      <c r="I309">
        <f t="shared" si="29"/>
        <v>289877.19304000004</v>
      </c>
      <c r="J309">
        <f t="shared" si="30"/>
        <v>1652300.0003280004</v>
      </c>
      <c r="K309">
        <f t="shared" si="31"/>
        <v>1652.3000003280004</v>
      </c>
    </row>
    <row r="310" spans="1:11" x14ac:dyDescent="0.25">
      <c r="A310" t="s">
        <v>998</v>
      </c>
      <c r="B310">
        <v>9</v>
      </c>
      <c r="C310">
        <v>4109.5890410000002</v>
      </c>
      <c r="D310">
        <v>10890.410959999999</v>
      </c>
      <c r="E310">
        <f t="shared" si="26"/>
        <v>1709.9999999601</v>
      </c>
      <c r="F310">
        <f t="shared" si="27"/>
        <v>1.7099999999601001</v>
      </c>
      <c r="G310">
        <f t="shared" si="27"/>
        <v>1.7099999999601002E-3</v>
      </c>
      <c r="H310">
        <f t="shared" si="28"/>
        <v>15000.000001</v>
      </c>
      <c r="I310">
        <f t="shared" si="29"/>
        <v>300000.00002000004</v>
      </c>
      <c r="J310">
        <f t="shared" si="30"/>
        <v>1710000.0001140002</v>
      </c>
      <c r="K310">
        <f t="shared" si="31"/>
        <v>1710.0000001140002</v>
      </c>
    </row>
    <row r="311" spans="1:11" x14ac:dyDescent="0.25">
      <c r="A311" t="s">
        <v>998</v>
      </c>
      <c r="B311">
        <v>10</v>
      </c>
      <c r="C311">
        <v>4373.9485699999996</v>
      </c>
      <c r="D311">
        <v>11590.96371</v>
      </c>
      <c r="E311">
        <f t="shared" si="26"/>
        <v>1819.9999999769998</v>
      </c>
      <c r="F311">
        <f t="shared" si="27"/>
        <v>1.8199999999769998</v>
      </c>
      <c r="G311">
        <f t="shared" si="27"/>
        <v>1.8199999999769997E-3</v>
      </c>
      <c r="H311">
        <f t="shared" si="28"/>
        <v>15964.91228</v>
      </c>
      <c r="I311">
        <f t="shared" si="29"/>
        <v>319298.24560000002</v>
      </c>
      <c r="J311">
        <f t="shared" si="30"/>
        <v>1819999.9999200001</v>
      </c>
      <c r="K311">
        <f t="shared" si="31"/>
        <v>1819.9999999200002</v>
      </c>
    </row>
    <row r="312" spans="1:11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6"/>
        <v>53.070000008040005</v>
      </c>
      <c r="F312">
        <f t="shared" si="27"/>
        <v>5.3070000008040005E-2</v>
      </c>
      <c r="G312">
        <f t="shared" si="27"/>
        <v>5.3070000008040008E-5</v>
      </c>
      <c r="H312">
        <f t="shared" si="28"/>
        <v>465.52631590000004</v>
      </c>
      <c r="I312">
        <f t="shared" si="29"/>
        <v>9310.5263180000002</v>
      </c>
      <c r="J312">
        <f t="shared" si="30"/>
        <v>53070.000012600001</v>
      </c>
      <c r="K312">
        <f t="shared" si="31"/>
        <v>53.070000012600005</v>
      </c>
    </row>
    <row r="313" spans="1:11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6"/>
        <v>144.59000001044998</v>
      </c>
      <c r="F313">
        <f t="shared" si="27"/>
        <v>0.14459000001044997</v>
      </c>
      <c r="G313">
        <f t="shared" si="27"/>
        <v>1.4459000001044997E-4</v>
      </c>
      <c r="H313">
        <f t="shared" si="28"/>
        <v>1268.3333333999999</v>
      </c>
      <c r="I313">
        <f t="shared" si="29"/>
        <v>25366.666667999998</v>
      </c>
      <c r="J313">
        <f t="shared" si="30"/>
        <v>144590.0000076</v>
      </c>
      <c r="K313">
        <f t="shared" si="31"/>
        <v>144.5900000076</v>
      </c>
    </row>
    <row r="314" spans="1:11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6"/>
        <v>304.75999998992995</v>
      </c>
      <c r="F314">
        <f t="shared" si="27"/>
        <v>0.30475999998992997</v>
      </c>
      <c r="G314">
        <f t="shared" si="27"/>
        <v>3.0475999998992999E-4</v>
      </c>
      <c r="H314">
        <f t="shared" si="28"/>
        <v>2673.3333333</v>
      </c>
      <c r="I314">
        <f t="shared" si="29"/>
        <v>53466.666666000005</v>
      </c>
      <c r="J314">
        <f t="shared" si="30"/>
        <v>304759.99999620003</v>
      </c>
      <c r="K314">
        <f t="shared" si="31"/>
        <v>304.75999999620001</v>
      </c>
    </row>
    <row r="315" spans="1:11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6"/>
        <v>464.03500003530002</v>
      </c>
      <c r="F315">
        <f t="shared" si="27"/>
        <v>0.46403500003530002</v>
      </c>
      <c r="G315">
        <f t="shared" si="27"/>
        <v>4.6403500003530001E-4</v>
      </c>
      <c r="H315">
        <f t="shared" si="28"/>
        <v>4070.4824550000003</v>
      </c>
      <c r="I315">
        <f t="shared" si="29"/>
        <v>81409.64910000001</v>
      </c>
      <c r="J315">
        <f t="shared" si="30"/>
        <v>464034.99987000006</v>
      </c>
      <c r="K315">
        <f t="shared" si="31"/>
        <v>464.03499987000004</v>
      </c>
    </row>
    <row r="316" spans="1:11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6"/>
        <v>645.13499986679994</v>
      </c>
      <c r="F316">
        <f t="shared" si="27"/>
        <v>0.6451349998667999</v>
      </c>
      <c r="G316">
        <f t="shared" si="27"/>
        <v>6.4513499986679993E-4</v>
      </c>
      <c r="H316">
        <f t="shared" si="28"/>
        <v>5659.078947</v>
      </c>
      <c r="I316">
        <f t="shared" si="29"/>
        <v>113181.57894000001</v>
      </c>
      <c r="J316">
        <f t="shared" si="30"/>
        <v>645134.99995800003</v>
      </c>
      <c r="K316">
        <f t="shared" si="31"/>
        <v>645.13499995799998</v>
      </c>
    </row>
    <row r="317" spans="1:11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6"/>
        <v>822.3950000433</v>
      </c>
      <c r="F317">
        <f t="shared" si="27"/>
        <v>0.82239500004330002</v>
      </c>
      <c r="G317">
        <f t="shared" si="27"/>
        <v>8.2239500004330007E-4</v>
      </c>
      <c r="H317">
        <f t="shared" si="28"/>
        <v>7213.9912279999999</v>
      </c>
      <c r="I317">
        <f t="shared" si="29"/>
        <v>144279.82456000001</v>
      </c>
      <c r="J317">
        <f t="shared" si="30"/>
        <v>822394.99999200006</v>
      </c>
      <c r="K317">
        <f t="shared" si="31"/>
        <v>822.39499999200007</v>
      </c>
    </row>
    <row r="318" spans="1:11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6"/>
        <v>946.90500000269992</v>
      </c>
      <c r="F318">
        <f t="shared" si="27"/>
        <v>0.94690500000269995</v>
      </c>
      <c r="G318">
        <f t="shared" si="27"/>
        <v>9.4690500000269994E-4</v>
      </c>
      <c r="H318">
        <f t="shared" si="28"/>
        <v>8306.1842109999998</v>
      </c>
      <c r="I318">
        <f t="shared" si="29"/>
        <v>166123.68422</v>
      </c>
      <c r="J318">
        <f t="shared" si="30"/>
        <v>946905.00005400006</v>
      </c>
      <c r="K318">
        <f t="shared" si="31"/>
        <v>946.90500005400008</v>
      </c>
    </row>
    <row r="319" spans="1:11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6"/>
        <v>1020.0000000054</v>
      </c>
      <c r="F319">
        <f t="shared" si="27"/>
        <v>1.0200000000053999</v>
      </c>
      <c r="G319">
        <f t="shared" si="27"/>
        <v>1.0200000000053998E-3</v>
      </c>
      <c r="H319">
        <f t="shared" si="28"/>
        <v>8947.3684219999996</v>
      </c>
      <c r="I319">
        <f t="shared" si="29"/>
        <v>178947.36843999999</v>
      </c>
      <c r="J319">
        <f t="shared" si="30"/>
        <v>1020000.000108</v>
      </c>
      <c r="K319">
        <f t="shared" si="31"/>
        <v>1020.000000108</v>
      </c>
    </row>
    <row r="320" spans="1:11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6"/>
        <v>1100.000000169</v>
      </c>
      <c r="F320">
        <f t="shared" si="27"/>
        <v>1.100000000169</v>
      </c>
      <c r="G320">
        <f t="shared" si="27"/>
        <v>1.1000000001690001E-3</v>
      </c>
      <c r="H320">
        <f t="shared" si="28"/>
        <v>9649.1228080000001</v>
      </c>
      <c r="I320">
        <f t="shared" si="29"/>
        <v>192982.45616</v>
      </c>
      <c r="J320">
        <f t="shared" si="30"/>
        <v>1100000.0001120002</v>
      </c>
      <c r="K320">
        <f t="shared" si="31"/>
        <v>1100.0000001120002</v>
      </c>
    </row>
    <row r="321" spans="1:11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6"/>
        <v>1280.0000001210001</v>
      </c>
      <c r="F321">
        <f t="shared" si="27"/>
        <v>1.2800000001210001</v>
      </c>
      <c r="G321">
        <f t="shared" si="27"/>
        <v>1.2800000001210001E-3</v>
      </c>
      <c r="H321">
        <f t="shared" si="28"/>
        <v>11228.070176000001</v>
      </c>
      <c r="I321">
        <f t="shared" si="29"/>
        <v>224561.40352000002</v>
      </c>
      <c r="J321">
        <f t="shared" si="30"/>
        <v>1280000.0000640003</v>
      </c>
      <c r="K321">
        <f t="shared" si="31"/>
        <v>1280.0000000640002</v>
      </c>
    </row>
    <row r="322" spans="1:11" x14ac:dyDescent="0.25">
      <c r="A322" t="s">
        <v>999</v>
      </c>
      <c r="B322">
        <v>1</v>
      </c>
      <c r="C322">
        <v>1355.00938</v>
      </c>
      <c r="D322">
        <v>3590.52486</v>
      </c>
      <c r="E322">
        <f t="shared" si="26"/>
        <v>563.81940301800012</v>
      </c>
      <c r="F322">
        <f t="shared" si="27"/>
        <v>0.56381940301800015</v>
      </c>
      <c r="G322">
        <f t="shared" si="27"/>
        <v>5.6381940301800017E-4</v>
      </c>
      <c r="H322">
        <f t="shared" si="28"/>
        <v>4945.53424</v>
      </c>
      <c r="I322">
        <f t="shared" si="29"/>
        <v>98910.684800000003</v>
      </c>
      <c r="J322">
        <f t="shared" si="30"/>
        <v>563790.90336</v>
      </c>
      <c r="K322">
        <f t="shared" si="31"/>
        <v>563.79090336000002</v>
      </c>
    </row>
    <row r="323" spans="1:11" x14ac:dyDescent="0.25">
      <c r="A323" t="s">
        <v>999</v>
      </c>
      <c r="B323">
        <v>2</v>
      </c>
      <c r="C323">
        <v>9019.2820400000001</v>
      </c>
      <c r="D323">
        <v>23901.197400000001</v>
      </c>
      <c r="E323">
        <f t="shared" ref="E323:E386" si="32">C323*3.65*5.7*20/1000</f>
        <v>3752.9232568439998</v>
      </c>
      <c r="F323">
        <f t="shared" ref="F323:G386" si="33">E323/1000</f>
        <v>3.7529232568439999</v>
      </c>
      <c r="G323">
        <f t="shared" si="33"/>
        <v>3.7529232568439997E-3</v>
      </c>
      <c r="H323">
        <f t="shared" ref="H323:H386" si="34">SUM(C323:D323)</f>
        <v>32920.479440000003</v>
      </c>
      <c r="I323">
        <f t="shared" ref="I323:I386" si="35">H323*20</f>
        <v>658409.58880000003</v>
      </c>
      <c r="J323">
        <f t="shared" ref="J323:J386" si="36">I323*5.7</f>
        <v>3752934.6561600002</v>
      </c>
      <c r="K323">
        <f t="shared" ref="K323:K386" si="37">J323/$K$1</f>
        <v>3752.93465616</v>
      </c>
    </row>
    <row r="324" spans="1:11" x14ac:dyDescent="0.25">
      <c r="A324" t="s">
        <v>999</v>
      </c>
      <c r="B324">
        <v>3</v>
      </c>
      <c r="C324">
        <v>20847.385399999999</v>
      </c>
      <c r="D324">
        <v>55245.121400000004</v>
      </c>
      <c r="E324">
        <f t="shared" si="32"/>
        <v>8674.5970649400006</v>
      </c>
      <c r="F324">
        <f t="shared" si="33"/>
        <v>8.6745970649400004</v>
      </c>
      <c r="G324">
        <f t="shared" si="33"/>
        <v>8.6745970649400005E-3</v>
      </c>
      <c r="H324">
        <f t="shared" si="34"/>
        <v>76092.506800000003</v>
      </c>
      <c r="I324">
        <f t="shared" si="35"/>
        <v>1521850.1359999999</v>
      </c>
      <c r="J324">
        <f t="shared" si="36"/>
        <v>8674545.7752</v>
      </c>
      <c r="K324">
        <f t="shared" si="37"/>
        <v>8674.5457752000002</v>
      </c>
    </row>
    <row r="325" spans="1:11" x14ac:dyDescent="0.25">
      <c r="A325" t="s">
        <v>999</v>
      </c>
      <c r="B325">
        <v>4</v>
      </c>
      <c r="C325">
        <v>32899.059300000001</v>
      </c>
      <c r="D325">
        <v>87183.557100000005</v>
      </c>
      <c r="E325">
        <f t="shared" si="32"/>
        <v>13689.298574730001</v>
      </c>
      <c r="F325">
        <f t="shared" si="33"/>
        <v>13.689298574730001</v>
      </c>
      <c r="G325">
        <f t="shared" si="33"/>
        <v>1.368929857473E-2</v>
      </c>
      <c r="H325">
        <f t="shared" si="34"/>
        <v>120082.6164</v>
      </c>
      <c r="I325">
        <f t="shared" si="35"/>
        <v>2401652.3279999997</v>
      </c>
      <c r="J325">
        <f t="shared" si="36"/>
        <v>13689418.269599998</v>
      </c>
      <c r="K325">
        <f t="shared" si="37"/>
        <v>13689.418269599999</v>
      </c>
    </row>
    <row r="326" spans="1:11" x14ac:dyDescent="0.25">
      <c r="A326" t="s">
        <v>999</v>
      </c>
      <c r="B326">
        <v>5</v>
      </c>
      <c r="C326">
        <v>43204.537799999998</v>
      </c>
      <c r="D326">
        <v>114492.325</v>
      </c>
      <c r="E326">
        <f t="shared" si="32"/>
        <v>17977.408178580001</v>
      </c>
      <c r="F326">
        <f t="shared" si="33"/>
        <v>17.977408178579999</v>
      </c>
      <c r="G326">
        <f t="shared" si="33"/>
        <v>1.7977408178579998E-2</v>
      </c>
      <c r="H326">
        <f t="shared" si="34"/>
        <v>157696.8628</v>
      </c>
      <c r="I326">
        <f t="shared" si="35"/>
        <v>3153937.2560000001</v>
      </c>
      <c r="J326">
        <f t="shared" si="36"/>
        <v>17977442.359200001</v>
      </c>
      <c r="K326">
        <f t="shared" si="37"/>
        <v>17977.442359200002</v>
      </c>
    </row>
    <row r="327" spans="1:11" x14ac:dyDescent="0.25">
      <c r="A327" t="s">
        <v>999</v>
      </c>
      <c r="B327">
        <v>6</v>
      </c>
      <c r="C327">
        <v>51223.1927</v>
      </c>
      <c r="D327">
        <v>135742.56099999999</v>
      </c>
      <c r="E327">
        <f t="shared" si="32"/>
        <v>21313.970482469998</v>
      </c>
      <c r="F327">
        <f t="shared" si="33"/>
        <v>21.313970482469998</v>
      </c>
      <c r="G327">
        <f t="shared" si="33"/>
        <v>2.1313970482469996E-2</v>
      </c>
      <c r="H327">
        <f t="shared" si="34"/>
        <v>186965.7537</v>
      </c>
      <c r="I327">
        <f t="shared" si="35"/>
        <v>3739315.074</v>
      </c>
      <c r="J327">
        <f t="shared" si="36"/>
        <v>21314095.921800002</v>
      </c>
      <c r="K327">
        <f t="shared" si="37"/>
        <v>21314.095921800003</v>
      </c>
    </row>
    <row r="328" spans="1:11" x14ac:dyDescent="0.25">
      <c r="A328" t="s">
        <v>999</v>
      </c>
      <c r="B328">
        <v>7</v>
      </c>
      <c r="C328">
        <v>57132.702899999997</v>
      </c>
      <c r="D328">
        <v>151401.76300000001</v>
      </c>
      <c r="E328">
        <f t="shared" si="32"/>
        <v>23772.917676690002</v>
      </c>
      <c r="F328">
        <f t="shared" si="33"/>
        <v>23.772917676690003</v>
      </c>
      <c r="G328">
        <f t="shared" si="33"/>
        <v>2.3772917676690004E-2</v>
      </c>
      <c r="H328">
        <f t="shared" si="34"/>
        <v>208534.46590000001</v>
      </c>
      <c r="I328">
        <f t="shared" si="35"/>
        <v>4170689.318</v>
      </c>
      <c r="J328">
        <f t="shared" si="36"/>
        <v>23772929.112599999</v>
      </c>
      <c r="K328">
        <f t="shared" si="37"/>
        <v>23772.929112599999</v>
      </c>
    </row>
    <row r="329" spans="1:11" x14ac:dyDescent="0.25">
      <c r="A329" t="s">
        <v>999</v>
      </c>
      <c r="B329">
        <v>8</v>
      </c>
      <c r="C329">
        <v>61342.911800000002</v>
      </c>
      <c r="D329">
        <v>162558.266</v>
      </c>
      <c r="E329">
        <f t="shared" si="32"/>
        <v>25524.785599980001</v>
      </c>
      <c r="F329">
        <f t="shared" si="33"/>
        <v>25.52478559998</v>
      </c>
      <c r="G329">
        <f t="shared" si="33"/>
        <v>2.5524785599980001E-2</v>
      </c>
      <c r="H329">
        <f t="shared" si="34"/>
        <v>223901.1778</v>
      </c>
      <c r="I329">
        <f t="shared" si="35"/>
        <v>4478023.5559999999</v>
      </c>
      <c r="J329">
        <f t="shared" si="36"/>
        <v>25524734.269200001</v>
      </c>
      <c r="K329">
        <f t="shared" si="37"/>
        <v>25524.734269200002</v>
      </c>
    </row>
    <row r="330" spans="1:11" x14ac:dyDescent="0.25">
      <c r="A330" t="s">
        <v>999</v>
      </c>
      <c r="B330">
        <v>9</v>
      </c>
      <c r="C330">
        <v>64280.782099999997</v>
      </c>
      <c r="D330">
        <v>170344.27299999999</v>
      </c>
      <c r="E330">
        <f t="shared" si="32"/>
        <v>26747.23343181</v>
      </c>
      <c r="F330">
        <f t="shared" si="33"/>
        <v>26.747233431809999</v>
      </c>
      <c r="G330">
        <f t="shared" si="33"/>
        <v>2.674723343181E-2</v>
      </c>
      <c r="H330">
        <f t="shared" si="34"/>
        <v>234625.0551</v>
      </c>
      <c r="I330">
        <f t="shared" si="35"/>
        <v>4692501.102</v>
      </c>
      <c r="J330">
        <f t="shared" si="36"/>
        <v>26747256.281399999</v>
      </c>
      <c r="K330">
        <f t="shared" si="37"/>
        <v>26747.256281399998</v>
      </c>
    </row>
    <row r="331" spans="1:11" x14ac:dyDescent="0.25">
      <c r="A331" t="s">
        <v>999</v>
      </c>
      <c r="B331">
        <v>10</v>
      </c>
      <c r="C331">
        <v>66302.710800000001</v>
      </c>
      <c r="D331">
        <v>175702.084</v>
      </c>
      <c r="E331">
        <f t="shared" si="32"/>
        <v>27588.557963880001</v>
      </c>
      <c r="F331">
        <f t="shared" si="33"/>
        <v>27.58855796388</v>
      </c>
      <c r="G331">
        <f t="shared" si="33"/>
        <v>2.758855796388E-2</v>
      </c>
      <c r="H331">
        <f t="shared" si="34"/>
        <v>242004.7948</v>
      </c>
      <c r="I331">
        <f t="shared" si="35"/>
        <v>4840095.8959999997</v>
      </c>
      <c r="J331">
        <f t="shared" si="36"/>
        <v>27588546.6072</v>
      </c>
      <c r="K331">
        <f t="shared" si="37"/>
        <v>27588.546607200002</v>
      </c>
    </row>
    <row r="332" spans="1:11" x14ac:dyDescent="0.25">
      <c r="A332" t="s">
        <v>1000</v>
      </c>
      <c r="B332">
        <v>1</v>
      </c>
      <c r="C332">
        <v>127.5414564</v>
      </c>
      <c r="D332">
        <v>337.98485950000003</v>
      </c>
      <c r="E332">
        <f t="shared" si="32"/>
        <v>53.070000008040005</v>
      </c>
      <c r="F332">
        <f t="shared" si="33"/>
        <v>5.3070000008040005E-2</v>
      </c>
      <c r="G332">
        <f t="shared" si="33"/>
        <v>5.3070000008040008E-5</v>
      </c>
      <c r="H332">
        <f t="shared" si="34"/>
        <v>465.52631590000004</v>
      </c>
      <c r="I332">
        <f t="shared" si="35"/>
        <v>9310.5263180000002</v>
      </c>
      <c r="J332">
        <f t="shared" si="36"/>
        <v>53070.000012600001</v>
      </c>
      <c r="K332">
        <f t="shared" si="37"/>
        <v>53.070000012600005</v>
      </c>
    </row>
    <row r="333" spans="1:11" x14ac:dyDescent="0.25">
      <c r="A333" t="s">
        <v>1000</v>
      </c>
      <c r="B333">
        <v>2</v>
      </c>
      <c r="C333">
        <v>347.4885845</v>
      </c>
      <c r="D333">
        <v>920.84474890000001</v>
      </c>
      <c r="E333">
        <f t="shared" si="32"/>
        <v>144.59000001044998</v>
      </c>
      <c r="F333">
        <f t="shared" si="33"/>
        <v>0.14459000001044997</v>
      </c>
      <c r="G333">
        <f t="shared" si="33"/>
        <v>1.4459000001044997E-4</v>
      </c>
      <c r="H333">
        <f t="shared" si="34"/>
        <v>1268.3333333999999</v>
      </c>
      <c r="I333">
        <f t="shared" si="35"/>
        <v>25366.666667999998</v>
      </c>
      <c r="J333">
        <f t="shared" si="36"/>
        <v>144590.0000076</v>
      </c>
      <c r="K333">
        <f t="shared" si="37"/>
        <v>144.5900000076</v>
      </c>
    </row>
    <row r="334" spans="1:11" x14ac:dyDescent="0.25">
      <c r="A334" t="s">
        <v>1000</v>
      </c>
      <c r="B334">
        <v>3</v>
      </c>
      <c r="C334">
        <v>732.42009129999997</v>
      </c>
      <c r="D334">
        <v>1940.9132420000001</v>
      </c>
      <c r="E334">
        <f t="shared" si="32"/>
        <v>304.75999998992995</v>
      </c>
      <c r="F334">
        <f t="shared" si="33"/>
        <v>0.30475999998992997</v>
      </c>
      <c r="G334">
        <f t="shared" si="33"/>
        <v>3.0475999998992999E-4</v>
      </c>
      <c r="H334">
        <f t="shared" si="34"/>
        <v>2673.3333333</v>
      </c>
      <c r="I334">
        <f t="shared" si="35"/>
        <v>53466.666666000005</v>
      </c>
      <c r="J334">
        <f t="shared" si="36"/>
        <v>304759.99999620003</v>
      </c>
      <c r="K334">
        <f t="shared" si="37"/>
        <v>304.75999999620001</v>
      </c>
    </row>
    <row r="335" spans="1:11" x14ac:dyDescent="0.25">
      <c r="A335" t="s">
        <v>1000</v>
      </c>
      <c r="B335">
        <v>4</v>
      </c>
      <c r="C335">
        <v>1115.2006730000001</v>
      </c>
      <c r="D335">
        <v>2955.281782</v>
      </c>
      <c r="E335">
        <f t="shared" si="32"/>
        <v>464.03500003530002</v>
      </c>
      <c r="F335">
        <f t="shared" si="33"/>
        <v>0.46403500003530002</v>
      </c>
      <c r="G335">
        <f t="shared" si="33"/>
        <v>4.6403500003530001E-4</v>
      </c>
      <c r="H335">
        <f t="shared" si="34"/>
        <v>4070.4824550000003</v>
      </c>
      <c r="I335">
        <f t="shared" si="35"/>
        <v>81409.64910000001</v>
      </c>
      <c r="J335">
        <f t="shared" si="36"/>
        <v>464034.99987000006</v>
      </c>
      <c r="K335">
        <f t="shared" si="37"/>
        <v>464.03499987000004</v>
      </c>
    </row>
    <row r="336" spans="1:11" x14ac:dyDescent="0.25">
      <c r="A336" t="s">
        <v>1000</v>
      </c>
      <c r="B336">
        <v>5</v>
      </c>
      <c r="C336">
        <v>1550.4325879999999</v>
      </c>
      <c r="D336">
        <v>4108.6463590000003</v>
      </c>
      <c r="E336">
        <f t="shared" si="32"/>
        <v>645.13499986679994</v>
      </c>
      <c r="F336">
        <f t="shared" si="33"/>
        <v>0.6451349998667999</v>
      </c>
      <c r="G336">
        <f t="shared" si="33"/>
        <v>6.4513499986679993E-4</v>
      </c>
      <c r="H336">
        <f t="shared" si="34"/>
        <v>5659.078947</v>
      </c>
      <c r="I336">
        <f t="shared" si="35"/>
        <v>113181.57894000001</v>
      </c>
      <c r="J336">
        <f t="shared" si="36"/>
        <v>645134.99995800003</v>
      </c>
      <c r="K336">
        <f t="shared" si="37"/>
        <v>645.13499995799998</v>
      </c>
    </row>
    <row r="337" spans="1:11" x14ac:dyDescent="0.25">
      <c r="A337" t="s">
        <v>1000</v>
      </c>
      <c r="B337">
        <v>6</v>
      </c>
      <c r="C337">
        <v>1976.4359529999999</v>
      </c>
      <c r="D337">
        <v>5237.5552749999997</v>
      </c>
      <c r="E337">
        <f t="shared" si="32"/>
        <v>822.3950000433</v>
      </c>
      <c r="F337">
        <f t="shared" si="33"/>
        <v>0.82239500004330002</v>
      </c>
      <c r="G337">
        <f t="shared" si="33"/>
        <v>8.2239500004330007E-4</v>
      </c>
      <c r="H337">
        <f t="shared" si="34"/>
        <v>7213.9912279999999</v>
      </c>
      <c r="I337">
        <f t="shared" si="35"/>
        <v>144279.82456000001</v>
      </c>
      <c r="J337">
        <f t="shared" si="36"/>
        <v>822394.99999200006</v>
      </c>
      <c r="K337">
        <f t="shared" si="37"/>
        <v>822.39499999200007</v>
      </c>
    </row>
    <row r="338" spans="1:11" x14ac:dyDescent="0.25">
      <c r="A338" t="s">
        <v>1000</v>
      </c>
      <c r="B338">
        <v>7</v>
      </c>
      <c r="C338">
        <v>2275.6669069999998</v>
      </c>
      <c r="D338">
        <v>6030.517304</v>
      </c>
      <c r="E338">
        <f t="shared" si="32"/>
        <v>946.90500000269992</v>
      </c>
      <c r="F338">
        <f t="shared" si="33"/>
        <v>0.94690500000269995</v>
      </c>
      <c r="G338">
        <f t="shared" si="33"/>
        <v>9.4690500000269994E-4</v>
      </c>
      <c r="H338">
        <f t="shared" si="34"/>
        <v>8306.1842109999998</v>
      </c>
      <c r="I338">
        <f t="shared" si="35"/>
        <v>166123.68422</v>
      </c>
      <c r="J338">
        <f t="shared" si="36"/>
        <v>946905.00005400006</v>
      </c>
      <c r="K338">
        <f t="shared" si="37"/>
        <v>946.90500005400008</v>
      </c>
    </row>
    <row r="339" spans="1:11" x14ac:dyDescent="0.25">
      <c r="A339" t="s">
        <v>1000</v>
      </c>
      <c r="B339">
        <v>8</v>
      </c>
      <c r="C339">
        <v>2451.3338140000001</v>
      </c>
      <c r="D339">
        <v>6496.0346079999999</v>
      </c>
      <c r="E339">
        <f t="shared" si="32"/>
        <v>1020.0000000054</v>
      </c>
      <c r="F339">
        <f t="shared" si="33"/>
        <v>1.0200000000053999</v>
      </c>
      <c r="G339">
        <f t="shared" si="33"/>
        <v>1.0200000000053998E-3</v>
      </c>
      <c r="H339">
        <f t="shared" si="34"/>
        <v>8947.3684219999996</v>
      </c>
      <c r="I339">
        <f t="shared" si="35"/>
        <v>178947.36843999999</v>
      </c>
      <c r="J339">
        <f t="shared" si="36"/>
        <v>1020000.000108</v>
      </c>
      <c r="K339">
        <f t="shared" si="37"/>
        <v>1020.000000108</v>
      </c>
    </row>
    <row r="340" spans="1:11" x14ac:dyDescent="0.25">
      <c r="A340" t="s">
        <v>1000</v>
      </c>
      <c r="B340">
        <v>9</v>
      </c>
      <c r="C340">
        <v>2643.5952900000002</v>
      </c>
      <c r="D340">
        <v>7005.5275179999999</v>
      </c>
      <c r="E340">
        <f t="shared" si="32"/>
        <v>1100.000000169</v>
      </c>
      <c r="F340">
        <f t="shared" si="33"/>
        <v>1.100000000169</v>
      </c>
      <c r="G340">
        <f t="shared" si="33"/>
        <v>1.1000000001690001E-3</v>
      </c>
      <c r="H340">
        <f t="shared" si="34"/>
        <v>9649.1228080000001</v>
      </c>
      <c r="I340">
        <f t="shared" si="35"/>
        <v>192982.45616</v>
      </c>
      <c r="J340">
        <f t="shared" si="36"/>
        <v>1100000.0001120002</v>
      </c>
      <c r="K340">
        <f t="shared" si="37"/>
        <v>1100.0000001120002</v>
      </c>
    </row>
    <row r="341" spans="1:11" x14ac:dyDescent="0.25">
      <c r="A341" t="s">
        <v>1000</v>
      </c>
      <c r="B341">
        <v>10</v>
      </c>
      <c r="C341">
        <v>3076.18361</v>
      </c>
      <c r="D341">
        <v>8151.8865660000001</v>
      </c>
      <c r="E341">
        <f t="shared" si="32"/>
        <v>1280.0000001210001</v>
      </c>
      <c r="F341">
        <f t="shared" si="33"/>
        <v>1.2800000001210001</v>
      </c>
      <c r="G341">
        <f t="shared" si="33"/>
        <v>1.2800000001210001E-3</v>
      </c>
      <c r="H341">
        <f t="shared" si="34"/>
        <v>11228.070176000001</v>
      </c>
      <c r="I341">
        <f t="shared" si="35"/>
        <v>224561.40352000002</v>
      </c>
      <c r="J341">
        <f t="shared" si="36"/>
        <v>1280000.0000640003</v>
      </c>
      <c r="K341">
        <f t="shared" si="37"/>
        <v>1280.0000000640002</v>
      </c>
    </row>
    <row r="342" spans="1:11" x14ac:dyDescent="0.25">
      <c r="A342" t="s">
        <v>1001</v>
      </c>
      <c r="B342">
        <v>1</v>
      </c>
      <c r="C342">
        <v>127.5414564</v>
      </c>
      <c r="D342">
        <v>337.98485950000003</v>
      </c>
      <c r="E342">
        <f t="shared" si="32"/>
        <v>53.070000008040005</v>
      </c>
      <c r="F342">
        <f t="shared" si="33"/>
        <v>5.3070000008040005E-2</v>
      </c>
      <c r="G342">
        <f t="shared" si="33"/>
        <v>5.3070000008040008E-5</v>
      </c>
      <c r="H342">
        <f t="shared" si="34"/>
        <v>465.52631590000004</v>
      </c>
      <c r="I342">
        <f t="shared" si="35"/>
        <v>9310.5263180000002</v>
      </c>
      <c r="J342">
        <f t="shared" si="36"/>
        <v>53070.000012600001</v>
      </c>
      <c r="K342">
        <f t="shared" si="37"/>
        <v>53.070000012600005</v>
      </c>
    </row>
    <row r="343" spans="1:11" x14ac:dyDescent="0.25">
      <c r="A343" t="s">
        <v>1001</v>
      </c>
      <c r="B343">
        <v>2</v>
      </c>
      <c r="C343">
        <v>347.4885845</v>
      </c>
      <c r="D343">
        <v>920.84474890000001</v>
      </c>
      <c r="E343">
        <f t="shared" si="32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4"/>
        <v>1268.3333333999999</v>
      </c>
      <c r="I343">
        <f t="shared" si="35"/>
        <v>25366.666667999998</v>
      </c>
      <c r="J343">
        <f t="shared" si="36"/>
        <v>144590.0000076</v>
      </c>
      <c r="K343">
        <f t="shared" si="37"/>
        <v>144.5900000076</v>
      </c>
    </row>
    <row r="344" spans="1:11" x14ac:dyDescent="0.25">
      <c r="A344" t="s">
        <v>1001</v>
      </c>
      <c r="B344">
        <v>3</v>
      </c>
      <c r="C344">
        <v>732.42009129999997</v>
      </c>
      <c r="D344">
        <v>1940.9132420000001</v>
      </c>
      <c r="E344">
        <f t="shared" si="32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4"/>
        <v>2673.3333333</v>
      </c>
      <c r="I344">
        <f t="shared" si="35"/>
        <v>53466.666666000005</v>
      </c>
      <c r="J344">
        <f t="shared" si="36"/>
        <v>304759.99999620003</v>
      </c>
      <c r="K344">
        <f t="shared" si="37"/>
        <v>304.75999999620001</v>
      </c>
    </row>
    <row r="345" spans="1:11" x14ac:dyDescent="0.25">
      <c r="A345" t="s">
        <v>1001</v>
      </c>
      <c r="B345">
        <v>4</v>
      </c>
      <c r="C345">
        <v>1115.2006730000001</v>
      </c>
      <c r="D345">
        <v>2955.281782</v>
      </c>
      <c r="E345">
        <f t="shared" si="32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4"/>
        <v>4070.4824550000003</v>
      </c>
      <c r="I345">
        <f t="shared" si="35"/>
        <v>81409.64910000001</v>
      </c>
      <c r="J345">
        <f t="shared" si="36"/>
        <v>464034.99987000006</v>
      </c>
      <c r="K345">
        <f t="shared" si="37"/>
        <v>464.03499987000004</v>
      </c>
    </row>
    <row r="346" spans="1:11" x14ac:dyDescent="0.25">
      <c r="A346" t="s">
        <v>1001</v>
      </c>
      <c r="B346">
        <v>5</v>
      </c>
      <c r="C346">
        <v>1550.4325879999999</v>
      </c>
      <c r="D346">
        <v>4108.6463590000003</v>
      </c>
      <c r="E346">
        <f t="shared" si="32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4"/>
        <v>5659.078947</v>
      </c>
      <c r="I346">
        <f t="shared" si="35"/>
        <v>113181.57894000001</v>
      </c>
      <c r="J346">
        <f t="shared" si="36"/>
        <v>645134.99995800003</v>
      </c>
      <c r="K346">
        <f t="shared" si="37"/>
        <v>645.13499995799998</v>
      </c>
    </row>
    <row r="347" spans="1:11" x14ac:dyDescent="0.25">
      <c r="A347" t="s">
        <v>1001</v>
      </c>
      <c r="B347">
        <v>6</v>
      </c>
      <c r="C347">
        <v>1976.4359529999999</v>
      </c>
      <c r="D347">
        <v>5237.5552749999997</v>
      </c>
      <c r="E347">
        <f t="shared" si="32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4"/>
        <v>7213.9912279999999</v>
      </c>
      <c r="I347">
        <f t="shared" si="35"/>
        <v>144279.82456000001</v>
      </c>
      <c r="J347">
        <f t="shared" si="36"/>
        <v>822394.99999200006</v>
      </c>
      <c r="K347">
        <f t="shared" si="37"/>
        <v>822.39499999200007</v>
      </c>
    </row>
    <row r="348" spans="1:11" x14ac:dyDescent="0.25">
      <c r="A348" t="s">
        <v>1001</v>
      </c>
      <c r="B348">
        <v>7</v>
      </c>
      <c r="C348">
        <v>2275.6669069999998</v>
      </c>
      <c r="D348">
        <v>6030.517304</v>
      </c>
      <c r="E348">
        <f t="shared" si="32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4"/>
        <v>8306.1842109999998</v>
      </c>
      <c r="I348">
        <f t="shared" si="35"/>
        <v>166123.68422</v>
      </c>
      <c r="J348">
        <f t="shared" si="36"/>
        <v>946905.00005400006</v>
      </c>
      <c r="K348">
        <f t="shared" si="37"/>
        <v>946.90500005400008</v>
      </c>
    </row>
    <row r="349" spans="1:11" x14ac:dyDescent="0.25">
      <c r="A349" t="s">
        <v>1001</v>
      </c>
      <c r="B349">
        <v>8</v>
      </c>
      <c r="C349">
        <v>2451.3338140000001</v>
      </c>
      <c r="D349">
        <v>6496.0346079999999</v>
      </c>
      <c r="E349">
        <f t="shared" si="32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4"/>
        <v>8947.3684219999996</v>
      </c>
      <c r="I349">
        <f t="shared" si="35"/>
        <v>178947.36843999999</v>
      </c>
      <c r="J349">
        <f t="shared" si="36"/>
        <v>1020000.000108</v>
      </c>
      <c r="K349">
        <f t="shared" si="37"/>
        <v>1020.000000108</v>
      </c>
    </row>
    <row r="350" spans="1:11" x14ac:dyDescent="0.25">
      <c r="A350" t="s">
        <v>1001</v>
      </c>
      <c r="B350">
        <v>9</v>
      </c>
      <c r="C350">
        <v>2643.5952900000002</v>
      </c>
      <c r="D350">
        <v>7005.5275179999999</v>
      </c>
      <c r="E350">
        <f t="shared" si="32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4"/>
        <v>9649.1228080000001</v>
      </c>
      <c r="I350">
        <f t="shared" si="35"/>
        <v>192982.45616</v>
      </c>
      <c r="J350">
        <f t="shared" si="36"/>
        <v>1100000.0001120002</v>
      </c>
      <c r="K350">
        <f t="shared" si="37"/>
        <v>1100.0000001120002</v>
      </c>
    </row>
    <row r="351" spans="1:11" x14ac:dyDescent="0.25">
      <c r="A351" t="s">
        <v>1001</v>
      </c>
      <c r="B351">
        <v>10</v>
      </c>
      <c r="C351">
        <v>3076.18361</v>
      </c>
      <c r="D351">
        <v>8151.8865660000001</v>
      </c>
      <c r="E351">
        <f t="shared" si="32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4"/>
        <v>11228.070176000001</v>
      </c>
      <c r="I351">
        <f t="shared" si="35"/>
        <v>224561.40352000002</v>
      </c>
      <c r="J351">
        <f t="shared" si="36"/>
        <v>1280000.0000640003</v>
      </c>
      <c r="K351">
        <f t="shared" si="37"/>
        <v>1280.0000000640002</v>
      </c>
    </row>
    <row r="352" spans="1:11" x14ac:dyDescent="0.25">
      <c r="A352" t="s">
        <v>1002</v>
      </c>
      <c r="B352">
        <v>1</v>
      </c>
      <c r="C352">
        <v>1513105530</v>
      </c>
      <c r="D352">
        <v>4009729654</v>
      </c>
      <c r="E352">
        <f t="shared" si="32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4"/>
        <v>5522835184</v>
      </c>
      <c r="I352">
        <f t="shared" si="35"/>
        <v>110456703680</v>
      </c>
      <c r="J352">
        <f t="shared" si="36"/>
        <v>629603210976</v>
      </c>
      <c r="K352">
        <f t="shared" si="37"/>
        <v>629603210.97599995</v>
      </c>
    </row>
    <row r="353" spans="1:11" x14ac:dyDescent="0.25">
      <c r="A353" t="s">
        <v>1002</v>
      </c>
      <c r="B353">
        <v>2</v>
      </c>
      <c r="C353">
        <v>1762470683</v>
      </c>
      <c r="D353">
        <v>4670547309</v>
      </c>
      <c r="E353">
        <f t="shared" si="32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4"/>
        <v>6433017992</v>
      </c>
      <c r="I353">
        <f t="shared" si="35"/>
        <v>128660359840</v>
      </c>
      <c r="J353">
        <f t="shared" si="36"/>
        <v>733364051088</v>
      </c>
      <c r="K353">
        <f t="shared" si="37"/>
        <v>733364051.08800006</v>
      </c>
    </row>
    <row r="354" spans="1:11" x14ac:dyDescent="0.25">
      <c r="A354" t="s">
        <v>1002</v>
      </c>
      <c r="B354">
        <v>3</v>
      </c>
      <c r="C354">
        <v>1772157205</v>
      </c>
      <c r="D354">
        <v>4696216593</v>
      </c>
      <c r="E354">
        <f t="shared" si="32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4"/>
        <v>6468373798</v>
      </c>
      <c r="I354">
        <f t="shared" si="35"/>
        <v>129367475960</v>
      </c>
      <c r="J354">
        <f t="shared" si="36"/>
        <v>737394612972</v>
      </c>
      <c r="K354">
        <f t="shared" si="37"/>
        <v>737394612.972</v>
      </c>
    </row>
    <row r="355" spans="1:11" x14ac:dyDescent="0.25">
      <c r="A355" t="s">
        <v>1002</v>
      </c>
      <c r="B355">
        <v>4</v>
      </c>
      <c r="C355">
        <v>1772515152</v>
      </c>
      <c r="D355">
        <v>4697165152</v>
      </c>
      <c r="E355">
        <f t="shared" si="32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4"/>
        <v>6469680304</v>
      </c>
      <c r="I355">
        <f t="shared" si="35"/>
        <v>129393606080</v>
      </c>
      <c r="J355">
        <f t="shared" si="36"/>
        <v>737543554656</v>
      </c>
      <c r="K355">
        <f t="shared" si="37"/>
        <v>737543554.65600002</v>
      </c>
    </row>
    <row r="356" spans="1:11" x14ac:dyDescent="0.25">
      <c r="A356" t="s">
        <v>1002</v>
      </c>
      <c r="B356">
        <v>5</v>
      </c>
      <c r="C356">
        <v>1772528355</v>
      </c>
      <c r="D356">
        <v>4697200141</v>
      </c>
      <c r="E356">
        <f t="shared" si="32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4"/>
        <v>6469728496</v>
      </c>
      <c r="I356">
        <f t="shared" si="35"/>
        <v>129394569920</v>
      </c>
      <c r="J356">
        <f t="shared" si="36"/>
        <v>737549048544</v>
      </c>
      <c r="K356">
        <f t="shared" si="37"/>
        <v>737549048.54400003</v>
      </c>
    </row>
    <row r="357" spans="1:11" x14ac:dyDescent="0.25">
      <c r="A357" t="s">
        <v>1002</v>
      </c>
      <c r="B357">
        <v>6</v>
      </c>
      <c r="C357">
        <v>1772528841</v>
      </c>
      <c r="D357">
        <v>4697201430</v>
      </c>
      <c r="E357">
        <f t="shared" si="32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4"/>
        <v>6469730271</v>
      </c>
      <c r="I357">
        <f t="shared" si="35"/>
        <v>129394605420</v>
      </c>
      <c r="J357">
        <f t="shared" si="36"/>
        <v>737549250894</v>
      </c>
      <c r="K357">
        <f t="shared" si="37"/>
        <v>737549250.89400005</v>
      </c>
    </row>
    <row r="358" spans="1:11" x14ac:dyDescent="0.25">
      <c r="A358" t="s">
        <v>1002</v>
      </c>
      <c r="B358">
        <v>7</v>
      </c>
      <c r="C358">
        <v>1772528859</v>
      </c>
      <c r="D358">
        <v>4697201478</v>
      </c>
      <c r="E358">
        <f t="shared" si="32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4"/>
        <v>6469730337</v>
      </c>
      <c r="I358">
        <f t="shared" si="35"/>
        <v>129394606740</v>
      </c>
      <c r="J358">
        <f t="shared" si="36"/>
        <v>737549258418</v>
      </c>
      <c r="K358">
        <f t="shared" si="37"/>
        <v>737549258.41799998</v>
      </c>
    </row>
    <row r="359" spans="1:11" x14ac:dyDescent="0.25">
      <c r="A359" t="s">
        <v>1002</v>
      </c>
      <c r="B359">
        <v>8</v>
      </c>
      <c r="C359">
        <v>1772528860</v>
      </c>
      <c r="D359">
        <v>4697201480</v>
      </c>
      <c r="E359">
        <f t="shared" si="32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4"/>
        <v>6469730340</v>
      </c>
      <c r="I359">
        <f t="shared" si="35"/>
        <v>129394606800</v>
      </c>
      <c r="J359">
        <f t="shared" si="36"/>
        <v>737549258760</v>
      </c>
      <c r="K359">
        <f t="shared" si="37"/>
        <v>737549258.75999999</v>
      </c>
    </row>
    <row r="360" spans="1:11" x14ac:dyDescent="0.25">
      <c r="A360" t="s">
        <v>1002</v>
      </c>
      <c r="B360">
        <v>9</v>
      </c>
      <c r="C360">
        <v>1772528862</v>
      </c>
      <c r="D360">
        <v>4697201484</v>
      </c>
      <c r="E360">
        <f t="shared" si="32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4"/>
        <v>6469730346</v>
      </c>
      <c r="I360">
        <f t="shared" si="35"/>
        <v>129394606920</v>
      </c>
      <c r="J360">
        <f t="shared" si="36"/>
        <v>737549259444</v>
      </c>
      <c r="K360">
        <f t="shared" si="37"/>
        <v>737549259.44400001</v>
      </c>
    </row>
    <row r="361" spans="1:11" x14ac:dyDescent="0.25">
      <c r="A361" t="s">
        <v>1002</v>
      </c>
      <c r="B361">
        <v>10</v>
      </c>
      <c r="C361">
        <v>1772528862</v>
      </c>
      <c r="D361">
        <v>4697201485</v>
      </c>
      <c r="E361">
        <f t="shared" si="32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4"/>
        <v>6469730347</v>
      </c>
      <c r="I361">
        <f t="shared" si="35"/>
        <v>129394606940</v>
      </c>
      <c r="J361">
        <f t="shared" si="36"/>
        <v>737549259558</v>
      </c>
      <c r="K361">
        <f t="shared" si="37"/>
        <v>737549259.55799997</v>
      </c>
    </row>
    <row r="362" spans="1:11" x14ac:dyDescent="0.25">
      <c r="A362" t="s">
        <v>1003</v>
      </c>
      <c r="B362">
        <v>1</v>
      </c>
      <c r="C362">
        <v>819.66597860000002</v>
      </c>
      <c r="D362">
        <v>2172.1148429999998</v>
      </c>
      <c r="E362">
        <f t="shared" si="32"/>
        <v>341.06301369546003</v>
      </c>
      <c r="F362">
        <f t="shared" si="33"/>
        <v>0.34106301369546005</v>
      </c>
      <c r="G362">
        <f t="shared" si="33"/>
        <v>3.4106301369546003E-4</v>
      </c>
      <c r="H362">
        <f t="shared" si="34"/>
        <v>2991.7808215999999</v>
      </c>
      <c r="I362">
        <f t="shared" si="35"/>
        <v>59835.616431999995</v>
      </c>
      <c r="J362">
        <f t="shared" si="36"/>
        <v>341063.01366239996</v>
      </c>
      <c r="K362">
        <f t="shared" si="37"/>
        <v>341.06301366239995</v>
      </c>
    </row>
    <row r="363" spans="1:11" x14ac:dyDescent="0.25">
      <c r="A363" t="s">
        <v>1003</v>
      </c>
      <c r="B363">
        <v>2</v>
      </c>
      <c r="C363">
        <v>3110.5273029999998</v>
      </c>
      <c r="D363">
        <v>8242.8973540000006</v>
      </c>
      <c r="E363">
        <f t="shared" si="32"/>
        <v>1294.2904107782999</v>
      </c>
      <c r="F363">
        <f t="shared" si="33"/>
        <v>1.2942904107783</v>
      </c>
      <c r="G363">
        <f t="shared" si="33"/>
        <v>1.2942904107783001E-3</v>
      </c>
      <c r="H363">
        <f t="shared" si="34"/>
        <v>11353.424657</v>
      </c>
      <c r="I363">
        <f t="shared" si="35"/>
        <v>227068.49313999998</v>
      </c>
      <c r="J363">
        <f t="shared" si="36"/>
        <v>1294290.410898</v>
      </c>
      <c r="K363">
        <f t="shared" si="37"/>
        <v>1294.2904108979999</v>
      </c>
    </row>
    <row r="364" spans="1:11" x14ac:dyDescent="0.25">
      <c r="A364" t="s">
        <v>1003</v>
      </c>
      <c r="B364">
        <v>3</v>
      </c>
      <c r="C364">
        <v>5086.8830930000004</v>
      </c>
      <c r="D364">
        <v>13480.2402</v>
      </c>
      <c r="E364">
        <f t="shared" si="32"/>
        <v>2116.6520549973002</v>
      </c>
      <c r="F364">
        <f t="shared" si="33"/>
        <v>2.1166520549973002</v>
      </c>
      <c r="G364">
        <f t="shared" si="33"/>
        <v>2.1166520549973002E-3</v>
      </c>
      <c r="H364">
        <f t="shared" si="34"/>
        <v>18567.123293000001</v>
      </c>
      <c r="I364">
        <f t="shared" si="35"/>
        <v>371342.46586</v>
      </c>
      <c r="J364">
        <f t="shared" si="36"/>
        <v>2116652.055402</v>
      </c>
      <c r="K364">
        <f t="shared" si="37"/>
        <v>2116.6520554019999</v>
      </c>
    </row>
    <row r="365" spans="1:11" x14ac:dyDescent="0.25">
      <c r="A365" t="s">
        <v>1003</v>
      </c>
      <c r="B365">
        <v>4</v>
      </c>
      <c r="C365">
        <v>6322.386939</v>
      </c>
      <c r="D365">
        <v>16754.325390000002</v>
      </c>
      <c r="E365">
        <f t="shared" si="32"/>
        <v>2630.7452053178995</v>
      </c>
      <c r="F365">
        <f t="shared" si="33"/>
        <v>2.6307452053178997</v>
      </c>
      <c r="G365">
        <f t="shared" si="33"/>
        <v>2.6307452053178997E-3</v>
      </c>
      <c r="H365">
        <f t="shared" si="34"/>
        <v>23076.712329000002</v>
      </c>
      <c r="I365">
        <f t="shared" si="35"/>
        <v>461534.24658000004</v>
      </c>
      <c r="J365">
        <f t="shared" si="36"/>
        <v>2630745.2055060002</v>
      </c>
      <c r="K365">
        <f t="shared" si="37"/>
        <v>2630.7452055060003</v>
      </c>
    </row>
    <row r="366" spans="1:11" x14ac:dyDescent="0.25">
      <c r="A366" t="s">
        <v>1003</v>
      </c>
      <c r="B366">
        <v>5</v>
      </c>
      <c r="C366">
        <v>7003.1900919999998</v>
      </c>
      <c r="D366">
        <v>18558.453740000001</v>
      </c>
      <c r="E366">
        <f t="shared" si="32"/>
        <v>2914.0273972811997</v>
      </c>
      <c r="F366">
        <f t="shared" si="33"/>
        <v>2.9140273972811999</v>
      </c>
      <c r="G366">
        <f t="shared" si="33"/>
        <v>2.9140273972811997E-3</v>
      </c>
      <c r="H366">
        <f t="shared" si="34"/>
        <v>25561.643832000002</v>
      </c>
      <c r="I366">
        <f t="shared" si="35"/>
        <v>511232.87664000003</v>
      </c>
      <c r="J366">
        <f t="shared" si="36"/>
        <v>2914027.3968480001</v>
      </c>
      <c r="K366">
        <f t="shared" si="37"/>
        <v>2914.0273968480001</v>
      </c>
    </row>
    <row r="367" spans="1:11" x14ac:dyDescent="0.25">
      <c r="A367" t="s">
        <v>1003</v>
      </c>
      <c r="B367">
        <v>6</v>
      </c>
      <c r="C367">
        <v>7359.7297799999997</v>
      </c>
      <c r="D367">
        <v>19503.283920000002</v>
      </c>
      <c r="E367">
        <f t="shared" si="32"/>
        <v>3062.3835614579998</v>
      </c>
      <c r="F367">
        <f t="shared" si="33"/>
        <v>3.0623835614579997</v>
      </c>
      <c r="G367">
        <f t="shared" si="33"/>
        <v>3.0623835614579996E-3</v>
      </c>
      <c r="H367">
        <f t="shared" si="34"/>
        <v>26863.013700000003</v>
      </c>
      <c r="I367">
        <f t="shared" si="35"/>
        <v>537260.27400000009</v>
      </c>
      <c r="J367">
        <f t="shared" si="36"/>
        <v>3062383.5618000007</v>
      </c>
      <c r="K367">
        <f t="shared" si="37"/>
        <v>3062.3835618000007</v>
      </c>
    </row>
    <row r="368" spans="1:11" x14ac:dyDescent="0.25">
      <c r="A368" t="s">
        <v>1003</v>
      </c>
      <c r="B368">
        <v>7</v>
      </c>
      <c r="C368">
        <v>7506.0987050000003</v>
      </c>
      <c r="D368">
        <v>19891.16157</v>
      </c>
      <c r="E368">
        <f t="shared" si="32"/>
        <v>3123.2876711505005</v>
      </c>
      <c r="F368">
        <f t="shared" si="33"/>
        <v>3.1232876711505004</v>
      </c>
      <c r="G368">
        <f t="shared" si="33"/>
        <v>3.1232876711505004E-3</v>
      </c>
      <c r="H368">
        <f t="shared" si="34"/>
        <v>27397.260275000001</v>
      </c>
      <c r="I368">
        <f t="shared" si="35"/>
        <v>547945.20550000004</v>
      </c>
      <c r="J368">
        <f t="shared" si="36"/>
        <v>3123287.6713500004</v>
      </c>
      <c r="K368">
        <f t="shared" si="37"/>
        <v>3123.2876713500004</v>
      </c>
    </row>
    <row r="369" spans="1:11" x14ac:dyDescent="0.25">
      <c r="A369" t="s">
        <v>1003</v>
      </c>
      <c r="B369">
        <v>8</v>
      </c>
      <c r="C369">
        <v>7633.7023829999998</v>
      </c>
      <c r="D369">
        <v>20229.311320000001</v>
      </c>
      <c r="E369">
        <f t="shared" si="32"/>
        <v>3176.3835615662997</v>
      </c>
      <c r="F369">
        <f t="shared" si="33"/>
        <v>3.1763835615662996</v>
      </c>
      <c r="G369">
        <f t="shared" si="33"/>
        <v>3.1763835615662996E-3</v>
      </c>
      <c r="H369">
        <f t="shared" si="34"/>
        <v>27863.013703000001</v>
      </c>
      <c r="I369">
        <f t="shared" si="35"/>
        <v>557260.27405999997</v>
      </c>
      <c r="J369">
        <f t="shared" si="36"/>
        <v>3176383.5621420001</v>
      </c>
      <c r="K369">
        <f t="shared" si="37"/>
        <v>3176.3835621419998</v>
      </c>
    </row>
    <row r="370" spans="1:11" x14ac:dyDescent="0.25">
      <c r="A370" t="s">
        <v>1003</v>
      </c>
      <c r="B370">
        <v>9</v>
      </c>
      <c r="C370">
        <v>7678.7389750000002</v>
      </c>
      <c r="D370">
        <v>20348.65828</v>
      </c>
      <c r="E370">
        <f t="shared" si="32"/>
        <v>3195.1232874974999</v>
      </c>
      <c r="F370">
        <f t="shared" si="33"/>
        <v>3.1951232874974997</v>
      </c>
      <c r="G370">
        <f t="shared" si="33"/>
        <v>3.1951232874974996E-3</v>
      </c>
      <c r="H370">
        <f t="shared" si="34"/>
        <v>28027.397255</v>
      </c>
      <c r="I370">
        <f t="shared" si="35"/>
        <v>560547.94510000001</v>
      </c>
      <c r="J370">
        <f t="shared" si="36"/>
        <v>3195123.2870700001</v>
      </c>
      <c r="K370">
        <f t="shared" si="37"/>
        <v>3195.1232870700001</v>
      </c>
    </row>
    <row r="371" spans="1:11" x14ac:dyDescent="0.25">
      <c r="A371" t="s">
        <v>1003</v>
      </c>
      <c r="B371">
        <v>10</v>
      </c>
      <c r="C371">
        <v>7701.2572719999998</v>
      </c>
      <c r="D371">
        <v>20408.331770000001</v>
      </c>
      <c r="E371">
        <f t="shared" si="32"/>
        <v>3204.4931508792001</v>
      </c>
      <c r="F371">
        <f t="shared" si="33"/>
        <v>3.2044931508792001</v>
      </c>
      <c r="G371">
        <f t="shared" si="33"/>
        <v>3.2044931508791999E-3</v>
      </c>
      <c r="H371">
        <f t="shared" si="34"/>
        <v>28109.589042</v>
      </c>
      <c r="I371">
        <f t="shared" si="35"/>
        <v>562191.78084000002</v>
      </c>
      <c r="J371">
        <f t="shared" si="36"/>
        <v>3204493.1507880003</v>
      </c>
      <c r="K371">
        <f t="shared" si="37"/>
        <v>3204.4931507880001</v>
      </c>
    </row>
    <row r="372" spans="1:11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2"/>
        <v>53.070000008040005</v>
      </c>
      <c r="F372">
        <f t="shared" si="33"/>
        <v>5.3070000008040005E-2</v>
      </c>
      <c r="G372">
        <f t="shared" si="33"/>
        <v>5.3070000008040008E-5</v>
      </c>
      <c r="H372">
        <f t="shared" si="34"/>
        <v>465.52631590000004</v>
      </c>
      <c r="I372">
        <f t="shared" si="35"/>
        <v>9310.5263180000002</v>
      </c>
      <c r="J372">
        <f t="shared" si="36"/>
        <v>53070.000012600001</v>
      </c>
      <c r="K372">
        <f t="shared" si="37"/>
        <v>53.070000012600005</v>
      </c>
    </row>
    <row r="373" spans="1:11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2"/>
        <v>144.59000001044998</v>
      </c>
      <c r="F373">
        <f t="shared" si="33"/>
        <v>0.14459000001044997</v>
      </c>
      <c r="G373">
        <f t="shared" si="33"/>
        <v>1.4459000001044997E-4</v>
      </c>
      <c r="H373">
        <f t="shared" si="34"/>
        <v>1268.3333333999999</v>
      </c>
      <c r="I373">
        <f t="shared" si="35"/>
        <v>25366.666667999998</v>
      </c>
      <c r="J373">
        <f t="shared" si="36"/>
        <v>144590.0000076</v>
      </c>
      <c r="K373">
        <f t="shared" si="37"/>
        <v>144.5900000076</v>
      </c>
    </row>
    <row r="374" spans="1:11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2"/>
        <v>304.75999998992995</v>
      </c>
      <c r="F374">
        <f t="shared" si="33"/>
        <v>0.30475999998992997</v>
      </c>
      <c r="G374">
        <f t="shared" si="33"/>
        <v>3.0475999998992999E-4</v>
      </c>
      <c r="H374">
        <f t="shared" si="34"/>
        <v>2673.3333333</v>
      </c>
      <c r="I374">
        <f t="shared" si="35"/>
        <v>53466.666666000005</v>
      </c>
      <c r="J374">
        <f t="shared" si="36"/>
        <v>304759.99999620003</v>
      </c>
      <c r="K374">
        <f t="shared" si="37"/>
        <v>304.75999999620001</v>
      </c>
    </row>
    <row r="375" spans="1:11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2"/>
        <v>464.03500003530002</v>
      </c>
      <c r="F375">
        <f t="shared" si="33"/>
        <v>0.46403500003530002</v>
      </c>
      <c r="G375">
        <f t="shared" si="33"/>
        <v>4.6403500003530001E-4</v>
      </c>
      <c r="H375">
        <f t="shared" si="34"/>
        <v>4070.4824550000003</v>
      </c>
      <c r="I375">
        <f t="shared" si="35"/>
        <v>81409.64910000001</v>
      </c>
      <c r="J375">
        <f t="shared" si="36"/>
        <v>464034.99987000006</v>
      </c>
      <c r="K375">
        <f t="shared" si="37"/>
        <v>464.03499987000004</v>
      </c>
    </row>
    <row r="376" spans="1:11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2"/>
        <v>645.13499986679994</v>
      </c>
      <c r="F376">
        <f t="shared" si="33"/>
        <v>0.6451349998667999</v>
      </c>
      <c r="G376">
        <f t="shared" si="33"/>
        <v>6.4513499986679993E-4</v>
      </c>
      <c r="H376">
        <f t="shared" si="34"/>
        <v>5659.078947</v>
      </c>
      <c r="I376">
        <f t="shared" si="35"/>
        <v>113181.57894000001</v>
      </c>
      <c r="J376">
        <f t="shared" si="36"/>
        <v>645134.99995800003</v>
      </c>
      <c r="K376">
        <f t="shared" si="37"/>
        <v>645.13499995799998</v>
      </c>
    </row>
    <row r="377" spans="1:11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2"/>
        <v>822.3950000433</v>
      </c>
      <c r="F377">
        <f t="shared" si="33"/>
        <v>0.82239500004330002</v>
      </c>
      <c r="G377">
        <f t="shared" si="33"/>
        <v>8.2239500004330007E-4</v>
      </c>
      <c r="H377">
        <f t="shared" si="34"/>
        <v>7213.9912279999999</v>
      </c>
      <c r="I377">
        <f t="shared" si="35"/>
        <v>144279.82456000001</v>
      </c>
      <c r="J377">
        <f t="shared" si="36"/>
        <v>822394.99999200006</v>
      </c>
      <c r="K377">
        <f t="shared" si="37"/>
        <v>822.39499999200007</v>
      </c>
    </row>
    <row r="378" spans="1:11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2"/>
        <v>946.90500000269992</v>
      </c>
      <c r="F378">
        <f t="shared" si="33"/>
        <v>0.94690500000269995</v>
      </c>
      <c r="G378">
        <f t="shared" si="33"/>
        <v>9.4690500000269994E-4</v>
      </c>
      <c r="H378">
        <f t="shared" si="34"/>
        <v>8306.1842109999998</v>
      </c>
      <c r="I378">
        <f t="shared" si="35"/>
        <v>166123.68422</v>
      </c>
      <c r="J378">
        <f t="shared" si="36"/>
        <v>946905.00005400006</v>
      </c>
      <c r="K378">
        <f t="shared" si="37"/>
        <v>946.90500005400008</v>
      </c>
    </row>
    <row r="379" spans="1:11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2"/>
        <v>1020.0000000054</v>
      </c>
      <c r="F379">
        <f t="shared" si="33"/>
        <v>1.0200000000053999</v>
      </c>
      <c r="G379">
        <f t="shared" si="33"/>
        <v>1.0200000000053998E-3</v>
      </c>
      <c r="H379">
        <f t="shared" si="34"/>
        <v>8947.3684219999996</v>
      </c>
      <c r="I379">
        <f t="shared" si="35"/>
        <v>178947.36843999999</v>
      </c>
      <c r="J379">
        <f t="shared" si="36"/>
        <v>1020000.000108</v>
      </c>
      <c r="K379">
        <f t="shared" si="37"/>
        <v>1020.000000108</v>
      </c>
    </row>
    <row r="380" spans="1:11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2"/>
        <v>1100.000000169</v>
      </c>
      <c r="F380">
        <f t="shared" si="33"/>
        <v>1.100000000169</v>
      </c>
      <c r="G380">
        <f t="shared" si="33"/>
        <v>1.1000000001690001E-3</v>
      </c>
      <c r="H380">
        <f t="shared" si="34"/>
        <v>9649.1228080000001</v>
      </c>
      <c r="I380">
        <f t="shared" si="35"/>
        <v>192982.45616</v>
      </c>
      <c r="J380">
        <f t="shared" si="36"/>
        <v>1100000.0001120002</v>
      </c>
      <c r="K380">
        <f t="shared" si="37"/>
        <v>1100.0000001120002</v>
      </c>
    </row>
    <row r="381" spans="1:11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2"/>
        <v>1280.0000001210001</v>
      </c>
      <c r="F381">
        <f t="shared" si="33"/>
        <v>1.2800000001210001</v>
      </c>
      <c r="G381">
        <f t="shared" si="33"/>
        <v>1.2800000001210001E-3</v>
      </c>
      <c r="H381">
        <f t="shared" si="34"/>
        <v>11228.070176000001</v>
      </c>
      <c r="I381">
        <f t="shared" si="35"/>
        <v>224561.40352000002</v>
      </c>
      <c r="J381">
        <f t="shared" si="36"/>
        <v>1280000.0000640003</v>
      </c>
      <c r="K381">
        <f t="shared" si="37"/>
        <v>1280.0000000640002</v>
      </c>
    </row>
    <row r="382" spans="1:11" x14ac:dyDescent="0.25">
      <c r="A382" t="s">
        <v>1004</v>
      </c>
      <c r="B382">
        <v>1</v>
      </c>
      <c r="C382">
        <v>11007.69375</v>
      </c>
      <c r="D382">
        <v>29170.388439999999</v>
      </c>
      <c r="E382">
        <f t="shared" si="32"/>
        <v>4580.3013693750008</v>
      </c>
      <c r="F382">
        <f t="shared" si="33"/>
        <v>4.5803013693750012</v>
      </c>
      <c r="G382">
        <f t="shared" si="33"/>
        <v>4.5803013693750012E-3</v>
      </c>
      <c r="H382">
        <f t="shared" si="34"/>
        <v>40178.082190000001</v>
      </c>
      <c r="I382">
        <f t="shared" si="35"/>
        <v>803561.64379999996</v>
      </c>
      <c r="J382">
        <f t="shared" si="36"/>
        <v>4580301.3696600003</v>
      </c>
      <c r="K382">
        <f t="shared" si="37"/>
        <v>4580.3013696600001</v>
      </c>
    </row>
    <row r="383" spans="1:11" x14ac:dyDescent="0.25">
      <c r="A383" t="s">
        <v>1004</v>
      </c>
      <c r="B383">
        <v>2</v>
      </c>
      <c r="C383">
        <v>23420.529180000001</v>
      </c>
      <c r="D383">
        <v>62064.402329999997</v>
      </c>
      <c r="E383">
        <f t="shared" si="32"/>
        <v>9745.282191798</v>
      </c>
      <c r="F383">
        <f t="shared" si="33"/>
        <v>9.7452821917979993</v>
      </c>
      <c r="G383">
        <f t="shared" si="33"/>
        <v>9.7452821917979986E-3</v>
      </c>
      <c r="H383">
        <f t="shared" si="34"/>
        <v>85484.931509999995</v>
      </c>
      <c r="I383">
        <f t="shared" si="35"/>
        <v>1709698.6302</v>
      </c>
      <c r="J383">
        <f t="shared" si="36"/>
        <v>9745282.1921399999</v>
      </c>
      <c r="K383">
        <f t="shared" si="37"/>
        <v>9745.2821921399991</v>
      </c>
    </row>
    <row r="384" spans="1:11" x14ac:dyDescent="0.25">
      <c r="A384" t="s">
        <v>1004</v>
      </c>
      <c r="B384">
        <v>3</v>
      </c>
      <c r="C384">
        <v>26457.496719999999</v>
      </c>
      <c r="D384">
        <v>70112.366299999994</v>
      </c>
      <c r="E384">
        <f t="shared" si="32"/>
        <v>11008.964385191999</v>
      </c>
      <c r="F384">
        <f t="shared" si="33"/>
        <v>11.008964385192</v>
      </c>
      <c r="G384">
        <f t="shared" si="33"/>
        <v>1.1008964385191999E-2</v>
      </c>
      <c r="H384">
        <f t="shared" si="34"/>
        <v>96569.86301999999</v>
      </c>
      <c r="I384">
        <f t="shared" si="35"/>
        <v>1931397.2603999998</v>
      </c>
      <c r="J384">
        <f t="shared" si="36"/>
        <v>11008964.38428</v>
      </c>
      <c r="K384">
        <f t="shared" si="37"/>
        <v>11008.96438428</v>
      </c>
    </row>
    <row r="385" spans="1:11" x14ac:dyDescent="0.25">
      <c r="A385" t="s">
        <v>1004</v>
      </c>
      <c r="B385">
        <v>4</v>
      </c>
      <c r="C385">
        <v>27051.979729999999</v>
      </c>
      <c r="D385">
        <v>71687.746289999995</v>
      </c>
      <c r="E385">
        <f t="shared" si="32"/>
        <v>11256.328765652999</v>
      </c>
      <c r="F385">
        <f t="shared" si="33"/>
        <v>11.256328765652999</v>
      </c>
      <c r="G385">
        <f t="shared" si="33"/>
        <v>1.1256328765652999E-2</v>
      </c>
      <c r="H385">
        <f t="shared" si="34"/>
        <v>98739.726020000002</v>
      </c>
      <c r="I385">
        <f t="shared" si="35"/>
        <v>1974794.5204</v>
      </c>
      <c r="J385">
        <f t="shared" si="36"/>
        <v>11256328.766280001</v>
      </c>
      <c r="K385">
        <f t="shared" si="37"/>
        <v>11256.328766280001</v>
      </c>
    </row>
    <row r="386" spans="1:11" x14ac:dyDescent="0.25">
      <c r="A386" t="s">
        <v>1004</v>
      </c>
      <c r="B386">
        <v>5</v>
      </c>
      <c r="C386">
        <v>27162.319380000001</v>
      </c>
      <c r="D386">
        <v>71980.146370000002</v>
      </c>
      <c r="E386">
        <f t="shared" si="32"/>
        <v>11302.241094018002</v>
      </c>
      <c r="F386">
        <f t="shared" si="33"/>
        <v>11.302241094018001</v>
      </c>
      <c r="G386">
        <f t="shared" si="33"/>
        <v>1.1302241094018001E-2</v>
      </c>
      <c r="H386">
        <f t="shared" si="34"/>
        <v>99142.465750000003</v>
      </c>
      <c r="I386">
        <f t="shared" si="35"/>
        <v>1982849.3149999999</v>
      </c>
      <c r="J386">
        <f t="shared" si="36"/>
        <v>11302241.0955</v>
      </c>
      <c r="K386">
        <f t="shared" si="37"/>
        <v>11302.2410955</v>
      </c>
    </row>
    <row r="387" spans="1:11" x14ac:dyDescent="0.25">
      <c r="A387" t="s">
        <v>1004</v>
      </c>
      <c r="B387">
        <v>6</v>
      </c>
      <c r="C387">
        <v>27182.585849999999</v>
      </c>
      <c r="D387">
        <v>72033.852509999997</v>
      </c>
      <c r="E387">
        <f t="shared" ref="E387:E450" si="38">C387*3.65*5.7*20/1000</f>
        <v>11310.673972185001</v>
      </c>
      <c r="F387">
        <f t="shared" ref="F387:G450" si="39">E387/1000</f>
        <v>11.310673972185</v>
      </c>
      <c r="G387">
        <f t="shared" si="39"/>
        <v>1.1310673972185001E-2</v>
      </c>
      <c r="H387">
        <f t="shared" ref="H387:H450" si="40">SUM(C387:D387)</f>
        <v>99216.43836</v>
      </c>
      <c r="I387">
        <f t="shared" ref="I387:I450" si="41">H387*20</f>
        <v>1984328.7672000001</v>
      </c>
      <c r="J387">
        <f t="shared" ref="J387:J450" si="42">I387*5.7</f>
        <v>11310673.973040001</v>
      </c>
      <c r="K387">
        <f t="shared" ref="K387:K450" si="43">J387/$K$1</f>
        <v>11310.673973040002</v>
      </c>
    </row>
    <row r="388" spans="1:11" x14ac:dyDescent="0.25">
      <c r="A388" t="s">
        <v>1004</v>
      </c>
      <c r="B388">
        <v>7</v>
      </c>
      <c r="C388">
        <v>27187.089510000002</v>
      </c>
      <c r="D388">
        <v>72045.787200000006</v>
      </c>
      <c r="E388">
        <f t="shared" si="38"/>
        <v>11312.547945111</v>
      </c>
      <c r="F388">
        <f t="shared" si="39"/>
        <v>11.312547945111</v>
      </c>
      <c r="G388">
        <f t="shared" si="39"/>
        <v>1.1312547945110999E-2</v>
      </c>
      <c r="H388">
        <f t="shared" si="40"/>
        <v>99232.876710000011</v>
      </c>
      <c r="I388">
        <f t="shared" si="41"/>
        <v>1984657.5342000001</v>
      </c>
      <c r="J388">
        <f t="shared" si="42"/>
        <v>11312547.944940001</v>
      </c>
      <c r="K388">
        <f t="shared" si="43"/>
        <v>11312.547944940001</v>
      </c>
    </row>
    <row r="389" spans="1:11" x14ac:dyDescent="0.25">
      <c r="A389" t="s">
        <v>1004</v>
      </c>
      <c r="B389">
        <v>8</v>
      </c>
      <c r="C389">
        <v>27187.840120000001</v>
      </c>
      <c r="D389">
        <v>72047.776320000004</v>
      </c>
      <c r="E389">
        <f t="shared" si="38"/>
        <v>11312.860273931999</v>
      </c>
      <c r="F389">
        <f t="shared" si="39"/>
        <v>11.312860273931999</v>
      </c>
      <c r="G389">
        <f t="shared" si="39"/>
        <v>1.1312860273932E-2</v>
      </c>
      <c r="H389">
        <f t="shared" si="40"/>
        <v>99235.616440000013</v>
      </c>
      <c r="I389">
        <f t="shared" si="41"/>
        <v>1984712.3288000003</v>
      </c>
      <c r="J389">
        <f t="shared" si="42"/>
        <v>11312860.274160001</v>
      </c>
      <c r="K389">
        <f t="shared" si="43"/>
        <v>11312.860274160001</v>
      </c>
    </row>
    <row r="390" spans="1:11" x14ac:dyDescent="0.25">
      <c r="A390" t="s">
        <v>1004</v>
      </c>
      <c r="B390">
        <v>9</v>
      </c>
      <c r="C390">
        <v>27188.59073</v>
      </c>
      <c r="D390">
        <v>72049.765429999999</v>
      </c>
      <c r="E390">
        <f t="shared" si="38"/>
        <v>11313.172602753002</v>
      </c>
      <c r="F390">
        <f t="shared" si="39"/>
        <v>11.313172602753003</v>
      </c>
      <c r="G390">
        <f t="shared" si="39"/>
        <v>1.1313172602753004E-2</v>
      </c>
      <c r="H390">
        <f t="shared" si="40"/>
        <v>99238.356159999996</v>
      </c>
      <c r="I390">
        <f t="shared" si="41"/>
        <v>1984767.1231999998</v>
      </c>
      <c r="J390">
        <f t="shared" si="42"/>
        <v>11313172.60224</v>
      </c>
      <c r="K390">
        <f t="shared" si="43"/>
        <v>11313.17260224</v>
      </c>
    </row>
    <row r="391" spans="1:11" x14ac:dyDescent="0.25">
      <c r="A391" t="s">
        <v>1004</v>
      </c>
      <c r="B391">
        <v>10</v>
      </c>
      <c r="C391">
        <v>27189.341339999999</v>
      </c>
      <c r="D391">
        <v>72051.754549999998</v>
      </c>
      <c r="E391">
        <f t="shared" si="38"/>
        <v>11313.484931573998</v>
      </c>
      <c r="F391">
        <f t="shared" si="39"/>
        <v>11.313484931573997</v>
      </c>
      <c r="G391">
        <f t="shared" si="39"/>
        <v>1.1313484931573997E-2</v>
      </c>
      <c r="H391">
        <f t="shared" si="40"/>
        <v>99241.095889999997</v>
      </c>
      <c r="I391">
        <f t="shared" si="41"/>
        <v>1984821.9177999999</v>
      </c>
      <c r="J391">
        <f t="shared" si="42"/>
        <v>11313484.931460001</v>
      </c>
      <c r="K391">
        <f t="shared" si="43"/>
        <v>11313.484931460001</v>
      </c>
    </row>
    <row r="392" spans="1:11" x14ac:dyDescent="0.25">
      <c r="A392" t="s">
        <v>1005</v>
      </c>
      <c r="B392">
        <v>1</v>
      </c>
      <c r="C392">
        <v>48.065368900000003</v>
      </c>
      <c r="D392">
        <v>127.37322760000001</v>
      </c>
      <c r="E392">
        <f t="shared" si="38"/>
        <v>19.999999999290001</v>
      </c>
      <c r="F392">
        <f t="shared" si="39"/>
        <v>1.9999999999290002E-2</v>
      </c>
      <c r="G392">
        <f t="shared" si="39"/>
        <v>1.9999999999290002E-5</v>
      </c>
      <c r="H392">
        <f t="shared" si="40"/>
        <v>175.43859650000002</v>
      </c>
      <c r="I392">
        <f t="shared" si="41"/>
        <v>3508.7719300000003</v>
      </c>
      <c r="J392">
        <f t="shared" si="42"/>
        <v>20000.000001000004</v>
      </c>
      <c r="K392">
        <f t="shared" si="43"/>
        <v>20.000000001000004</v>
      </c>
    </row>
    <row r="393" spans="1:11" x14ac:dyDescent="0.25">
      <c r="A393" t="s">
        <v>1005</v>
      </c>
      <c r="B393">
        <v>2</v>
      </c>
      <c r="C393">
        <v>120.16342229999999</v>
      </c>
      <c r="D393">
        <v>318.43306899999999</v>
      </c>
      <c r="E393">
        <f t="shared" si="38"/>
        <v>50.000000019030004</v>
      </c>
      <c r="F393">
        <f t="shared" si="39"/>
        <v>5.0000000019030003E-2</v>
      </c>
      <c r="G393">
        <f t="shared" si="39"/>
        <v>5.000000001903E-5</v>
      </c>
      <c r="H393">
        <f t="shared" si="40"/>
        <v>438.59649129999997</v>
      </c>
      <c r="I393">
        <f t="shared" si="41"/>
        <v>8771.9298259999996</v>
      </c>
      <c r="J393">
        <f t="shared" si="42"/>
        <v>50000.000008199997</v>
      </c>
      <c r="K393">
        <f t="shared" si="43"/>
        <v>50.000000008199997</v>
      </c>
    </row>
    <row r="394" spans="1:11" x14ac:dyDescent="0.25">
      <c r="A394" t="s">
        <v>1005</v>
      </c>
      <c r="B394">
        <v>3</v>
      </c>
      <c r="C394">
        <v>192.26147560000001</v>
      </c>
      <c r="D394">
        <v>509.49291040000003</v>
      </c>
      <c r="E394">
        <f t="shared" si="38"/>
        <v>79.999999997160003</v>
      </c>
      <c r="F394">
        <f t="shared" si="39"/>
        <v>7.999999999716001E-2</v>
      </c>
      <c r="G394">
        <f t="shared" si="39"/>
        <v>7.9999999997160007E-5</v>
      </c>
      <c r="H394">
        <f t="shared" si="40"/>
        <v>701.75438600000007</v>
      </c>
      <c r="I394">
        <f t="shared" si="41"/>
        <v>14035.087720000001</v>
      </c>
      <c r="J394">
        <f t="shared" si="42"/>
        <v>80000.000004000016</v>
      </c>
      <c r="K394">
        <f t="shared" si="43"/>
        <v>80.000000004000015</v>
      </c>
    </row>
    <row r="395" spans="1:11" x14ac:dyDescent="0.25">
      <c r="A395" t="s">
        <v>1005</v>
      </c>
      <c r="B395">
        <v>4</v>
      </c>
      <c r="C395">
        <v>242.73011299999999</v>
      </c>
      <c r="D395">
        <v>643.23479940000004</v>
      </c>
      <c r="E395">
        <f t="shared" si="38"/>
        <v>101.00000001929999</v>
      </c>
      <c r="F395">
        <f t="shared" si="39"/>
        <v>0.10100000001929998</v>
      </c>
      <c r="G395">
        <f t="shared" si="39"/>
        <v>1.0100000001929998E-4</v>
      </c>
      <c r="H395">
        <f t="shared" si="40"/>
        <v>885.9649124</v>
      </c>
      <c r="I395">
        <f t="shared" si="41"/>
        <v>17719.298247999999</v>
      </c>
      <c r="J395">
        <f t="shared" si="42"/>
        <v>101000.0000136</v>
      </c>
      <c r="K395">
        <f t="shared" si="43"/>
        <v>101.0000000136</v>
      </c>
    </row>
    <row r="396" spans="1:11" x14ac:dyDescent="0.25">
      <c r="A396" t="s">
        <v>1005</v>
      </c>
      <c r="B396">
        <v>5</v>
      </c>
      <c r="C396">
        <v>254.74645520000001</v>
      </c>
      <c r="D396">
        <v>675.07810619999998</v>
      </c>
      <c r="E396">
        <f t="shared" si="38"/>
        <v>106.00000000872002</v>
      </c>
      <c r="F396">
        <f t="shared" si="39"/>
        <v>0.10600000000872002</v>
      </c>
      <c r="G396">
        <f t="shared" si="39"/>
        <v>1.0600000000872002E-4</v>
      </c>
      <c r="H396">
        <f t="shared" si="40"/>
        <v>929.82456139999999</v>
      </c>
      <c r="I396">
        <f t="shared" si="41"/>
        <v>18596.491227999999</v>
      </c>
      <c r="J396">
        <f t="shared" si="42"/>
        <v>105999.9999996</v>
      </c>
      <c r="K396">
        <f t="shared" si="43"/>
        <v>105.99999999959999</v>
      </c>
    </row>
    <row r="397" spans="1:11" x14ac:dyDescent="0.25">
      <c r="A397" t="s">
        <v>1005</v>
      </c>
      <c r="B397">
        <v>6</v>
      </c>
      <c r="C397">
        <v>283.32131700000002</v>
      </c>
      <c r="D397">
        <v>750.80149010000002</v>
      </c>
      <c r="E397">
        <f t="shared" si="38"/>
        <v>117.89000000370002</v>
      </c>
      <c r="F397">
        <f t="shared" si="39"/>
        <v>0.11789000000370002</v>
      </c>
      <c r="G397">
        <f t="shared" si="39"/>
        <v>1.1789000000370003E-4</v>
      </c>
      <c r="H397">
        <f t="shared" si="40"/>
        <v>1034.1228071</v>
      </c>
      <c r="I397">
        <f t="shared" si="41"/>
        <v>20682.456142000003</v>
      </c>
      <c r="J397">
        <f t="shared" si="42"/>
        <v>117890.00000940001</v>
      </c>
      <c r="K397">
        <f t="shared" si="43"/>
        <v>117.89000000940001</v>
      </c>
    </row>
    <row r="398" spans="1:11" x14ac:dyDescent="0.25">
      <c r="A398" t="s">
        <v>1005</v>
      </c>
      <c r="B398">
        <v>7</v>
      </c>
      <c r="C398">
        <v>314.44364339999998</v>
      </c>
      <c r="D398">
        <v>833.27565500000003</v>
      </c>
      <c r="E398">
        <f t="shared" si="38"/>
        <v>130.84000001874</v>
      </c>
      <c r="F398">
        <f t="shared" si="39"/>
        <v>0.13084000001873999</v>
      </c>
      <c r="G398">
        <f t="shared" si="39"/>
        <v>1.3084000001873999E-4</v>
      </c>
      <c r="H398">
        <f t="shared" si="40"/>
        <v>1147.7192984000001</v>
      </c>
      <c r="I398">
        <f t="shared" si="41"/>
        <v>22954.385968000002</v>
      </c>
      <c r="J398">
        <f t="shared" si="42"/>
        <v>130840.00001760002</v>
      </c>
      <c r="K398">
        <f t="shared" si="43"/>
        <v>130.8400000176</v>
      </c>
    </row>
    <row r="399" spans="1:11" x14ac:dyDescent="0.25">
      <c r="A399" t="s">
        <v>1005</v>
      </c>
      <c r="B399">
        <v>8</v>
      </c>
      <c r="C399">
        <v>345.5659698</v>
      </c>
      <c r="D399">
        <v>915.74981979999995</v>
      </c>
      <c r="E399">
        <f t="shared" si="38"/>
        <v>143.79000003377999</v>
      </c>
      <c r="F399">
        <f t="shared" si="39"/>
        <v>0.14379000003377998</v>
      </c>
      <c r="G399">
        <f t="shared" si="39"/>
        <v>1.4379000003377998E-4</v>
      </c>
      <c r="H399">
        <f t="shared" si="40"/>
        <v>1261.3157896</v>
      </c>
      <c r="I399">
        <f t="shared" si="41"/>
        <v>25226.315792000001</v>
      </c>
      <c r="J399">
        <f t="shared" si="42"/>
        <v>143790.00001440002</v>
      </c>
      <c r="K399">
        <f t="shared" si="43"/>
        <v>143.79000001440002</v>
      </c>
    </row>
    <row r="400" spans="1:11" x14ac:dyDescent="0.25">
      <c r="A400" t="s">
        <v>1005</v>
      </c>
      <c r="B400">
        <v>9</v>
      </c>
      <c r="C400">
        <v>372.74693589999998</v>
      </c>
      <c r="D400">
        <v>987.77937999999995</v>
      </c>
      <c r="E400">
        <f t="shared" si="38"/>
        <v>155.10000002799001</v>
      </c>
      <c r="F400">
        <f t="shared" si="39"/>
        <v>0.15510000002799001</v>
      </c>
      <c r="G400">
        <f t="shared" si="39"/>
        <v>1.5510000002799001E-4</v>
      </c>
      <c r="H400">
        <f t="shared" si="40"/>
        <v>1360.5263158999999</v>
      </c>
      <c r="I400">
        <f t="shared" si="41"/>
        <v>27210.526317999997</v>
      </c>
      <c r="J400">
        <f t="shared" si="42"/>
        <v>155100.00001259998</v>
      </c>
      <c r="K400">
        <f t="shared" si="43"/>
        <v>155.10000001259999</v>
      </c>
    </row>
    <row r="401" spans="1:11" x14ac:dyDescent="0.25">
      <c r="A401" t="s">
        <v>1005</v>
      </c>
      <c r="B401">
        <v>10</v>
      </c>
      <c r="C401">
        <v>408.79596249999997</v>
      </c>
      <c r="D401">
        <v>1083.309301</v>
      </c>
      <c r="E401">
        <f t="shared" si="38"/>
        <v>170.09999999625001</v>
      </c>
      <c r="F401">
        <f t="shared" si="39"/>
        <v>0.17009999999625</v>
      </c>
      <c r="G401">
        <f t="shared" si="39"/>
        <v>1.7009999999625E-4</v>
      </c>
      <c r="H401">
        <f t="shared" si="40"/>
        <v>1492.1052635000001</v>
      </c>
      <c r="I401">
        <f t="shared" si="41"/>
        <v>29842.10527</v>
      </c>
      <c r="J401">
        <f t="shared" si="42"/>
        <v>170100.00003900001</v>
      </c>
      <c r="K401">
        <f t="shared" si="43"/>
        <v>170.10000003900001</v>
      </c>
    </row>
    <row r="402" spans="1:11" x14ac:dyDescent="0.25">
      <c r="A402" t="s">
        <v>1006</v>
      </c>
      <c r="B402">
        <v>1</v>
      </c>
      <c r="C402">
        <v>10.71857726</v>
      </c>
      <c r="D402">
        <v>28.404229749999999</v>
      </c>
      <c r="E402">
        <f t="shared" si="38"/>
        <v>4.4599999978859994</v>
      </c>
      <c r="F402">
        <f t="shared" si="39"/>
        <v>4.4599999978859996E-3</v>
      </c>
      <c r="G402">
        <f t="shared" si="39"/>
        <v>4.4599999978859994E-6</v>
      </c>
      <c r="H402">
        <f t="shared" si="40"/>
        <v>39.122807010000002</v>
      </c>
      <c r="I402">
        <f t="shared" si="41"/>
        <v>782.45614020000005</v>
      </c>
      <c r="J402">
        <f t="shared" si="42"/>
        <v>4459.99999914</v>
      </c>
      <c r="K402">
        <f t="shared" si="43"/>
        <v>4.4599999991399999</v>
      </c>
    </row>
    <row r="403" spans="1:11" x14ac:dyDescent="0.25">
      <c r="A403" t="s">
        <v>1006</v>
      </c>
      <c r="B403">
        <v>2</v>
      </c>
      <c r="C403">
        <v>101.2496996</v>
      </c>
      <c r="D403">
        <v>268.31170400000002</v>
      </c>
      <c r="E403">
        <f t="shared" si="38"/>
        <v>42.130000003559992</v>
      </c>
      <c r="F403">
        <f t="shared" si="39"/>
        <v>4.2130000003559993E-2</v>
      </c>
      <c r="G403">
        <f t="shared" si="39"/>
        <v>4.2130000003559996E-5</v>
      </c>
      <c r="H403">
        <f t="shared" si="40"/>
        <v>369.56140360000001</v>
      </c>
      <c r="I403">
        <f t="shared" si="41"/>
        <v>7391.2280719999999</v>
      </c>
      <c r="J403">
        <f t="shared" si="42"/>
        <v>42130.000010399999</v>
      </c>
      <c r="K403">
        <f t="shared" si="43"/>
        <v>42.130000010399996</v>
      </c>
    </row>
    <row r="404" spans="1:11" x14ac:dyDescent="0.25">
      <c r="A404" t="s">
        <v>1006</v>
      </c>
      <c r="B404">
        <v>3</v>
      </c>
      <c r="C404">
        <v>233.91011779999999</v>
      </c>
      <c r="D404">
        <v>619.86181209999995</v>
      </c>
      <c r="E404">
        <f t="shared" si="38"/>
        <v>97.330000016580001</v>
      </c>
      <c r="F404">
        <f t="shared" si="39"/>
        <v>9.7330000016580001E-2</v>
      </c>
      <c r="G404">
        <f t="shared" si="39"/>
        <v>9.7330000016580004E-5</v>
      </c>
      <c r="H404">
        <f t="shared" si="40"/>
        <v>853.77192989999992</v>
      </c>
      <c r="I404">
        <f t="shared" si="41"/>
        <v>17075.438597999997</v>
      </c>
      <c r="J404">
        <f t="shared" si="42"/>
        <v>97330.000008599993</v>
      </c>
      <c r="K404">
        <f t="shared" si="43"/>
        <v>97.330000008599995</v>
      </c>
    </row>
    <row r="405" spans="1:11" x14ac:dyDescent="0.25">
      <c r="A405" t="s">
        <v>1006</v>
      </c>
      <c r="B405">
        <v>4</v>
      </c>
      <c r="C405">
        <v>444.0038452</v>
      </c>
      <c r="D405">
        <v>1176.6101900000001</v>
      </c>
      <c r="E405">
        <f t="shared" si="38"/>
        <v>184.74999998771997</v>
      </c>
      <c r="F405">
        <f t="shared" si="39"/>
        <v>0.18474999998771999</v>
      </c>
      <c r="G405">
        <f t="shared" si="39"/>
        <v>1.8474999998771999E-4</v>
      </c>
      <c r="H405">
        <f t="shared" si="40"/>
        <v>1620.6140352000002</v>
      </c>
      <c r="I405">
        <f t="shared" si="41"/>
        <v>32412.280704000004</v>
      </c>
      <c r="J405">
        <f t="shared" si="42"/>
        <v>184750.00001280004</v>
      </c>
      <c r="K405">
        <f t="shared" si="43"/>
        <v>184.75000001280003</v>
      </c>
    </row>
    <row r="406" spans="1:11" x14ac:dyDescent="0.25">
      <c r="A406" t="s">
        <v>1006</v>
      </c>
      <c r="B406">
        <v>5</v>
      </c>
      <c r="C406">
        <v>826.58014939999998</v>
      </c>
      <c r="D406">
        <v>2190.4373959999998</v>
      </c>
      <c r="E406">
        <f t="shared" si="38"/>
        <v>343.94000016534005</v>
      </c>
      <c r="F406">
        <f t="shared" si="39"/>
        <v>0.34394000016534004</v>
      </c>
      <c r="G406">
        <f t="shared" si="39"/>
        <v>3.4394000016534006E-4</v>
      </c>
      <c r="H406">
        <f t="shared" si="40"/>
        <v>3017.0175454</v>
      </c>
      <c r="I406">
        <f t="shared" si="41"/>
        <v>60340.350908</v>
      </c>
      <c r="J406">
        <f t="shared" si="42"/>
        <v>343940.0001756</v>
      </c>
      <c r="K406">
        <f t="shared" si="43"/>
        <v>343.94000017560001</v>
      </c>
    </row>
    <row r="407" spans="1:11" x14ac:dyDescent="0.25">
      <c r="A407" t="s">
        <v>1006</v>
      </c>
      <c r="B407">
        <v>6</v>
      </c>
      <c r="C407">
        <v>1622.4465270000001</v>
      </c>
      <c r="D407">
        <v>4299.4832969999998</v>
      </c>
      <c r="E407">
        <f t="shared" si="38"/>
        <v>675.09999988470008</v>
      </c>
      <c r="F407">
        <f t="shared" si="39"/>
        <v>0.67509999988470004</v>
      </c>
      <c r="G407">
        <f t="shared" si="39"/>
        <v>6.7509999988470007E-4</v>
      </c>
      <c r="H407">
        <f t="shared" si="40"/>
        <v>5921.9298239999998</v>
      </c>
      <c r="I407">
        <f t="shared" si="41"/>
        <v>118438.59647999999</v>
      </c>
      <c r="J407">
        <f t="shared" si="42"/>
        <v>675099.99993599998</v>
      </c>
      <c r="K407">
        <f t="shared" si="43"/>
        <v>675.09999993600002</v>
      </c>
    </row>
    <row r="408" spans="1:11" x14ac:dyDescent="0.25">
      <c r="A408" t="s">
        <v>1006</v>
      </c>
      <c r="B408">
        <v>7</v>
      </c>
      <c r="C408">
        <v>2838.9569820000002</v>
      </c>
      <c r="D408">
        <v>7523.2360019999996</v>
      </c>
      <c r="E408">
        <f t="shared" si="38"/>
        <v>1181.2900002101999</v>
      </c>
      <c r="F408">
        <f t="shared" si="39"/>
        <v>1.1812900002101998</v>
      </c>
      <c r="G408">
        <f t="shared" si="39"/>
        <v>1.1812900002101999E-3</v>
      </c>
      <c r="H408">
        <f t="shared" si="40"/>
        <v>10362.192983999999</v>
      </c>
      <c r="I408">
        <f t="shared" si="41"/>
        <v>207243.85967999999</v>
      </c>
      <c r="J408">
        <f t="shared" si="42"/>
        <v>1181290.0001759999</v>
      </c>
      <c r="K408">
        <f t="shared" si="43"/>
        <v>1181.2900001759999</v>
      </c>
    </row>
    <row r="409" spans="1:11" x14ac:dyDescent="0.25">
      <c r="A409" t="s">
        <v>1006</v>
      </c>
      <c r="B409">
        <v>8</v>
      </c>
      <c r="C409">
        <v>3436.6738770000002</v>
      </c>
      <c r="D409">
        <v>9107.1857729999992</v>
      </c>
      <c r="E409">
        <f t="shared" si="38"/>
        <v>1430.0000002197003</v>
      </c>
      <c r="F409">
        <f t="shared" si="39"/>
        <v>1.4300000002197002</v>
      </c>
      <c r="G409">
        <f t="shared" si="39"/>
        <v>1.4300000002197002E-3</v>
      </c>
      <c r="H409">
        <f t="shared" si="40"/>
        <v>12543.859649999999</v>
      </c>
      <c r="I409">
        <f t="shared" si="41"/>
        <v>250877.19299999997</v>
      </c>
      <c r="J409">
        <f t="shared" si="42"/>
        <v>1430000.0000999998</v>
      </c>
      <c r="K409">
        <f t="shared" si="43"/>
        <v>1430.0000000999999</v>
      </c>
    </row>
    <row r="410" spans="1:11" x14ac:dyDescent="0.25">
      <c r="A410" t="s">
        <v>1006</v>
      </c>
      <c r="B410">
        <v>9</v>
      </c>
      <c r="C410">
        <v>3845.2295119999999</v>
      </c>
      <c r="D410">
        <v>10189.85821</v>
      </c>
      <c r="E410">
        <f t="shared" si="38"/>
        <v>1599.9999999432</v>
      </c>
      <c r="F410">
        <f t="shared" si="39"/>
        <v>1.5999999999432</v>
      </c>
      <c r="G410">
        <f t="shared" si="39"/>
        <v>1.5999999999432E-3</v>
      </c>
      <c r="H410">
        <f t="shared" si="40"/>
        <v>14035.087722</v>
      </c>
      <c r="I410">
        <f t="shared" si="41"/>
        <v>280701.75443999999</v>
      </c>
      <c r="J410">
        <f t="shared" si="42"/>
        <v>1600000.000308</v>
      </c>
      <c r="K410">
        <f t="shared" si="43"/>
        <v>1600.0000003079999</v>
      </c>
    </row>
    <row r="411" spans="1:11" x14ac:dyDescent="0.25">
      <c r="A411" t="s">
        <v>1006</v>
      </c>
      <c r="B411">
        <v>10</v>
      </c>
      <c r="C411">
        <v>4325.8832009999996</v>
      </c>
      <c r="D411">
        <v>11463.590480000001</v>
      </c>
      <c r="E411">
        <f t="shared" si="38"/>
        <v>1799.9999999360998</v>
      </c>
      <c r="F411">
        <f t="shared" si="39"/>
        <v>1.7999999999360998</v>
      </c>
      <c r="G411">
        <f t="shared" si="39"/>
        <v>1.7999999999360999E-3</v>
      </c>
      <c r="H411">
        <f t="shared" si="40"/>
        <v>15789.473680999999</v>
      </c>
      <c r="I411">
        <f t="shared" si="41"/>
        <v>315789.47362</v>
      </c>
      <c r="J411">
        <f t="shared" si="42"/>
        <v>1799999.999634</v>
      </c>
      <c r="K411">
        <f t="shared" si="43"/>
        <v>1799.999999634</v>
      </c>
    </row>
    <row r="412" spans="1:11" x14ac:dyDescent="0.25">
      <c r="A412" t="s">
        <v>1007</v>
      </c>
      <c r="B412">
        <v>1</v>
      </c>
      <c r="C412">
        <v>8511146.557</v>
      </c>
      <c r="D412">
        <v>22554538.370000001</v>
      </c>
      <c r="E412">
        <f t="shared" si="38"/>
        <v>3541488.0823676996</v>
      </c>
      <c r="F412">
        <f t="shared" si="39"/>
        <v>3541.4880823676995</v>
      </c>
      <c r="G412">
        <f t="shared" si="39"/>
        <v>3.5414880823676995</v>
      </c>
      <c r="H412">
        <f t="shared" si="40"/>
        <v>31065684.927000001</v>
      </c>
      <c r="I412">
        <f t="shared" si="41"/>
        <v>621313698.53999996</v>
      </c>
      <c r="J412">
        <f t="shared" si="42"/>
        <v>3541488081.678</v>
      </c>
      <c r="K412">
        <f t="shared" si="43"/>
        <v>3541488.0816779998</v>
      </c>
    </row>
    <row r="413" spans="1:11" x14ac:dyDescent="0.25">
      <c r="A413" t="s">
        <v>1007</v>
      </c>
      <c r="B413">
        <v>2</v>
      </c>
      <c r="C413">
        <v>9222421.4670000002</v>
      </c>
      <c r="D413">
        <v>24439416.890000001</v>
      </c>
      <c r="E413">
        <f t="shared" si="38"/>
        <v>3837449.5724187</v>
      </c>
      <c r="F413">
        <f t="shared" si="39"/>
        <v>3837.4495724187</v>
      </c>
      <c r="G413">
        <f t="shared" si="39"/>
        <v>3.8374495724186999</v>
      </c>
      <c r="H413">
        <f t="shared" si="40"/>
        <v>33661838.357000001</v>
      </c>
      <c r="I413">
        <f t="shared" si="41"/>
        <v>673236767.13999999</v>
      </c>
      <c r="J413">
        <f t="shared" si="42"/>
        <v>3837449572.698</v>
      </c>
      <c r="K413">
        <f t="shared" si="43"/>
        <v>3837449.5726979999</v>
      </c>
    </row>
    <row r="414" spans="1:11" x14ac:dyDescent="0.25">
      <c r="A414" t="s">
        <v>1007</v>
      </c>
      <c r="B414">
        <v>3</v>
      </c>
      <c r="C414">
        <v>9235805.5920000002</v>
      </c>
      <c r="D414">
        <v>24474884.82</v>
      </c>
      <c r="E414">
        <f t="shared" si="38"/>
        <v>3843018.7068312</v>
      </c>
      <c r="F414">
        <f t="shared" si="39"/>
        <v>3843.0187068312002</v>
      </c>
      <c r="G414">
        <f t="shared" si="39"/>
        <v>3.8430187068312001</v>
      </c>
      <c r="H414">
        <f t="shared" si="40"/>
        <v>33710690.412</v>
      </c>
      <c r="I414">
        <f t="shared" si="41"/>
        <v>674213808.24000001</v>
      </c>
      <c r="J414">
        <f t="shared" si="42"/>
        <v>3843018706.9680004</v>
      </c>
      <c r="K414">
        <f t="shared" si="43"/>
        <v>3843018.7069680006</v>
      </c>
    </row>
    <row r="415" spans="1:11" x14ac:dyDescent="0.25">
      <c r="A415" t="s">
        <v>1007</v>
      </c>
      <c r="B415">
        <v>4</v>
      </c>
      <c r="C415">
        <v>9236050.2909999993</v>
      </c>
      <c r="D415">
        <v>24475533.27</v>
      </c>
      <c r="E415">
        <f t="shared" si="38"/>
        <v>3843120.5260850997</v>
      </c>
      <c r="F415">
        <f t="shared" si="39"/>
        <v>3843.1205260850998</v>
      </c>
      <c r="G415">
        <f t="shared" si="39"/>
        <v>3.8431205260850998</v>
      </c>
      <c r="H415">
        <f t="shared" si="40"/>
        <v>33711583.560999997</v>
      </c>
      <c r="I415">
        <f t="shared" si="41"/>
        <v>674231671.21999991</v>
      </c>
      <c r="J415">
        <f t="shared" si="42"/>
        <v>3843120525.9539995</v>
      </c>
      <c r="K415">
        <f t="shared" si="43"/>
        <v>3843120.5259539997</v>
      </c>
    </row>
    <row r="416" spans="1:11" x14ac:dyDescent="0.25">
      <c r="A416" t="s">
        <v>1007</v>
      </c>
      <c r="B416">
        <v>5</v>
      </c>
      <c r="C416">
        <v>9236054.7949999999</v>
      </c>
      <c r="D416">
        <v>24475545.210000001</v>
      </c>
      <c r="E416">
        <f t="shared" si="38"/>
        <v>3843122.4001994999</v>
      </c>
      <c r="F416">
        <f t="shared" si="39"/>
        <v>3843.1224001995001</v>
      </c>
      <c r="G416">
        <f t="shared" si="39"/>
        <v>3.8431224001995004</v>
      </c>
      <c r="H416">
        <f t="shared" si="40"/>
        <v>33711600.005000003</v>
      </c>
      <c r="I416">
        <f t="shared" si="41"/>
        <v>674232000.10000002</v>
      </c>
      <c r="J416">
        <f t="shared" si="42"/>
        <v>3843122400.5700002</v>
      </c>
      <c r="K416">
        <f t="shared" si="43"/>
        <v>3843122.4005700001</v>
      </c>
    </row>
    <row r="417" spans="1:11" x14ac:dyDescent="0.25">
      <c r="A417" t="s">
        <v>1007</v>
      </c>
      <c r="B417">
        <v>6</v>
      </c>
      <c r="C417">
        <v>9236055.5449999999</v>
      </c>
      <c r="D417">
        <v>24475547.190000001</v>
      </c>
      <c r="E417">
        <f t="shared" si="38"/>
        <v>3843122.7122744992</v>
      </c>
      <c r="F417">
        <f t="shared" si="39"/>
        <v>3843.1227122744995</v>
      </c>
      <c r="G417">
        <f t="shared" si="39"/>
        <v>3.8431227122744995</v>
      </c>
      <c r="H417">
        <f t="shared" si="40"/>
        <v>33711602.734999999</v>
      </c>
      <c r="I417">
        <f t="shared" si="41"/>
        <v>674232054.70000005</v>
      </c>
      <c r="J417">
        <f t="shared" si="42"/>
        <v>3843122711.7900004</v>
      </c>
      <c r="K417">
        <f t="shared" si="43"/>
        <v>3843122.7117900006</v>
      </c>
    </row>
    <row r="418" spans="1:11" x14ac:dyDescent="0.25">
      <c r="A418" t="s">
        <v>1007</v>
      </c>
      <c r="B418">
        <v>7</v>
      </c>
      <c r="C418">
        <v>9236056.2960000001</v>
      </c>
      <c r="D418">
        <v>24475549.18</v>
      </c>
      <c r="E418">
        <f t="shared" si="38"/>
        <v>3843123.0247656</v>
      </c>
      <c r="F418">
        <f t="shared" si="39"/>
        <v>3843.1230247655999</v>
      </c>
      <c r="G418">
        <f t="shared" si="39"/>
        <v>3.8431230247656001</v>
      </c>
      <c r="H418">
        <f t="shared" si="40"/>
        <v>33711605.475999996</v>
      </c>
      <c r="I418">
        <f t="shared" si="41"/>
        <v>674232109.51999998</v>
      </c>
      <c r="J418">
        <f t="shared" si="42"/>
        <v>3843123024.2639999</v>
      </c>
      <c r="K418">
        <f t="shared" si="43"/>
        <v>3843123.0242639999</v>
      </c>
    </row>
    <row r="419" spans="1:11" x14ac:dyDescent="0.25">
      <c r="A419" t="s">
        <v>1007</v>
      </c>
      <c r="B419">
        <v>8</v>
      </c>
      <c r="C419">
        <v>9236057.0460000001</v>
      </c>
      <c r="D419">
        <v>24475551.170000002</v>
      </c>
      <c r="E419">
        <f t="shared" si="38"/>
        <v>3843123.3368406007</v>
      </c>
      <c r="F419">
        <f t="shared" si="39"/>
        <v>3843.1233368406006</v>
      </c>
      <c r="G419">
        <f t="shared" si="39"/>
        <v>3.8431233368406006</v>
      </c>
      <c r="H419">
        <f t="shared" si="40"/>
        <v>33711608.216000006</v>
      </c>
      <c r="I419">
        <f t="shared" si="41"/>
        <v>674232164.32000017</v>
      </c>
      <c r="J419">
        <f t="shared" si="42"/>
        <v>3843123336.624001</v>
      </c>
      <c r="K419">
        <f t="shared" si="43"/>
        <v>3843123.3366240012</v>
      </c>
    </row>
    <row r="420" spans="1:11" x14ac:dyDescent="0.25">
      <c r="A420" t="s">
        <v>1007</v>
      </c>
      <c r="B420">
        <v>9</v>
      </c>
      <c r="C420">
        <v>9236057.7970000003</v>
      </c>
      <c r="D420">
        <v>24475553.16</v>
      </c>
      <c r="E420">
        <f t="shared" si="38"/>
        <v>3843123.6493317005</v>
      </c>
      <c r="F420">
        <f t="shared" si="39"/>
        <v>3843.1236493317006</v>
      </c>
      <c r="G420">
        <f t="shared" si="39"/>
        <v>3.8431236493317007</v>
      </c>
      <c r="H420">
        <f t="shared" si="40"/>
        <v>33711610.957000002</v>
      </c>
      <c r="I420">
        <f t="shared" si="41"/>
        <v>674232219.1400001</v>
      </c>
      <c r="J420">
        <f t="shared" si="42"/>
        <v>3843123649.0980005</v>
      </c>
      <c r="K420">
        <f t="shared" si="43"/>
        <v>3843123.6490980005</v>
      </c>
    </row>
    <row r="421" spans="1:11" x14ac:dyDescent="0.25">
      <c r="A421" t="s">
        <v>1007</v>
      </c>
      <c r="B421">
        <v>10</v>
      </c>
      <c r="C421">
        <v>9236059.2980000004</v>
      </c>
      <c r="D421">
        <v>24475557.140000001</v>
      </c>
      <c r="E421">
        <f t="shared" si="38"/>
        <v>3843124.2738978006</v>
      </c>
      <c r="F421">
        <f t="shared" si="39"/>
        <v>3843.1242738978008</v>
      </c>
      <c r="G421">
        <f t="shared" si="39"/>
        <v>3.8431242738978009</v>
      </c>
      <c r="H421">
        <f t="shared" si="40"/>
        <v>33711616.438000001</v>
      </c>
      <c r="I421">
        <f t="shared" si="41"/>
        <v>674232328.75999999</v>
      </c>
      <c r="J421">
        <f t="shared" si="42"/>
        <v>3843124273.9320002</v>
      </c>
      <c r="K421">
        <f t="shared" si="43"/>
        <v>3843124.2739320002</v>
      </c>
    </row>
    <row r="422" spans="1:11" x14ac:dyDescent="0.25">
      <c r="A422" t="s">
        <v>1008</v>
      </c>
      <c r="B422">
        <v>1</v>
      </c>
      <c r="C422">
        <v>819.66597860000002</v>
      </c>
      <c r="D422">
        <v>2172.1148429999998</v>
      </c>
      <c r="E422">
        <f t="shared" si="38"/>
        <v>341.06301369546003</v>
      </c>
      <c r="F422">
        <f t="shared" si="39"/>
        <v>0.34106301369546005</v>
      </c>
      <c r="G422">
        <f t="shared" si="39"/>
        <v>3.4106301369546003E-4</v>
      </c>
      <c r="H422">
        <f t="shared" si="40"/>
        <v>2991.7808215999999</v>
      </c>
      <c r="I422">
        <f t="shared" si="41"/>
        <v>59835.616431999995</v>
      </c>
      <c r="J422">
        <f t="shared" si="42"/>
        <v>341063.01366239996</v>
      </c>
      <c r="K422">
        <f t="shared" si="43"/>
        <v>341.06301366239995</v>
      </c>
    </row>
    <row r="423" spans="1:11" x14ac:dyDescent="0.25">
      <c r="A423" t="s">
        <v>1008</v>
      </c>
      <c r="B423">
        <v>2</v>
      </c>
      <c r="C423">
        <v>3110.5273029999998</v>
      </c>
      <c r="D423">
        <v>8242.8973540000006</v>
      </c>
      <c r="E423">
        <f t="shared" si="38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40"/>
        <v>11353.424657</v>
      </c>
      <c r="I423">
        <f t="shared" si="41"/>
        <v>227068.49313999998</v>
      </c>
      <c r="J423">
        <f t="shared" si="42"/>
        <v>1294290.410898</v>
      </c>
      <c r="K423">
        <f t="shared" si="43"/>
        <v>1294.2904108979999</v>
      </c>
    </row>
    <row r="424" spans="1:11" x14ac:dyDescent="0.25">
      <c r="A424" t="s">
        <v>1008</v>
      </c>
      <c r="B424">
        <v>3</v>
      </c>
      <c r="C424">
        <v>5086.8830930000004</v>
      </c>
      <c r="D424">
        <v>13480.2402</v>
      </c>
      <c r="E424">
        <f t="shared" si="38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40"/>
        <v>18567.123293000001</v>
      </c>
      <c r="I424">
        <f t="shared" si="41"/>
        <v>371342.46586</v>
      </c>
      <c r="J424">
        <f t="shared" si="42"/>
        <v>2116652.055402</v>
      </c>
      <c r="K424">
        <f t="shared" si="43"/>
        <v>2116.6520554019999</v>
      </c>
    </row>
    <row r="425" spans="1:11" x14ac:dyDescent="0.25">
      <c r="A425" t="s">
        <v>1008</v>
      </c>
      <c r="B425">
        <v>4</v>
      </c>
      <c r="C425">
        <v>6322.386939</v>
      </c>
      <c r="D425">
        <v>16754.325390000002</v>
      </c>
      <c r="E425">
        <f t="shared" si="38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40"/>
        <v>23076.712329000002</v>
      </c>
      <c r="I425">
        <f t="shared" si="41"/>
        <v>461534.24658000004</v>
      </c>
      <c r="J425">
        <f t="shared" si="42"/>
        <v>2630745.2055060002</v>
      </c>
      <c r="K425">
        <f t="shared" si="43"/>
        <v>2630.7452055060003</v>
      </c>
    </row>
    <row r="426" spans="1:11" x14ac:dyDescent="0.25">
      <c r="A426" t="s">
        <v>1008</v>
      </c>
      <c r="B426">
        <v>5</v>
      </c>
      <c r="C426">
        <v>7003.1900919999998</v>
      </c>
      <c r="D426">
        <v>18558.453740000001</v>
      </c>
      <c r="E426">
        <f t="shared" si="38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40"/>
        <v>25561.643832000002</v>
      </c>
      <c r="I426">
        <f t="shared" si="41"/>
        <v>511232.87664000003</v>
      </c>
      <c r="J426">
        <f t="shared" si="42"/>
        <v>2914027.3968480001</v>
      </c>
      <c r="K426">
        <f t="shared" si="43"/>
        <v>2914.0273968480001</v>
      </c>
    </row>
    <row r="427" spans="1:11" x14ac:dyDescent="0.25">
      <c r="A427" t="s">
        <v>1008</v>
      </c>
      <c r="B427">
        <v>6</v>
      </c>
      <c r="C427">
        <v>7359.7297799999997</v>
      </c>
      <c r="D427">
        <v>19503.283920000002</v>
      </c>
      <c r="E427">
        <f t="shared" si="38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40"/>
        <v>26863.013700000003</v>
      </c>
      <c r="I427">
        <f t="shared" si="41"/>
        <v>537260.27400000009</v>
      </c>
      <c r="J427">
        <f t="shared" si="42"/>
        <v>3062383.5618000007</v>
      </c>
      <c r="K427">
        <f t="shared" si="43"/>
        <v>3062.3835618000007</v>
      </c>
    </row>
    <row r="428" spans="1:11" x14ac:dyDescent="0.25">
      <c r="A428" t="s">
        <v>1008</v>
      </c>
      <c r="B428">
        <v>7</v>
      </c>
      <c r="C428">
        <v>7506.0987050000003</v>
      </c>
      <c r="D428">
        <v>19891.16157</v>
      </c>
      <c r="E428">
        <f t="shared" si="38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40"/>
        <v>27397.260275000001</v>
      </c>
      <c r="I428">
        <f t="shared" si="41"/>
        <v>547945.20550000004</v>
      </c>
      <c r="J428">
        <f t="shared" si="42"/>
        <v>3123287.6713500004</v>
      </c>
      <c r="K428">
        <f t="shared" si="43"/>
        <v>3123.2876713500004</v>
      </c>
    </row>
    <row r="429" spans="1:11" x14ac:dyDescent="0.25">
      <c r="A429" t="s">
        <v>1008</v>
      </c>
      <c r="B429">
        <v>8</v>
      </c>
      <c r="C429">
        <v>7633.7023829999998</v>
      </c>
      <c r="D429">
        <v>20229.311320000001</v>
      </c>
      <c r="E429">
        <f t="shared" si="38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40"/>
        <v>27863.013703000001</v>
      </c>
      <c r="I429">
        <f t="shared" si="41"/>
        <v>557260.27405999997</v>
      </c>
      <c r="J429">
        <f t="shared" si="42"/>
        <v>3176383.5621420001</v>
      </c>
      <c r="K429">
        <f t="shared" si="43"/>
        <v>3176.3835621419998</v>
      </c>
    </row>
    <row r="430" spans="1:11" x14ac:dyDescent="0.25">
      <c r="A430" t="s">
        <v>1008</v>
      </c>
      <c r="B430">
        <v>9</v>
      </c>
      <c r="C430">
        <v>7678.7389750000002</v>
      </c>
      <c r="D430">
        <v>20348.65828</v>
      </c>
      <c r="E430">
        <f t="shared" si="38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40"/>
        <v>28027.397255</v>
      </c>
      <c r="I430">
        <f t="shared" si="41"/>
        <v>560547.94510000001</v>
      </c>
      <c r="J430">
        <f t="shared" si="42"/>
        <v>3195123.2870700001</v>
      </c>
      <c r="K430">
        <f t="shared" si="43"/>
        <v>3195.1232870700001</v>
      </c>
    </row>
    <row r="431" spans="1:11" x14ac:dyDescent="0.25">
      <c r="A431" t="s">
        <v>1008</v>
      </c>
      <c r="B431">
        <v>10</v>
      </c>
      <c r="C431">
        <v>7701.2572719999998</v>
      </c>
      <c r="D431">
        <v>20408.331770000001</v>
      </c>
      <c r="E431">
        <f t="shared" si="38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40"/>
        <v>28109.589042</v>
      </c>
      <c r="I431">
        <f t="shared" si="41"/>
        <v>562191.78084000002</v>
      </c>
      <c r="J431">
        <f t="shared" si="42"/>
        <v>3204493.1507880003</v>
      </c>
      <c r="K431">
        <f t="shared" si="43"/>
        <v>3204.4931507880001</v>
      </c>
    </row>
    <row r="432" spans="1:11" x14ac:dyDescent="0.25">
      <c r="A432" t="s">
        <v>1009</v>
      </c>
      <c r="B432">
        <v>1</v>
      </c>
      <c r="C432">
        <v>343.77932070000003</v>
      </c>
      <c r="D432">
        <v>911.0151998</v>
      </c>
      <c r="E432">
        <f t="shared" si="38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40"/>
        <v>1254.7945205000001</v>
      </c>
      <c r="I432">
        <f t="shared" si="41"/>
        <v>25095.89041</v>
      </c>
      <c r="J432">
        <f t="shared" si="42"/>
        <v>143046.57533700002</v>
      </c>
      <c r="K432">
        <f t="shared" si="43"/>
        <v>143.04657533700001</v>
      </c>
    </row>
    <row r="433" spans="1:11" x14ac:dyDescent="0.25">
      <c r="A433" t="s">
        <v>1009</v>
      </c>
      <c r="B433">
        <v>2</v>
      </c>
      <c r="C433">
        <v>1944.8301750000001</v>
      </c>
      <c r="D433">
        <v>5153.7999630000004</v>
      </c>
      <c r="E433">
        <f t="shared" si="38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40"/>
        <v>7098.6301380000004</v>
      </c>
      <c r="I433">
        <f t="shared" si="41"/>
        <v>141972.60276000001</v>
      </c>
      <c r="J433">
        <f t="shared" si="42"/>
        <v>809243.83573200007</v>
      </c>
      <c r="K433">
        <f t="shared" si="43"/>
        <v>809.24383573200009</v>
      </c>
    </row>
    <row r="434" spans="1:11" x14ac:dyDescent="0.25">
      <c r="A434" t="s">
        <v>1009</v>
      </c>
      <c r="B434">
        <v>3</v>
      </c>
      <c r="C434">
        <v>4816.6635390000001</v>
      </c>
      <c r="D434">
        <v>12764.158380000001</v>
      </c>
      <c r="E434">
        <f t="shared" si="38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40"/>
        <v>17580.821919000002</v>
      </c>
      <c r="I434">
        <f t="shared" si="41"/>
        <v>351616.43838000007</v>
      </c>
      <c r="J434">
        <f t="shared" si="42"/>
        <v>2004213.6987660003</v>
      </c>
      <c r="K434">
        <f t="shared" si="43"/>
        <v>2004.2136987660003</v>
      </c>
    </row>
    <row r="435" spans="1:11" x14ac:dyDescent="0.25">
      <c r="A435" t="s">
        <v>1009</v>
      </c>
      <c r="B435">
        <v>4</v>
      </c>
      <c r="C435">
        <v>8564.4586230000004</v>
      </c>
      <c r="D435">
        <v>22695.815350000001</v>
      </c>
      <c r="E435">
        <f t="shared" si="38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40"/>
        <v>31260.273973000003</v>
      </c>
      <c r="I435">
        <f t="shared" si="41"/>
        <v>625205.47946000006</v>
      </c>
      <c r="J435">
        <f t="shared" si="42"/>
        <v>3563671.2329220003</v>
      </c>
      <c r="K435">
        <f t="shared" si="43"/>
        <v>3563.6712329220004</v>
      </c>
    </row>
    <row r="436" spans="1:11" x14ac:dyDescent="0.25">
      <c r="A436" t="s">
        <v>1009</v>
      </c>
      <c r="B436">
        <v>5</v>
      </c>
      <c r="C436">
        <v>12752.861699999999</v>
      </c>
      <c r="D436">
        <v>33795.083509999997</v>
      </c>
      <c r="E436">
        <f t="shared" si="38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40"/>
        <v>46547.945209999998</v>
      </c>
      <c r="I436">
        <f t="shared" si="41"/>
        <v>930958.90419999999</v>
      </c>
      <c r="J436">
        <f t="shared" si="42"/>
        <v>5306465.7539400002</v>
      </c>
      <c r="K436">
        <f t="shared" si="43"/>
        <v>5306.4657539400005</v>
      </c>
    </row>
    <row r="437" spans="1:11" x14ac:dyDescent="0.25">
      <c r="A437" t="s">
        <v>1009</v>
      </c>
      <c r="B437">
        <v>6</v>
      </c>
      <c r="C437">
        <v>17035.09101</v>
      </c>
      <c r="D437">
        <v>45142.991179999997</v>
      </c>
      <c r="E437">
        <f t="shared" si="38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40"/>
        <v>62178.082190000001</v>
      </c>
      <c r="I437">
        <f t="shared" si="41"/>
        <v>1243561.6438</v>
      </c>
      <c r="J437">
        <f t="shared" si="42"/>
        <v>7088301.3696600003</v>
      </c>
      <c r="K437">
        <f t="shared" si="43"/>
        <v>7088.3013696600001</v>
      </c>
    </row>
    <row r="438" spans="1:11" x14ac:dyDescent="0.25">
      <c r="A438" t="s">
        <v>1009</v>
      </c>
      <c r="B438">
        <v>7</v>
      </c>
      <c r="C438">
        <v>21167.198349999999</v>
      </c>
      <c r="D438">
        <v>56093.075620000003</v>
      </c>
      <c r="E438">
        <f t="shared" si="38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40"/>
        <v>77260.273970000009</v>
      </c>
      <c r="I438">
        <f t="shared" si="41"/>
        <v>1545205.4794000001</v>
      </c>
      <c r="J438">
        <f t="shared" si="42"/>
        <v>8807671.2325800005</v>
      </c>
      <c r="K438">
        <f t="shared" si="43"/>
        <v>8807.6712325799999</v>
      </c>
    </row>
    <row r="439" spans="1:11" x14ac:dyDescent="0.25">
      <c r="A439" t="s">
        <v>1009</v>
      </c>
      <c r="B439">
        <v>8</v>
      </c>
      <c r="C439">
        <v>24995.308690000002</v>
      </c>
      <c r="D439">
        <v>66237.568020000006</v>
      </c>
      <c r="E439">
        <f t="shared" si="38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40"/>
        <v>91232.876710000011</v>
      </c>
      <c r="I439">
        <f t="shared" si="41"/>
        <v>1824657.5342000001</v>
      </c>
      <c r="J439">
        <f t="shared" si="42"/>
        <v>10400547.944940001</v>
      </c>
      <c r="K439">
        <f t="shared" si="43"/>
        <v>10400.547944940001</v>
      </c>
    </row>
    <row r="440" spans="1:11" x14ac:dyDescent="0.25">
      <c r="A440" t="s">
        <v>1009</v>
      </c>
      <c r="B440">
        <v>9</v>
      </c>
      <c r="C440">
        <v>28445.111649999999</v>
      </c>
      <c r="D440">
        <v>75379.545880000005</v>
      </c>
      <c r="E440">
        <f t="shared" si="38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40"/>
        <v>103824.65753</v>
      </c>
      <c r="I440">
        <f t="shared" si="41"/>
        <v>2076493.1505999998</v>
      </c>
      <c r="J440">
        <f t="shared" si="42"/>
        <v>11836010.958419999</v>
      </c>
      <c r="K440">
        <f t="shared" si="43"/>
        <v>11836.01095842</v>
      </c>
    </row>
    <row r="441" spans="1:11" x14ac:dyDescent="0.25">
      <c r="A441" t="s">
        <v>1009</v>
      </c>
      <c r="B441">
        <v>10</v>
      </c>
      <c r="C441">
        <v>31491.086510000001</v>
      </c>
      <c r="D441">
        <v>83451.379249999998</v>
      </c>
      <c r="E441">
        <f t="shared" si="38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40"/>
        <v>114942.46575999999</v>
      </c>
      <c r="I441">
        <f t="shared" si="41"/>
        <v>2298849.3152000001</v>
      </c>
      <c r="J441">
        <f t="shared" si="42"/>
        <v>13103441.09664</v>
      </c>
      <c r="K441">
        <f t="shared" si="43"/>
        <v>13103.441096640001</v>
      </c>
    </row>
    <row r="442" spans="1:11" x14ac:dyDescent="0.25">
      <c r="A442" t="s">
        <v>1010</v>
      </c>
      <c r="B442">
        <v>1</v>
      </c>
      <c r="C442">
        <v>127.5414564</v>
      </c>
      <c r="D442">
        <v>337.98485950000003</v>
      </c>
      <c r="E442">
        <f t="shared" si="38"/>
        <v>53.070000008040005</v>
      </c>
      <c r="F442">
        <f t="shared" si="39"/>
        <v>5.3070000008040005E-2</v>
      </c>
      <c r="G442">
        <f t="shared" si="39"/>
        <v>5.3070000008040008E-5</v>
      </c>
      <c r="H442">
        <f t="shared" si="40"/>
        <v>465.52631590000004</v>
      </c>
      <c r="I442">
        <f t="shared" si="41"/>
        <v>9310.5263180000002</v>
      </c>
      <c r="J442">
        <f t="shared" si="42"/>
        <v>53070.000012600001</v>
      </c>
      <c r="K442">
        <f t="shared" si="43"/>
        <v>53.070000012600005</v>
      </c>
    </row>
    <row r="443" spans="1:11" x14ac:dyDescent="0.25">
      <c r="A443" t="s">
        <v>1010</v>
      </c>
      <c r="B443">
        <v>2</v>
      </c>
      <c r="C443">
        <v>347.4885845</v>
      </c>
      <c r="D443">
        <v>920.84474890000001</v>
      </c>
      <c r="E443">
        <f t="shared" si="38"/>
        <v>144.59000001044998</v>
      </c>
      <c r="F443">
        <f t="shared" si="39"/>
        <v>0.14459000001044997</v>
      </c>
      <c r="G443">
        <f t="shared" si="39"/>
        <v>1.4459000001044997E-4</v>
      </c>
      <c r="H443">
        <f t="shared" si="40"/>
        <v>1268.3333333999999</v>
      </c>
      <c r="I443">
        <f t="shared" si="41"/>
        <v>25366.666667999998</v>
      </c>
      <c r="J443">
        <f t="shared" si="42"/>
        <v>144590.0000076</v>
      </c>
      <c r="K443">
        <f t="shared" si="43"/>
        <v>144.5900000076</v>
      </c>
    </row>
    <row r="444" spans="1:11" x14ac:dyDescent="0.25">
      <c r="A444" t="s">
        <v>1010</v>
      </c>
      <c r="B444">
        <v>3</v>
      </c>
      <c r="C444">
        <v>732.42009129999997</v>
      </c>
      <c r="D444">
        <v>1940.9132420000001</v>
      </c>
      <c r="E444">
        <f t="shared" si="38"/>
        <v>304.75999998992995</v>
      </c>
      <c r="F444">
        <f t="shared" si="39"/>
        <v>0.30475999998992997</v>
      </c>
      <c r="G444">
        <f t="shared" si="39"/>
        <v>3.0475999998992999E-4</v>
      </c>
      <c r="H444">
        <f t="shared" si="40"/>
        <v>2673.3333333</v>
      </c>
      <c r="I444">
        <f t="shared" si="41"/>
        <v>53466.666666000005</v>
      </c>
      <c r="J444">
        <f t="shared" si="42"/>
        <v>304759.99999620003</v>
      </c>
      <c r="K444">
        <f t="shared" si="43"/>
        <v>304.75999999620001</v>
      </c>
    </row>
    <row r="445" spans="1:11" x14ac:dyDescent="0.25">
      <c r="A445" t="s">
        <v>1010</v>
      </c>
      <c r="B445">
        <v>4</v>
      </c>
      <c r="C445">
        <v>1115.2006730000001</v>
      </c>
      <c r="D445">
        <v>2955.281782</v>
      </c>
      <c r="E445">
        <f t="shared" si="38"/>
        <v>464.03500003530002</v>
      </c>
      <c r="F445">
        <f t="shared" si="39"/>
        <v>0.46403500003530002</v>
      </c>
      <c r="G445">
        <f t="shared" si="39"/>
        <v>4.6403500003530001E-4</v>
      </c>
      <c r="H445">
        <f t="shared" si="40"/>
        <v>4070.4824550000003</v>
      </c>
      <c r="I445">
        <f t="shared" si="41"/>
        <v>81409.64910000001</v>
      </c>
      <c r="J445">
        <f t="shared" si="42"/>
        <v>464034.99987000006</v>
      </c>
      <c r="K445">
        <f t="shared" si="43"/>
        <v>464.03499987000004</v>
      </c>
    </row>
    <row r="446" spans="1:11" x14ac:dyDescent="0.25">
      <c r="A446" t="s">
        <v>1010</v>
      </c>
      <c r="B446">
        <v>5</v>
      </c>
      <c r="C446">
        <v>1550.4325879999999</v>
      </c>
      <c r="D446">
        <v>4108.6463590000003</v>
      </c>
      <c r="E446">
        <f t="shared" si="38"/>
        <v>645.13499986679994</v>
      </c>
      <c r="F446">
        <f t="shared" si="39"/>
        <v>0.6451349998667999</v>
      </c>
      <c r="G446">
        <f t="shared" si="39"/>
        <v>6.4513499986679993E-4</v>
      </c>
      <c r="H446">
        <f t="shared" si="40"/>
        <v>5659.078947</v>
      </c>
      <c r="I446">
        <f t="shared" si="41"/>
        <v>113181.57894000001</v>
      </c>
      <c r="J446">
        <f t="shared" si="42"/>
        <v>645134.99995800003</v>
      </c>
      <c r="K446">
        <f t="shared" si="43"/>
        <v>645.13499995799998</v>
      </c>
    </row>
    <row r="447" spans="1:11" x14ac:dyDescent="0.25">
      <c r="A447" t="s">
        <v>1010</v>
      </c>
      <c r="B447">
        <v>6</v>
      </c>
      <c r="C447">
        <v>1976.4359529999999</v>
      </c>
      <c r="D447">
        <v>5237.5552749999997</v>
      </c>
      <c r="E447">
        <f t="shared" si="38"/>
        <v>822.3950000433</v>
      </c>
      <c r="F447">
        <f t="shared" si="39"/>
        <v>0.82239500004330002</v>
      </c>
      <c r="G447">
        <f t="shared" si="39"/>
        <v>8.2239500004330007E-4</v>
      </c>
      <c r="H447">
        <f t="shared" si="40"/>
        <v>7213.9912279999999</v>
      </c>
      <c r="I447">
        <f t="shared" si="41"/>
        <v>144279.82456000001</v>
      </c>
      <c r="J447">
        <f t="shared" si="42"/>
        <v>822394.99999200006</v>
      </c>
      <c r="K447">
        <f t="shared" si="43"/>
        <v>822.39499999200007</v>
      </c>
    </row>
    <row r="448" spans="1:11" x14ac:dyDescent="0.25">
      <c r="A448" t="s">
        <v>1010</v>
      </c>
      <c r="B448">
        <v>7</v>
      </c>
      <c r="C448">
        <v>2275.6669069999998</v>
      </c>
      <c r="D448">
        <v>6030.517304</v>
      </c>
      <c r="E448">
        <f t="shared" si="38"/>
        <v>946.90500000269992</v>
      </c>
      <c r="F448">
        <f t="shared" si="39"/>
        <v>0.94690500000269995</v>
      </c>
      <c r="G448">
        <f t="shared" si="39"/>
        <v>9.4690500000269994E-4</v>
      </c>
      <c r="H448">
        <f t="shared" si="40"/>
        <v>8306.1842109999998</v>
      </c>
      <c r="I448">
        <f t="shared" si="41"/>
        <v>166123.68422</v>
      </c>
      <c r="J448">
        <f t="shared" si="42"/>
        <v>946905.00005400006</v>
      </c>
      <c r="K448">
        <f t="shared" si="43"/>
        <v>946.90500005400008</v>
      </c>
    </row>
    <row r="449" spans="1:11" x14ac:dyDescent="0.25">
      <c r="A449" t="s">
        <v>1010</v>
      </c>
      <c r="B449">
        <v>8</v>
      </c>
      <c r="C449">
        <v>2451.3338140000001</v>
      </c>
      <c r="D449">
        <v>6496.0346079999999</v>
      </c>
      <c r="E449">
        <f t="shared" si="38"/>
        <v>1020.0000000054</v>
      </c>
      <c r="F449">
        <f t="shared" si="39"/>
        <v>1.0200000000053999</v>
      </c>
      <c r="G449">
        <f t="shared" si="39"/>
        <v>1.0200000000053998E-3</v>
      </c>
      <c r="H449">
        <f t="shared" si="40"/>
        <v>8947.3684219999996</v>
      </c>
      <c r="I449">
        <f t="shared" si="41"/>
        <v>178947.36843999999</v>
      </c>
      <c r="J449">
        <f t="shared" si="42"/>
        <v>1020000.000108</v>
      </c>
      <c r="K449">
        <f t="shared" si="43"/>
        <v>1020.000000108</v>
      </c>
    </row>
    <row r="450" spans="1:11" x14ac:dyDescent="0.25">
      <c r="A450" t="s">
        <v>1010</v>
      </c>
      <c r="B450">
        <v>9</v>
      </c>
      <c r="C450">
        <v>2643.5952900000002</v>
      </c>
      <c r="D450">
        <v>7005.5275179999999</v>
      </c>
      <c r="E450">
        <f t="shared" si="38"/>
        <v>1100.000000169</v>
      </c>
      <c r="F450">
        <f t="shared" si="39"/>
        <v>1.100000000169</v>
      </c>
      <c r="G450">
        <f t="shared" si="39"/>
        <v>1.1000000001690001E-3</v>
      </c>
      <c r="H450">
        <f t="shared" si="40"/>
        <v>9649.1228080000001</v>
      </c>
      <c r="I450">
        <f t="shared" si="41"/>
        <v>192982.45616</v>
      </c>
      <c r="J450">
        <f t="shared" si="42"/>
        <v>1100000.0001120002</v>
      </c>
      <c r="K450">
        <f t="shared" si="43"/>
        <v>1100.0000001120002</v>
      </c>
    </row>
    <row r="451" spans="1:11" x14ac:dyDescent="0.25">
      <c r="A451" t="s">
        <v>1010</v>
      </c>
      <c r="B451">
        <v>10</v>
      </c>
      <c r="C451">
        <v>3076.18361</v>
      </c>
      <c r="D451">
        <v>8151.8865660000001</v>
      </c>
      <c r="E451">
        <f t="shared" ref="E451:E514" si="44">C451*3.65*5.7*20/1000</f>
        <v>1280.0000001210001</v>
      </c>
      <c r="F451">
        <f t="shared" ref="F451:G514" si="45">E451/1000</f>
        <v>1.2800000001210001</v>
      </c>
      <c r="G451">
        <f t="shared" si="45"/>
        <v>1.2800000001210001E-3</v>
      </c>
      <c r="H451">
        <f t="shared" ref="H451:H514" si="46">SUM(C451:D451)</f>
        <v>11228.070176000001</v>
      </c>
      <c r="I451">
        <f t="shared" ref="I451:I514" si="47">H451*20</f>
        <v>224561.40352000002</v>
      </c>
      <c r="J451">
        <f t="shared" ref="J451:J514" si="48">I451*5.7</f>
        <v>1280000.0000640003</v>
      </c>
      <c r="K451">
        <f t="shared" ref="K451:K514" si="49">J451/$K$1</f>
        <v>1280.0000000640002</v>
      </c>
    </row>
    <row r="452" spans="1:11" x14ac:dyDescent="0.25">
      <c r="A452" t="s">
        <v>1011</v>
      </c>
      <c r="B452">
        <v>1</v>
      </c>
      <c r="C452">
        <v>476.02739730000002</v>
      </c>
      <c r="D452">
        <v>1261.4726029999999</v>
      </c>
      <c r="E452">
        <f t="shared" si="44"/>
        <v>198.07500001653005</v>
      </c>
      <c r="F452">
        <f t="shared" si="45"/>
        <v>0.19807500001653006</v>
      </c>
      <c r="G452">
        <f t="shared" si="45"/>
        <v>1.9807500001653005E-4</v>
      </c>
      <c r="H452">
        <f t="shared" si="46"/>
        <v>1737.5000003</v>
      </c>
      <c r="I452">
        <f t="shared" si="47"/>
        <v>34750.000006000002</v>
      </c>
      <c r="J452">
        <f t="shared" si="48"/>
        <v>198075.00003420003</v>
      </c>
      <c r="K452">
        <f t="shared" si="49"/>
        <v>198.07500003420003</v>
      </c>
    </row>
    <row r="453" spans="1:11" x14ac:dyDescent="0.25">
      <c r="A453" t="s">
        <v>1011</v>
      </c>
      <c r="B453">
        <v>2</v>
      </c>
      <c r="C453">
        <v>1129.488104</v>
      </c>
      <c r="D453">
        <v>2993.143474</v>
      </c>
      <c r="E453">
        <f t="shared" si="44"/>
        <v>469.98000007439998</v>
      </c>
      <c r="F453">
        <f t="shared" si="45"/>
        <v>0.4699800000744</v>
      </c>
      <c r="G453">
        <f t="shared" si="45"/>
        <v>4.6998000007440001E-4</v>
      </c>
      <c r="H453">
        <f t="shared" si="46"/>
        <v>4122.6315780000004</v>
      </c>
      <c r="I453">
        <f t="shared" si="47"/>
        <v>82452.631560000009</v>
      </c>
      <c r="J453">
        <f t="shared" si="48"/>
        <v>469979.99989200005</v>
      </c>
      <c r="K453">
        <f t="shared" si="49"/>
        <v>469.97999989200002</v>
      </c>
    </row>
    <row r="454" spans="1:11" x14ac:dyDescent="0.25">
      <c r="A454" t="s">
        <v>1011</v>
      </c>
      <c r="B454">
        <v>3</v>
      </c>
      <c r="C454">
        <v>1548.9065129999999</v>
      </c>
      <c r="D454">
        <v>4104.6022599999997</v>
      </c>
      <c r="E454">
        <f t="shared" si="44"/>
        <v>644.50000005929996</v>
      </c>
      <c r="F454">
        <f t="shared" si="45"/>
        <v>0.64450000005929997</v>
      </c>
      <c r="G454">
        <f t="shared" si="45"/>
        <v>6.445000000593E-4</v>
      </c>
      <c r="H454">
        <f t="shared" si="46"/>
        <v>5653.5087729999996</v>
      </c>
      <c r="I454">
        <f t="shared" si="47"/>
        <v>113070.17546</v>
      </c>
      <c r="J454">
        <f t="shared" si="48"/>
        <v>644500.000122</v>
      </c>
      <c r="K454">
        <f t="shared" si="49"/>
        <v>644.50000012199996</v>
      </c>
    </row>
    <row r="455" spans="1:11" x14ac:dyDescent="0.25">
      <c r="A455" t="s">
        <v>1011</v>
      </c>
      <c r="B455">
        <v>4</v>
      </c>
      <c r="C455">
        <v>2095.4578219999999</v>
      </c>
      <c r="D455">
        <v>5552.9632300000003</v>
      </c>
      <c r="E455">
        <f t="shared" si="44"/>
        <v>871.91999973419991</v>
      </c>
      <c r="F455">
        <f t="shared" si="45"/>
        <v>0.87191999973419987</v>
      </c>
      <c r="G455">
        <f t="shared" si="45"/>
        <v>8.7191999973419991E-4</v>
      </c>
      <c r="H455">
        <f t="shared" si="46"/>
        <v>7648.4210519999997</v>
      </c>
      <c r="I455">
        <f t="shared" si="47"/>
        <v>152968.42103999999</v>
      </c>
      <c r="J455">
        <f t="shared" si="48"/>
        <v>871919.99992799992</v>
      </c>
      <c r="K455">
        <f t="shared" si="49"/>
        <v>871.91999992799992</v>
      </c>
    </row>
    <row r="456" spans="1:11" x14ac:dyDescent="0.25">
      <c r="A456" t="s">
        <v>1011</v>
      </c>
      <c r="B456">
        <v>5</v>
      </c>
      <c r="C456">
        <v>2636.890171</v>
      </c>
      <c r="D456">
        <v>6987.7589529999996</v>
      </c>
      <c r="E456">
        <f t="shared" si="44"/>
        <v>1097.2100001530998</v>
      </c>
      <c r="F456">
        <f t="shared" si="45"/>
        <v>1.0972100001530998</v>
      </c>
      <c r="G456">
        <f t="shared" si="45"/>
        <v>1.0972100001530997E-3</v>
      </c>
      <c r="H456">
        <f t="shared" si="46"/>
        <v>9624.6491239999996</v>
      </c>
      <c r="I456">
        <f t="shared" si="47"/>
        <v>192492.98248000001</v>
      </c>
      <c r="J456">
        <f t="shared" si="48"/>
        <v>1097210.0001360001</v>
      </c>
      <c r="K456">
        <f t="shared" si="49"/>
        <v>1097.2100001360002</v>
      </c>
    </row>
    <row r="457" spans="1:11" x14ac:dyDescent="0.25">
      <c r="A457" t="s">
        <v>1011</v>
      </c>
      <c r="B457">
        <v>6</v>
      </c>
      <c r="C457">
        <v>2919.850997</v>
      </c>
      <c r="D457">
        <v>7737.6051429999998</v>
      </c>
      <c r="E457">
        <f t="shared" si="44"/>
        <v>1214.9499998517001</v>
      </c>
      <c r="F457">
        <f t="shared" si="45"/>
        <v>1.2149499998517002</v>
      </c>
      <c r="G457">
        <f t="shared" si="45"/>
        <v>1.2149499998517002E-3</v>
      </c>
      <c r="H457">
        <f t="shared" si="46"/>
        <v>10657.45614</v>
      </c>
      <c r="I457">
        <f t="shared" si="47"/>
        <v>213149.12280000001</v>
      </c>
      <c r="J457">
        <f t="shared" si="48"/>
        <v>1214949.9999600002</v>
      </c>
      <c r="K457">
        <f t="shared" si="49"/>
        <v>1214.9499999600002</v>
      </c>
    </row>
    <row r="458" spans="1:11" x14ac:dyDescent="0.25">
      <c r="A458" t="s">
        <v>1011</v>
      </c>
      <c r="B458">
        <v>7</v>
      </c>
      <c r="C458">
        <v>3445.5659700000001</v>
      </c>
      <c r="D458">
        <v>9130.7498190000006</v>
      </c>
      <c r="E458">
        <f t="shared" si="44"/>
        <v>1433.7000001169999</v>
      </c>
      <c r="F458">
        <f t="shared" si="45"/>
        <v>1.4337000001169999</v>
      </c>
      <c r="G458">
        <f t="shared" si="45"/>
        <v>1.4337000001169999E-3</v>
      </c>
      <c r="H458">
        <f t="shared" si="46"/>
        <v>12576.315789</v>
      </c>
      <c r="I458">
        <f t="shared" si="47"/>
        <v>251526.31578</v>
      </c>
      <c r="J458">
        <f t="shared" si="48"/>
        <v>1433699.9999460001</v>
      </c>
      <c r="K458">
        <f t="shared" si="49"/>
        <v>1433.6999999460002</v>
      </c>
    </row>
    <row r="459" spans="1:11" x14ac:dyDescent="0.25">
      <c r="A459" t="s">
        <v>1011</v>
      </c>
      <c r="B459">
        <v>8</v>
      </c>
      <c r="C459">
        <v>3970.9204519999998</v>
      </c>
      <c r="D459">
        <v>10522.939200000001</v>
      </c>
      <c r="E459">
        <f t="shared" si="44"/>
        <v>1652.3000000771999</v>
      </c>
      <c r="F459">
        <f t="shared" si="45"/>
        <v>1.6523000000771999</v>
      </c>
      <c r="G459">
        <f t="shared" si="45"/>
        <v>1.6523000000772E-3</v>
      </c>
      <c r="H459">
        <f t="shared" si="46"/>
        <v>14493.859652000001</v>
      </c>
      <c r="I459">
        <f t="shared" si="47"/>
        <v>289877.19304000004</v>
      </c>
      <c r="J459">
        <f t="shared" si="48"/>
        <v>1652300.0003280004</v>
      </c>
      <c r="K459">
        <f t="shared" si="49"/>
        <v>1652.3000003280004</v>
      </c>
    </row>
    <row r="460" spans="1:11" x14ac:dyDescent="0.25">
      <c r="A460" t="s">
        <v>1011</v>
      </c>
      <c r="B460">
        <v>9</v>
      </c>
      <c r="C460">
        <v>4109.5890410000002</v>
      </c>
      <c r="D460">
        <v>10890.410959999999</v>
      </c>
      <c r="E460">
        <f t="shared" si="44"/>
        <v>1709.9999999601</v>
      </c>
      <c r="F460">
        <f t="shared" si="45"/>
        <v>1.7099999999601001</v>
      </c>
      <c r="G460">
        <f t="shared" si="45"/>
        <v>1.7099999999601002E-3</v>
      </c>
      <c r="H460">
        <f t="shared" si="46"/>
        <v>15000.000001</v>
      </c>
      <c r="I460">
        <f t="shared" si="47"/>
        <v>300000.00002000004</v>
      </c>
      <c r="J460">
        <f t="shared" si="48"/>
        <v>1710000.0001140002</v>
      </c>
      <c r="K460">
        <f t="shared" si="49"/>
        <v>1710.0000001140002</v>
      </c>
    </row>
    <row r="461" spans="1:11" x14ac:dyDescent="0.25">
      <c r="A461" t="s">
        <v>1011</v>
      </c>
      <c r="B461">
        <v>10</v>
      </c>
      <c r="C461">
        <v>4373.9485699999996</v>
      </c>
      <c r="D461">
        <v>11590.96371</v>
      </c>
      <c r="E461">
        <f t="shared" si="44"/>
        <v>1819.9999999769998</v>
      </c>
      <c r="F461">
        <f t="shared" si="45"/>
        <v>1.8199999999769998</v>
      </c>
      <c r="G461">
        <f t="shared" si="45"/>
        <v>1.8199999999769997E-3</v>
      </c>
      <c r="H461">
        <f t="shared" si="46"/>
        <v>15964.91228</v>
      </c>
      <c r="I461">
        <f t="shared" si="47"/>
        <v>319298.24560000002</v>
      </c>
      <c r="J461">
        <f t="shared" si="48"/>
        <v>1819999.9999200001</v>
      </c>
      <c r="K461">
        <f t="shared" si="49"/>
        <v>1819.9999999200002</v>
      </c>
    </row>
    <row r="462" spans="1:11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4"/>
        <v>53.070000008040005</v>
      </c>
      <c r="F462">
        <f t="shared" si="45"/>
        <v>5.3070000008040005E-2</v>
      </c>
      <c r="G462">
        <f t="shared" si="45"/>
        <v>5.3070000008040008E-5</v>
      </c>
      <c r="H462">
        <f t="shared" si="46"/>
        <v>465.52631590000004</v>
      </c>
      <c r="I462">
        <f t="shared" si="47"/>
        <v>9310.5263180000002</v>
      </c>
      <c r="J462">
        <f t="shared" si="48"/>
        <v>53070.000012600001</v>
      </c>
      <c r="K462">
        <f t="shared" si="49"/>
        <v>53.070000012600005</v>
      </c>
    </row>
    <row r="463" spans="1:11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4"/>
        <v>144.59000001044998</v>
      </c>
      <c r="F463">
        <f t="shared" si="45"/>
        <v>0.14459000001044997</v>
      </c>
      <c r="G463">
        <f t="shared" si="45"/>
        <v>1.4459000001044997E-4</v>
      </c>
      <c r="H463">
        <f t="shared" si="46"/>
        <v>1268.3333333999999</v>
      </c>
      <c r="I463">
        <f t="shared" si="47"/>
        <v>25366.666667999998</v>
      </c>
      <c r="J463">
        <f t="shared" si="48"/>
        <v>144590.0000076</v>
      </c>
      <c r="K463">
        <f t="shared" si="49"/>
        <v>144.5900000076</v>
      </c>
    </row>
    <row r="464" spans="1:11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4"/>
        <v>304.75999998992995</v>
      </c>
      <c r="F464">
        <f t="shared" si="45"/>
        <v>0.30475999998992997</v>
      </c>
      <c r="G464">
        <f t="shared" si="45"/>
        <v>3.0475999998992999E-4</v>
      </c>
      <c r="H464">
        <f t="shared" si="46"/>
        <v>2673.3333333</v>
      </c>
      <c r="I464">
        <f t="shared" si="47"/>
        <v>53466.666666000005</v>
      </c>
      <c r="J464">
        <f t="shared" si="48"/>
        <v>304759.99999620003</v>
      </c>
      <c r="K464">
        <f t="shared" si="49"/>
        <v>304.75999999620001</v>
      </c>
    </row>
    <row r="465" spans="1:11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4"/>
        <v>464.03500003530002</v>
      </c>
      <c r="F465">
        <f t="shared" si="45"/>
        <v>0.46403500003530002</v>
      </c>
      <c r="G465">
        <f t="shared" si="45"/>
        <v>4.6403500003530001E-4</v>
      </c>
      <c r="H465">
        <f t="shared" si="46"/>
        <v>4070.4824550000003</v>
      </c>
      <c r="I465">
        <f t="shared" si="47"/>
        <v>81409.64910000001</v>
      </c>
      <c r="J465">
        <f t="shared" si="48"/>
        <v>464034.99987000006</v>
      </c>
      <c r="K465">
        <f t="shared" si="49"/>
        <v>464.03499987000004</v>
      </c>
    </row>
    <row r="466" spans="1:11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4"/>
        <v>645.13499986679994</v>
      </c>
      <c r="F466">
        <f t="shared" si="45"/>
        <v>0.6451349998667999</v>
      </c>
      <c r="G466">
        <f t="shared" si="45"/>
        <v>6.4513499986679993E-4</v>
      </c>
      <c r="H466">
        <f t="shared" si="46"/>
        <v>5659.078947</v>
      </c>
      <c r="I466">
        <f t="shared" si="47"/>
        <v>113181.57894000001</v>
      </c>
      <c r="J466">
        <f t="shared" si="48"/>
        <v>645134.99995800003</v>
      </c>
      <c r="K466">
        <f t="shared" si="49"/>
        <v>645.13499995799998</v>
      </c>
    </row>
    <row r="467" spans="1:11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4"/>
        <v>822.3950000433</v>
      </c>
      <c r="F467">
        <f t="shared" si="45"/>
        <v>0.82239500004330002</v>
      </c>
      <c r="G467">
        <f t="shared" si="45"/>
        <v>8.2239500004330007E-4</v>
      </c>
      <c r="H467">
        <f t="shared" si="46"/>
        <v>7213.9912279999999</v>
      </c>
      <c r="I467">
        <f t="shared" si="47"/>
        <v>144279.82456000001</v>
      </c>
      <c r="J467">
        <f t="shared" si="48"/>
        <v>822394.99999200006</v>
      </c>
      <c r="K467">
        <f t="shared" si="49"/>
        <v>822.39499999200007</v>
      </c>
    </row>
    <row r="468" spans="1:11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4"/>
        <v>946.90500000269992</v>
      </c>
      <c r="F468">
        <f t="shared" si="45"/>
        <v>0.94690500000269995</v>
      </c>
      <c r="G468">
        <f t="shared" si="45"/>
        <v>9.4690500000269994E-4</v>
      </c>
      <c r="H468">
        <f t="shared" si="46"/>
        <v>8306.1842109999998</v>
      </c>
      <c r="I468">
        <f t="shared" si="47"/>
        <v>166123.68422</v>
      </c>
      <c r="J468">
        <f t="shared" si="48"/>
        <v>946905.00005400006</v>
      </c>
      <c r="K468">
        <f t="shared" si="49"/>
        <v>946.90500005400008</v>
      </c>
    </row>
    <row r="469" spans="1:11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4"/>
        <v>1020.0000000054</v>
      </c>
      <c r="F469">
        <f t="shared" si="45"/>
        <v>1.0200000000053999</v>
      </c>
      <c r="G469">
        <f t="shared" si="45"/>
        <v>1.0200000000053998E-3</v>
      </c>
      <c r="H469">
        <f t="shared" si="46"/>
        <v>8947.3684219999996</v>
      </c>
      <c r="I469">
        <f t="shared" si="47"/>
        <v>178947.36843999999</v>
      </c>
      <c r="J469">
        <f t="shared" si="48"/>
        <v>1020000.000108</v>
      </c>
      <c r="K469">
        <f t="shared" si="49"/>
        <v>1020.000000108</v>
      </c>
    </row>
    <row r="470" spans="1:11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4"/>
        <v>1100.000000169</v>
      </c>
      <c r="F470">
        <f t="shared" si="45"/>
        <v>1.100000000169</v>
      </c>
      <c r="G470">
        <f t="shared" si="45"/>
        <v>1.1000000001690001E-3</v>
      </c>
      <c r="H470">
        <f t="shared" si="46"/>
        <v>9649.1228080000001</v>
      </c>
      <c r="I470">
        <f t="shared" si="47"/>
        <v>192982.45616</v>
      </c>
      <c r="J470">
        <f t="shared" si="48"/>
        <v>1100000.0001120002</v>
      </c>
      <c r="K470">
        <f t="shared" si="49"/>
        <v>1100.0000001120002</v>
      </c>
    </row>
    <row r="471" spans="1:11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4"/>
        <v>1280.0000001210001</v>
      </c>
      <c r="F471">
        <f t="shared" si="45"/>
        <v>1.2800000001210001</v>
      </c>
      <c r="G471">
        <f t="shared" si="45"/>
        <v>1.2800000001210001E-3</v>
      </c>
      <c r="H471">
        <f t="shared" si="46"/>
        <v>11228.070176000001</v>
      </c>
      <c r="I471">
        <f t="shared" si="47"/>
        <v>224561.40352000002</v>
      </c>
      <c r="J471">
        <f t="shared" si="48"/>
        <v>1280000.0000640003</v>
      </c>
      <c r="K471">
        <f t="shared" si="49"/>
        <v>1280.0000000640002</v>
      </c>
    </row>
    <row r="472" spans="1:11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4"/>
        <v>53.070000008040005</v>
      </c>
      <c r="F472">
        <f t="shared" si="45"/>
        <v>5.3070000008040005E-2</v>
      </c>
      <c r="G472">
        <f t="shared" si="45"/>
        <v>5.3070000008040008E-5</v>
      </c>
      <c r="H472">
        <f t="shared" si="46"/>
        <v>465.52631590000004</v>
      </c>
      <c r="I472">
        <f t="shared" si="47"/>
        <v>9310.5263180000002</v>
      </c>
      <c r="J472">
        <f t="shared" si="48"/>
        <v>53070.000012600001</v>
      </c>
      <c r="K472">
        <f t="shared" si="49"/>
        <v>53.070000012600005</v>
      </c>
    </row>
    <row r="473" spans="1:11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4"/>
        <v>144.59000001044998</v>
      </c>
      <c r="F473">
        <f t="shared" si="45"/>
        <v>0.14459000001044997</v>
      </c>
      <c r="G473">
        <f t="shared" si="45"/>
        <v>1.4459000001044997E-4</v>
      </c>
      <c r="H473">
        <f t="shared" si="46"/>
        <v>1268.3333333999999</v>
      </c>
      <c r="I473">
        <f t="shared" si="47"/>
        <v>25366.666667999998</v>
      </c>
      <c r="J473">
        <f t="shared" si="48"/>
        <v>144590.0000076</v>
      </c>
      <c r="K473">
        <f t="shared" si="49"/>
        <v>144.5900000076</v>
      </c>
    </row>
    <row r="474" spans="1:11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4"/>
        <v>304.75999998992995</v>
      </c>
      <c r="F474">
        <f t="shared" si="45"/>
        <v>0.30475999998992997</v>
      </c>
      <c r="G474">
        <f t="shared" si="45"/>
        <v>3.0475999998992999E-4</v>
      </c>
      <c r="H474">
        <f t="shared" si="46"/>
        <v>2673.3333333</v>
      </c>
      <c r="I474">
        <f t="shared" si="47"/>
        <v>53466.666666000005</v>
      </c>
      <c r="J474">
        <f t="shared" si="48"/>
        <v>304759.99999620003</v>
      </c>
      <c r="K474">
        <f t="shared" si="49"/>
        <v>304.75999999620001</v>
      </c>
    </row>
    <row r="475" spans="1:11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4"/>
        <v>464.03500003530002</v>
      </c>
      <c r="F475">
        <f t="shared" si="45"/>
        <v>0.46403500003530002</v>
      </c>
      <c r="G475">
        <f t="shared" si="45"/>
        <v>4.6403500003530001E-4</v>
      </c>
      <c r="H475">
        <f t="shared" si="46"/>
        <v>4070.4824550000003</v>
      </c>
      <c r="I475">
        <f t="shared" si="47"/>
        <v>81409.64910000001</v>
      </c>
      <c r="J475">
        <f t="shared" si="48"/>
        <v>464034.99987000006</v>
      </c>
      <c r="K475">
        <f t="shared" si="49"/>
        <v>464.03499987000004</v>
      </c>
    </row>
    <row r="476" spans="1:11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4"/>
        <v>645.13499986679994</v>
      </c>
      <c r="F476">
        <f t="shared" si="45"/>
        <v>0.6451349998667999</v>
      </c>
      <c r="G476">
        <f t="shared" si="45"/>
        <v>6.4513499986679993E-4</v>
      </c>
      <c r="H476">
        <f t="shared" si="46"/>
        <v>5659.078947</v>
      </c>
      <c r="I476">
        <f t="shared" si="47"/>
        <v>113181.57894000001</v>
      </c>
      <c r="J476">
        <f t="shared" si="48"/>
        <v>645134.99995800003</v>
      </c>
      <c r="K476">
        <f t="shared" si="49"/>
        <v>645.13499995799998</v>
      </c>
    </row>
    <row r="477" spans="1:11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4"/>
        <v>822.3950000433</v>
      </c>
      <c r="F477">
        <f t="shared" si="45"/>
        <v>0.82239500004330002</v>
      </c>
      <c r="G477">
        <f t="shared" si="45"/>
        <v>8.2239500004330007E-4</v>
      </c>
      <c r="H477">
        <f t="shared" si="46"/>
        <v>7213.9912279999999</v>
      </c>
      <c r="I477">
        <f t="shared" si="47"/>
        <v>144279.82456000001</v>
      </c>
      <c r="J477">
        <f t="shared" si="48"/>
        <v>822394.99999200006</v>
      </c>
      <c r="K477">
        <f t="shared" si="49"/>
        <v>822.39499999200007</v>
      </c>
    </row>
    <row r="478" spans="1:11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4"/>
        <v>946.90500000269992</v>
      </c>
      <c r="F478">
        <f t="shared" si="45"/>
        <v>0.94690500000269995</v>
      </c>
      <c r="G478">
        <f t="shared" si="45"/>
        <v>9.4690500000269994E-4</v>
      </c>
      <c r="H478">
        <f t="shared" si="46"/>
        <v>8306.1842109999998</v>
      </c>
      <c r="I478">
        <f t="shared" si="47"/>
        <v>166123.68422</v>
      </c>
      <c r="J478">
        <f t="shared" si="48"/>
        <v>946905.00005400006</v>
      </c>
      <c r="K478">
        <f t="shared" si="49"/>
        <v>946.90500005400008</v>
      </c>
    </row>
    <row r="479" spans="1:11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4"/>
        <v>1020.0000000054</v>
      </c>
      <c r="F479">
        <f t="shared" si="45"/>
        <v>1.0200000000053999</v>
      </c>
      <c r="G479">
        <f t="shared" si="45"/>
        <v>1.0200000000053998E-3</v>
      </c>
      <c r="H479">
        <f t="shared" si="46"/>
        <v>8947.3684219999996</v>
      </c>
      <c r="I479">
        <f t="shared" si="47"/>
        <v>178947.36843999999</v>
      </c>
      <c r="J479">
        <f t="shared" si="48"/>
        <v>1020000.000108</v>
      </c>
      <c r="K479">
        <f t="shared" si="49"/>
        <v>1020.000000108</v>
      </c>
    </row>
    <row r="480" spans="1:11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4"/>
        <v>1100.000000169</v>
      </c>
      <c r="F480">
        <f t="shared" si="45"/>
        <v>1.100000000169</v>
      </c>
      <c r="G480">
        <f t="shared" si="45"/>
        <v>1.1000000001690001E-3</v>
      </c>
      <c r="H480">
        <f t="shared" si="46"/>
        <v>9649.1228080000001</v>
      </c>
      <c r="I480">
        <f t="shared" si="47"/>
        <v>192982.45616</v>
      </c>
      <c r="J480">
        <f t="shared" si="48"/>
        <v>1100000.0001120002</v>
      </c>
      <c r="K480">
        <f t="shared" si="49"/>
        <v>1100.0000001120002</v>
      </c>
    </row>
    <row r="481" spans="1:11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4"/>
        <v>1280.0000001210001</v>
      </c>
      <c r="F481">
        <f t="shared" si="45"/>
        <v>1.2800000001210001</v>
      </c>
      <c r="G481">
        <f t="shared" si="45"/>
        <v>1.2800000001210001E-3</v>
      </c>
      <c r="H481">
        <f t="shared" si="46"/>
        <v>11228.070176000001</v>
      </c>
      <c r="I481">
        <f t="shared" si="47"/>
        <v>224561.40352000002</v>
      </c>
      <c r="J481">
        <f t="shared" si="48"/>
        <v>1280000.0000640003</v>
      </c>
      <c r="K481">
        <f t="shared" si="49"/>
        <v>1280.0000000640002</v>
      </c>
    </row>
    <row r="482" spans="1:11" x14ac:dyDescent="0.25">
      <c r="A482" t="s">
        <v>1012</v>
      </c>
      <c r="B482">
        <v>1</v>
      </c>
      <c r="C482">
        <v>8511146.557</v>
      </c>
      <c r="D482">
        <v>22554538.370000001</v>
      </c>
      <c r="E482">
        <f t="shared" si="44"/>
        <v>3541488.0823676996</v>
      </c>
      <c r="F482">
        <f t="shared" si="45"/>
        <v>3541.4880823676995</v>
      </c>
      <c r="G482">
        <f t="shared" si="45"/>
        <v>3.5414880823676995</v>
      </c>
      <c r="H482">
        <f t="shared" si="46"/>
        <v>31065684.927000001</v>
      </c>
      <c r="I482">
        <f t="shared" si="47"/>
        <v>621313698.53999996</v>
      </c>
      <c r="J482">
        <f t="shared" si="48"/>
        <v>3541488081.678</v>
      </c>
      <c r="K482">
        <f t="shared" si="49"/>
        <v>3541488.0816779998</v>
      </c>
    </row>
    <row r="483" spans="1:11" x14ac:dyDescent="0.25">
      <c r="A483" t="s">
        <v>1012</v>
      </c>
      <c r="B483">
        <v>2</v>
      </c>
      <c r="C483">
        <v>9222421.4670000002</v>
      </c>
      <c r="D483">
        <v>24439416.890000001</v>
      </c>
      <c r="E483">
        <f t="shared" si="44"/>
        <v>3837449.5724187</v>
      </c>
      <c r="F483">
        <f t="shared" si="45"/>
        <v>3837.4495724187</v>
      </c>
      <c r="G483">
        <f t="shared" si="45"/>
        <v>3.8374495724186999</v>
      </c>
      <c r="H483">
        <f t="shared" si="46"/>
        <v>33661838.357000001</v>
      </c>
      <c r="I483">
        <f t="shared" si="47"/>
        <v>673236767.13999999</v>
      </c>
      <c r="J483">
        <f t="shared" si="48"/>
        <v>3837449572.698</v>
      </c>
      <c r="K483">
        <f t="shared" si="49"/>
        <v>3837449.5726979999</v>
      </c>
    </row>
    <row r="484" spans="1:11" x14ac:dyDescent="0.25">
      <c r="A484" t="s">
        <v>1012</v>
      </c>
      <c r="B484">
        <v>3</v>
      </c>
      <c r="C484">
        <v>9235805.5920000002</v>
      </c>
      <c r="D484">
        <v>24474884.82</v>
      </c>
      <c r="E484">
        <f t="shared" si="44"/>
        <v>3843018.7068312</v>
      </c>
      <c r="F484">
        <f t="shared" si="45"/>
        <v>3843.0187068312002</v>
      </c>
      <c r="G484">
        <f t="shared" si="45"/>
        <v>3.8430187068312001</v>
      </c>
      <c r="H484">
        <f t="shared" si="46"/>
        <v>33710690.412</v>
      </c>
      <c r="I484">
        <f t="shared" si="47"/>
        <v>674213808.24000001</v>
      </c>
      <c r="J484">
        <f t="shared" si="48"/>
        <v>3843018706.9680004</v>
      </c>
      <c r="K484">
        <f t="shared" si="49"/>
        <v>3843018.7069680006</v>
      </c>
    </row>
    <row r="485" spans="1:11" x14ac:dyDescent="0.25">
      <c r="A485" t="s">
        <v>1012</v>
      </c>
      <c r="B485">
        <v>4</v>
      </c>
      <c r="C485">
        <v>9236050.2909999993</v>
      </c>
      <c r="D485">
        <v>24475533.27</v>
      </c>
      <c r="E485">
        <f t="shared" si="44"/>
        <v>3843120.5260850997</v>
      </c>
      <c r="F485">
        <f t="shared" si="45"/>
        <v>3843.1205260850998</v>
      </c>
      <c r="G485">
        <f t="shared" si="45"/>
        <v>3.8431205260850998</v>
      </c>
      <c r="H485">
        <f t="shared" si="46"/>
        <v>33711583.560999997</v>
      </c>
      <c r="I485">
        <f t="shared" si="47"/>
        <v>674231671.21999991</v>
      </c>
      <c r="J485">
        <f t="shared" si="48"/>
        <v>3843120525.9539995</v>
      </c>
      <c r="K485">
        <f t="shared" si="49"/>
        <v>3843120.5259539997</v>
      </c>
    </row>
    <row r="486" spans="1:11" x14ac:dyDescent="0.25">
      <c r="A486" t="s">
        <v>1012</v>
      </c>
      <c r="B486">
        <v>5</v>
      </c>
      <c r="C486">
        <v>9236054.7949999999</v>
      </c>
      <c r="D486">
        <v>24475545.210000001</v>
      </c>
      <c r="E486">
        <f t="shared" si="44"/>
        <v>3843122.4001994999</v>
      </c>
      <c r="F486">
        <f t="shared" si="45"/>
        <v>3843.1224001995001</v>
      </c>
      <c r="G486">
        <f t="shared" si="45"/>
        <v>3.8431224001995004</v>
      </c>
      <c r="H486">
        <f t="shared" si="46"/>
        <v>33711600.005000003</v>
      </c>
      <c r="I486">
        <f t="shared" si="47"/>
        <v>674232000.10000002</v>
      </c>
      <c r="J486">
        <f t="shared" si="48"/>
        <v>3843122400.5700002</v>
      </c>
      <c r="K486">
        <f t="shared" si="49"/>
        <v>3843122.4005700001</v>
      </c>
    </row>
    <row r="487" spans="1:11" x14ac:dyDescent="0.25">
      <c r="A487" t="s">
        <v>1012</v>
      </c>
      <c r="B487">
        <v>6</v>
      </c>
      <c r="C487">
        <v>9236055.5449999999</v>
      </c>
      <c r="D487">
        <v>24475547.190000001</v>
      </c>
      <c r="E487">
        <f t="shared" si="44"/>
        <v>3843122.7122744992</v>
      </c>
      <c r="F487">
        <f t="shared" si="45"/>
        <v>3843.1227122744995</v>
      </c>
      <c r="G487">
        <f t="shared" si="45"/>
        <v>3.8431227122744995</v>
      </c>
      <c r="H487">
        <f t="shared" si="46"/>
        <v>33711602.734999999</v>
      </c>
      <c r="I487">
        <f t="shared" si="47"/>
        <v>674232054.70000005</v>
      </c>
      <c r="J487">
        <f t="shared" si="48"/>
        <v>3843122711.7900004</v>
      </c>
      <c r="K487">
        <f t="shared" si="49"/>
        <v>3843122.7117900006</v>
      </c>
    </row>
    <row r="488" spans="1:11" x14ac:dyDescent="0.25">
      <c r="A488" t="s">
        <v>1012</v>
      </c>
      <c r="B488">
        <v>7</v>
      </c>
      <c r="C488">
        <v>9236056.2960000001</v>
      </c>
      <c r="D488">
        <v>24475549.18</v>
      </c>
      <c r="E488">
        <f t="shared" si="44"/>
        <v>3843123.0247656</v>
      </c>
      <c r="F488">
        <f t="shared" si="45"/>
        <v>3843.1230247655999</v>
      </c>
      <c r="G488">
        <f t="shared" si="45"/>
        <v>3.8431230247656001</v>
      </c>
      <c r="H488">
        <f t="shared" si="46"/>
        <v>33711605.475999996</v>
      </c>
      <c r="I488">
        <f t="shared" si="47"/>
        <v>674232109.51999998</v>
      </c>
      <c r="J488">
        <f t="shared" si="48"/>
        <v>3843123024.2639999</v>
      </c>
      <c r="K488">
        <f t="shared" si="49"/>
        <v>3843123.0242639999</v>
      </c>
    </row>
    <row r="489" spans="1:11" x14ac:dyDescent="0.25">
      <c r="A489" t="s">
        <v>1012</v>
      </c>
      <c r="B489">
        <v>8</v>
      </c>
      <c r="C489">
        <v>9236057.0460000001</v>
      </c>
      <c r="D489">
        <v>24475551.170000002</v>
      </c>
      <c r="E489">
        <f t="shared" si="44"/>
        <v>3843123.3368406007</v>
      </c>
      <c r="F489">
        <f t="shared" si="45"/>
        <v>3843.1233368406006</v>
      </c>
      <c r="G489">
        <f t="shared" si="45"/>
        <v>3.8431233368406006</v>
      </c>
      <c r="H489">
        <f t="shared" si="46"/>
        <v>33711608.216000006</v>
      </c>
      <c r="I489">
        <f t="shared" si="47"/>
        <v>674232164.32000017</v>
      </c>
      <c r="J489">
        <f t="shared" si="48"/>
        <v>3843123336.624001</v>
      </c>
      <c r="K489">
        <f t="shared" si="49"/>
        <v>3843123.3366240012</v>
      </c>
    </row>
    <row r="490" spans="1:11" x14ac:dyDescent="0.25">
      <c r="A490" t="s">
        <v>1012</v>
      </c>
      <c r="B490">
        <v>9</v>
      </c>
      <c r="C490">
        <v>9236057.7970000003</v>
      </c>
      <c r="D490">
        <v>24475553.16</v>
      </c>
      <c r="E490">
        <f t="shared" si="44"/>
        <v>3843123.6493317005</v>
      </c>
      <c r="F490">
        <f t="shared" si="45"/>
        <v>3843.1236493317006</v>
      </c>
      <c r="G490">
        <f t="shared" si="45"/>
        <v>3.8431236493317007</v>
      </c>
      <c r="H490">
        <f t="shared" si="46"/>
        <v>33711610.957000002</v>
      </c>
      <c r="I490">
        <f t="shared" si="47"/>
        <v>674232219.1400001</v>
      </c>
      <c r="J490">
        <f t="shared" si="48"/>
        <v>3843123649.0980005</v>
      </c>
      <c r="K490">
        <f t="shared" si="49"/>
        <v>3843123.6490980005</v>
      </c>
    </row>
    <row r="491" spans="1:11" x14ac:dyDescent="0.25">
      <c r="A491" t="s">
        <v>1012</v>
      </c>
      <c r="B491">
        <v>10</v>
      </c>
      <c r="C491">
        <v>9236059.2980000004</v>
      </c>
      <c r="D491">
        <v>24475557.140000001</v>
      </c>
      <c r="E491">
        <f t="shared" si="44"/>
        <v>3843124.2738978006</v>
      </c>
      <c r="F491">
        <f t="shared" si="45"/>
        <v>3843.1242738978008</v>
      </c>
      <c r="G491">
        <f t="shared" si="45"/>
        <v>3.8431242738978009</v>
      </c>
      <c r="H491">
        <f t="shared" si="46"/>
        <v>33711616.438000001</v>
      </c>
      <c r="I491">
        <f t="shared" si="47"/>
        <v>674232328.75999999</v>
      </c>
      <c r="J491">
        <f t="shared" si="48"/>
        <v>3843124273.9320002</v>
      </c>
      <c r="K491">
        <f t="shared" si="49"/>
        <v>3843124.2739320002</v>
      </c>
    </row>
    <row r="492" spans="1:11" x14ac:dyDescent="0.25">
      <c r="A492" t="s">
        <v>1013</v>
      </c>
      <c r="B492">
        <v>1</v>
      </c>
      <c r="C492">
        <v>829.48845900000003</v>
      </c>
      <c r="D492">
        <v>2197.74442</v>
      </c>
      <c r="E492">
        <f t="shared" si="44"/>
        <v>345.15014778990002</v>
      </c>
      <c r="F492">
        <f t="shared" si="45"/>
        <v>0.3451501477899</v>
      </c>
      <c r="G492">
        <f t="shared" si="45"/>
        <v>3.4515014778990002E-4</v>
      </c>
      <c r="H492">
        <f t="shared" si="46"/>
        <v>3027.2328790000001</v>
      </c>
      <c r="I492">
        <f t="shared" si="47"/>
        <v>60544.657579999999</v>
      </c>
      <c r="J492">
        <f t="shared" si="48"/>
        <v>345104.54820600001</v>
      </c>
      <c r="K492">
        <f t="shared" si="49"/>
        <v>345.104548206</v>
      </c>
    </row>
    <row r="493" spans="1:11" x14ac:dyDescent="0.25">
      <c r="A493" t="s">
        <v>1013</v>
      </c>
      <c r="B493">
        <v>2</v>
      </c>
      <c r="C493">
        <v>67705.010320000001</v>
      </c>
      <c r="D493">
        <v>179418.27739999999</v>
      </c>
      <c r="E493">
        <f t="shared" si="44"/>
        <v>28172.054794152002</v>
      </c>
      <c r="F493">
        <f t="shared" si="45"/>
        <v>28.172054794152</v>
      </c>
      <c r="G493">
        <f t="shared" si="45"/>
        <v>2.8172054794152E-2</v>
      </c>
      <c r="H493">
        <f t="shared" si="46"/>
        <v>247123.28771999999</v>
      </c>
      <c r="I493">
        <f t="shared" si="47"/>
        <v>4942465.7544</v>
      </c>
      <c r="J493">
        <f t="shared" si="48"/>
        <v>28172054.800080001</v>
      </c>
      <c r="K493">
        <f t="shared" si="49"/>
        <v>28172.054800080001</v>
      </c>
    </row>
    <row r="494" spans="1:11" x14ac:dyDescent="0.25">
      <c r="A494" t="s">
        <v>1013</v>
      </c>
      <c r="B494">
        <v>3</v>
      </c>
      <c r="C494">
        <v>124433.10189999999</v>
      </c>
      <c r="D494">
        <v>329747.71999999997</v>
      </c>
      <c r="E494">
        <f t="shared" si="44"/>
        <v>51776.613700589995</v>
      </c>
      <c r="F494">
        <f t="shared" si="45"/>
        <v>51.776613700589998</v>
      </c>
      <c r="G494">
        <f t="shared" si="45"/>
        <v>5.1776613700589995E-2</v>
      </c>
      <c r="H494">
        <f t="shared" si="46"/>
        <v>454180.82189999998</v>
      </c>
      <c r="I494">
        <f t="shared" si="47"/>
        <v>9083616.4379999992</v>
      </c>
      <c r="J494">
        <f t="shared" si="48"/>
        <v>51776613.696599998</v>
      </c>
      <c r="K494">
        <f t="shared" si="49"/>
        <v>51776.613696599998</v>
      </c>
    </row>
    <row r="495" spans="1:11" x14ac:dyDescent="0.25">
      <c r="A495" t="s">
        <v>1013</v>
      </c>
      <c r="B495">
        <v>4</v>
      </c>
      <c r="C495">
        <v>157775.1923</v>
      </c>
      <c r="D495">
        <v>418104.2597</v>
      </c>
      <c r="E495">
        <f t="shared" si="44"/>
        <v>65650.257516030004</v>
      </c>
      <c r="F495">
        <f t="shared" si="45"/>
        <v>65.65025751603001</v>
      </c>
      <c r="G495">
        <f t="shared" si="45"/>
        <v>6.5650257516030014E-2</v>
      </c>
      <c r="H495">
        <f t="shared" si="46"/>
        <v>575879.45200000005</v>
      </c>
      <c r="I495">
        <f t="shared" si="47"/>
        <v>11517589.040000001</v>
      </c>
      <c r="J495">
        <f t="shared" si="48"/>
        <v>65650257.528000005</v>
      </c>
      <c r="K495">
        <f t="shared" si="49"/>
        <v>65650.257528000002</v>
      </c>
    </row>
    <row r="496" spans="1:11" x14ac:dyDescent="0.25">
      <c r="A496" t="s">
        <v>1013</v>
      </c>
      <c r="B496">
        <v>5</v>
      </c>
      <c r="C496">
        <v>174502.53330000001</v>
      </c>
      <c r="D496">
        <v>462431.7133</v>
      </c>
      <c r="E496">
        <f t="shared" si="44"/>
        <v>72610.50410613</v>
      </c>
      <c r="F496">
        <f t="shared" si="45"/>
        <v>72.610504106129994</v>
      </c>
      <c r="G496">
        <f t="shared" si="45"/>
        <v>7.261050410613E-2</v>
      </c>
      <c r="H496">
        <f t="shared" si="46"/>
        <v>636934.24659999995</v>
      </c>
      <c r="I496">
        <f t="shared" si="47"/>
        <v>12738684.932</v>
      </c>
      <c r="J496">
        <f t="shared" si="48"/>
        <v>72610504.112399995</v>
      </c>
      <c r="K496">
        <f t="shared" si="49"/>
        <v>72610.504112399998</v>
      </c>
    </row>
    <row r="497" spans="1:11" x14ac:dyDescent="0.25">
      <c r="A497" t="s">
        <v>1013</v>
      </c>
      <c r="B497">
        <v>6</v>
      </c>
      <c r="C497">
        <v>182386.1888</v>
      </c>
      <c r="D497">
        <v>483323.40029999998</v>
      </c>
      <c r="E497">
        <f t="shared" si="44"/>
        <v>75890.89315968001</v>
      </c>
      <c r="F497">
        <f t="shared" si="45"/>
        <v>75.890893159680004</v>
      </c>
      <c r="G497">
        <f t="shared" si="45"/>
        <v>7.5890893159680006E-2</v>
      </c>
      <c r="H497">
        <f t="shared" si="46"/>
        <v>665709.58909999998</v>
      </c>
      <c r="I497">
        <f t="shared" si="47"/>
        <v>13314191.782</v>
      </c>
      <c r="J497">
        <f t="shared" si="48"/>
        <v>75890893.157399997</v>
      </c>
      <c r="K497">
        <f t="shared" si="49"/>
        <v>75890.893157400002</v>
      </c>
    </row>
    <row r="498" spans="1:11" x14ac:dyDescent="0.25">
      <c r="A498" t="s">
        <v>1013</v>
      </c>
      <c r="B498">
        <v>7</v>
      </c>
      <c r="C498">
        <v>186004.12839999999</v>
      </c>
      <c r="D498">
        <v>492910.94010000001</v>
      </c>
      <c r="E498">
        <f t="shared" si="44"/>
        <v>77396.317827240011</v>
      </c>
      <c r="F498">
        <f t="shared" si="45"/>
        <v>77.396317827240011</v>
      </c>
      <c r="G498">
        <f t="shared" si="45"/>
        <v>7.7396317827240005E-2</v>
      </c>
      <c r="H498">
        <f t="shared" si="46"/>
        <v>678915.06850000005</v>
      </c>
      <c r="I498">
        <f t="shared" si="47"/>
        <v>13578301.370000001</v>
      </c>
      <c r="J498">
        <f t="shared" si="48"/>
        <v>77396317.809000015</v>
      </c>
      <c r="K498">
        <f t="shared" si="49"/>
        <v>77396.317809000015</v>
      </c>
    </row>
    <row r="499" spans="1:11" x14ac:dyDescent="0.25">
      <c r="A499" t="s">
        <v>1013</v>
      </c>
      <c r="B499">
        <v>8</v>
      </c>
      <c r="C499">
        <v>187644.9615</v>
      </c>
      <c r="D499">
        <v>497259.14809999999</v>
      </c>
      <c r="E499">
        <f t="shared" si="44"/>
        <v>78079.068480149988</v>
      </c>
      <c r="F499">
        <f t="shared" si="45"/>
        <v>78.079068480149985</v>
      </c>
      <c r="G499">
        <f t="shared" si="45"/>
        <v>7.8079068480149991E-2</v>
      </c>
      <c r="H499">
        <f t="shared" si="46"/>
        <v>684904.10959999997</v>
      </c>
      <c r="I499">
        <f t="shared" si="47"/>
        <v>13698082.192</v>
      </c>
      <c r="J499">
        <f t="shared" si="48"/>
        <v>78079068.494399995</v>
      </c>
      <c r="K499">
        <f t="shared" si="49"/>
        <v>78079.068494399995</v>
      </c>
    </row>
    <row r="500" spans="1:11" x14ac:dyDescent="0.25">
      <c r="A500" t="s">
        <v>1013</v>
      </c>
      <c r="B500">
        <v>9</v>
      </c>
      <c r="C500">
        <v>188385.81349999999</v>
      </c>
      <c r="D500">
        <v>499222.4057</v>
      </c>
      <c r="E500">
        <f t="shared" si="44"/>
        <v>78387.336997349994</v>
      </c>
      <c r="F500">
        <f t="shared" si="45"/>
        <v>78.38733699734999</v>
      </c>
      <c r="G500">
        <f t="shared" si="45"/>
        <v>7.8387336997349996E-2</v>
      </c>
      <c r="H500">
        <f t="shared" si="46"/>
        <v>687608.21919999993</v>
      </c>
      <c r="I500">
        <f t="shared" si="47"/>
        <v>13752164.384</v>
      </c>
      <c r="J500">
        <f t="shared" si="48"/>
        <v>78387336.988800004</v>
      </c>
      <c r="K500">
        <f t="shared" si="49"/>
        <v>78387.336988800002</v>
      </c>
    </row>
    <row r="501" spans="1:11" x14ac:dyDescent="0.25">
      <c r="A501" t="s">
        <v>1013</v>
      </c>
      <c r="B501">
        <v>10</v>
      </c>
      <c r="C501">
        <v>188718.33360000001</v>
      </c>
      <c r="D501">
        <v>500103.58419999998</v>
      </c>
      <c r="E501">
        <f t="shared" si="44"/>
        <v>78525.698610960011</v>
      </c>
      <c r="F501">
        <f t="shared" si="45"/>
        <v>78.525698610960006</v>
      </c>
      <c r="G501">
        <f t="shared" si="45"/>
        <v>7.852569861096001E-2</v>
      </c>
      <c r="H501">
        <f t="shared" si="46"/>
        <v>688821.91779999994</v>
      </c>
      <c r="I501">
        <f t="shared" si="47"/>
        <v>13776438.355999999</v>
      </c>
      <c r="J501">
        <f t="shared" si="48"/>
        <v>78525698.629199997</v>
      </c>
      <c r="K501">
        <f t="shared" si="49"/>
        <v>78525.698629199993</v>
      </c>
    </row>
    <row r="502" spans="1:11" x14ac:dyDescent="0.25">
      <c r="A502" t="s">
        <v>1014</v>
      </c>
      <c r="B502">
        <v>1</v>
      </c>
      <c r="C502">
        <v>1466</v>
      </c>
      <c r="D502">
        <v>5263</v>
      </c>
      <c r="E502">
        <f t="shared" si="44"/>
        <v>610.00260000000003</v>
      </c>
      <c r="F502">
        <f t="shared" si="45"/>
        <v>0.61000260000000006</v>
      </c>
      <c r="G502">
        <f t="shared" si="45"/>
        <v>6.100026000000001E-4</v>
      </c>
      <c r="H502">
        <f t="shared" si="46"/>
        <v>6729</v>
      </c>
      <c r="I502">
        <f t="shared" si="47"/>
        <v>134580</v>
      </c>
      <c r="J502">
        <f t="shared" si="48"/>
        <v>767106</v>
      </c>
      <c r="K502">
        <f t="shared" si="49"/>
        <v>767.10599999999999</v>
      </c>
    </row>
    <row r="503" spans="1:11" x14ac:dyDescent="0.25">
      <c r="A503" t="s">
        <v>1014</v>
      </c>
      <c r="B503">
        <v>2</v>
      </c>
      <c r="C503">
        <v>12000</v>
      </c>
      <c r="D503">
        <v>32000</v>
      </c>
      <c r="E503">
        <f t="shared" si="44"/>
        <v>4993.2</v>
      </c>
      <c r="F503">
        <f t="shared" si="45"/>
        <v>4.9931999999999999</v>
      </c>
      <c r="G503">
        <f t="shared" si="45"/>
        <v>4.9931999999999997E-3</v>
      </c>
      <c r="H503">
        <f t="shared" si="46"/>
        <v>44000</v>
      </c>
      <c r="I503">
        <f t="shared" si="47"/>
        <v>880000</v>
      </c>
      <c r="J503">
        <f t="shared" si="48"/>
        <v>5016000</v>
      </c>
      <c r="K503">
        <f t="shared" si="49"/>
        <v>5016</v>
      </c>
    </row>
    <row r="504" spans="1:11" x14ac:dyDescent="0.25">
      <c r="A504" t="s">
        <v>1014</v>
      </c>
      <c r="B504">
        <v>3</v>
      </c>
      <c r="C504">
        <v>23420.529180000001</v>
      </c>
      <c r="D504">
        <v>62064.402329999997</v>
      </c>
      <c r="E504">
        <f t="shared" si="44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6"/>
        <v>85484.931509999995</v>
      </c>
      <c r="I504">
        <f t="shared" si="47"/>
        <v>1709698.6302</v>
      </c>
      <c r="J504">
        <f t="shared" si="48"/>
        <v>9745282.1921399999</v>
      </c>
      <c r="K504">
        <f t="shared" si="49"/>
        <v>9745.2821921399991</v>
      </c>
    </row>
    <row r="505" spans="1:11" x14ac:dyDescent="0.25">
      <c r="A505" t="s">
        <v>1014</v>
      </c>
      <c r="B505">
        <v>4</v>
      </c>
      <c r="C505">
        <v>31200</v>
      </c>
      <c r="D505">
        <v>83000</v>
      </c>
      <c r="E505">
        <f t="shared" si="44"/>
        <v>12982.32</v>
      </c>
      <c r="F505">
        <f t="shared" si="45"/>
        <v>12.98232</v>
      </c>
      <c r="G505">
        <f t="shared" si="45"/>
        <v>1.298232E-2</v>
      </c>
      <c r="H505">
        <f t="shared" si="46"/>
        <v>114200</v>
      </c>
      <c r="I505">
        <f t="shared" si="47"/>
        <v>2284000</v>
      </c>
      <c r="J505">
        <f t="shared" si="48"/>
        <v>13018800</v>
      </c>
      <c r="K505">
        <f t="shared" si="49"/>
        <v>13018.8</v>
      </c>
    </row>
    <row r="506" spans="1:11" x14ac:dyDescent="0.25">
      <c r="A506" t="s">
        <v>1014</v>
      </c>
      <c r="B506">
        <v>5</v>
      </c>
      <c r="C506">
        <v>40855</v>
      </c>
      <c r="D506">
        <v>109000</v>
      </c>
      <c r="E506">
        <f t="shared" si="44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6"/>
        <v>149855</v>
      </c>
      <c r="I506">
        <f t="shared" si="47"/>
        <v>2997100</v>
      </c>
      <c r="J506">
        <f t="shared" si="48"/>
        <v>17083470</v>
      </c>
      <c r="K506">
        <f t="shared" si="49"/>
        <v>17083.47</v>
      </c>
    </row>
    <row r="507" spans="1:11" x14ac:dyDescent="0.25">
      <c r="A507" t="s">
        <v>1014</v>
      </c>
      <c r="B507">
        <v>6</v>
      </c>
      <c r="C507">
        <v>48000</v>
      </c>
      <c r="D507">
        <v>127000</v>
      </c>
      <c r="E507">
        <f t="shared" si="44"/>
        <v>19972.8</v>
      </c>
      <c r="F507">
        <f t="shared" si="45"/>
        <v>19.972799999999999</v>
      </c>
      <c r="G507">
        <f t="shared" si="45"/>
        <v>1.9972799999999999E-2</v>
      </c>
      <c r="H507">
        <f t="shared" si="46"/>
        <v>175000</v>
      </c>
      <c r="I507">
        <f t="shared" si="47"/>
        <v>3500000</v>
      </c>
      <c r="J507">
        <f t="shared" si="48"/>
        <v>19950000</v>
      </c>
      <c r="K507">
        <f t="shared" si="49"/>
        <v>19950</v>
      </c>
    </row>
    <row r="508" spans="1:11" x14ac:dyDescent="0.25">
      <c r="A508" t="s">
        <v>1014</v>
      </c>
      <c r="B508">
        <v>7</v>
      </c>
      <c r="C508">
        <v>60000</v>
      </c>
      <c r="D508">
        <v>160000</v>
      </c>
      <c r="E508">
        <f t="shared" si="44"/>
        <v>24966</v>
      </c>
      <c r="F508">
        <f t="shared" si="45"/>
        <v>24.966000000000001</v>
      </c>
      <c r="G508">
        <f t="shared" si="45"/>
        <v>2.4966000000000002E-2</v>
      </c>
      <c r="H508">
        <f t="shared" si="46"/>
        <v>220000</v>
      </c>
      <c r="I508">
        <f t="shared" si="47"/>
        <v>4400000</v>
      </c>
      <c r="J508">
        <f t="shared" si="48"/>
        <v>25080000</v>
      </c>
      <c r="K508">
        <f t="shared" si="49"/>
        <v>25080</v>
      </c>
    </row>
    <row r="509" spans="1:11" x14ac:dyDescent="0.25">
      <c r="A509" t="s">
        <v>1014</v>
      </c>
      <c r="B509">
        <v>8</v>
      </c>
      <c r="C509">
        <v>72000</v>
      </c>
      <c r="D509">
        <v>191000</v>
      </c>
      <c r="E509">
        <f t="shared" si="44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6"/>
        <v>263000</v>
      </c>
      <c r="I509">
        <f t="shared" si="47"/>
        <v>5260000</v>
      </c>
      <c r="J509">
        <f t="shared" si="48"/>
        <v>29982000</v>
      </c>
      <c r="K509">
        <f t="shared" si="49"/>
        <v>29982</v>
      </c>
    </row>
    <row r="510" spans="1:11" x14ac:dyDescent="0.25">
      <c r="A510" t="s">
        <v>1014</v>
      </c>
      <c r="B510">
        <v>9</v>
      </c>
      <c r="C510">
        <v>84000</v>
      </c>
      <c r="D510">
        <v>223000</v>
      </c>
      <c r="E510">
        <f t="shared" si="44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6"/>
        <v>307000</v>
      </c>
      <c r="I510">
        <f t="shared" si="47"/>
        <v>6140000</v>
      </c>
      <c r="J510">
        <f t="shared" si="48"/>
        <v>34998000</v>
      </c>
      <c r="K510">
        <f t="shared" si="49"/>
        <v>34998</v>
      </c>
    </row>
    <row r="511" spans="1:11" x14ac:dyDescent="0.25">
      <c r="A511" t="s">
        <v>1014</v>
      </c>
      <c r="B511">
        <v>10</v>
      </c>
      <c r="C511" s="1">
        <v>100000</v>
      </c>
      <c r="D511">
        <v>265000</v>
      </c>
      <c r="E511">
        <f t="shared" si="44"/>
        <v>41610</v>
      </c>
      <c r="F511">
        <f t="shared" si="45"/>
        <v>41.61</v>
      </c>
      <c r="G511">
        <f t="shared" si="45"/>
        <v>4.1610000000000001E-2</v>
      </c>
      <c r="H511">
        <f t="shared" si="46"/>
        <v>365000</v>
      </c>
      <c r="I511">
        <f t="shared" si="47"/>
        <v>7300000</v>
      </c>
      <c r="J511">
        <f t="shared" si="48"/>
        <v>41610000</v>
      </c>
      <c r="K511">
        <f t="shared" si="49"/>
        <v>41610</v>
      </c>
    </row>
    <row r="512" spans="1:11" x14ac:dyDescent="0.25">
      <c r="A512" t="s">
        <v>1015</v>
      </c>
      <c r="B512">
        <v>1</v>
      </c>
      <c r="C512">
        <v>43.979812539999998</v>
      </c>
      <c r="D512">
        <v>116.5465032</v>
      </c>
      <c r="E512">
        <f t="shared" si="44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6"/>
        <v>160.52631574</v>
      </c>
      <c r="I512">
        <f t="shared" si="47"/>
        <v>3210.5263147999999</v>
      </c>
      <c r="J512">
        <f t="shared" si="48"/>
        <v>18299.999994360001</v>
      </c>
      <c r="K512">
        <f t="shared" si="49"/>
        <v>18.29999999436</v>
      </c>
    </row>
    <row r="513" spans="1:11" x14ac:dyDescent="0.25">
      <c r="A513" t="s">
        <v>1015</v>
      </c>
      <c r="B513">
        <v>2</v>
      </c>
      <c r="C513">
        <v>253.3044941</v>
      </c>
      <c r="D513">
        <v>671.25690940000004</v>
      </c>
      <c r="E513">
        <f t="shared" si="44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6"/>
        <v>924.5614035000001</v>
      </c>
      <c r="I513">
        <f t="shared" si="47"/>
        <v>18491.228070000001</v>
      </c>
      <c r="J513">
        <f t="shared" si="48"/>
        <v>105399.99999900001</v>
      </c>
      <c r="K513">
        <f t="shared" si="49"/>
        <v>105.399999999</v>
      </c>
    </row>
    <row r="514" spans="1:11" x14ac:dyDescent="0.25">
      <c r="A514" t="s">
        <v>1015</v>
      </c>
      <c r="B514">
        <v>3</v>
      </c>
      <c r="C514">
        <v>789.95433809999997</v>
      </c>
      <c r="D514">
        <v>2093.3789959999999</v>
      </c>
      <c r="E514">
        <f t="shared" si="44"/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si="46"/>
        <v>2883.3333340999998</v>
      </c>
      <c r="I514">
        <f t="shared" si="47"/>
        <v>57666.666681999995</v>
      </c>
      <c r="J514">
        <f t="shared" si="48"/>
        <v>328700.00008739997</v>
      </c>
      <c r="K514">
        <f t="shared" si="49"/>
        <v>328.70000008739999</v>
      </c>
    </row>
    <row r="515" spans="1:11" x14ac:dyDescent="0.25">
      <c r="A515" t="s">
        <v>1015</v>
      </c>
      <c r="B515">
        <v>4</v>
      </c>
      <c r="C515">
        <v>1839.701994</v>
      </c>
      <c r="D515">
        <v>4875.2102850000001</v>
      </c>
      <c r="E515">
        <f t="shared" ref="E515:E578" si="50">C515*3.65*5.7*20/1000</f>
        <v>765.49999970339991</v>
      </c>
      <c r="F515">
        <f t="shared" ref="F515:G578" si="51">E515/1000</f>
        <v>0.76549999970339988</v>
      </c>
      <c r="G515">
        <f t="shared" si="51"/>
        <v>7.6549999970339992E-4</v>
      </c>
      <c r="H515">
        <f t="shared" ref="H515:H578" si="52">SUM(C515:D515)</f>
        <v>6714.9122790000001</v>
      </c>
      <c r="I515">
        <f t="shared" ref="I515:I578" si="53">H515*20</f>
        <v>134298.24557999999</v>
      </c>
      <c r="J515">
        <f t="shared" ref="J515:J578" si="54">I515*5.7</f>
        <v>765499.99980599992</v>
      </c>
      <c r="K515">
        <f t="shared" ref="K515:K578" si="55">J515/$K$1</f>
        <v>765.49999980599989</v>
      </c>
    </row>
    <row r="516" spans="1:11" x14ac:dyDescent="0.25">
      <c r="A516" t="s">
        <v>1015</v>
      </c>
      <c r="B516">
        <v>5</v>
      </c>
      <c r="C516">
        <v>3889.4496509999999</v>
      </c>
      <c r="D516">
        <v>10307.041579999999</v>
      </c>
      <c r="E516">
        <f t="shared" si="50"/>
        <v>1618.3999997811</v>
      </c>
      <c r="F516">
        <f t="shared" si="51"/>
        <v>1.6183999997811001</v>
      </c>
      <c r="G516">
        <f t="shared" si="51"/>
        <v>1.6183999997811001E-3</v>
      </c>
      <c r="H516">
        <f t="shared" si="52"/>
        <v>14196.491231</v>
      </c>
      <c r="I516">
        <f t="shared" si="53"/>
        <v>283929.82461999997</v>
      </c>
      <c r="J516">
        <f t="shared" si="54"/>
        <v>1618400.000334</v>
      </c>
      <c r="K516">
        <f t="shared" si="55"/>
        <v>1618.400000334</v>
      </c>
    </row>
    <row r="517" spans="1:11" x14ac:dyDescent="0.25">
      <c r="A517" t="s">
        <v>1015</v>
      </c>
      <c r="B517">
        <v>6</v>
      </c>
      <c r="C517">
        <v>6412.8815189999996</v>
      </c>
      <c r="D517">
        <v>16994.136030000001</v>
      </c>
      <c r="E517">
        <f t="shared" si="50"/>
        <v>2668.4000000558999</v>
      </c>
      <c r="F517">
        <f t="shared" si="51"/>
        <v>2.6684000000558998</v>
      </c>
      <c r="G517">
        <f t="shared" si="51"/>
        <v>2.6684000000558998E-3</v>
      </c>
      <c r="H517">
        <f t="shared" si="52"/>
        <v>23407.017549</v>
      </c>
      <c r="I517">
        <f t="shared" si="53"/>
        <v>468140.35097999999</v>
      </c>
      <c r="J517">
        <f t="shared" si="54"/>
        <v>2668400.0005859998</v>
      </c>
      <c r="K517">
        <f t="shared" si="55"/>
        <v>2668.4000005859998</v>
      </c>
    </row>
    <row r="518" spans="1:11" x14ac:dyDescent="0.25">
      <c r="A518" t="s">
        <v>1015</v>
      </c>
      <c r="B518">
        <v>7</v>
      </c>
      <c r="C518">
        <v>9491.9490490000007</v>
      </c>
      <c r="D518">
        <v>25153.664980000001</v>
      </c>
      <c r="E518">
        <f t="shared" si="50"/>
        <v>3949.5999992889001</v>
      </c>
      <c r="F518">
        <f t="shared" si="51"/>
        <v>3.9495999992889002</v>
      </c>
      <c r="G518">
        <f t="shared" si="51"/>
        <v>3.9495999992889006E-3</v>
      </c>
      <c r="H518">
        <f t="shared" si="52"/>
        <v>34645.614029000004</v>
      </c>
      <c r="I518">
        <f t="shared" si="53"/>
        <v>692912.28058000002</v>
      </c>
      <c r="J518">
        <f t="shared" si="54"/>
        <v>3949599.9993060003</v>
      </c>
      <c r="K518">
        <f t="shared" si="55"/>
        <v>3949.5999993060004</v>
      </c>
    </row>
    <row r="519" spans="1:11" x14ac:dyDescent="0.25">
      <c r="A519" t="s">
        <v>1015</v>
      </c>
      <c r="B519">
        <v>8</v>
      </c>
      <c r="C519">
        <v>14744.532569999999</v>
      </c>
      <c r="D519">
        <v>39073.011299999998</v>
      </c>
      <c r="E519">
        <f t="shared" si="50"/>
        <v>6135.2000023769997</v>
      </c>
      <c r="F519">
        <f t="shared" si="51"/>
        <v>6.1352000023769993</v>
      </c>
      <c r="G519">
        <f t="shared" si="51"/>
        <v>6.1352000023769991E-3</v>
      </c>
      <c r="H519">
        <f t="shared" si="52"/>
        <v>53817.543869999994</v>
      </c>
      <c r="I519">
        <f t="shared" si="53"/>
        <v>1076350.8773999999</v>
      </c>
      <c r="J519">
        <f t="shared" si="54"/>
        <v>6135200.0011799997</v>
      </c>
      <c r="K519">
        <f t="shared" si="55"/>
        <v>6135.2000011800001</v>
      </c>
    </row>
    <row r="520" spans="1:11" x14ac:dyDescent="0.25">
      <c r="A520" t="s">
        <v>1015</v>
      </c>
      <c r="B520">
        <v>9</v>
      </c>
      <c r="C520">
        <v>21457.662420000001</v>
      </c>
      <c r="D520">
        <v>56862.805410000001</v>
      </c>
      <c r="E520">
        <f t="shared" si="50"/>
        <v>8928.5333329620007</v>
      </c>
      <c r="F520">
        <f t="shared" si="51"/>
        <v>8.9285333329620009</v>
      </c>
      <c r="G520">
        <f t="shared" si="51"/>
        <v>8.9285333329620006E-3</v>
      </c>
      <c r="H520">
        <f t="shared" si="52"/>
        <v>78320.467830000009</v>
      </c>
      <c r="I520">
        <f t="shared" si="53"/>
        <v>1566409.3566000001</v>
      </c>
      <c r="J520">
        <f t="shared" si="54"/>
        <v>8928533.3326200005</v>
      </c>
      <c r="K520">
        <f t="shared" si="55"/>
        <v>8928.5333326199998</v>
      </c>
    </row>
    <row r="521" spans="1:11" x14ac:dyDescent="0.25">
      <c r="A521" t="s">
        <v>1015</v>
      </c>
      <c r="B521">
        <v>10</v>
      </c>
      <c r="C521">
        <v>34739.245369999997</v>
      </c>
      <c r="D521">
        <v>92059.000239999994</v>
      </c>
      <c r="E521">
        <f t="shared" si="50"/>
        <v>14454.999998457</v>
      </c>
      <c r="F521">
        <f t="shared" si="51"/>
        <v>14.454999998457</v>
      </c>
      <c r="G521">
        <f t="shared" si="51"/>
        <v>1.4454999998456999E-2</v>
      </c>
      <c r="H521">
        <f t="shared" si="52"/>
        <v>126798.24560999998</v>
      </c>
      <c r="I521">
        <f t="shared" si="53"/>
        <v>2535964.9121999997</v>
      </c>
      <c r="J521">
        <f t="shared" si="54"/>
        <v>14454999.999539999</v>
      </c>
      <c r="K521">
        <f t="shared" si="55"/>
        <v>14454.999999539999</v>
      </c>
    </row>
    <row r="522" spans="1:11" x14ac:dyDescent="0.25">
      <c r="A522" t="s">
        <v>1016</v>
      </c>
      <c r="B522">
        <v>1</v>
      </c>
      <c r="C522">
        <v>476.02739730000002</v>
      </c>
      <c r="D522">
        <v>1261.4726029999999</v>
      </c>
      <c r="E522">
        <f t="shared" si="50"/>
        <v>198.07500001653005</v>
      </c>
      <c r="F522">
        <f t="shared" si="51"/>
        <v>0.19807500001653006</v>
      </c>
      <c r="G522">
        <f t="shared" si="51"/>
        <v>1.9807500001653005E-4</v>
      </c>
      <c r="H522">
        <f t="shared" si="52"/>
        <v>1737.5000003</v>
      </c>
      <c r="I522">
        <f t="shared" si="53"/>
        <v>34750.000006000002</v>
      </c>
      <c r="J522">
        <f t="shared" si="54"/>
        <v>198075.00003420003</v>
      </c>
      <c r="K522">
        <f t="shared" si="55"/>
        <v>198.07500003420003</v>
      </c>
    </row>
    <row r="523" spans="1:11" x14ac:dyDescent="0.25">
      <c r="A523" t="s">
        <v>1016</v>
      </c>
      <c r="B523">
        <v>2</v>
      </c>
      <c r="C523">
        <v>1129.488104</v>
      </c>
      <c r="D523">
        <v>2993.143474</v>
      </c>
      <c r="E523">
        <f t="shared" si="50"/>
        <v>469.98000007439998</v>
      </c>
      <c r="F523">
        <f t="shared" si="51"/>
        <v>0.4699800000744</v>
      </c>
      <c r="G523">
        <f t="shared" si="51"/>
        <v>4.6998000007440001E-4</v>
      </c>
      <c r="H523">
        <f t="shared" si="52"/>
        <v>4122.6315780000004</v>
      </c>
      <c r="I523">
        <f t="shared" si="53"/>
        <v>82452.631560000009</v>
      </c>
      <c r="J523">
        <f t="shared" si="54"/>
        <v>469979.99989200005</v>
      </c>
      <c r="K523">
        <f t="shared" si="55"/>
        <v>469.97999989200002</v>
      </c>
    </row>
    <row r="524" spans="1:11" x14ac:dyDescent="0.25">
      <c r="A524" t="s">
        <v>1016</v>
      </c>
      <c r="B524">
        <v>3</v>
      </c>
      <c r="C524">
        <v>1548.9065129999999</v>
      </c>
      <c r="D524">
        <v>4104.6022599999997</v>
      </c>
      <c r="E524">
        <f t="shared" si="50"/>
        <v>644.50000005929996</v>
      </c>
      <c r="F524">
        <f t="shared" si="51"/>
        <v>0.64450000005929997</v>
      </c>
      <c r="G524">
        <f t="shared" si="51"/>
        <v>6.445000000593E-4</v>
      </c>
      <c r="H524">
        <f t="shared" si="52"/>
        <v>5653.5087729999996</v>
      </c>
      <c r="I524">
        <f t="shared" si="53"/>
        <v>113070.17546</v>
      </c>
      <c r="J524">
        <f t="shared" si="54"/>
        <v>644500.000122</v>
      </c>
      <c r="K524">
        <f t="shared" si="55"/>
        <v>644.50000012199996</v>
      </c>
    </row>
    <row r="525" spans="1:11" x14ac:dyDescent="0.25">
      <c r="A525" t="s">
        <v>1016</v>
      </c>
      <c r="B525">
        <v>4</v>
      </c>
      <c r="C525">
        <v>2095.4578219999999</v>
      </c>
      <c r="D525">
        <v>5552.9632300000003</v>
      </c>
      <c r="E525">
        <f t="shared" si="50"/>
        <v>871.91999973419991</v>
      </c>
      <c r="F525">
        <f t="shared" si="51"/>
        <v>0.87191999973419987</v>
      </c>
      <c r="G525">
        <f t="shared" si="51"/>
        <v>8.7191999973419991E-4</v>
      </c>
      <c r="H525">
        <f t="shared" si="52"/>
        <v>7648.4210519999997</v>
      </c>
      <c r="I525">
        <f t="shared" si="53"/>
        <v>152968.42103999999</v>
      </c>
      <c r="J525">
        <f t="shared" si="54"/>
        <v>871919.99992799992</v>
      </c>
      <c r="K525">
        <f t="shared" si="55"/>
        <v>871.91999992799992</v>
      </c>
    </row>
    <row r="526" spans="1:11" x14ac:dyDescent="0.25">
      <c r="A526" t="s">
        <v>1016</v>
      </c>
      <c r="B526">
        <v>5</v>
      </c>
      <c r="C526">
        <v>2636.890171</v>
      </c>
      <c r="D526">
        <v>6987.7589529999996</v>
      </c>
      <c r="E526">
        <f t="shared" si="50"/>
        <v>1097.2100001530998</v>
      </c>
      <c r="F526">
        <f t="shared" si="51"/>
        <v>1.0972100001530998</v>
      </c>
      <c r="G526">
        <f t="shared" si="51"/>
        <v>1.0972100001530997E-3</v>
      </c>
      <c r="H526">
        <f t="shared" si="52"/>
        <v>9624.6491239999996</v>
      </c>
      <c r="I526">
        <f t="shared" si="53"/>
        <v>192492.98248000001</v>
      </c>
      <c r="J526">
        <f t="shared" si="54"/>
        <v>1097210.0001360001</v>
      </c>
      <c r="K526">
        <f t="shared" si="55"/>
        <v>1097.2100001360002</v>
      </c>
    </row>
    <row r="527" spans="1:11" x14ac:dyDescent="0.25">
      <c r="A527" t="s">
        <v>1016</v>
      </c>
      <c r="B527">
        <v>6</v>
      </c>
      <c r="C527">
        <v>2919.850997</v>
      </c>
      <c r="D527">
        <v>7737.6051429999998</v>
      </c>
      <c r="E527">
        <f t="shared" si="50"/>
        <v>1214.9499998517001</v>
      </c>
      <c r="F527">
        <f t="shared" si="51"/>
        <v>1.2149499998517002</v>
      </c>
      <c r="G527">
        <f t="shared" si="51"/>
        <v>1.2149499998517002E-3</v>
      </c>
      <c r="H527">
        <f t="shared" si="52"/>
        <v>10657.45614</v>
      </c>
      <c r="I527">
        <f t="shared" si="53"/>
        <v>213149.12280000001</v>
      </c>
      <c r="J527">
        <f t="shared" si="54"/>
        <v>1214949.9999600002</v>
      </c>
      <c r="K527">
        <f t="shared" si="55"/>
        <v>1214.9499999600002</v>
      </c>
    </row>
    <row r="528" spans="1:11" x14ac:dyDescent="0.25">
      <c r="A528" t="s">
        <v>1016</v>
      </c>
      <c r="B528">
        <v>7</v>
      </c>
      <c r="C528">
        <v>3445.5659700000001</v>
      </c>
      <c r="D528">
        <v>9130.7498190000006</v>
      </c>
      <c r="E528">
        <f t="shared" si="50"/>
        <v>1433.7000001169999</v>
      </c>
      <c r="F528">
        <f t="shared" si="51"/>
        <v>1.4337000001169999</v>
      </c>
      <c r="G528">
        <f t="shared" si="51"/>
        <v>1.4337000001169999E-3</v>
      </c>
      <c r="H528">
        <f t="shared" si="52"/>
        <v>12576.315789</v>
      </c>
      <c r="I528">
        <f t="shared" si="53"/>
        <v>251526.31578</v>
      </c>
      <c r="J528">
        <f t="shared" si="54"/>
        <v>1433699.9999460001</v>
      </c>
      <c r="K528">
        <f t="shared" si="55"/>
        <v>1433.6999999460002</v>
      </c>
    </row>
    <row r="529" spans="1:11" x14ac:dyDescent="0.25">
      <c r="A529" t="s">
        <v>1016</v>
      </c>
      <c r="B529">
        <v>8</v>
      </c>
      <c r="C529">
        <v>3970.9204519999998</v>
      </c>
      <c r="D529">
        <v>10522.939200000001</v>
      </c>
      <c r="E529">
        <f t="shared" si="50"/>
        <v>1652.3000000771999</v>
      </c>
      <c r="F529">
        <f t="shared" si="51"/>
        <v>1.6523000000771999</v>
      </c>
      <c r="G529">
        <f t="shared" si="51"/>
        <v>1.6523000000772E-3</v>
      </c>
      <c r="H529">
        <f t="shared" si="52"/>
        <v>14493.859652000001</v>
      </c>
      <c r="I529">
        <f t="shared" si="53"/>
        <v>289877.19304000004</v>
      </c>
      <c r="J529">
        <f t="shared" si="54"/>
        <v>1652300.0003280004</v>
      </c>
      <c r="K529">
        <f t="shared" si="55"/>
        <v>1652.3000003280004</v>
      </c>
    </row>
    <row r="530" spans="1:11" x14ac:dyDescent="0.25">
      <c r="A530" t="s">
        <v>1016</v>
      </c>
      <c r="B530">
        <v>9</v>
      </c>
      <c r="C530">
        <v>4109.5890410000002</v>
      </c>
      <c r="D530">
        <v>10890.410959999999</v>
      </c>
      <c r="E530">
        <f t="shared" si="50"/>
        <v>1709.9999999601</v>
      </c>
      <c r="F530">
        <f t="shared" si="51"/>
        <v>1.7099999999601001</v>
      </c>
      <c r="G530">
        <f t="shared" si="51"/>
        <v>1.7099999999601002E-3</v>
      </c>
      <c r="H530">
        <f t="shared" si="52"/>
        <v>15000.000001</v>
      </c>
      <c r="I530">
        <f t="shared" si="53"/>
        <v>300000.00002000004</v>
      </c>
      <c r="J530">
        <f t="shared" si="54"/>
        <v>1710000.0001140002</v>
      </c>
      <c r="K530">
        <f t="shared" si="55"/>
        <v>1710.0000001140002</v>
      </c>
    </row>
    <row r="531" spans="1:11" x14ac:dyDescent="0.25">
      <c r="A531" t="s">
        <v>1016</v>
      </c>
      <c r="B531">
        <v>10</v>
      </c>
      <c r="C531">
        <v>4373.9485699999996</v>
      </c>
      <c r="D531">
        <v>11590.96371</v>
      </c>
      <c r="E531">
        <f t="shared" si="50"/>
        <v>1819.9999999769998</v>
      </c>
      <c r="F531">
        <f t="shared" si="51"/>
        <v>1.8199999999769998</v>
      </c>
      <c r="G531">
        <f t="shared" si="51"/>
        <v>1.8199999999769997E-3</v>
      </c>
      <c r="H531">
        <f t="shared" si="52"/>
        <v>15964.91228</v>
      </c>
      <c r="I531">
        <f t="shared" si="53"/>
        <v>319298.24560000002</v>
      </c>
      <c r="J531">
        <f t="shared" si="54"/>
        <v>1819999.9999200001</v>
      </c>
      <c r="K531">
        <f t="shared" si="55"/>
        <v>1819.9999999200002</v>
      </c>
    </row>
    <row r="532" spans="1:11" x14ac:dyDescent="0.25">
      <c r="A532" t="s">
        <v>1017</v>
      </c>
      <c r="B532">
        <v>1</v>
      </c>
      <c r="C532">
        <v>350</v>
      </c>
      <c r="D532">
        <v>927.5</v>
      </c>
      <c r="E532">
        <f t="shared" si="50"/>
        <v>145.63499999999999</v>
      </c>
      <c r="F532">
        <f t="shared" si="51"/>
        <v>0.14563499999999999</v>
      </c>
      <c r="G532">
        <f t="shared" si="51"/>
        <v>1.45635E-4</v>
      </c>
      <c r="H532">
        <f t="shared" si="52"/>
        <v>1277.5</v>
      </c>
      <c r="I532">
        <f t="shared" si="53"/>
        <v>25550</v>
      </c>
      <c r="J532">
        <f t="shared" si="54"/>
        <v>145635</v>
      </c>
      <c r="K532">
        <f t="shared" si="55"/>
        <v>145.63499999999999</v>
      </c>
    </row>
    <row r="533" spans="1:11" x14ac:dyDescent="0.25">
      <c r="A533" t="s">
        <v>1017</v>
      </c>
      <c r="B533">
        <v>2</v>
      </c>
      <c r="C533">
        <v>1200</v>
      </c>
      <c r="D533">
        <v>3180</v>
      </c>
      <c r="E533">
        <f t="shared" si="50"/>
        <v>499.32</v>
      </c>
      <c r="F533">
        <f t="shared" si="51"/>
        <v>0.49931999999999999</v>
      </c>
      <c r="G533">
        <f t="shared" si="51"/>
        <v>4.9932000000000004E-4</v>
      </c>
      <c r="H533">
        <f t="shared" si="52"/>
        <v>4380</v>
      </c>
      <c r="I533">
        <f t="shared" si="53"/>
        <v>87600</v>
      </c>
      <c r="J533">
        <f t="shared" si="54"/>
        <v>499320</v>
      </c>
      <c r="K533">
        <f t="shared" si="55"/>
        <v>499.32</v>
      </c>
    </row>
    <row r="534" spans="1:11" x14ac:dyDescent="0.25">
      <c r="A534" t="s">
        <v>1017</v>
      </c>
      <c r="B534">
        <v>3</v>
      </c>
      <c r="C534">
        <v>1800</v>
      </c>
      <c r="D534">
        <v>4770</v>
      </c>
      <c r="E534">
        <f t="shared" si="50"/>
        <v>748.98</v>
      </c>
      <c r="F534">
        <f t="shared" si="51"/>
        <v>0.74897999999999998</v>
      </c>
      <c r="G534">
        <f t="shared" si="51"/>
        <v>7.4898E-4</v>
      </c>
      <c r="H534">
        <f t="shared" si="52"/>
        <v>6570</v>
      </c>
      <c r="I534">
        <f t="shared" si="53"/>
        <v>131400</v>
      </c>
      <c r="J534">
        <f t="shared" si="54"/>
        <v>748980</v>
      </c>
      <c r="K534">
        <f t="shared" si="55"/>
        <v>748.98</v>
      </c>
    </row>
    <row r="535" spans="1:11" x14ac:dyDescent="0.25">
      <c r="A535" t="s">
        <v>1017</v>
      </c>
      <c r="B535">
        <v>4</v>
      </c>
      <c r="C535">
        <v>3129.99</v>
      </c>
      <c r="D535">
        <v>8294.48</v>
      </c>
      <c r="E535">
        <f t="shared" si="50"/>
        <v>1302.388839</v>
      </c>
      <c r="F535">
        <f t="shared" si="51"/>
        <v>1.302388839</v>
      </c>
      <c r="G535">
        <f t="shared" si="51"/>
        <v>1.3023888389999999E-3</v>
      </c>
      <c r="H535">
        <f t="shared" si="52"/>
        <v>11424.47</v>
      </c>
      <c r="I535">
        <f t="shared" si="53"/>
        <v>228489.4</v>
      </c>
      <c r="J535">
        <f t="shared" si="54"/>
        <v>1302389.58</v>
      </c>
      <c r="K535">
        <f t="shared" si="55"/>
        <v>1302.38958</v>
      </c>
    </row>
    <row r="536" spans="1:11" x14ac:dyDescent="0.25">
      <c r="A536" t="s">
        <v>1017</v>
      </c>
      <c r="B536">
        <v>5</v>
      </c>
      <c r="C536">
        <v>7000</v>
      </c>
      <c r="D536">
        <v>18550</v>
      </c>
      <c r="E536">
        <f t="shared" si="50"/>
        <v>2912.7</v>
      </c>
      <c r="F536">
        <f t="shared" si="51"/>
        <v>2.9126999999999996</v>
      </c>
      <c r="G536">
        <f t="shared" si="51"/>
        <v>2.9126999999999998E-3</v>
      </c>
      <c r="H536">
        <f t="shared" si="52"/>
        <v>25550</v>
      </c>
      <c r="I536">
        <f t="shared" si="53"/>
        <v>511000</v>
      </c>
      <c r="J536">
        <f t="shared" si="54"/>
        <v>2912700</v>
      </c>
      <c r="K536">
        <f t="shared" si="55"/>
        <v>2912.7</v>
      </c>
    </row>
    <row r="537" spans="1:11" x14ac:dyDescent="0.25">
      <c r="A537" t="s">
        <v>1017</v>
      </c>
      <c r="B537">
        <v>6</v>
      </c>
      <c r="C537">
        <v>9000</v>
      </c>
      <c r="D537">
        <v>23850</v>
      </c>
      <c r="E537">
        <f t="shared" si="50"/>
        <v>3744.9</v>
      </c>
      <c r="F537">
        <f t="shared" si="51"/>
        <v>3.7448999999999999</v>
      </c>
      <c r="G537">
        <f t="shared" si="51"/>
        <v>3.7448999999999998E-3</v>
      </c>
      <c r="H537">
        <f t="shared" si="52"/>
        <v>32850</v>
      </c>
      <c r="I537">
        <f t="shared" si="53"/>
        <v>657000</v>
      </c>
      <c r="J537">
        <f t="shared" si="54"/>
        <v>3744900</v>
      </c>
      <c r="K537">
        <f t="shared" si="55"/>
        <v>3744.9</v>
      </c>
    </row>
    <row r="538" spans="1:11" x14ac:dyDescent="0.25">
      <c r="A538" t="s">
        <v>1017</v>
      </c>
      <c r="B538">
        <v>7</v>
      </c>
      <c r="C538">
        <v>13000</v>
      </c>
      <c r="D538">
        <v>34450</v>
      </c>
      <c r="E538">
        <f t="shared" si="50"/>
        <v>5409.3</v>
      </c>
      <c r="F538">
        <f t="shared" si="51"/>
        <v>5.4093</v>
      </c>
      <c r="G538">
        <f t="shared" si="51"/>
        <v>5.4092999999999997E-3</v>
      </c>
      <c r="H538">
        <f t="shared" si="52"/>
        <v>47450</v>
      </c>
      <c r="I538">
        <f t="shared" si="53"/>
        <v>949000</v>
      </c>
      <c r="J538">
        <f t="shared" si="54"/>
        <v>5409300</v>
      </c>
      <c r="K538">
        <f t="shared" si="55"/>
        <v>5409.3</v>
      </c>
    </row>
    <row r="539" spans="1:11" x14ac:dyDescent="0.25">
      <c r="A539" t="s">
        <v>1017</v>
      </c>
      <c r="B539">
        <v>8</v>
      </c>
      <c r="C539">
        <v>18000</v>
      </c>
      <c r="D539">
        <v>40770</v>
      </c>
      <c r="E539">
        <f t="shared" si="50"/>
        <v>7489.8</v>
      </c>
      <c r="F539">
        <f t="shared" si="51"/>
        <v>7.4897999999999998</v>
      </c>
      <c r="G539">
        <f t="shared" si="51"/>
        <v>7.4897999999999996E-3</v>
      </c>
      <c r="H539">
        <f t="shared" si="52"/>
        <v>58770</v>
      </c>
      <c r="I539">
        <f t="shared" si="53"/>
        <v>1175400</v>
      </c>
      <c r="J539">
        <f t="shared" si="54"/>
        <v>6699780</v>
      </c>
      <c r="K539">
        <f t="shared" si="55"/>
        <v>6699.78</v>
      </c>
    </row>
    <row r="540" spans="1:11" x14ac:dyDescent="0.25">
      <c r="A540" t="s">
        <v>1017</v>
      </c>
      <c r="B540">
        <v>9</v>
      </c>
      <c r="C540">
        <v>30000</v>
      </c>
      <c r="D540">
        <v>79500</v>
      </c>
      <c r="E540">
        <f t="shared" si="50"/>
        <v>12483</v>
      </c>
      <c r="F540">
        <f t="shared" si="51"/>
        <v>12.483000000000001</v>
      </c>
      <c r="G540">
        <f t="shared" si="51"/>
        <v>1.2483000000000001E-2</v>
      </c>
      <c r="H540">
        <f t="shared" si="52"/>
        <v>109500</v>
      </c>
      <c r="I540">
        <f t="shared" si="53"/>
        <v>2190000</v>
      </c>
      <c r="J540">
        <f t="shared" si="54"/>
        <v>12483000</v>
      </c>
      <c r="K540">
        <f t="shared" si="55"/>
        <v>12483</v>
      </c>
    </row>
    <row r="541" spans="1:11" x14ac:dyDescent="0.25">
      <c r="A541" t="s">
        <v>1017</v>
      </c>
      <c r="B541">
        <v>10</v>
      </c>
      <c r="C541">
        <v>32000</v>
      </c>
      <c r="D541">
        <v>85500</v>
      </c>
      <c r="E541">
        <f t="shared" si="50"/>
        <v>13315.2</v>
      </c>
      <c r="F541">
        <f t="shared" si="51"/>
        <v>13.315200000000001</v>
      </c>
      <c r="G541">
        <f t="shared" si="51"/>
        <v>1.3315200000000001E-2</v>
      </c>
      <c r="H541">
        <f t="shared" si="52"/>
        <v>117500</v>
      </c>
      <c r="I541">
        <f t="shared" si="53"/>
        <v>2350000</v>
      </c>
      <c r="J541">
        <f t="shared" si="54"/>
        <v>13395000</v>
      </c>
      <c r="K541">
        <f t="shared" si="55"/>
        <v>13395</v>
      </c>
    </row>
    <row r="542" spans="1:11" x14ac:dyDescent="0.25">
      <c r="A542" t="s">
        <v>1018</v>
      </c>
      <c r="B542">
        <v>1</v>
      </c>
      <c r="C542">
        <v>476.02739730000002</v>
      </c>
      <c r="D542">
        <v>1261.4726029999999</v>
      </c>
      <c r="E542">
        <f t="shared" si="50"/>
        <v>198.07500001653005</v>
      </c>
      <c r="F542">
        <f t="shared" si="51"/>
        <v>0.19807500001653006</v>
      </c>
      <c r="G542">
        <f t="shared" si="51"/>
        <v>1.9807500001653005E-4</v>
      </c>
      <c r="H542">
        <f t="shared" si="52"/>
        <v>1737.5000003</v>
      </c>
      <c r="I542">
        <f t="shared" si="53"/>
        <v>34750.000006000002</v>
      </c>
      <c r="J542">
        <f t="shared" si="54"/>
        <v>198075.00003420003</v>
      </c>
      <c r="K542">
        <f t="shared" si="55"/>
        <v>198.07500003420003</v>
      </c>
    </row>
    <row r="543" spans="1:11" x14ac:dyDescent="0.25">
      <c r="A543" t="s">
        <v>1018</v>
      </c>
      <c r="B543">
        <v>2</v>
      </c>
      <c r="C543">
        <v>1129.488104</v>
      </c>
      <c r="D543">
        <v>2993.143474</v>
      </c>
      <c r="E543">
        <f t="shared" si="50"/>
        <v>469.98000007439998</v>
      </c>
      <c r="F543">
        <f t="shared" si="51"/>
        <v>0.4699800000744</v>
      </c>
      <c r="G543">
        <f t="shared" si="51"/>
        <v>4.6998000007440001E-4</v>
      </c>
      <c r="H543">
        <f t="shared" si="52"/>
        <v>4122.6315780000004</v>
      </c>
      <c r="I543">
        <f t="shared" si="53"/>
        <v>82452.631560000009</v>
      </c>
      <c r="J543">
        <f t="shared" si="54"/>
        <v>469979.99989200005</v>
      </c>
      <c r="K543">
        <f t="shared" si="55"/>
        <v>469.97999989200002</v>
      </c>
    </row>
    <row r="544" spans="1:11" x14ac:dyDescent="0.25">
      <c r="A544" t="s">
        <v>1018</v>
      </c>
      <c r="B544">
        <v>3</v>
      </c>
      <c r="C544">
        <v>1548.9065129999999</v>
      </c>
      <c r="D544">
        <v>4104.6022599999997</v>
      </c>
      <c r="E544">
        <f t="shared" si="50"/>
        <v>644.50000005929996</v>
      </c>
      <c r="F544">
        <f t="shared" si="51"/>
        <v>0.64450000005929997</v>
      </c>
      <c r="G544">
        <f t="shared" si="51"/>
        <v>6.445000000593E-4</v>
      </c>
      <c r="H544">
        <f t="shared" si="52"/>
        <v>5653.5087729999996</v>
      </c>
      <c r="I544">
        <f t="shared" si="53"/>
        <v>113070.17546</v>
      </c>
      <c r="J544">
        <f t="shared" si="54"/>
        <v>644500.000122</v>
      </c>
      <c r="K544">
        <f t="shared" si="55"/>
        <v>644.50000012199996</v>
      </c>
    </row>
    <row r="545" spans="1:11" x14ac:dyDescent="0.25">
      <c r="A545" t="s">
        <v>1018</v>
      </c>
      <c r="B545">
        <v>4</v>
      </c>
      <c r="C545">
        <v>2095.4578219999999</v>
      </c>
      <c r="D545">
        <v>5552.9632300000003</v>
      </c>
      <c r="E545">
        <f t="shared" si="50"/>
        <v>871.91999973419991</v>
      </c>
      <c r="F545">
        <f t="shared" si="51"/>
        <v>0.87191999973419987</v>
      </c>
      <c r="G545">
        <f t="shared" si="51"/>
        <v>8.7191999973419991E-4</v>
      </c>
      <c r="H545">
        <f t="shared" si="52"/>
        <v>7648.4210519999997</v>
      </c>
      <c r="I545">
        <f t="shared" si="53"/>
        <v>152968.42103999999</v>
      </c>
      <c r="J545">
        <f t="shared" si="54"/>
        <v>871919.99992799992</v>
      </c>
      <c r="K545">
        <f t="shared" si="55"/>
        <v>871.91999992799992</v>
      </c>
    </row>
    <row r="546" spans="1:11" x14ac:dyDescent="0.25">
      <c r="A546" t="s">
        <v>1018</v>
      </c>
      <c r="B546">
        <v>5</v>
      </c>
      <c r="C546">
        <v>2636.890171</v>
      </c>
      <c r="D546">
        <v>6987.7589529999996</v>
      </c>
      <c r="E546">
        <f t="shared" si="50"/>
        <v>1097.2100001530998</v>
      </c>
      <c r="F546">
        <f t="shared" si="51"/>
        <v>1.0972100001530998</v>
      </c>
      <c r="G546">
        <f t="shared" si="51"/>
        <v>1.0972100001530997E-3</v>
      </c>
      <c r="H546">
        <f t="shared" si="52"/>
        <v>9624.6491239999996</v>
      </c>
      <c r="I546">
        <f t="shared" si="53"/>
        <v>192492.98248000001</v>
      </c>
      <c r="J546">
        <f t="shared" si="54"/>
        <v>1097210.0001360001</v>
      </c>
      <c r="K546">
        <f t="shared" si="55"/>
        <v>1097.2100001360002</v>
      </c>
    </row>
    <row r="547" spans="1:11" x14ac:dyDescent="0.25">
      <c r="A547" t="s">
        <v>1018</v>
      </c>
      <c r="B547">
        <v>6</v>
      </c>
      <c r="C547">
        <v>2919.850997</v>
      </c>
      <c r="D547">
        <v>7737.6051429999998</v>
      </c>
      <c r="E547">
        <f t="shared" si="50"/>
        <v>1214.9499998517001</v>
      </c>
      <c r="F547">
        <f t="shared" si="51"/>
        <v>1.2149499998517002</v>
      </c>
      <c r="G547">
        <f t="shared" si="51"/>
        <v>1.2149499998517002E-3</v>
      </c>
      <c r="H547">
        <f t="shared" si="52"/>
        <v>10657.45614</v>
      </c>
      <c r="I547">
        <f t="shared" si="53"/>
        <v>213149.12280000001</v>
      </c>
      <c r="J547">
        <f t="shared" si="54"/>
        <v>1214949.9999600002</v>
      </c>
      <c r="K547">
        <f t="shared" si="55"/>
        <v>1214.9499999600002</v>
      </c>
    </row>
    <row r="548" spans="1:11" x14ac:dyDescent="0.25">
      <c r="A548" t="s">
        <v>1018</v>
      </c>
      <c r="B548">
        <v>7</v>
      </c>
      <c r="C548">
        <v>3445.5659700000001</v>
      </c>
      <c r="D548">
        <v>9130.7498190000006</v>
      </c>
      <c r="E548">
        <f t="shared" si="50"/>
        <v>1433.7000001169999</v>
      </c>
      <c r="F548">
        <f t="shared" si="51"/>
        <v>1.4337000001169999</v>
      </c>
      <c r="G548">
        <f t="shared" si="51"/>
        <v>1.4337000001169999E-3</v>
      </c>
      <c r="H548">
        <f t="shared" si="52"/>
        <v>12576.315789</v>
      </c>
      <c r="I548">
        <f t="shared" si="53"/>
        <v>251526.31578</v>
      </c>
      <c r="J548">
        <f t="shared" si="54"/>
        <v>1433699.9999460001</v>
      </c>
      <c r="K548">
        <f t="shared" si="55"/>
        <v>1433.6999999460002</v>
      </c>
    </row>
    <row r="549" spans="1:11" x14ac:dyDescent="0.25">
      <c r="A549" t="s">
        <v>1018</v>
      </c>
      <c r="B549">
        <v>8</v>
      </c>
      <c r="C549">
        <v>3970.9204519999998</v>
      </c>
      <c r="D549">
        <v>10522.939200000001</v>
      </c>
      <c r="E549">
        <f t="shared" si="50"/>
        <v>1652.3000000771999</v>
      </c>
      <c r="F549">
        <f t="shared" si="51"/>
        <v>1.6523000000771999</v>
      </c>
      <c r="G549">
        <f t="shared" si="51"/>
        <v>1.6523000000772E-3</v>
      </c>
      <c r="H549">
        <f t="shared" si="52"/>
        <v>14493.859652000001</v>
      </c>
      <c r="I549">
        <f t="shared" si="53"/>
        <v>289877.19304000004</v>
      </c>
      <c r="J549">
        <f t="shared" si="54"/>
        <v>1652300.0003280004</v>
      </c>
      <c r="K549">
        <f t="shared" si="55"/>
        <v>1652.3000003280004</v>
      </c>
    </row>
    <row r="550" spans="1:11" x14ac:dyDescent="0.25">
      <c r="A550" t="s">
        <v>1018</v>
      </c>
      <c r="B550">
        <v>9</v>
      </c>
      <c r="C550">
        <v>4109.5890410000002</v>
      </c>
      <c r="D550">
        <v>10890.410959999999</v>
      </c>
      <c r="E550">
        <f t="shared" si="50"/>
        <v>1709.9999999601</v>
      </c>
      <c r="F550">
        <f t="shared" si="51"/>
        <v>1.7099999999601001</v>
      </c>
      <c r="G550">
        <f t="shared" si="51"/>
        <v>1.7099999999601002E-3</v>
      </c>
      <c r="H550">
        <f t="shared" si="52"/>
        <v>15000.000001</v>
      </c>
      <c r="I550">
        <f t="shared" si="53"/>
        <v>300000.00002000004</v>
      </c>
      <c r="J550">
        <f t="shared" si="54"/>
        <v>1710000.0001140002</v>
      </c>
      <c r="K550">
        <f t="shared" si="55"/>
        <v>1710.0000001140002</v>
      </c>
    </row>
    <row r="551" spans="1:11" x14ac:dyDescent="0.25">
      <c r="A551" t="s">
        <v>1018</v>
      </c>
      <c r="B551">
        <v>10</v>
      </c>
      <c r="C551">
        <v>4373.9485699999996</v>
      </c>
      <c r="D551">
        <v>11590.96371</v>
      </c>
      <c r="E551">
        <f t="shared" si="50"/>
        <v>1819.9999999769998</v>
      </c>
      <c r="F551">
        <f t="shared" si="51"/>
        <v>1.8199999999769998</v>
      </c>
      <c r="G551">
        <f t="shared" si="51"/>
        <v>1.8199999999769997E-3</v>
      </c>
      <c r="H551">
        <f t="shared" si="52"/>
        <v>15964.91228</v>
      </c>
      <c r="I551">
        <f t="shared" si="53"/>
        <v>319298.24560000002</v>
      </c>
      <c r="J551">
        <f t="shared" si="54"/>
        <v>1819999.9999200001</v>
      </c>
      <c r="K551">
        <f t="shared" si="55"/>
        <v>1819.9999999200002</v>
      </c>
    </row>
    <row r="552" spans="1:11" x14ac:dyDescent="0.25">
      <c r="A552" t="s">
        <v>1019</v>
      </c>
      <c r="B552">
        <v>1</v>
      </c>
      <c r="C552">
        <v>476.02739730000002</v>
      </c>
      <c r="D552">
        <v>1261.4726029999999</v>
      </c>
      <c r="E552">
        <f t="shared" si="50"/>
        <v>198.07500001653005</v>
      </c>
      <c r="F552">
        <f t="shared" si="51"/>
        <v>0.19807500001653006</v>
      </c>
      <c r="G552">
        <f t="shared" si="51"/>
        <v>1.9807500001653005E-4</v>
      </c>
      <c r="H552">
        <f t="shared" si="52"/>
        <v>1737.5000003</v>
      </c>
      <c r="I552">
        <f t="shared" si="53"/>
        <v>34750.000006000002</v>
      </c>
      <c r="J552">
        <f t="shared" si="54"/>
        <v>198075.00003420003</v>
      </c>
      <c r="K552">
        <f t="shared" si="55"/>
        <v>198.07500003420003</v>
      </c>
    </row>
    <row r="553" spans="1:11" x14ac:dyDescent="0.25">
      <c r="A553" t="s">
        <v>1019</v>
      </c>
      <c r="B553">
        <v>2</v>
      </c>
      <c r="C553">
        <v>1129.488104</v>
      </c>
      <c r="D553">
        <v>2993.143474</v>
      </c>
      <c r="E553">
        <f t="shared" si="50"/>
        <v>469.98000007439998</v>
      </c>
      <c r="F553">
        <f t="shared" si="51"/>
        <v>0.4699800000744</v>
      </c>
      <c r="G553">
        <f t="shared" si="51"/>
        <v>4.6998000007440001E-4</v>
      </c>
      <c r="H553">
        <f t="shared" si="52"/>
        <v>4122.6315780000004</v>
      </c>
      <c r="I553">
        <f t="shared" si="53"/>
        <v>82452.631560000009</v>
      </c>
      <c r="J553">
        <f t="shared" si="54"/>
        <v>469979.99989200005</v>
      </c>
      <c r="K553">
        <f t="shared" si="55"/>
        <v>469.97999989200002</v>
      </c>
    </row>
    <row r="554" spans="1:11" x14ac:dyDescent="0.25">
      <c r="A554" t="s">
        <v>1019</v>
      </c>
      <c r="B554">
        <v>3</v>
      </c>
      <c r="C554">
        <v>1548.9065129999999</v>
      </c>
      <c r="D554">
        <v>4104.6022599999997</v>
      </c>
      <c r="E554">
        <f t="shared" si="50"/>
        <v>644.50000005929996</v>
      </c>
      <c r="F554">
        <f t="shared" si="51"/>
        <v>0.64450000005929997</v>
      </c>
      <c r="G554">
        <f t="shared" si="51"/>
        <v>6.445000000593E-4</v>
      </c>
      <c r="H554">
        <f t="shared" si="52"/>
        <v>5653.5087729999996</v>
      </c>
      <c r="I554">
        <f t="shared" si="53"/>
        <v>113070.17546</v>
      </c>
      <c r="J554">
        <f t="shared" si="54"/>
        <v>644500.000122</v>
      </c>
      <c r="K554">
        <f t="shared" si="55"/>
        <v>644.50000012199996</v>
      </c>
    </row>
    <row r="555" spans="1:11" x14ac:dyDescent="0.25">
      <c r="A555" t="s">
        <v>1019</v>
      </c>
      <c r="B555">
        <v>4</v>
      </c>
      <c r="C555">
        <v>2095.4578219999999</v>
      </c>
      <c r="D555">
        <v>5552.9632300000003</v>
      </c>
      <c r="E555">
        <f t="shared" si="50"/>
        <v>871.91999973419991</v>
      </c>
      <c r="F555">
        <f t="shared" si="51"/>
        <v>0.87191999973419987</v>
      </c>
      <c r="G555">
        <f t="shared" si="51"/>
        <v>8.7191999973419991E-4</v>
      </c>
      <c r="H555">
        <f t="shared" si="52"/>
        <v>7648.4210519999997</v>
      </c>
      <c r="I555">
        <f t="shared" si="53"/>
        <v>152968.42103999999</v>
      </c>
      <c r="J555">
        <f t="shared" si="54"/>
        <v>871919.99992799992</v>
      </c>
      <c r="K555">
        <f t="shared" si="55"/>
        <v>871.91999992799992</v>
      </c>
    </row>
    <row r="556" spans="1:11" x14ac:dyDescent="0.25">
      <c r="A556" t="s">
        <v>1019</v>
      </c>
      <c r="B556">
        <v>5</v>
      </c>
      <c r="C556">
        <v>2636.890171</v>
      </c>
      <c r="D556">
        <v>6987.7589529999996</v>
      </c>
      <c r="E556">
        <f t="shared" si="50"/>
        <v>1097.2100001530998</v>
      </c>
      <c r="F556">
        <f t="shared" si="51"/>
        <v>1.0972100001530998</v>
      </c>
      <c r="G556">
        <f t="shared" si="51"/>
        <v>1.0972100001530997E-3</v>
      </c>
      <c r="H556">
        <f t="shared" si="52"/>
        <v>9624.6491239999996</v>
      </c>
      <c r="I556">
        <f t="shared" si="53"/>
        <v>192492.98248000001</v>
      </c>
      <c r="J556">
        <f t="shared" si="54"/>
        <v>1097210.0001360001</v>
      </c>
      <c r="K556">
        <f t="shared" si="55"/>
        <v>1097.2100001360002</v>
      </c>
    </row>
    <row r="557" spans="1:11" x14ac:dyDescent="0.25">
      <c r="A557" t="s">
        <v>1019</v>
      </c>
      <c r="B557">
        <v>6</v>
      </c>
      <c r="C557">
        <v>2919.850997</v>
      </c>
      <c r="D557">
        <v>7737.6051429999998</v>
      </c>
      <c r="E557">
        <f t="shared" si="50"/>
        <v>1214.9499998517001</v>
      </c>
      <c r="F557">
        <f t="shared" si="51"/>
        <v>1.2149499998517002</v>
      </c>
      <c r="G557">
        <f t="shared" si="51"/>
        <v>1.2149499998517002E-3</v>
      </c>
      <c r="H557">
        <f t="shared" si="52"/>
        <v>10657.45614</v>
      </c>
      <c r="I557">
        <f t="shared" si="53"/>
        <v>213149.12280000001</v>
      </c>
      <c r="J557">
        <f t="shared" si="54"/>
        <v>1214949.9999600002</v>
      </c>
      <c r="K557">
        <f t="shared" si="55"/>
        <v>1214.9499999600002</v>
      </c>
    </row>
    <row r="558" spans="1:11" x14ac:dyDescent="0.25">
      <c r="A558" t="s">
        <v>1019</v>
      </c>
      <c r="B558">
        <v>7</v>
      </c>
      <c r="C558">
        <v>3445.5659700000001</v>
      </c>
      <c r="D558">
        <v>9130.7498190000006</v>
      </c>
      <c r="E558">
        <f t="shared" si="50"/>
        <v>1433.7000001169999</v>
      </c>
      <c r="F558">
        <f t="shared" si="51"/>
        <v>1.4337000001169999</v>
      </c>
      <c r="G558">
        <f t="shared" si="51"/>
        <v>1.4337000001169999E-3</v>
      </c>
      <c r="H558">
        <f t="shared" si="52"/>
        <v>12576.315789</v>
      </c>
      <c r="I558">
        <f t="shared" si="53"/>
        <v>251526.31578</v>
      </c>
      <c r="J558">
        <f t="shared" si="54"/>
        <v>1433699.9999460001</v>
      </c>
      <c r="K558">
        <f t="shared" si="55"/>
        <v>1433.6999999460002</v>
      </c>
    </row>
    <row r="559" spans="1:11" x14ac:dyDescent="0.25">
      <c r="A559" t="s">
        <v>1019</v>
      </c>
      <c r="B559">
        <v>8</v>
      </c>
      <c r="C559">
        <v>3970.9204519999998</v>
      </c>
      <c r="D559">
        <v>10522.939200000001</v>
      </c>
      <c r="E559">
        <f t="shared" si="50"/>
        <v>1652.3000000771999</v>
      </c>
      <c r="F559">
        <f t="shared" si="51"/>
        <v>1.6523000000771999</v>
      </c>
      <c r="G559">
        <f t="shared" si="51"/>
        <v>1.6523000000772E-3</v>
      </c>
      <c r="H559">
        <f t="shared" si="52"/>
        <v>14493.859652000001</v>
      </c>
      <c r="I559">
        <f t="shared" si="53"/>
        <v>289877.19304000004</v>
      </c>
      <c r="J559">
        <f t="shared" si="54"/>
        <v>1652300.0003280004</v>
      </c>
      <c r="K559">
        <f t="shared" si="55"/>
        <v>1652.3000003280004</v>
      </c>
    </row>
    <row r="560" spans="1:11" x14ac:dyDescent="0.25">
      <c r="A560" t="s">
        <v>1019</v>
      </c>
      <c r="B560">
        <v>9</v>
      </c>
      <c r="C560">
        <v>4109.5890410000002</v>
      </c>
      <c r="D560">
        <v>10890.410959999999</v>
      </c>
      <c r="E560">
        <f t="shared" si="50"/>
        <v>1709.9999999601</v>
      </c>
      <c r="F560">
        <f t="shared" si="51"/>
        <v>1.7099999999601001</v>
      </c>
      <c r="G560">
        <f t="shared" si="51"/>
        <v>1.7099999999601002E-3</v>
      </c>
      <c r="H560">
        <f t="shared" si="52"/>
        <v>15000.000001</v>
      </c>
      <c r="I560">
        <f t="shared" si="53"/>
        <v>300000.00002000004</v>
      </c>
      <c r="J560">
        <f t="shared" si="54"/>
        <v>1710000.0001140002</v>
      </c>
      <c r="K560">
        <f t="shared" si="55"/>
        <v>1710.0000001140002</v>
      </c>
    </row>
    <row r="561" spans="1:11" x14ac:dyDescent="0.25">
      <c r="A561" t="s">
        <v>1019</v>
      </c>
      <c r="B561">
        <v>10</v>
      </c>
      <c r="C561">
        <v>4373.9485699999996</v>
      </c>
      <c r="D561">
        <v>11590.96371</v>
      </c>
      <c r="E561">
        <f t="shared" si="50"/>
        <v>1819.9999999769998</v>
      </c>
      <c r="F561">
        <f t="shared" si="51"/>
        <v>1.8199999999769998</v>
      </c>
      <c r="G561">
        <f t="shared" si="51"/>
        <v>1.8199999999769997E-3</v>
      </c>
      <c r="H561">
        <f t="shared" si="52"/>
        <v>15964.91228</v>
      </c>
      <c r="I561">
        <f t="shared" si="53"/>
        <v>319298.24560000002</v>
      </c>
      <c r="J561">
        <f t="shared" si="54"/>
        <v>1819999.9999200001</v>
      </c>
      <c r="K561">
        <f t="shared" si="55"/>
        <v>1819.9999999200002</v>
      </c>
    </row>
    <row r="562" spans="1:11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50"/>
        <v>53.070000008040005</v>
      </c>
      <c r="F562">
        <f t="shared" si="51"/>
        <v>5.3070000008040005E-2</v>
      </c>
      <c r="G562">
        <f t="shared" si="51"/>
        <v>5.3070000008040008E-5</v>
      </c>
      <c r="H562">
        <f t="shared" si="52"/>
        <v>465.52631590000004</v>
      </c>
      <c r="I562">
        <f t="shared" si="53"/>
        <v>9310.5263180000002</v>
      </c>
      <c r="J562">
        <f t="shared" si="54"/>
        <v>53070.000012600001</v>
      </c>
      <c r="K562">
        <f t="shared" si="55"/>
        <v>53.070000012600005</v>
      </c>
    </row>
    <row r="563" spans="1:11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50"/>
        <v>144.59000001044998</v>
      </c>
      <c r="F563">
        <f t="shared" si="51"/>
        <v>0.14459000001044997</v>
      </c>
      <c r="G563">
        <f t="shared" si="51"/>
        <v>1.4459000001044997E-4</v>
      </c>
      <c r="H563">
        <f t="shared" si="52"/>
        <v>1268.3333333999999</v>
      </c>
      <c r="I563">
        <f t="shared" si="53"/>
        <v>25366.666667999998</v>
      </c>
      <c r="J563">
        <f t="shared" si="54"/>
        <v>144590.0000076</v>
      </c>
      <c r="K563">
        <f t="shared" si="55"/>
        <v>144.5900000076</v>
      </c>
    </row>
    <row r="564" spans="1:11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50"/>
        <v>304.75999998992995</v>
      </c>
      <c r="F564">
        <f t="shared" si="51"/>
        <v>0.30475999998992997</v>
      </c>
      <c r="G564">
        <f t="shared" si="51"/>
        <v>3.0475999998992999E-4</v>
      </c>
      <c r="H564">
        <f t="shared" si="52"/>
        <v>2673.3333333</v>
      </c>
      <c r="I564">
        <f t="shared" si="53"/>
        <v>53466.666666000005</v>
      </c>
      <c r="J564">
        <f t="shared" si="54"/>
        <v>304759.99999620003</v>
      </c>
      <c r="K564">
        <f t="shared" si="55"/>
        <v>304.75999999620001</v>
      </c>
    </row>
    <row r="565" spans="1:11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50"/>
        <v>464.03500003530002</v>
      </c>
      <c r="F565">
        <f t="shared" si="51"/>
        <v>0.46403500003530002</v>
      </c>
      <c r="G565">
        <f t="shared" si="51"/>
        <v>4.6403500003530001E-4</v>
      </c>
      <c r="H565">
        <f t="shared" si="52"/>
        <v>4070.4824550000003</v>
      </c>
      <c r="I565">
        <f t="shared" si="53"/>
        <v>81409.64910000001</v>
      </c>
      <c r="J565">
        <f t="shared" si="54"/>
        <v>464034.99987000006</v>
      </c>
      <c r="K565">
        <f t="shared" si="55"/>
        <v>464.03499987000004</v>
      </c>
    </row>
    <row r="566" spans="1:11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50"/>
        <v>645.13499986679994</v>
      </c>
      <c r="F566">
        <f t="shared" si="51"/>
        <v>0.6451349998667999</v>
      </c>
      <c r="G566">
        <f t="shared" si="51"/>
        <v>6.4513499986679993E-4</v>
      </c>
      <c r="H566">
        <f t="shared" si="52"/>
        <v>5659.078947</v>
      </c>
      <c r="I566">
        <f t="shared" si="53"/>
        <v>113181.57894000001</v>
      </c>
      <c r="J566">
        <f t="shared" si="54"/>
        <v>645134.99995800003</v>
      </c>
      <c r="K566">
        <f t="shared" si="55"/>
        <v>645.13499995799998</v>
      </c>
    </row>
    <row r="567" spans="1:11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50"/>
        <v>822.3950000433</v>
      </c>
      <c r="F567">
        <f t="shared" si="51"/>
        <v>0.82239500004330002</v>
      </c>
      <c r="G567">
        <f t="shared" si="51"/>
        <v>8.2239500004330007E-4</v>
      </c>
      <c r="H567">
        <f t="shared" si="52"/>
        <v>7213.9912279999999</v>
      </c>
      <c r="I567">
        <f t="shared" si="53"/>
        <v>144279.82456000001</v>
      </c>
      <c r="J567">
        <f t="shared" si="54"/>
        <v>822394.99999200006</v>
      </c>
      <c r="K567">
        <f t="shared" si="55"/>
        <v>822.39499999200007</v>
      </c>
    </row>
    <row r="568" spans="1:11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50"/>
        <v>946.90500000269992</v>
      </c>
      <c r="F568">
        <f t="shared" si="51"/>
        <v>0.94690500000269995</v>
      </c>
      <c r="G568">
        <f t="shared" si="51"/>
        <v>9.4690500000269994E-4</v>
      </c>
      <c r="H568">
        <f t="shared" si="52"/>
        <v>8306.1842109999998</v>
      </c>
      <c r="I568">
        <f t="shared" si="53"/>
        <v>166123.68422</v>
      </c>
      <c r="J568">
        <f t="shared" si="54"/>
        <v>946905.00005400006</v>
      </c>
      <c r="K568">
        <f t="shared" si="55"/>
        <v>946.90500005400008</v>
      </c>
    </row>
    <row r="569" spans="1:11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50"/>
        <v>1020.0000000054</v>
      </c>
      <c r="F569">
        <f t="shared" si="51"/>
        <v>1.0200000000053999</v>
      </c>
      <c r="G569">
        <f t="shared" si="51"/>
        <v>1.0200000000053998E-3</v>
      </c>
      <c r="H569">
        <f t="shared" si="52"/>
        <v>8947.3684219999996</v>
      </c>
      <c r="I569">
        <f t="shared" si="53"/>
        <v>178947.36843999999</v>
      </c>
      <c r="J569">
        <f t="shared" si="54"/>
        <v>1020000.000108</v>
      </c>
      <c r="K569">
        <f t="shared" si="55"/>
        <v>1020.000000108</v>
      </c>
    </row>
    <row r="570" spans="1:11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50"/>
        <v>1100.000000169</v>
      </c>
      <c r="F570">
        <f t="shared" si="51"/>
        <v>1.100000000169</v>
      </c>
      <c r="G570">
        <f t="shared" si="51"/>
        <v>1.1000000001690001E-3</v>
      </c>
      <c r="H570">
        <f t="shared" si="52"/>
        <v>9649.1228080000001</v>
      </c>
      <c r="I570">
        <f t="shared" si="53"/>
        <v>192982.45616</v>
      </c>
      <c r="J570">
        <f t="shared" si="54"/>
        <v>1100000.0001120002</v>
      </c>
      <c r="K570">
        <f t="shared" si="55"/>
        <v>1100.0000001120002</v>
      </c>
    </row>
    <row r="571" spans="1:11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50"/>
        <v>1280.0000001210001</v>
      </c>
      <c r="F571">
        <f t="shared" si="51"/>
        <v>1.2800000001210001</v>
      </c>
      <c r="G571">
        <f t="shared" si="51"/>
        <v>1.2800000001210001E-3</v>
      </c>
      <c r="H571">
        <f t="shared" si="52"/>
        <v>11228.070176000001</v>
      </c>
      <c r="I571">
        <f t="shared" si="53"/>
        <v>224561.40352000002</v>
      </c>
      <c r="J571">
        <f t="shared" si="54"/>
        <v>1280000.0000640003</v>
      </c>
      <c r="K571">
        <f t="shared" si="55"/>
        <v>1280.0000000640002</v>
      </c>
    </row>
    <row r="572" spans="1:11" x14ac:dyDescent="0.25">
      <c r="A572" t="s">
        <v>1020</v>
      </c>
      <c r="B572">
        <v>1</v>
      </c>
      <c r="C572">
        <v>37.010334049999997</v>
      </c>
      <c r="D572">
        <v>98.077385239999998</v>
      </c>
      <c r="E572">
        <f t="shared" si="50"/>
        <v>15.399999998204999</v>
      </c>
      <c r="F572">
        <f t="shared" si="51"/>
        <v>1.5399999998204999E-2</v>
      </c>
      <c r="G572">
        <f t="shared" si="51"/>
        <v>1.5399999998205E-5</v>
      </c>
      <c r="H572">
        <f t="shared" si="52"/>
        <v>135.08771929</v>
      </c>
      <c r="I572">
        <f t="shared" si="53"/>
        <v>2701.7543857999999</v>
      </c>
      <c r="J572">
        <f t="shared" si="54"/>
        <v>15399.999999060001</v>
      </c>
      <c r="K572">
        <f t="shared" si="55"/>
        <v>15.39999999906</v>
      </c>
    </row>
    <row r="573" spans="1:11" x14ac:dyDescent="0.25">
      <c r="A573" t="s">
        <v>1020</v>
      </c>
      <c r="B573">
        <v>2</v>
      </c>
      <c r="C573">
        <v>236.0009613</v>
      </c>
      <c r="D573">
        <v>625.40254749999997</v>
      </c>
      <c r="E573">
        <f t="shared" si="50"/>
        <v>98.199999996930003</v>
      </c>
      <c r="F573">
        <f t="shared" si="51"/>
        <v>9.8199999996930007E-2</v>
      </c>
      <c r="G573">
        <f t="shared" si="51"/>
        <v>9.8199999996930002E-5</v>
      </c>
      <c r="H573">
        <f t="shared" si="52"/>
        <v>861.40350879999994</v>
      </c>
      <c r="I573">
        <f t="shared" si="53"/>
        <v>17228.070175999997</v>
      </c>
      <c r="J573">
        <f t="shared" si="54"/>
        <v>98200.000003199995</v>
      </c>
      <c r="K573">
        <f t="shared" si="55"/>
        <v>98.200000003199989</v>
      </c>
    </row>
    <row r="574" spans="1:11" x14ac:dyDescent="0.25">
      <c r="A574" t="s">
        <v>1020</v>
      </c>
      <c r="B574">
        <v>3</v>
      </c>
      <c r="C574">
        <v>518.3850036</v>
      </c>
      <c r="D574">
        <v>1373.7202600000001</v>
      </c>
      <c r="E574">
        <f t="shared" si="50"/>
        <v>215.69999999795999</v>
      </c>
      <c r="F574">
        <f t="shared" si="51"/>
        <v>0.21569999999796</v>
      </c>
      <c r="G574">
        <f t="shared" si="51"/>
        <v>2.1569999999796E-4</v>
      </c>
      <c r="H574">
        <f t="shared" si="52"/>
        <v>1892.1052635999999</v>
      </c>
      <c r="I574">
        <f t="shared" si="53"/>
        <v>37842.105272000001</v>
      </c>
      <c r="J574">
        <f t="shared" si="54"/>
        <v>215700.00005040001</v>
      </c>
      <c r="K574">
        <f t="shared" si="55"/>
        <v>215.70000005040001</v>
      </c>
    </row>
    <row r="575" spans="1:11" x14ac:dyDescent="0.25">
      <c r="A575" t="s">
        <v>1020</v>
      </c>
      <c r="B575">
        <v>4</v>
      </c>
      <c r="C575">
        <v>871.90579170000001</v>
      </c>
      <c r="D575">
        <v>2310.5503480000002</v>
      </c>
      <c r="E575">
        <f t="shared" si="50"/>
        <v>362.79999992636999</v>
      </c>
      <c r="F575">
        <f t="shared" si="51"/>
        <v>0.36279999992636996</v>
      </c>
      <c r="G575">
        <f t="shared" si="51"/>
        <v>3.6279999992636997E-4</v>
      </c>
      <c r="H575">
        <f t="shared" si="52"/>
        <v>3182.4561397000002</v>
      </c>
      <c r="I575">
        <f t="shared" si="53"/>
        <v>63649.122794000003</v>
      </c>
      <c r="J575">
        <f t="shared" si="54"/>
        <v>362799.99992580002</v>
      </c>
      <c r="K575">
        <f t="shared" si="55"/>
        <v>362.79999992580002</v>
      </c>
    </row>
    <row r="576" spans="1:11" x14ac:dyDescent="0.25">
      <c r="A576" t="s">
        <v>1020</v>
      </c>
      <c r="B576">
        <v>5</v>
      </c>
      <c r="C576">
        <v>1241.7688049999999</v>
      </c>
      <c r="D576">
        <v>3290.6873340000002</v>
      </c>
      <c r="E576">
        <f t="shared" si="50"/>
        <v>516.69999976049996</v>
      </c>
      <c r="F576">
        <f t="shared" si="51"/>
        <v>0.51669999976049996</v>
      </c>
      <c r="G576">
        <f t="shared" si="51"/>
        <v>5.1669999976049999E-4</v>
      </c>
      <c r="H576">
        <f t="shared" si="52"/>
        <v>4532.4561389999999</v>
      </c>
      <c r="I576">
        <f t="shared" si="53"/>
        <v>90649.122780000005</v>
      </c>
      <c r="J576">
        <f t="shared" si="54"/>
        <v>516699.99984600005</v>
      </c>
      <c r="K576">
        <f t="shared" si="55"/>
        <v>516.69999984600008</v>
      </c>
    </row>
    <row r="577" spans="1:11" x14ac:dyDescent="0.25">
      <c r="A577" t="s">
        <v>1020</v>
      </c>
      <c r="B577">
        <v>6</v>
      </c>
      <c r="C577">
        <v>1659.2165339999999</v>
      </c>
      <c r="D577">
        <v>4396.9238160000004</v>
      </c>
      <c r="E577">
        <f t="shared" si="50"/>
        <v>690.39999979739991</v>
      </c>
      <c r="F577">
        <f t="shared" si="51"/>
        <v>0.69039999979739997</v>
      </c>
      <c r="G577">
        <f t="shared" si="51"/>
        <v>6.903999997974E-4</v>
      </c>
      <c r="H577">
        <f t="shared" si="52"/>
        <v>6056.1403500000006</v>
      </c>
      <c r="I577">
        <f t="shared" si="53"/>
        <v>121122.80700000002</v>
      </c>
      <c r="J577">
        <f t="shared" si="54"/>
        <v>690399.99990000005</v>
      </c>
      <c r="K577">
        <f t="shared" si="55"/>
        <v>690.39999990000001</v>
      </c>
    </row>
    <row r="578" spans="1:11" x14ac:dyDescent="0.25">
      <c r="A578" t="s">
        <v>1020</v>
      </c>
      <c r="B578">
        <v>7</v>
      </c>
      <c r="C578">
        <v>2118.4811340000001</v>
      </c>
      <c r="D578">
        <v>5613.9750059999997</v>
      </c>
      <c r="E578">
        <f t="shared" si="50"/>
        <v>881.4999998574001</v>
      </c>
      <c r="F578">
        <f t="shared" si="51"/>
        <v>0.88149999985740013</v>
      </c>
      <c r="G578">
        <f t="shared" si="51"/>
        <v>8.8149999985740011E-4</v>
      </c>
      <c r="H578">
        <f t="shared" si="52"/>
        <v>7732.4561400000002</v>
      </c>
      <c r="I578">
        <f t="shared" si="53"/>
        <v>154649.12280000001</v>
      </c>
      <c r="J578">
        <f t="shared" si="54"/>
        <v>881499.99996000004</v>
      </c>
      <c r="K578">
        <f t="shared" si="55"/>
        <v>881.49999996000008</v>
      </c>
    </row>
    <row r="579" spans="1:11" x14ac:dyDescent="0.25">
      <c r="A579" t="s">
        <v>1020</v>
      </c>
      <c r="B579">
        <v>8</v>
      </c>
      <c r="C579">
        <v>2453.016102</v>
      </c>
      <c r="D579">
        <v>6500.492671</v>
      </c>
      <c r="E579">
        <f t="shared" ref="E579:E581" si="56">C579*3.65*5.7*20/1000</f>
        <v>1020.7000000421999</v>
      </c>
      <c r="F579">
        <f t="shared" ref="F579:G581" si="57">E579/1000</f>
        <v>1.0207000000422</v>
      </c>
      <c r="G579">
        <f t="shared" si="57"/>
        <v>1.0207000000422E-3</v>
      </c>
      <c r="H579">
        <f t="shared" ref="H579:H581" si="58">SUM(C579:D579)</f>
        <v>8953.5087729999996</v>
      </c>
      <c r="I579">
        <f t="shared" ref="I579:I581" si="59">H579*20</f>
        <v>179070.17546</v>
      </c>
      <c r="J579">
        <f t="shared" ref="J579:J581" si="60">I579*5.7</f>
        <v>1020700.000122</v>
      </c>
      <c r="K579">
        <f t="shared" ref="K579:K581" si="61">J579/$K$1</f>
        <v>1020.700000122</v>
      </c>
    </row>
    <row r="580" spans="1:11" x14ac:dyDescent="0.25">
      <c r="A580" t="s">
        <v>1020</v>
      </c>
      <c r="B580">
        <v>9</v>
      </c>
      <c r="C580">
        <v>2682.2879109999999</v>
      </c>
      <c r="D580">
        <v>7108.0629650000001</v>
      </c>
      <c r="E580">
        <f t="shared" si="56"/>
        <v>1116.0999997670999</v>
      </c>
      <c r="F580">
        <f t="shared" si="57"/>
        <v>1.1160999997670999</v>
      </c>
      <c r="G580">
        <f t="shared" si="57"/>
        <v>1.1160999997671E-3</v>
      </c>
      <c r="H580">
        <f t="shared" si="58"/>
        <v>9790.3508760000004</v>
      </c>
      <c r="I580">
        <f t="shared" si="59"/>
        <v>195807.01751999999</v>
      </c>
      <c r="J580">
        <f t="shared" si="60"/>
        <v>1116099.9998639999</v>
      </c>
      <c r="K580">
        <f t="shared" si="61"/>
        <v>1116.099999864</v>
      </c>
    </row>
    <row r="581" spans="1:11" x14ac:dyDescent="0.25">
      <c r="A581" t="s">
        <v>1020</v>
      </c>
      <c r="B581">
        <v>10</v>
      </c>
      <c r="C581">
        <v>2907.954819</v>
      </c>
      <c r="D581">
        <v>7706.080269</v>
      </c>
      <c r="E581">
        <f t="shared" si="56"/>
        <v>1210.0000001858998</v>
      </c>
      <c r="F581">
        <f t="shared" si="57"/>
        <v>1.2100000001858997</v>
      </c>
      <c r="G581">
        <f t="shared" si="57"/>
        <v>1.2100000001858996E-3</v>
      </c>
      <c r="H581">
        <f t="shared" si="58"/>
        <v>10614.035088000001</v>
      </c>
      <c r="I581">
        <f t="shared" si="59"/>
        <v>212280.70176000003</v>
      </c>
      <c r="J581">
        <f t="shared" si="60"/>
        <v>1210000.0000320002</v>
      </c>
      <c r="K581">
        <f t="shared" si="61"/>
        <v>1210.0000000320003</v>
      </c>
    </row>
  </sheetData>
  <sortState ref="M2:N93">
    <sortCondition ref="N2:N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topLeftCell="A67" zoomScaleNormal="100" workbookViewId="0">
      <selection activeCell="C99" sqref="C99"/>
    </sheetView>
  </sheetViews>
  <sheetFormatPr defaultRowHeight="15" x14ac:dyDescent="0.25"/>
  <cols>
    <col min="1" max="2" width="8.28515625"/>
    <col min="3" max="3" width="29.85546875"/>
    <col min="4" max="1025" width="8.28515625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64" zoomScaleNormal="100" workbookViewId="0">
      <selection activeCell="B4" sqref="B4"/>
    </sheetView>
  </sheetViews>
  <sheetFormatPr defaultRowHeight="15" x14ac:dyDescent="0.25"/>
  <cols>
    <col min="1" max="1025" width="8.28515625"/>
  </cols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G24" sqref="G24"/>
    </sheetView>
  </sheetViews>
  <sheetFormatPr defaultRowHeight="15" x14ac:dyDescent="0.25"/>
  <cols>
    <col min="1" max="1025" width="8.28515625"/>
  </cols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70" zoomScaleNormal="100" workbookViewId="0">
      <selection activeCell="A70" sqref="A70"/>
    </sheetView>
  </sheetViews>
  <sheetFormatPr defaultRowHeight="15" x14ac:dyDescent="0.25"/>
  <cols>
    <col min="1" max="1" width="8.28515625"/>
    <col min="2" max="2" width="4.85546875"/>
    <col min="3" max="3" width="30.28515625"/>
    <col min="4" max="4" width="19.140625"/>
    <col min="5" max="5" width="1.5703125"/>
    <col min="6" max="6" width="2.5703125"/>
    <col min="7" max="16" width="8.42578125"/>
    <col min="17" max="1025" width="8.285156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28515625"/>
    <col min="2" max="2" width="4.85546875"/>
    <col min="3" max="3" width="30.28515625"/>
    <col min="4" max="4" width="19.140625"/>
    <col min="5" max="5" width="1.5703125"/>
    <col min="6" max="6" width="2.5703125"/>
    <col min="7" max="16" width="11.140625"/>
    <col min="17" max="1025" width="8.2851562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>
      <selection activeCell="G19" sqref="G19"/>
    </sheetView>
  </sheetViews>
  <sheetFormatPr defaultRowHeight="15" x14ac:dyDescent="0.25"/>
  <cols>
    <col min="1" max="1025" width="11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{EED118D1-CEE4-42CC-9C46-6F51DB7F882C}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118D1-CEE4-42CC-9C46-6F51DB7F882C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>
      <selection activeCell="A26" sqref="A26"/>
    </sheetView>
  </sheetViews>
  <sheetFormatPr defaultRowHeight="15" x14ac:dyDescent="0.25"/>
  <cols>
    <col min="1" max="1" width="14.42578125"/>
    <col min="2" max="1025" width="11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{C6C8A5F7-9795-4B31-BE48-CADFC2BA3D72}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8A5F7-9795-4B31-BE48-CADFC2BA3D72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topLeftCell="A73" zoomScaleNormal="100" workbookViewId="0">
      <selection activeCell="B20" sqref="B20"/>
    </sheetView>
  </sheetViews>
  <sheetFormatPr defaultRowHeight="15" x14ac:dyDescent="0.25"/>
  <cols>
    <col min="1" max="1025" width="8.57031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RN+SN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14</cp:revision>
  <dcterms:created xsi:type="dcterms:W3CDTF">2018-02-06T14:51:45Z</dcterms:created>
  <dcterms:modified xsi:type="dcterms:W3CDTF">2018-06-20T21:36:43Z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