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95" firstSheet="2" activeTab="8"/>
  </bookViews>
  <sheets>
    <sheet name="length_weight_v15_data" sheetId="1" r:id="rId1"/>
    <sheet name="Recruit_weights" sheetId="2" r:id="rId2"/>
    <sheet name="scrap" sheetId="3" r:id="rId3"/>
    <sheet name="length_weight_v15_calc_doc" sheetId="4" r:id="rId4"/>
    <sheet name="age" sheetId="5" r:id="rId5"/>
    <sheet name="order" sheetId="10" r:id="rId6"/>
    <sheet name="weight_grams" sheetId="11" r:id="rId7"/>
    <sheet name="vert_biomass_mgC_individual" sheetId="12" r:id="rId8"/>
    <sheet name="mum_20180730" sheetId="6" r:id="rId9"/>
    <sheet name="C_20180730" sheetId="7" r:id="rId10"/>
    <sheet name="RN" sheetId="15" r:id="rId11"/>
    <sheet name="SN" sheetId="16" r:id="rId12"/>
    <sheet name="sumRN_SN" sheetId="14" r:id="rId13"/>
    <sheet name="FuncResp" sheetId="13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3" l="1"/>
  <c r="X4" i="14" l="1"/>
  <c r="AI4" i="14" s="1"/>
  <c r="Y4" i="14"/>
  <c r="AJ4" i="14" s="1"/>
  <c r="Z4" i="14"/>
  <c r="AK4" i="14" s="1"/>
  <c r="AA4" i="14"/>
  <c r="AL4" i="14" s="1"/>
  <c r="AB4" i="14"/>
  <c r="AM4" i="14" s="1"/>
  <c r="AC4" i="14"/>
  <c r="AN4" i="14" s="1"/>
  <c r="AD4" i="14"/>
  <c r="AO4" i="14" s="1"/>
  <c r="AE4" i="14"/>
  <c r="AP4" i="14" s="1"/>
  <c r="AF4" i="14"/>
  <c r="AQ4" i="14" s="1"/>
  <c r="AG4" i="14"/>
  <c r="AR4" i="14" s="1"/>
  <c r="X5" i="14"/>
  <c r="AI5" i="14" s="1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O5" i="14" s="1"/>
  <c r="AE5" i="14"/>
  <c r="AP5" i="14" s="1"/>
  <c r="AF5" i="14"/>
  <c r="AQ5" i="14" s="1"/>
  <c r="AG5" i="14"/>
  <c r="AR5" i="14" s="1"/>
  <c r="X6" i="14"/>
  <c r="AI6" i="14" s="1"/>
  <c r="Y6" i="14"/>
  <c r="AJ6" i="14" s="1"/>
  <c r="Z6" i="14"/>
  <c r="AK6" i="14" s="1"/>
  <c r="AA6" i="14"/>
  <c r="AL6" i="14" s="1"/>
  <c r="AB6" i="14"/>
  <c r="AM6" i="14" s="1"/>
  <c r="AC6" i="14"/>
  <c r="AN6" i="14" s="1"/>
  <c r="AD6" i="14"/>
  <c r="AO6" i="14" s="1"/>
  <c r="AE6" i="14"/>
  <c r="AP6" i="14" s="1"/>
  <c r="AF6" i="14"/>
  <c r="AQ6" i="14" s="1"/>
  <c r="AG6" i="14"/>
  <c r="AR6" i="14" s="1"/>
  <c r="X7" i="14"/>
  <c r="AI7" i="14" s="1"/>
  <c r="Y7" i="14"/>
  <c r="AJ7" i="14" s="1"/>
  <c r="Z7" i="14"/>
  <c r="AK7" i="14" s="1"/>
  <c r="AA7" i="14"/>
  <c r="AL7" i="14" s="1"/>
  <c r="AB7" i="14"/>
  <c r="AM7" i="14" s="1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AI8" i="14" s="1"/>
  <c r="Y8" i="14"/>
  <c r="AJ8" i="14" s="1"/>
  <c r="Z8" i="14"/>
  <c r="AK8" i="14" s="1"/>
  <c r="AA8" i="14"/>
  <c r="AL8" i="14" s="1"/>
  <c r="AB8" i="14"/>
  <c r="AM8" i="14" s="1"/>
  <c r="AC8" i="14"/>
  <c r="AN8" i="14" s="1"/>
  <c r="AD8" i="14"/>
  <c r="AO8" i="14" s="1"/>
  <c r="AE8" i="14"/>
  <c r="AP8" i="14" s="1"/>
  <c r="AF8" i="14"/>
  <c r="AQ8" i="14" s="1"/>
  <c r="AG8" i="14"/>
  <c r="AR8" i="14" s="1"/>
  <c r="X9" i="14"/>
  <c r="AI9" i="14" s="1"/>
  <c r="Y9" i="14"/>
  <c r="AJ9" i="14" s="1"/>
  <c r="Z9" i="14"/>
  <c r="AK9" i="14" s="1"/>
  <c r="AA9" i="14"/>
  <c r="AL9" i="14" s="1"/>
  <c r="AB9" i="14"/>
  <c r="AM9" i="14" s="1"/>
  <c r="AC9" i="14"/>
  <c r="AN9" i="14" s="1"/>
  <c r="AD9" i="14"/>
  <c r="AO9" i="14" s="1"/>
  <c r="AE9" i="14"/>
  <c r="AP9" i="14" s="1"/>
  <c r="AF9" i="14"/>
  <c r="AQ9" i="14" s="1"/>
  <c r="AG9" i="14"/>
  <c r="AR9" i="14" s="1"/>
  <c r="X10" i="14"/>
  <c r="AI10" i="14" s="1"/>
  <c r="Y10" i="14"/>
  <c r="AJ10" i="14" s="1"/>
  <c r="Z10" i="14"/>
  <c r="AK10" i="14" s="1"/>
  <c r="AA10" i="14"/>
  <c r="AL10" i="14" s="1"/>
  <c r="AB10" i="14"/>
  <c r="AM10" i="14" s="1"/>
  <c r="AC10" i="14"/>
  <c r="AN10" i="14" s="1"/>
  <c r="AD10" i="14"/>
  <c r="AO10" i="14" s="1"/>
  <c r="AE10" i="14"/>
  <c r="AP10" i="14" s="1"/>
  <c r="AF10" i="14"/>
  <c r="AQ10" i="14" s="1"/>
  <c r="AG10" i="14"/>
  <c r="AR10" i="14" s="1"/>
  <c r="X11" i="14"/>
  <c r="AI11" i="14" s="1"/>
  <c r="Y11" i="14"/>
  <c r="AJ11" i="14" s="1"/>
  <c r="Z11" i="14"/>
  <c r="AK11" i="14" s="1"/>
  <c r="AA11" i="14"/>
  <c r="AL11" i="14" s="1"/>
  <c r="AB11" i="14"/>
  <c r="AM11" i="14" s="1"/>
  <c r="AC11" i="14"/>
  <c r="AN11" i="14" s="1"/>
  <c r="AD11" i="14"/>
  <c r="AO11" i="14" s="1"/>
  <c r="AE11" i="14"/>
  <c r="AP11" i="14" s="1"/>
  <c r="AF11" i="14"/>
  <c r="AQ11" i="14" s="1"/>
  <c r="AG11" i="14"/>
  <c r="AR11" i="14" s="1"/>
  <c r="X12" i="14"/>
  <c r="AI12" i="14" s="1"/>
  <c r="Y12" i="14"/>
  <c r="AJ12" i="14" s="1"/>
  <c r="Z12" i="14"/>
  <c r="AK12" i="14" s="1"/>
  <c r="AA12" i="14"/>
  <c r="AL12" i="14" s="1"/>
  <c r="AB12" i="14"/>
  <c r="AM12" i="14" s="1"/>
  <c r="AC12" i="14"/>
  <c r="AN12" i="14" s="1"/>
  <c r="AD12" i="14"/>
  <c r="AO12" i="14" s="1"/>
  <c r="AE12" i="14"/>
  <c r="AP12" i="14" s="1"/>
  <c r="AF12" i="14"/>
  <c r="AQ12" i="14" s="1"/>
  <c r="AG12" i="14"/>
  <c r="AR12" i="14" s="1"/>
  <c r="X13" i="14"/>
  <c r="AI13" i="14" s="1"/>
  <c r="Y13" i="14"/>
  <c r="AJ13" i="14" s="1"/>
  <c r="Z13" i="14"/>
  <c r="AK13" i="14" s="1"/>
  <c r="AA13" i="14"/>
  <c r="AL13" i="14" s="1"/>
  <c r="AB13" i="14"/>
  <c r="AM13" i="14" s="1"/>
  <c r="AC13" i="14"/>
  <c r="AN13" i="14" s="1"/>
  <c r="AD13" i="14"/>
  <c r="AO13" i="14" s="1"/>
  <c r="AE13" i="14"/>
  <c r="AP13" i="14" s="1"/>
  <c r="AF13" i="14"/>
  <c r="AQ13" i="14" s="1"/>
  <c r="AG13" i="14"/>
  <c r="AR13" i="14" s="1"/>
  <c r="X14" i="14"/>
  <c r="AI14" i="14" s="1"/>
  <c r="Y14" i="14"/>
  <c r="AJ14" i="14" s="1"/>
  <c r="Z14" i="14"/>
  <c r="AK14" i="14" s="1"/>
  <c r="AA14" i="14"/>
  <c r="AL14" i="14" s="1"/>
  <c r="AB14" i="14"/>
  <c r="AM14" i="14" s="1"/>
  <c r="AC14" i="14"/>
  <c r="AN14" i="14" s="1"/>
  <c r="AD14" i="14"/>
  <c r="AO14" i="14" s="1"/>
  <c r="AE14" i="14"/>
  <c r="AP14" i="14" s="1"/>
  <c r="AF14" i="14"/>
  <c r="AQ14" i="14" s="1"/>
  <c r="AG14" i="14"/>
  <c r="AR14" i="14" s="1"/>
  <c r="X15" i="14"/>
  <c r="AI15" i="14" s="1"/>
  <c r="Y15" i="14"/>
  <c r="AJ15" i="14" s="1"/>
  <c r="Z15" i="14"/>
  <c r="AK15" i="14" s="1"/>
  <c r="AA15" i="14"/>
  <c r="AL15" i="14" s="1"/>
  <c r="AB15" i="14"/>
  <c r="AM15" i="14" s="1"/>
  <c r="AC15" i="14"/>
  <c r="AN15" i="14" s="1"/>
  <c r="AD15" i="14"/>
  <c r="AO15" i="14" s="1"/>
  <c r="AE15" i="14"/>
  <c r="AP15" i="14" s="1"/>
  <c r="AF15" i="14"/>
  <c r="AQ15" i="14" s="1"/>
  <c r="AG15" i="14"/>
  <c r="AR15" i="14" s="1"/>
  <c r="X16" i="14"/>
  <c r="AI16" i="14" s="1"/>
  <c r="Y16" i="14"/>
  <c r="AJ16" i="14" s="1"/>
  <c r="Z16" i="14"/>
  <c r="AK16" i="14" s="1"/>
  <c r="AA16" i="14"/>
  <c r="AL16" i="14" s="1"/>
  <c r="AB16" i="14"/>
  <c r="AM16" i="14" s="1"/>
  <c r="AC16" i="14"/>
  <c r="AN16" i="14" s="1"/>
  <c r="AD16" i="14"/>
  <c r="AO16" i="14" s="1"/>
  <c r="AE16" i="14"/>
  <c r="AP16" i="14" s="1"/>
  <c r="AF16" i="14"/>
  <c r="AQ16" i="14" s="1"/>
  <c r="AG16" i="14"/>
  <c r="AR16" i="14" s="1"/>
  <c r="X17" i="14"/>
  <c r="AI17" i="14" s="1"/>
  <c r="Y17" i="14"/>
  <c r="AJ17" i="14" s="1"/>
  <c r="Z17" i="14"/>
  <c r="AK17" i="14" s="1"/>
  <c r="AA17" i="14"/>
  <c r="AL17" i="14" s="1"/>
  <c r="AB17" i="14"/>
  <c r="AM17" i="14" s="1"/>
  <c r="AC17" i="14"/>
  <c r="AN17" i="14" s="1"/>
  <c r="AD17" i="14"/>
  <c r="AO17" i="14" s="1"/>
  <c r="AE17" i="14"/>
  <c r="AP17" i="14" s="1"/>
  <c r="AF17" i="14"/>
  <c r="AQ17" i="14" s="1"/>
  <c r="AG17" i="14"/>
  <c r="AR17" i="14" s="1"/>
  <c r="X18" i="14"/>
  <c r="AI18" i="14" s="1"/>
  <c r="Y18" i="14"/>
  <c r="AJ18" i="14" s="1"/>
  <c r="Z18" i="14"/>
  <c r="AK18" i="14" s="1"/>
  <c r="AA18" i="14"/>
  <c r="AL18" i="14" s="1"/>
  <c r="AB18" i="14"/>
  <c r="AM18" i="14" s="1"/>
  <c r="AC18" i="14"/>
  <c r="AN18" i="14" s="1"/>
  <c r="AD18" i="14"/>
  <c r="AO18" i="14" s="1"/>
  <c r="AE18" i="14"/>
  <c r="AP18" i="14" s="1"/>
  <c r="AF18" i="14"/>
  <c r="AQ18" i="14" s="1"/>
  <c r="AG18" i="14"/>
  <c r="AR18" i="14" s="1"/>
  <c r="X19" i="14"/>
  <c r="AI19" i="14" s="1"/>
  <c r="Y19" i="14"/>
  <c r="AJ19" i="14" s="1"/>
  <c r="Z19" i="14"/>
  <c r="AK19" i="14" s="1"/>
  <c r="AA19" i="14"/>
  <c r="AL19" i="14" s="1"/>
  <c r="AB19" i="14"/>
  <c r="AM19" i="14" s="1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AI20" i="14" s="1"/>
  <c r="Y20" i="14"/>
  <c r="AJ20" i="14" s="1"/>
  <c r="Z20" i="14"/>
  <c r="AK20" i="14" s="1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Q20" i="14" s="1"/>
  <c r="AG20" i="14"/>
  <c r="AR20" i="14" s="1"/>
  <c r="X21" i="14"/>
  <c r="AI21" i="14" s="1"/>
  <c r="Y21" i="14"/>
  <c r="AJ21" i="14" s="1"/>
  <c r="Z21" i="14"/>
  <c r="AK21" i="14" s="1"/>
  <c r="AA21" i="14"/>
  <c r="AL21" i="14" s="1"/>
  <c r="AB21" i="14"/>
  <c r="AM21" i="14" s="1"/>
  <c r="AC21" i="14"/>
  <c r="AN21" i="14" s="1"/>
  <c r="AD21" i="14"/>
  <c r="AO21" i="14" s="1"/>
  <c r="AE21" i="14"/>
  <c r="AP21" i="14" s="1"/>
  <c r="AF21" i="14"/>
  <c r="AQ21" i="14" s="1"/>
  <c r="AG21" i="14"/>
  <c r="AR21" i="14" s="1"/>
  <c r="X22" i="14"/>
  <c r="AI22" i="14" s="1"/>
  <c r="Y22" i="14"/>
  <c r="AJ22" i="14" s="1"/>
  <c r="Z22" i="14"/>
  <c r="AK22" i="14" s="1"/>
  <c r="AA22" i="14"/>
  <c r="AL22" i="14" s="1"/>
  <c r="AB22" i="14"/>
  <c r="AM22" i="14" s="1"/>
  <c r="AC22" i="14"/>
  <c r="AN22" i="14" s="1"/>
  <c r="AD22" i="14"/>
  <c r="AO22" i="14" s="1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K23" i="14" s="1"/>
  <c r="AA23" i="14"/>
  <c r="AL23" i="14" s="1"/>
  <c r="AB23" i="14"/>
  <c r="AM23" i="14" s="1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AI24" i="14" s="1"/>
  <c r="Y24" i="14"/>
  <c r="AJ24" i="14" s="1"/>
  <c r="Z24" i="14"/>
  <c r="AK24" i="14" s="1"/>
  <c r="AA24" i="14"/>
  <c r="AL24" i="14" s="1"/>
  <c r="AB24" i="14"/>
  <c r="AM24" i="14" s="1"/>
  <c r="AC24" i="14"/>
  <c r="AN24" i="14" s="1"/>
  <c r="AD24" i="14"/>
  <c r="AO24" i="14" s="1"/>
  <c r="AE24" i="14"/>
  <c r="AP24" i="14" s="1"/>
  <c r="AF24" i="14"/>
  <c r="AQ24" i="14" s="1"/>
  <c r="AG24" i="14"/>
  <c r="AR24" i="14" s="1"/>
  <c r="X25" i="14"/>
  <c r="AI25" i="14" s="1"/>
  <c r="Y25" i="14"/>
  <c r="AJ25" i="14" s="1"/>
  <c r="Z25" i="14"/>
  <c r="AK25" i="14" s="1"/>
  <c r="AA25" i="14"/>
  <c r="AL25" i="14" s="1"/>
  <c r="AB25" i="14"/>
  <c r="AM25" i="14" s="1"/>
  <c r="AC25" i="14"/>
  <c r="AN25" i="14" s="1"/>
  <c r="AD25" i="14"/>
  <c r="AO25" i="14" s="1"/>
  <c r="AE25" i="14"/>
  <c r="AP25" i="14" s="1"/>
  <c r="AF25" i="14"/>
  <c r="AQ25" i="14" s="1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M26" i="14" s="1"/>
  <c r="AC26" i="14"/>
  <c r="AN26" i="14" s="1"/>
  <c r="AD26" i="14"/>
  <c r="AO26" i="14" s="1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K27" i="14" s="1"/>
  <c r="AA27" i="14"/>
  <c r="AL27" i="14" s="1"/>
  <c r="AB27" i="14"/>
  <c r="AM27" i="14" s="1"/>
  <c r="AC27" i="14"/>
  <c r="AN27" i="14" s="1"/>
  <c r="AD27" i="14"/>
  <c r="AO27" i="14" s="1"/>
  <c r="AE27" i="14"/>
  <c r="AP27" i="14" s="1"/>
  <c r="AF27" i="14"/>
  <c r="AQ27" i="14" s="1"/>
  <c r="AG27" i="14"/>
  <c r="AR27" i="14" s="1"/>
  <c r="X28" i="14"/>
  <c r="AI28" i="14" s="1"/>
  <c r="Y28" i="14"/>
  <c r="AJ28" i="14" s="1"/>
  <c r="Z28" i="14"/>
  <c r="AK28" i="14" s="1"/>
  <c r="AA28" i="14"/>
  <c r="AL28" i="14" s="1"/>
  <c r="AB28" i="14"/>
  <c r="AM28" i="14" s="1"/>
  <c r="AC28" i="14"/>
  <c r="AN28" i="14" s="1"/>
  <c r="AD28" i="14"/>
  <c r="AO28" i="14" s="1"/>
  <c r="AE28" i="14"/>
  <c r="AP28" i="14" s="1"/>
  <c r="AF28" i="14"/>
  <c r="AQ28" i="14" s="1"/>
  <c r="AG28" i="14"/>
  <c r="AR28" i="14" s="1"/>
  <c r="X29" i="14"/>
  <c r="AI29" i="14" s="1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O29" i="14" s="1"/>
  <c r="AE29" i="14"/>
  <c r="AP29" i="14" s="1"/>
  <c r="AF29" i="14"/>
  <c r="AQ29" i="14" s="1"/>
  <c r="AG29" i="14"/>
  <c r="AR29" i="14" s="1"/>
  <c r="X30" i="14"/>
  <c r="AI30" i="14" s="1"/>
  <c r="Y30" i="14"/>
  <c r="AJ30" i="14" s="1"/>
  <c r="Z30" i="14"/>
  <c r="AK30" i="14" s="1"/>
  <c r="AA30" i="14"/>
  <c r="AL30" i="14" s="1"/>
  <c r="AB30" i="14"/>
  <c r="AM30" i="14" s="1"/>
  <c r="AC30" i="14"/>
  <c r="AN30" i="14" s="1"/>
  <c r="AD30" i="14"/>
  <c r="AO30" i="14" s="1"/>
  <c r="AE30" i="14"/>
  <c r="AP30" i="14" s="1"/>
  <c r="AF30" i="14"/>
  <c r="AQ30" i="14" s="1"/>
  <c r="AG30" i="14"/>
  <c r="AR30" i="14" s="1"/>
  <c r="X31" i="14"/>
  <c r="AI31" i="14" s="1"/>
  <c r="Y31" i="14"/>
  <c r="AJ31" i="14" s="1"/>
  <c r="Z31" i="14"/>
  <c r="AK31" i="14" s="1"/>
  <c r="AA31" i="14"/>
  <c r="AL31" i="14" s="1"/>
  <c r="AB31" i="14"/>
  <c r="AM31" i="14" s="1"/>
  <c r="AC31" i="14"/>
  <c r="AN31" i="14" s="1"/>
  <c r="AD31" i="14"/>
  <c r="AO31" i="14" s="1"/>
  <c r="AE31" i="14"/>
  <c r="AP31" i="14" s="1"/>
  <c r="AF31" i="14"/>
  <c r="AQ31" i="14" s="1"/>
  <c r="AG31" i="14"/>
  <c r="AR31" i="14" s="1"/>
  <c r="X32" i="14"/>
  <c r="AI32" i="14" s="1"/>
  <c r="Y32" i="14"/>
  <c r="AJ32" i="14" s="1"/>
  <c r="Z32" i="14"/>
  <c r="AK32" i="14" s="1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Q32" i="14" s="1"/>
  <c r="AG32" i="14"/>
  <c r="AR32" i="14" s="1"/>
  <c r="X33" i="14"/>
  <c r="AI33" i="14" s="1"/>
  <c r="Y33" i="14"/>
  <c r="AJ33" i="14" s="1"/>
  <c r="Z33" i="14"/>
  <c r="AK33" i="14" s="1"/>
  <c r="AA33" i="14"/>
  <c r="AL33" i="14" s="1"/>
  <c r="AB33" i="14"/>
  <c r="AM33" i="14" s="1"/>
  <c r="AC33" i="14"/>
  <c r="AN33" i="14" s="1"/>
  <c r="AD33" i="14"/>
  <c r="AO33" i="14" s="1"/>
  <c r="AE33" i="14"/>
  <c r="AP33" i="14" s="1"/>
  <c r="AF33" i="14"/>
  <c r="AQ33" i="14" s="1"/>
  <c r="AG33" i="14"/>
  <c r="AR33" i="14" s="1"/>
  <c r="X34" i="14"/>
  <c r="AI34" i="14" s="1"/>
  <c r="Y34" i="14"/>
  <c r="AJ34" i="14" s="1"/>
  <c r="Z34" i="14"/>
  <c r="AK34" i="14" s="1"/>
  <c r="AA34" i="14"/>
  <c r="AL34" i="14" s="1"/>
  <c r="AB34" i="14"/>
  <c r="AM34" i="14" s="1"/>
  <c r="AC34" i="14"/>
  <c r="AN34" i="14" s="1"/>
  <c r="AD34" i="14"/>
  <c r="AO34" i="14" s="1"/>
  <c r="AE34" i="14"/>
  <c r="AP34" i="14" s="1"/>
  <c r="AF34" i="14"/>
  <c r="AQ34" i="14" s="1"/>
  <c r="AG34" i="14"/>
  <c r="AR34" i="14" s="1"/>
  <c r="X35" i="14"/>
  <c r="AI35" i="14" s="1"/>
  <c r="Y35" i="14"/>
  <c r="AJ35" i="14" s="1"/>
  <c r="Z35" i="14"/>
  <c r="AK35" i="14" s="1"/>
  <c r="AA35" i="14"/>
  <c r="AL35" i="14" s="1"/>
  <c r="AB35" i="14"/>
  <c r="AM35" i="14" s="1"/>
  <c r="AC35" i="14"/>
  <c r="AN35" i="14" s="1"/>
  <c r="AD35" i="14"/>
  <c r="AO35" i="14" s="1"/>
  <c r="AE35" i="14"/>
  <c r="AP35" i="14" s="1"/>
  <c r="AF35" i="14"/>
  <c r="AQ35" i="14" s="1"/>
  <c r="AG35" i="14"/>
  <c r="AR35" i="14" s="1"/>
  <c r="X36" i="14"/>
  <c r="AI36" i="14" s="1"/>
  <c r="Y36" i="14"/>
  <c r="AJ36" i="14" s="1"/>
  <c r="Z36" i="14"/>
  <c r="AK36" i="14" s="1"/>
  <c r="AA36" i="14"/>
  <c r="AL36" i="14" s="1"/>
  <c r="AB36" i="14"/>
  <c r="AM36" i="14" s="1"/>
  <c r="AC36" i="14"/>
  <c r="AN36" i="14" s="1"/>
  <c r="AD36" i="14"/>
  <c r="AO36" i="14" s="1"/>
  <c r="AE36" i="14"/>
  <c r="AP36" i="14" s="1"/>
  <c r="AF36" i="14"/>
  <c r="AQ36" i="14" s="1"/>
  <c r="AG36" i="14"/>
  <c r="AR36" i="14" s="1"/>
  <c r="X37" i="14"/>
  <c r="AI37" i="14" s="1"/>
  <c r="Y37" i="14"/>
  <c r="AJ37" i="14" s="1"/>
  <c r="Z37" i="14"/>
  <c r="AK37" i="14" s="1"/>
  <c r="AA37" i="14"/>
  <c r="AL37" i="14" s="1"/>
  <c r="AB37" i="14"/>
  <c r="AM37" i="14" s="1"/>
  <c r="AC37" i="14"/>
  <c r="AN37" i="14" s="1"/>
  <c r="AD37" i="14"/>
  <c r="AO37" i="14" s="1"/>
  <c r="AE37" i="14"/>
  <c r="AP37" i="14" s="1"/>
  <c r="AF37" i="14"/>
  <c r="AQ37" i="14" s="1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M38" i="14" s="1"/>
  <c r="AC38" i="14"/>
  <c r="AN38" i="14" s="1"/>
  <c r="AD38" i="14"/>
  <c r="AO38" i="14" s="1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K39" i="14" s="1"/>
  <c r="AA39" i="14"/>
  <c r="AL39" i="14" s="1"/>
  <c r="AB39" i="14"/>
  <c r="AM39" i="14" s="1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AI40" i="14" s="1"/>
  <c r="Y40" i="14"/>
  <c r="AJ40" i="14" s="1"/>
  <c r="Z40" i="14"/>
  <c r="AK40" i="14" s="1"/>
  <c r="AA40" i="14"/>
  <c r="AL40" i="14" s="1"/>
  <c r="AB40" i="14"/>
  <c r="AM40" i="14" s="1"/>
  <c r="AC40" i="14"/>
  <c r="AN40" i="14" s="1"/>
  <c r="AD40" i="14"/>
  <c r="AO40" i="14" s="1"/>
  <c r="AE40" i="14"/>
  <c r="AP40" i="14" s="1"/>
  <c r="AF40" i="14"/>
  <c r="AQ40" i="14" s="1"/>
  <c r="AG40" i="14"/>
  <c r="AR40" i="14" s="1"/>
  <c r="X41" i="14"/>
  <c r="AI41" i="14" s="1"/>
  <c r="Y41" i="14"/>
  <c r="AJ41" i="14" s="1"/>
  <c r="Z41" i="14"/>
  <c r="AK41" i="14" s="1"/>
  <c r="AA41" i="14"/>
  <c r="AL41" i="14" s="1"/>
  <c r="AB41" i="14"/>
  <c r="AM41" i="14" s="1"/>
  <c r="AC41" i="14"/>
  <c r="AN41" i="14" s="1"/>
  <c r="AD41" i="14"/>
  <c r="AO41" i="14" s="1"/>
  <c r="AE41" i="14"/>
  <c r="AP41" i="14" s="1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M42" i="14" s="1"/>
  <c r="AC42" i="14"/>
  <c r="AN42" i="14" s="1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K43" i="14" s="1"/>
  <c r="AA43" i="14"/>
  <c r="AL43" i="14" s="1"/>
  <c r="AB43" i="14"/>
  <c r="AM43" i="14" s="1"/>
  <c r="AC43" i="14"/>
  <c r="AN43" i="14" s="1"/>
  <c r="AD43" i="14"/>
  <c r="AO43" i="14" s="1"/>
  <c r="AE43" i="14"/>
  <c r="AP43" i="14" s="1"/>
  <c r="AF43" i="14"/>
  <c r="AQ43" i="14" s="1"/>
  <c r="AG43" i="14"/>
  <c r="AR43" i="14" s="1"/>
  <c r="X44" i="14"/>
  <c r="AI44" i="14" s="1"/>
  <c r="Y44" i="14"/>
  <c r="AJ44" i="14" s="1"/>
  <c r="Z44" i="14"/>
  <c r="AK44" i="14" s="1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Q44" i="14" s="1"/>
  <c r="AG44" i="14"/>
  <c r="AR44" i="14" s="1"/>
  <c r="X45" i="14"/>
  <c r="AI45" i="14" s="1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O45" i="14" s="1"/>
  <c r="AE45" i="14"/>
  <c r="AP45" i="14" s="1"/>
  <c r="AF45" i="14"/>
  <c r="AQ45" i="14" s="1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M46" i="14" s="1"/>
  <c r="AC46" i="14"/>
  <c r="AN46" i="14" s="1"/>
  <c r="AD46" i="14"/>
  <c r="AO46" i="14" s="1"/>
  <c r="AE46" i="14"/>
  <c r="AP46" i="14" s="1"/>
  <c r="AF46" i="14"/>
  <c r="AQ46" i="14" s="1"/>
  <c r="AG46" i="14"/>
  <c r="AR46" i="14" s="1"/>
  <c r="X47" i="14"/>
  <c r="AI47" i="14" s="1"/>
  <c r="Y47" i="14"/>
  <c r="AJ47" i="14" s="1"/>
  <c r="Z47" i="14"/>
  <c r="AK47" i="14" s="1"/>
  <c r="AA47" i="14"/>
  <c r="AL47" i="14" s="1"/>
  <c r="AB47" i="14"/>
  <c r="AM47" i="14" s="1"/>
  <c r="AC47" i="14"/>
  <c r="AN47" i="14" s="1"/>
  <c r="AD47" i="14"/>
  <c r="AO47" i="14" s="1"/>
  <c r="AE47" i="14"/>
  <c r="AP47" i="14" s="1"/>
  <c r="AF47" i="14"/>
  <c r="AQ47" i="14" s="1"/>
  <c r="AG47" i="14"/>
  <c r="AR47" i="14" s="1"/>
  <c r="X48" i="14"/>
  <c r="AI48" i="14" s="1"/>
  <c r="Y48" i="14"/>
  <c r="AJ48" i="14" s="1"/>
  <c r="Z48" i="14"/>
  <c r="AK48" i="14" s="1"/>
  <c r="AA48" i="14"/>
  <c r="AL48" i="14" s="1"/>
  <c r="AB48" i="14"/>
  <c r="AM48" i="14" s="1"/>
  <c r="AC48" i="14"/>
  <c r="AN48" i="14" s="1"/>
  <c r="AD48" i="14"/>
  <c r="AO48" i="14" s="1"/>
  <c r="AE48" i="14"/>
  <c r="AP48" i="14" s="1"/>
  <c r="AF48" i="14"/>
  <c r="AQ48" i="14" s="1"/>
  <c r="AG48" i="14"/>
  <c r="AR48" i="14" s="1"/>
  <c r="X49" i="14"/>
  <c r="AI49" i="14" s="1"/>
  <c r="Y49" i="14"/>
  <c r="AJ49" i="14" s="1"/>
  <c r="Z49" i="14"/>
  <c r="AK49" i="14" s="1"/>
  <c r="AA49" i="14"/>
  <c r="AL49" i="14" s="1"/>
  <c r="AB49" i="14"/>
  <c r="AM49" i="14" s="1"/>
  <c r="AC49" i="14"/>
  <c r="AN49" i="14" s="1"/>
  <c r="AD49" i="14"/>
  <c r="AO49" i="14" s="1"/>
  <c r="AE49" i="14"/>
  <c r="AP49" i="14" s="1"/>
  <c r="AF49" i="14"/>
  <c r="AQ49" i="14" s="1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M50" i="14" s="1"/>
  <c r="AC50" i="14"/>
  <c r="AN50" i="14" s="1"/>
  <c r="AD50" i="14"/>
  <c r="AO50" i="14" s="1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K51" i="14" s="1"/>
  <c r="AA51" i="14"/>
  <c r="AL51" i="14" s="1"/>
  <c r="AB51" i="14"/>
  <c r="AM51" i="14" s="1"/>
  <c r="AC51" i="14"/>
  <c r="AN51" i="14" s="1"/>
  <c r="AD51" i="14"/>
  <c r="AO51" i="14" s="1"/>
  <c r="AE51" i="14"/>
  <c r="AP51" i="14" s="1"/>
  <c r="AF51" i="14"/>
  <c r="AQ51" i="14" s="1"/>
  <c r="AG51" i="14"/>
  <c r="AR51" i="14" s="1"/>
  <c r="X52" i="14"/>
  <c r="AI52" i="14" s="1"/>
  <c r="Y52" i="14"/>
  <c r="AJ52" i="14" s="1"/>
  <c r="Z52" i="14"/>
  <c r="AK52" i="14" s="1"/>
  <c r="AA52" i="14"/>
  <c r="AL52" i="14" s="1"/>
  <c r="AB52" i="14"/>
  <c r="AM52" i="14" s="1"/>
  <c r="AC52" i="14"/>
  <c r="AN52" i="14" s="1"/>
  <c r="AD52" i="14"/>
  <c r="AO52" i="14" s="1"/>
  <c r="AE52" i="14"/>
  <c r="AP52" i="14" s="1"/>
  <c r="AF52" i="14"/>
  <c r="AQ52" i="14" s="1"/>
  <c r="AG52" i="14"/>
  <c r="AR52" i="14" s="1"/>
  <c r="X53" i="14"/>
  <c r="AI53" i="14" s="1"/>
  <c r="Y53" i="14"/>
  <c r="AJ53" i="14" s="1"/>
  <c r="Z53" i="14"/>
  <c r="AK53" i="14" s="1"/>
  <c r="AA53" i="14"/>
  <c r="AL53" i="14" s="1"/>
  <c r="AB53" i="14"/>
  <c r="AM53" i="14" s="1"/>
  <c r="AC53" i="14"/>
  <c r="AN53" i="14" s="1"/>
  <c r="AD53" i="14"/>
  <c r="AO53" i="14" s="1"/>
  <c r="AE53" i="14"/>
  <c r="AP53" i="14" s="1"/>
  <c r="AF53" i="14"/>
  <c r="AQ53" i="14" s="1"/>
  <c r="AG53" i="14"/>
  <c r="AR53" i="14" s="1"/>
  <c r="X54" i="14"/>
  <c r="AI54" i="14" s="1"/>
  <c r="Y54" i="14"/>
  <c r="AJ54" i="14" s="1"/>
  <c r="Z54" i="14"/>
  <c r="AK54" i="14" s="1"/>
  <c r="AA54" i="14"/>
  <c r="AL54" i="14" s="1"/>
  <c r="AB54" i="14"/>
  <c r="AM54" i="14" s="1"/>
  <c r="AC54" i="14"/>
  <c r="AN54" i="14" s="1"/>
  <c r="AD54" i="14"/>
  <c r="AO54" i="14" s="1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K55" i="14" s="1"/>
  <c r="AA55" i="14"/>
  <c r="AL55" i="14" s="1"/>
  <c r="AB55" i="14"/>
  <c r="AM55" i="14" s="1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AI56" i="14" s="1"/>
  <c r="Y56" i="14"/>
  <c r="AJ56" i="14" s="1"/>
  <c r="Z56" i="14"/>
  <c r="AK56" i="14" s="1"/>
  <c r="AA56" i="14"/>
  <c r="AL56" i="14" s="1"/>
  <c r="AB56" i="14"/>
  <c r="AM56" i="14" s="1"/>
  <c r="AC56" i="14"/>
  <c r="AN56" i="14" s="1"/>
  <c r="AD56" i="14"/>
  <c r="AO56" i="14" s="1"/>
  <c r="AE56" i="14"/>
  <c r="AP56" i="14" s="1"/>
  <c r="AF56" i="14"/>
  <c r="AQ56" i="14" s="1"/>
  <c r="AG56" i="14"/>
  <c r="AR56" i="14" s="1"/>
  <c r="X57" i="14"/>
  <c r="AI57" i="14" s="1"/>
  <c r="Y57" i="14"/>
  <c r="AJ57" i="14" s="1"/>
  <c r="Z57" i="14"/>
  <c r="AK57" i="14" s="1"/>
  <c r="AA57" i="14"/>
  <c r="AL57" i="14" s="1"/>
  <c r="AB57" i="14"/>
  <c r="AM57" i="14" s="1"/>
  <c r="AC57" i="14"/>
  <c r="AN57" i="14" s="1"/>
  <c r="AD57" i="14"/>
  <c r="AO57" i="14" s="1"/>
  <c r="AE57" i="14"/>
  <c r="AP57" i="14" s="1"/>
  <c r="AF57" i="14"/>
  <c r="AQ57" i="14" s="1"/>
  <c r="AG57" i="14"/>
  <c r="AR57" i="14" s="1"/>
  <c r="X58" i="14"/>
  <c r="AI58" i="14" s="1"/>
  <c r="Y58" i="14"/>
  <c r="AJ58" i="14" s="1"/>
  <c r="Z58" i="14"/>
  <c r="AK58" i="14" s="1"/>
  <c r="AA58" i="14"/>
  <c r="AL58" i="14" s="1"/>
  <c r="AB58" i="14"/>
  <c r="AM58" i="14" s="1"/>
  <c r="AC58" i="14"/>
  <c r="AN58" i="14" s="1"/>
  <c r="AD58" i="14"/>
  <c r="AO58" i="14" s="1"/>
  <c r="AE58" i="14"/>
  <c r="AP58" i="14" s="1"/>
  <c r="AF58" i="14"/>
  <c r="AQ58" i="14" s="1"/>
  <c r="AG58" i="14"/>
  <c r="AR58" i="14" s="1"/>
  <c r="X59" i="14"/>
  <c r="AI59" i="14" s="1"/>
  <c r="Y59" i="14"/>
  <c r="AJ59" i="14" s="1"/>
  <c r="Z59" i="14"/>
  <c r="AK59" i="14" s="1"/>
  <c r="AA59" i="14"/>
  <c r="AL59" i="14" s="1"/>
  <c r="AB59" i="14"/>
  <c r="AM59" i="14" s="1"/>
  <c r="AC59" i="14"/>
  <c r="AN59" i="14" s="1"/>
  <c r="AD59" i="14"/>
  <c r="AO59" i="14" s="1"/>
  <c r="AE59" i="14"/>
  <c r="AP59" i="14" s="1"/>
  <c r="AF59" i="14"/>
  <c r="AQ59" i="14" s="1"/>
  <c r="AG59" i="14"/>
  <c r="AR59" i="14" s="1"/>
  <c r="X60" i="14"/>
  <c r="AI60" i="14" s="1"/>
  <c r="Y60" i="14"/>
  <c r="AJ60" i="14" s="1"/>
  <c r="Z60" i="14"/>
  <c r="AK60" i="14" s="1"/>
  <c r="AA60" i="14"/>
  <c r="AL60" i="14" s="1"/>
  <c r="AB60" i="14"/>
  <c r="AM60" i="14" s="1"/>
  <c r="AC60" i="14"/>
  <c r="AN60" i="14" s="1"/>
  <c r="AD60" i="14"/>
  <c r="AO60" i="14" s="1"/>
  <c r="AE60" i="14"/>
  <c r="AP60" i="14" s="1"/>
  <c r="AF60" i="14"/>
  <c r="AQ60" i="14" s="1"/>
  <c r="AG60" i="14"/>
  <c r="AR60" i="14" s="1"/>
  <c r="X61" i="14"/>
  <c r="AI61" i="14" s="1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O61" i="14" s="1"/>
  <c r="AE61" i="14"/>
  <c r="AP61" i="14" s="1"/>
  <c r="AF61" i="14"/>
  <c r="AQ61" i="14" s="1"/>
  <c r="AG61" i="14"/>
  <c r="AR61" i="14" s="1"/>
  <c r="Y3" i="14"/>
  <c r="AJ3" i="14" s="1"/>
  <c r="Z3" i="14"/>
  <c r="AK3" i="14" s="1"/>
  <c r="AA3" i="14"/>
  <c r="AL3" i="14" s="1"/>
  <c r="AB3" i="14"/>
  <c r="AM3" i="14" s="1"/>
  <c r="AC3" i="14"/>
  <c r="AN3" i="14" s="1"/>
  <c r="AD3" i="14"/>
  <c r="AO3" i="14" s="1"/>
  <c r="AE3" i="14"/>
  <c r="AP3" i="14" s="1"/>
  <c r="AF3" i="14"/>
  <c r="AQ3" i="14" s="1"/>
  <c r="AG3" i="14"/>
  <c r="AR3" i="14" s="1"/>
  <c r="X3" i="14"/>
  <c r="AI3" i="14" s="1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G61" i="13"/>
  <c r="C61" i="13"/>
  <c r="G60" i="13"/>
  <c r="C60" i="13"/>
  <c r="F60" i="13" s="1"/>
  <c r="G59" i="13"/>
  <c r="C59" i="13"/>
  <c r="F59" i="13" s="1"/>
  <c r="G58" i="13"/>
  <c r="C58" i="13"/>
  <c r="F58" i="13" s="1"/>
  <c r="H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T50" i="13"/>
  <c r="U50" i="13" s="1"/>
  <c r="R50" i="13"/>
  <c r="O50" i="13"/>
  <c r="G50" i="13"/>
  <c r="C50" i="13"/>
  <c r="O49" i="13"/>
  <c r="R49" i="13" s="1"/>
  <c r="T49" i="13" s="1"/>
  <c r="U49" i="13" s="1"/>
  <c r="G49" i="13"/>
  <c r="C49" i="13"/>
  <c r="F49" i="13" s="1"/>
  <c r="H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H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C19" i="13"/>
  <c r="F19" i="13" s="1"/>
  <c r="G18" i="13"/>
  <c r="C18" i="13"/>
  <c r="G17" i="13"/>
  <c r="C17" i="13"/>
  <c r="F17" i="13" s="1"/>
  <c r="G16" i="13"/>
  <c r="C16" i="13"/>
  <c r="F16" i="13" s="1"/>
  <c r="H16" i="13" s="1"/>
  <c r="G15" i="13"/>
  <c r="C15" i="13"/>
  <c r="F15" i="13" s="1"/>
  <c r="H15" i="13" s="1"/>
  <c r="G14" i="13"/>
  <c r="C14" i="13"/>
  <c r="E14" i="13" s="1"/>
  <c r="G13" i="13"/>
  <c r="C13" i="13"/>
  <c r="F13" i="13" s="1"/>
  <c r="G12" i="13"/>
  <c r="C12" i="13"/>
  <c r="F12" i="13" s="1"/>
  <c r="G11" i="13"/>
  <c r="C11" i="13"/>
  <c r="D7" i="13"/>
  <c r="D6" i="13"/>
  <c r="E4" i="13"/>
  <c r="F11" i="13" l="1"/>
  <c r="E11" i="13"/>
  <c r="F47" i="13"/>
  <c r="F14" i="13"/>
  <c r="H14" i="13" s="1"/>
  <c r="E19" i="13"/>
  <c r="H17" i="13"/>
  <c r="H25" i="13"/>
  <c r="H60" i="13"/>
  <c r="H21" i="13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H24" i="13" s="1"/>
  <c r="F46" i="13"/>
  <c r="H46" i="13" s="1"/>
  <c r="E59" i="13"/>
  <c r="H12" i="13"/>
  <c r="H32" i="13"/>
  <c r="H35" i="13"/>
  <c r="H45" i="13"/>
  <c r="G47" i="13"/>
  <c r="H47" i="13" s="1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H22" i="13" l="1"/>
  <c r="O163" i="4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<sst xmlns="http://schemas.openxmlformats.org/spreadsheetml/2006/main" count="5632" uniqueCount="976">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</sst>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504"/>
        <c:axId val="1"/>
      </c:scatterChart>
      <c:valAx>
        <c:axId val="211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9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workbookViewId="0">
      <pane xSplit="1" topLeftCell="B1" activePane="topRight" state="frozen"/>
      <selection pane="topRight" activeCell="A2" sqref="A2:K61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0.3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2.5763604572004941</v>
      </c>
      <c r="Y3" s="4">
        <f t="shared" ref="Y3:AG3" si="1">$AF$1*((C3)^0.7)</f>
        <v>4.4588211436856859</v>
      </c>
      <c r="Z3" s="4">
        <f t="shared" si="1"/>
        <v>6.3833662525038859</v>
      </c>
      <c r="AA3" s="4">
        <f t="shared" si="1"/>
        <v>8.2099922922070174</v>
      </c>
      <c r="AB3" s="4">
        <f t="shared" si="1"/>
        <v>9.8679837661917169</v>
      </c>
      <c r="AC3" s="4">
        <f t="shared" si="1"/>
        <v>11.329508690184198</v>
      </c>
      <c r="AD3" s="4">
        <f t="shared" si="1"/>
        <v>12.591976627281763</v>
      </c>
      <c r="AE3" s="4">
        <f t="shared" si="1"/>
        <v>13.666680625438348</v>
      </c>
      <c r="AF3" s="4">
        <f t="shared" si="1"/>
        <v>14.571703933470427</v>
      </c>
      <c r="AG3" s="4">
        <f t="shared" si="1"/>
        <v>15.327635035406466</v>
      </c>
      <c r="AI3">
        <f>X3/(B3*20*5.7)</f>
        <v>1.0470798839368788E-3</v>
      </c>
      <c r="AJ3" s="4">
        <f t="shared" ref="AJ3:AR3" si="2">Y3/(C3*20*5.7)</f>
        <v>8.2772933584973499E-4</v>
      </c>
      <c r="AK3" s="4">
        <f t="shared" si="2"/>
        <v>7.0974801313584285E-4</v>
      </c>
      <c r="AL3" s="4">
        <f t="shared" si="2"/>
        <v>6.3718322580113749E-4</v>
      </c>
      <c r="AM3" s="4">
        <f t="shared" si="2"/>
        <v>5.8888109942038087E-4</v>
      </c>
      <c r="AN3" s="4">
        <f t="shared" si="2"/>
        <v>5.5503550496652134E-4</v>
      </c>
      <c r="AO3" s="4">
        <f t="shared" si="2"/>
        <v>5.304649510834271E-4</v>
      </c>
      <c r="AP3" s="4">
        <f t="shared" si="2"/>
        <v>5.1216839890392413E-4</v>
      </c>
      <c r="AQ3" s="4">
        <f t="shared" si="2"/>
        <v>4.9828547137703214E-4</v>
      </c>
      <c r="AR3" s="4">
        <f t="shared" si="2"/>
        <v>4.8760116387513357E-4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4251.3188700777519</v>
      </c>
      <c r="Y4" s="4">
        <f t="shared" ref="Y4:Y61" si="14">$AF$1*((C4)^0.7)</f>
        <v>8598.8859194357592</v>
      </c>
      <c r="Z4" s="4">
        <f t="shared" ref="Z4:Z61" si="15">$AF$1*((D4)^0.7)</f>
        <v>12316.133758827385</v>
      </c>
      <c r="AA4" s="4">
        <f t="shared" ref="AA4:AA61" si="16">$AF$1*((E4)^0.7)</f>
        <v>14821.743524791655</v>
      </c>
      <c r="AB4" s="4">
        <f t="shared" ref="AB4:AB61" si="17">$AF$1*((F4)^0.7)</f>
        <v>16403.95605220809</v>
      </c>
      <c r="AC4" s="4">
        <f t="shared" ref="AC4:AC61" si="18">$AF$1*((G4)^0.7)</f>
        <v>17370.681950096656</v>
      </c>
      <c r="AD4" s="4">
        <f t="shared" ref="AD4:AD61" si="19">$AF$1*((H4)^0.7)</f>
        <v>17950.924827564406</v>
      </c>
      <c r="AE4" s="4">
        <f t="shared" ref="AE4:AE61" si="20">$AF$1*((I4)^0.7)</f>
        <v>18295.741345047692</v>
      </c>
      <c r="AF4" s="4">
        <f t="shared" ref="AF4:AF61" si="21">$AF$1*((J4)^0.7)</f>
        <v>18499.490268347236</v>
      </c>
      <c r="AG4" s="4">
        <f t="shared" ref="AG4:AG61" si="22">$AF$1*((K4)^0.7)</f>
        <v>18619.488835615641</v>
      </c>
      <c r="AI4" s="4">
        <f t="shared" ref="AI4:AI61" si="23">X4/(B4*20*5.7)</f>
        <v>4.3756636913703845E-5</v>
      </c>
      <c r="AJ4" s="4">
        <f t="shared" ref="AJ4:AJ61" si="24">Y4/(C4*20*5.7)</f>
        <v>3.2354597669783912E-5</v>
      </c>
      <c r="AK4" s="4">
        <f t="shared" ref="AK4:AK61" si="25">Z4/(D4*20*5.7)</f>
        <v>2.7737355754439937E-5</v>
      </c>
      <c r="AL4" s="4">
        <f t="shared" ref="AL4:AL61" si="26">AA4/(E4*20*5.7)</f>
        <v>2.5621068860941977E-5</v>
      </c>
      <c r="AM4" s="4">
        <f t="shared" ref="AM4:AM61" si="27">AB4/(F4*20*5.7)</f>
        <v>2.4531210037207478E-5</v>
      </c>
      <c r="AN4" s="4">
        <f t="shared" ref="AN4:AN61" si="28">AC4/(G4*20*5.7)</f>
        <v>2.3936527128219688E-5</v>
      </c>
      <c r="AO4" s="4">
        <f t="shared" ref="AO4:AO61" si="29">AD4/(H4*20*5.7)</f>
        <v>2.3601817251283506E-5</v>
      </c>
      <c r="AP4" s="4">
        <f t="shared" ref="AP4:AP61" si="30">AE4/(I4*20*5.7)</f>
        <v>2.3410143664677269E-5</v>
      </c>
      <c r="AQ4" s="4">
        <f t="shared" ref="AQ4:AQ61" si="31">AF4/(J4*20*5.7)</f>
        <v>2.3299293777231246E-5</v>
      </c>
      <c r="AR4" s="4">
        <f t="shared" ref="AR4:AR61" si="32">AG4/(K4*20*5.7)</f>
        <v>2.3234821064369141E-5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4675.033645875772</v>
      </c>
      <c r="Y5" s="4">
        <f t="shared" si="14"/>
        <v>9318.1931885056802</v>
      </c>
      <c r="Z5" s="4">
        <f t="shared" si="15"/>
        <v>12742.054751061833</v>
      </c>
      <c r="AA5" s="4">
        <f t="shared" si="16"/>
        <v>14965.433762300971</v>
      </c>
      <c r="AB5" s="4">
        <f t="shared" si="17"/>
        <v>16329.703621016277</v>
      </c>
      <c r="AC5" s="4">
        <f t="shared" si="18"/>
        <v>17143.208511311106</v>
      </c>
      <c r="AD5" s="4">
        <f t="shared" si="19"/>
        <v>17620.910353804178</v>
      </c>
      <c r="AE5" s="4">
        <f t="shared" si="20"/>
        <v>17899.052336273395</v>
      </c>
      <c r="AF5" s="4">
        <f t="shared" si="21"/>
        <v>18060.228322224029</v>
      </c>
      <c r="AG5" s="4">
        <f t="shared" si="22"/>
        <v>18153.372149878927</v>
      </c>
      <c r="AI5" s="4">
        <f t="shared" si="23"/>
        <v>4.2010768258496485E-5</v>
      </c>
      <c r="AJ5" s="4">
        <f t="shared" si="24"/>
        <v>3.1259595291911319E-5</v>
      </c>
      <c r="AK5" s="4">
        <f t="shared" si="25"/>
        <v>2.7336138716280532E-5</v>
      </c>
      <c r="AL5" s="4">
        <f t="shared" si="26"/>
        <v>2.5515349583997748E-5</v>
      </c>
      <c r="AM5" s="4">
        <f t="shared" si="27"/>
        <v>2.4578953214280387E-5</v>
      </c>
      <c r="AN5" s="4">
        <f t="shared" si="28"/>
        <v>2.4072134946149733E-5</v>
      </c>
      <c r="AO5" s="4">
        <f t="shared" si="29"/>
        <v>2.3790254082799628E-5</v>
      </c>
      <c r="AP5" s="4">
        <f t="shared" si="30"/>
        <v>2.3631107058951359E-5</v>
      </c>
      <c r="AQ5" s="4">
        <f t="shared" si="31"/>
        <v>2.3540493009944377E-5</v>
      </c>
      <c r="AR5" s="4">
        <f t="shared" si="32"/>
        <v>2.3488651999866538E-5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47.132263217005907</v>
      </c>
      <c r="Y6" s="4">
        <f t="shared" si="14"/>
        <v>112.79974853493057</v>
      </c>
      <c r="Z6" s="4">
        <f t="shared" si="15"/>
        <v>179.24648552527682</v>
      </c>
      <c r="AA6" s="4">
        <f t="shared" si="16"/>
        <v>237.89007838181982</v>
      </c>
      <c r="AB6" s="4">
        <f t="shared" si="17"/>
        <v>286.25590180256995</v>
      </c>
      <c r="AC6" s="4">
        <f t="shared" si="18"/>
        <v>324.61802035081263</v>
      </c>
      <c r="AD6" s="4">
        <f t="shared" si="19"/>
        <v>354.31138784563814</v>
      </c>
      <c r="AE6" s="4">
        <f t="shared" si="20"/>
        <v>376.92849047901842</v>
      </c>
      <c r="AF6" s="4">
        <f t="shared" si="21"/>
        <v>393.96847996629566</v>
      </c>
      <c r="AG6" s="4">
        <f t="shared" si="22"/>
        <v>406.7094786647487</v>
      </c>
      <c r="AI6" s="4">
        <f t="shared" si="23"/>
        <v>3.0129304087839242E-4</v>
      </c>
      <c r="AJ6" s="4">
        <f t="shared" si="24"/>
        <v>2.0728357237332105E-4</v>
      </c>
      <c r="AK6" s="4">
        <f t="shared" si="25"/>
        <v>1.6996556746607199E-4</v>
      </c>
      <c r="AL6" s="4">
        <f t="shared" si="26"/>
        <v>1.5054922154883764E-4</v>
      </c>
      <c r="AM6" s="4">
        <f t="shared" si="27"/>
        <v>1.390691334451134E-4</v>
      </c>
      <c r="AN6" s="4">
        <f t="shared" si="28"/>
        <v>1.3177194581545957E-4</v>
      </c>
      <c r="AO6" s="4">
        <f t="shared" si="29"/>
        <v>1.2692053482767418E-4</v>
      </c>
      <c r="AP6" s="4">
        <f t="shared" si="30"/>
        <v>1.2359887774315262E-4</v>
      </c>
      <c r="AQ6" s="4">
        <f t="shared" si="31"/>
        <v>1.2127879677728269E-4</v>
      </c>
      <c r="AR6" s="4">
        <f t="shared" si="32"/>
        <v>1.1963570552453813E-4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3439.434678475327</v>
      </c>
      <c r="Y7" s="4">
        <f t="shared" si="14"/>
        <v>3476.1568306711729</v>
      </c>
      <c r="Z7" s="4">
        <f t="shared" si="15"/>
        <v>3476.3952262198241</v>
      </c>
      <c r="AA7" s="4">
        <f t="shared" si="16"/>
        <v>3476.3967695605052</v>
      </c>
      <c r="AB7" s="4">
        <f t="shared" si="17"/>
        <v>3476.396779551706</v>
      </c>
      <c r="AC7" s="4">
        <f t="shared" si="18"/>
        <v>3476.3967796163856</v>
      </c>
      <c r="AD7" s="4">
        <f t="shared" si="19"/>
        <v>3476.3967796168058</v>
      </c>
      <c r="AE7" s="4">
        <f t="shared" si="20"/>
        <v>3476.3967796168058</v>
      </c>
      <c r="AF7" s="4">
        <f t="shared" si="21"/>
        <v>3476.3967796168058</v>
      </c>
      <c r="AG7" s="4">
        <f t="shared" si="22"/>
        <v>3476.3967796168058</v>
      </c>
      <c r="AI7" s="4">
        <f t="shared" si="23"/>
        <v>4.7916843199067121E-5</v>
      </c>
      <c r="AJ7" s="4">
        <f t="shared" si="24"/>
        <v>4.7699244492036004E-5</v>
      </c>
      <c r="AK7" s="4">
        <f t="shared" si="25"/>
        <v>4.7697842607576514E-5</v>
      </c>
      <c r="AL7" s="4">
        <f t="shared" si="26"/>
        <v>4.7697833532412703E-5</v>
      </c>
      <c r="AM7" s="4">
        <f t="shared" si="27"/>
        <v>4.7697833473662416E-5</v>
      </c>
      <c r="AN7" s="4">
        <f t="shared" si="28"/>
        <v>4.7697833473282071E-5</v>
      </c>
      <c r="AO7" s="4">
        <f t="shared" si="29"/>
        <v>4.7697833473279638E-5</v>
      </c>
      <c r="AP7" s="4">
        <f t="shared" si="30"/>
        <v>4.7697833473279571E-5</v>
      </c>
      <c r="AQ7" s="4">
        <f t="shared" si="31"/>
        <v>4.7697833473279571E-5</v>
      </c>
      <c r="AR7" s="4">
        <f t="shared" si="32"/>
        <v>4.7697833473279571E-5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25.067497959416798</v>
      </c>
      <c r="Y8" s="4">
        <f t="shared" si="14"/>
        <v>50.505406903831613</v>
      </c>
      <c r="Z8" s="4">
        <f t="shared" si="15"/>
        <v>63.155421436394775</v>
      </c>
      <c r="AA8" s="4">
        <f t="shared" si="16"/>
        <v>68.574369614596336</v>
      </c>
      <c r="AB8" s="4">
        <f t="shared" si="17"/>
        <v>70.784646264382161</v>
      </c>
      <c r="AC8" s="4">
        <f t="shared" si="18"/>
        <v>71.669960542354815</v>
      </c>
      <c r="AD8" s="4">
        <f t="shared" si="19"/>
        <v>72.02209421389459</v>
      </c>
      <c r="AE8" s="4">
        <f t="shared" si="20"/>
        <v>72.161771495080217</v>
      </c>
      <c r="AF8" s="4">
        <f t="shared" si="21"/>
        <v>72.217115928689097</v>
      </c>
      <c r="AG8" s="4">
        <f t="shared" si="22"/>
        <v>72.239035714221941</v>
      </c>
      <c r="AI8" s="4">
        <f t="shared" si="23"/>
        <v>3.9491762594494285E-4</v>
      </c>
      <c r="AJ8" s="4">
        <f t="shared" si="24"/>
        <v>2.9249844821505912E-4</v>
      </c>
      <c r="AK8" s="4">
        <f t="shared" si="25"/>
        <v>2.6577917781647021E-4</v>
      </c>
      <c r="AL8" s="4">
        <f t="shared" si="26"/>
        <v>2.5656594872833829E-4</v>
      </c>
      <c r="AM8" s="4">
        <f t="shared" si="27"/>
        <v>2.531013631765247E-4</v>
      </c>
      <c r="AN8" s="4">
        <f t="shared" si="28"/>
        <v>2.517566859991048E-4</v>
      </c>
      <c r="AO8" s="4">
        <f t="shared" si="29"/>
        <v>2.5122841855343577E-4</v>
      </c>
      <c r="AP8" s="4">
        <f t="shared" si="30"/>
        <v>2.5101989701413572E-4</v>
      </c>
      <c r="AQ8" s="4">
        <f t="shared" si="31"/>
        <v>2.5093743379399526E-4</v>
      </c>
      <c r="AR8" s="4">
        <f t="shared" si="32"/>
        <v>2.5090479826299995E-4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73.745202826857522</v>
      </c>
      <c r="Y9" s="4">
        <f t="shared" si="14"/>
        <v>189.98597844493995</v>
      </c>
      <c r="Z9" s="4">
        <f t="shared" si="15"/>
        <v>272.55456397547158</v>
      </c>
      <c r="AA9" s="4">
        <f t="shared" si="16"/>
        <v>321.36667969610806</v>
      </c>
      <c r="AB9" s="4">
        <f t="shared" si="17"/>
        <v>348.24984505507638</v>
      </c>
      <c r="AC9" s="4">
        <f t="shared" si="18"/>
        <v>362.58841226393895</v>
      </c>
      <c r="AD9" s="4">
        <f t="shared" si="19"/>
        <v>370.11818343472299</v>
      </c>
      <c r="AE9" s="4">
        <f t="shared" si="20"/>
        <v>374.04174426810113</v>
      </c>
      <c r="AF9" s="4">
        <f t="shared" si="21"/>
        <v>376.0781386821227</v>
      </c>
      <c r="AG9" s="4">
        <f t="shared" si="22"/>
        <v>377.13292231336504</v>
      </c>
      <c r="AI9" s="4">
        <f t="shared" si="23"/>
        <v>2.4869564522996625E-4</v>
      </c>
      <c r="AJ9" s="4">
        <f t="shared" si="24"/>
        <v>1.657793996702181E-4</v>
      </c>
      <c r="AK9" s="4">
        <f t="shared" si="25"/>
        <v>1.4202334740940644E-4</v>
      </c>
      <c r="AL9" s="4">
        <f t="shared" si="26"/>
        <v>1.3234166025359123E-4</v>
      </c>
      <c r="AM9" s="4">
        <f t="shared" si="27"/>
        <v>1.2786264514303439E-4</v>
      </c>
      <c r="AN9" s="4">
        <f t="shared" si="28"/>
        <v>1.2567064158230585E-4</v>
      </c>
      <c r="AO9" s="4">
        <f t="shared" si="29"/>
        <v>1.2456848679456376E-4</v>
      </c>
      <c r="AP9" s="4">
        <f t="shared" si="30"/>
        <v>1.2400679439175669E-4</v>
      </c>
      <c r="AQ9" s="4">
        <f t="shared" si="31"/>
        <v>1.2371857328123199E-4</v>
      </c>
      <c r="AR9" s="4">
        <f t="shared" si="32"/>
        <v>1.2357015941872931E-4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18.916973422250589</v>
      </c>
      <c r="Y10" s="4">
        <f t="shared" si="14"/>
        <v>37.321978596717031</v>
      </c>
      <c r="Z10" s="4">
        <f t="shared" si="15"/>
        <v>47.082740884196667</v>
      </c>
      <c r="AA10" s="4">
        <f t="shared" si="16"/>
        <v>51.571591355279907</v>
      </c>
      <c r="AB10" s="4">
        <f t="shared" si="17"/>
        <v>53.53565162227487</v>
      </c>
      <c r="AC10" s="4">
        <f t="shared" si="18"/>
        <v>54.378352202813382</v>
      </c>
      <c r="AD10" s="4">
        <f t="shared" si="19"/>
        <v>54.737027526444997</v>
      </c>
      <c r="AE10" s="4">
        <f t="shared" si="20"/>
        <v>54.889177281796528</v>
      </c>
      <c r="AF10" s="4">
        <f t="shared" si="21"/>
        <v>54.953627905395486</v>
      </c>
      <c r="AG10" s="4">
        <f t="shared" si="22"/>
        <v>54.980912895049904</v>
      </c>
      <c r="AI10" s="4">
        <f t="shared" si="23"/>
        <v>4.4555710684457221E-4</v>
      </c>
      <c r="AJ10" s="4">
        <f t="shared" si="24"/>
        <v>3.3298630536934717E-4</v>
      </c>
      <c r="AK10" s="4">
        <f t="shared" si="25"/>
        <v>3.0142881631609817E-4</v>
      </c>
      <c r="AL10" s="4">
        <f t="shared" si="26"/>
        <v>2.8989136835589426E-4</v>
      </c>
      <c r="AM10" s="4">
        <f t="shared" si="27"/>
        <v>2.8528469463233935E-4</v>
      </c>
      <c r="AN10" s="4">
        <f t="shared" si="28"/>
        <v>2.8338149949426006E-4</v>
      </c>
      <c r="AO10" s="4">
        <f t="shared" si="29"/>
        <v>2.8258418415140311E-4</v>
      </c>
      <c r="AP10" s="4">
        <f t="shared" si="30"/>
        <v>2.8224821459865951E-4</v>
      </c>
      <c r="AQ10" s="4">
        <f t="shared" si="31"/>
        <v>2.8210629879323268E-4</v>
      </c>
      <c r="AR10" s="4">
        <f t="shared" si="32"/>
        <v>2.8204629075423345E-4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360999.82728348172</v>
      </c>
      <c r="Y11" s="4">
        <f t="shared" si="14"/>
        <v>360999.82741174428</v>
      </c>
      <c r="Z11" s="4">
        <f t="shared" si="15"/>
        <v>360999.82741174428</v>
      </c>
      <c r="AA11" s="4">
        <f t="shared" si="16"/>
        <v>360999.82741174428</v>
      </c>
      <c r="AB11" s="4">
        <f t="shared" si="17"/>
        <v>360999.82741174428</v>
      </c>
      <c r="AC11" s="4">
        <f t="shared" si="18"/>
        <v>360999.82741174428</v>
      </c>
      <c r="AD11" s="4">
        <f t="shared" si="19"/>
        <v>360999.82741174428</v>
      </c>
      <c r="AE11" s="4">
        <f t="shared" si="20"/>
        <v>360999.82741174428</v>
      </c>
      <c r="AF11" s="4">
        <f t="shared" si="21"/>
        <v>360999.82741174428</v>
      </c>
      <c r="AG11" s="4">
        <f t="shared" si="22"/>
        <v>360999.82741174428</v>
      </c>
      <c r="AI11" s="4">
        <f t="shared" si="23"/>
        <v>6.5213393600157872E-6</v>
      </c>
      <c r="AJ11" s="4">
        <f t="shared" si="24"/>
        <v>6.5213393590227749E-6</v>
      </c>
      <c r="AK11" s="4">
        <f t="shared" si="25"/>
        <v>6.5213393590227749E-6</v>
      </c>
      <c r="AL11" s="4">
        <f t="shared" si="26"/>
        <v>6.5213393590227749E-6</v>
      </c>
      <c r="AM11" s="4">
        <f t="shared" si="27"/>
        <v>6.5213393590227749E-6</v>
      </c>
      <c r="AN11" s="4">
        <f t="shared" si="28"/>
        <v>6.5213393590227749E-6</v>
      </c>
      <c r="AO11" s="4">
        <f t="shared" si="29"/>
        <v>6.5213393590227749E-6</v>
      </c>
      <c r="AP11" s="4">
        <f t="shared" si="30"/>
        <v>6.5213393590227749E-6</v>
      </c>
      <c r="AQ11" s="4">
        <f t="shared" si="31"/>
        <v>6.5213393590227749E-6</v>
      </c>
      <c r="AR11" s="4">
        <f t="shared" si="32"/>
        <v>6.5213393590227749E-6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150.12126327497731</v>
      </c>
      <c r="Y12" s="4">
        <f t="shared" si="14"/>
        <v>490.40157500563237</v>
      </c>
      <c r="Z12" s="4">
        <f t="shared" si="15"/>
        <v>864.31713706279504</v>
      </c>
      <c r="AA12" s="4">
        <f t="shared" si="16"/>
        <v>1201.9676629406267</v>
      </c>
      <c r="AB12" s="4">
        <f t="shared" si="17"/>
        <v>1480.8916096906794</v>
      </c>
      <c r="AC12" s="4">
        <f t="shared" si="18"/>
        <v>1700.3129761395576</v>
      </c>
      <c r="AD12" s="4">
        <f t="shared" si="19"/>
        <v>1867.8944098620877</v>
      </c>
      <c r="AE12" s="4">
        <f t="shared" si="20"/>
        <v>1993.4793239079827</v>
      </c>
      <c r="AF12" s="4">
        <f t="shared" si="21"/>
        <v>2086.4132108839362</v>
      </c>
      <c r="AG12" s="4">
        <f t="shared" si="22"/>
        <v>2154.5972574514844</v>
      </c>
      <c r="AI12" s="4">
        <f t="shared" si="23"/>
        <v>1.833853190763703E-4</v>
      </c>
      <c r="AJ12" s="4">
        <f t="shared" si="24"/>
        <v>1.1041596180718359E-4</v>
      </c>
      <c r="AK12" s="4">
        <f t="shared" si="25"/>
        <v>8.6606665240257849E-5</v>
      </c>
      <c r="AL12" s="4">
        <f t="shared" si="26"/>
        <v>7.519196983123727E-5</v>
      </c>
      <c r="AM12" s="4">
        <f t="shared" si="27"/>
        <v>6.8759043133579116E-5</v>
      </c>
      <c r="AN12" s="4">
        <f t="shared" si="28"/>
        <v>6.4805690153495565E-5</v>
      </c>
      <c r="AO12" s="4">
        <f t="shared" si="29"/>
        <v>6.2246849358689311E-5</v>
      </c>
      <c r="AP12" s="4">
        <f t="shared" si="30"/>
        <v>6.0534951291577541E-5</v>
      </c>
      <c r="AQ12" s="4">
        <f t="shared" si="31"/>
        <v>5.9364303084914191E-5</v>
      </c>
      <c r="AR12" s="4">
        <f t="shared" si="32"/>
        <v>5.8551771588261412E-5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590.87972955843816</v>
      </c>
      <c r="Y13" s="4">
        <f t="shared" si="14"/>
        <v>1011.4945186148439</v>
      </c>
      <c r="Z13" s="4">
        <f t="shared" si="15"/>
        <v>1151.7901829801815</v>
      </c>
      <c r="AA13" s="4">
        <f t="shared" si="16"/>
        <v>1193.0023085749388</v>
      </c>
      <c r="AB13" s="4">
        <f t="shared" si="17"/>
        <v>1204.7283175695406</v>
      </c>
      <c r="AC13" s="4">
        <f t="shared" si="18"/>
        <v>1208.0357837524048</v>
      </c>
      <c r="AD13" s="4">
        <f t="shared" si="19"/>
        <v>1208.9664345788594</v>
      </c>
      <c r="AE13" s="4">
        <f t="shared" si="20"/>
        <v>1209.2281218286905</v>
      </c>
      <c r="AF13" s="4">
        <f t="shared" si="21"/>
        <v>1209.3016909090913</v>
      </c>
      <c r="AG13" s="4">
        <f t="shared" si="22"/>
        <v>1209.3223725386558</v>
      </c>
      <c r="AI13" s="4">
        <f t="shared" si="23"/>
        <v>1.0193895743745627E-4</v>
      </c>
      <c r="AJ13" s="4">
        <f t="shared" si="24"/>
        <v>8.0962516419013673E-5</v>
      </c>
      <c r="AK13" s="4">
        <f t="shared" si="25"/>
        <v>7.6578764073004829E-5</v>
      </c>
      <c r="AL13" s="4">
        <f t="shared" si="26"/>
        <v>7.5433622182556216E-5</v>
      </c>
      <c r="AM13" s="4">
        <f t="shared" si="27"/>
        <v>7.511807701388993E-5</v>
      </c>
      <c r="AN13" s="4">
        <f t="shared" si="28"/>
        <v>7.5029865886382522E-5</v>
      </c>
      <c r="AO13" s="4">
        <f t="shared" si="29"/>
        <v>7.5005107322171784E-5</v>
      </c>
      <c r="AP13" s="4">
        <f t="shared" si="30"/>
        <v>7.4998150430656934E-5</v>
      </c>
      <c r="AQ13" s="4">
        <f t="shared" si="31"/>
        <v>7.499619500196088E-5</v>
      </c>
      <c r="AR13" s="4">
        <f t="shared" si="32"/>
        <v>7.4995645325380016E-5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124.78267595873425</v>
      </c>
      <c r="Y14" s="4">
        <f t="shared" si="14"/>
        <v>203.00726884597489</v>
      </c>
      <c r="Z14" s="4">
        <f t="shared" si="15"/>
        <v>226.68945117874659</v>
      </c>
      <c r="AA14" s="4">
        <f t="shared" si="16"/>
        <v>233.09104936820404</v>
      </c>
      <c r="AB14" s="4">
        <f t="shared" si="17"/>
        <v>234.77594611597709</v>
      </c>
      <c r="AC14" s="4">
        <f t="shared" si="18"/>
        <v>235.21641300494232</v>
      </c>
      <c r="AD14" s="4">
        <f t="shared" si="19"/>
        <v>235.33135803668335</v>
      </c>
      <c r="AE14" s="4">
        <f t="shared" si="20"/>
        <v>235.36134058063035</v>
      </c>
      <c r="AF14" s="4">
        <f t="shared" si="21"/>
        <v>235.36916036836897</v>
      </c>
      <c r="AG14" s="4">
        <f t="shared" si="22"/>
        <v>235.37119979434044</v>
      </c>
      <c r="AI14" s="4">
        <f t="shared" si="23"/>
        <v>1.9850601541356177E-4</v>
      </c>
      <c r="AJ14" s="4">
        <f t="shared" si="24"/>
        <v>1.6113577590181298E-4</v>
      </c>
      <c r="AK14" s="4">
        <f t="shared" si="25"/>
        <v>1.5369330534373133E-4</v>
      </c>
      <c r="AL14" s="4">
        <f t="shared" si="26"/>
        <v>1.5186989239725351E-4</v>
      </c>
      <c r="AM14" s="4">
        <f t="shared" si="27"/>
        <v>1.5140182591677893E-4</v>
      </c>
      <c r="AN14" s="4">
        <f t="shared" si="28"/>
        <v>1.5128025421448879E-4</v>
      </c>
      <c r="AO14" s="4">
        <f t="shared" si="29"/>
        <v>1.5124858214200294E-4</v>
      </c>
      <c r="AP14" s="4">
        <f t="shared" si="30"/>
        <v>1.5124032435485314E-4</v>
      </c>
      <c r="AQ14" s="4">
        <f t="shared" si="31"/>
        <v>1.5123817087732617E-4</v>
      </c>
      <c r="AR14" s="4">
        <f t="shared" si="32"/>
        <v>1.5123760926021582E-4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9551.6449510347466</v>
      </c>
      <c r="Y15" s="4">
        <f t="shared" si="14"/>
        <v>10140.297866562772</v>
      </c>
      <c r="Z15" s="4">
        <f t="shared" si="15"/>
        <v>10161.053888391389</v>
      </c>
      <c r="AA15" s="4">
        <f t="shared" si="16"/>
        <v>10161.773835056352</v>
      </c>
      <c r="AB15" s="4">
        <f t="shared" si="17"/>
        <v>10161.798793131487</v>
      </c>
      <c r="AC15" s="4">
        <f t="shared" si="18"/>
        <v>10161.799658325215</v>
      </c>
      <c r="AD15" s="4">
        <f t="shared" si="19"/>
        <v>10161.79968831788</v>
      </c>
      <c r="AE15" s="4">
        <f t="shared" si="20"/>
        <v>10161.799689357615</v>
      </c>
      <c r="AF15" s="4">
        <f t="shared" si="21"/>
        <v>10161.799689393645</v>
      </c>
      <c r="AG15" s="4">
        <f t="shared" si="22"/>
        <v>10161.799689394891</v>
      </c>
      <c r="AI15" s="4">
        <f t="shared" si="23"/>
        <v>3.0929843681849509E-5</v>
      </c>
      <c r="AJ15" s="4">
        <f t="shared" si="24"/>
        <v>3.0147175960978655E-5</v>
      </c>
      <c r="AK15" s="4">
        <f t="shared" si="25"/>
        <v>3.0120768364249907E-5</v>
      </c>
      <c r="AL15" s="4">
        <f t="shared" si="26"/>
        <v>3.0119853769188767E-5</v>
      </c>
      <c r="AM15" s="4">
        <f t="shared" si="27"/>
        <v>3.0119822064983215E-5</v>
      </c>
      <c r="AN15" s="4">
        <f t="shared" si="28"/>
        <v>3.0119820965930986E-5</v>
      </c>
      <c r="AO15" s="4">
        <f t="shared" si="29"/>
        <v>3.011982092783137E-5</v>
      </c>
      <c r="AP15" s="4">
        <f t="shared" si="30"/>
        <v>3.0119820926510605E-5</v>
      </c>
      <c r="AQ15" s="4">
        <f t="shared" si="31"/>
        <v>3.0119820926464841E-5</v>
      </c>
      <c r="AR15" s="4">
        <f t="shared" si="32"/>
        <v>3.0119820926463249E-5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37.823998077677352</v>
      </c>
      <c r="Y16" s="4">
        <f t="shared" si="14"/>
        <v>101.93222625902413</v>
      </c>
      <c r="Z16" s="4">
        <f t="shared" si="15"/>
        <v>153.08721015682758</v>
      </c>
      <c r="AA16" s="4">
        <f t="shared" si="16"/>
        <v>186.6133374761408</v>
      </c>
      <c r="AB16" s="4">
        <f t="shared" si="17"/>
        <v>206.88060509136554</v>
      </c>
      <c r="AC16" s="4">
        <f t="shared" si="18"/>
        <v>218.66662225062495</v>
      </c>
      <c r="AD16" s="4">
        <f t="shared" si="19"/>
        <v>225.38495062007425</v>
      </c>
      <c r="AE16" s="4">
        <f t="shared" si="20"/>
        <v>229.17392041106916</v>
      </c>
      <c r="AF16" s="4">
        <f t="shared" si="21"/>
        <v>231.29843193153928</v>
      </c>
      <c r="AG16" s="4">
        <f t="shared" si="22"/>
        <v>232.48586874086541</v>
      </c>
      <c r="AI16" s="4">
        <f t="shared" si="23"/>
        <v>3.3108497308249044E-4</v>
      </c>
      <c r="AJ16" s="4">
        <f t="shared" si="24"/>
        <v>2.164813960151447E-4</v>
      </c>
      <c r="AK16" s="4">
        <f t="shared" si="25"/>
        <v>1.8185411098945405E-4</v>
      </c>
      <c r="AL16" s="4">
        <f t="shared" si="26"/>
        <v>1.6705687915697382E-4</v>
      </c>
      <c r="AM16" s="4">
        <f t="shared" si="27"/>
        <v>1.5983584421043619E-4</v>
      </c>
      <c r="AN16" s="4">
        <f t="shared" si="28"/>
        <v>1.560851497898948E-4</v>
      </c>
      <c r="AO16" s="4">
        <f t="shared" si="29"/>
        <v>1.5407391597541014E-4</v>
      </c>
      <c r="AP16" s="4">
        <f t="shared" si="30"/>
        <v>1.5297700134273584E-4</v>
      </c>
      <c r="AQ16" s="4">
        <f t="shared" si="31"/>
        <v>1.5237322026142813E-4</v>
      </c>
      <c r="AR16" s="4">
        <f t="shared" si="32"/>
        <v>1.5203919384627765E-4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11.15401854652359</v>
      </c>
      <c r="Y17" s="4">
        <f t="shared" si="14"/>
        <v>39.865344404320474</v>
      </c>
      <c r="Z17" s="4">
        <f t="shared" si="15"/>
        <v>77.015283709636023</v>
      </c>
      <c r="AA17" s="4">
        <f t="shared" si="16"/>
        <v>116.26331761060099</v>
      </c>
      <c r="AB17" s="4">
        <f t="shared" si="17"/>
        <v>153.92339729220586</v>
      </c>
      <c r="AC17" s="4">
        <f t="shared" si="18"/>
        <v>188.11795743030189</v>
      </c>
      <c r="AD17" s="4">
        <f t="shared" si="19"/>
        <v>218.09424308031225</v>
      </c>
      <c r="AE17" s="4">
        <f t="shared" si="20"/>
        <v>243.7544841364026</v>
      </c>
      <c r="AF17" s="4">
        <f t="shared" si="21"/>
        <v>265.35351783002363</v>
      </c>
      <c r="AG17" s="4">
        <f t="shared" si="22"/>
        <v>283.31259220023281</v>
      </c>
      <c r="AI17" s="4">
        <f t="shared" si="23"/>
        <v>5.5876134912838241E-4</v>
      </c>
      <c r="AJ17" s="4">
        <f t="shared" si="24"/>
        <v>3.2370991654674262E-4</v>
      </c>
      <c r="AK17" s="4">
        <f t="shared" si="25"/>
        <v>2.4411392128948596E-4</v>
      </c>
      <c r="AL17" s="4">
        <f t="shared" si="26"/>
        <v>2.0461420426682821E-4</v>
      </c>
      <c r="AM17" s="4">
        <f t="shared" si="27"/>
        <v>1.8143005747751307E-4</v>
      </c>
      <c r="AN17" s="4">
        <f t="shared" si="28"/>
        <v>1.6648292178492099E-4</v>
      </c>
      <c r="AO17" s="4">
        <f t="shared" si="29"/>
        <v>1.562605778619829E-4</v>
      </c>
      <c r="AP17" s="4">
        <f t="shared" si="30"/>
        <v>1.4898612371453047E-4</v>
      </c>
      <c r="AQ17" s="4">
        <f t="shared" si="31"/>
        <v>1.4366250478899039E-4</v>
      </c>
      <c r="AR17" s="4">
        <f t="shared" si="32"/>
        <v>1.3968649560381588E-4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2.1686822463406124</v>
      </c>
      <c r="Y18" s="4">
        <f t="shared" si="14"/>
        <v>6.1133604798477412</v>
      </c>
      <c r="Z18" s="4">
        <f t="shared" si="15"/>
        <v>11.093731932729318</v>
      </c>
      <c r="AA18" s="4">
        <f t="shared" si="16"/>
        <v>16.447489090625147</v>
      </c>
      <c r="AB18" s="4">
        <f t="shared" si="17"/>
        <v>21.740849263092468</v>
      </c>
      <c r="AC18" s="4">
        <f t="shared" si="18"/>
        <v>26.716443401727432</v>
      </c>
      <c r="AD18" s="4">
        <f t="shared" si="19"/>
        <v>31.239917707894179</v>
      </c>
      <c r="AE18" s="4">
        <f t="shared" si="20"/>
        <v>35.257717249005871</v>
      </c>
      <c r="AF18" s="4">
        <f t="shared" si="21"/>
        <v>38.766586658554992</v>
      </c>
      <c r="AG18" s="4">
        <f t="shared" si="22"/>
        <v>41.792597712290764</v>
      </c>
      <c r="AI18" s="4">
        <f t="shared" si="23"/>
        <v>1.1273052901642781E-3</v>
      </c>
      <c r="AJ18" s="4">
        <f t="shared" si="24"/>
        <v>7.2301676476101769E-4</v>
      </c>
      <c r="AK18" s="4">
        <f t="shared" si="25"/>
        <v>5.6006068035925941E-4</v>
      </c>
      <c r="AL18" s="4">
        <f t="shared" si="26"/>
        <v>4.7308585892725965E-4</v>
      </c>
      <c r="AM18" s="4">
        <f t="shared" si="27"/>
        <v>4.1976575984655807E-4</v>
      </c>
      <c r="AN18" s="4">
        <f t="shared" si="28"/>
        <v>3.8428103471259965E-4</v>
      </c>
      <c r="AO18" s="4">
        <f t="shared" si="29"/>
        <v>3.5936482318494147E-4</v>
      </c>
      <c r="AP18" s="4">
        <f t="shared" si="30"/>
        <v>3.412059326113283E-4</v>
      </c>
      <c r="AQ18" s="4">
        <f t="shared" si="31"/>
        <v>3.2761063026956656E-4</v>
      </c>
      <c r="AR18" s="4">
        <f t="shared" si="32"/>
        <v>3.1722590218329809E-4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19.964363940267781</v>
      </c>
      <c r="Y19" s="4">
        <f t="shared" si="14"/>
        <v>52.727960943358134</v>
      </c>
      <c r="Z19" s="4">
        <f t="shared" si="15"/>
        <v>80.216388441174573</v>
      </c>
      <c r="AA19" s="4">
        <f t="shared" si="16"/>
        <v>99.584341377013033</v>
      </c>
      <c r="AB19" s="4">
        <f t="shared" si="17"/>
        <v>112.25438324324615</v>
      </c>
      <c r="AC19" s="4">
        <f t="shared" si="18"/>
        <v>120.23915426170754</v>
      </c>
      <c r="AD19" s="4">
        <f t="shared" si="19"/>
        <v>125.17004890634433</v>
      </c>
      <c r="AE19" s="4">
        <f t="shared" si="20"/>
        <v>128.18016524956178</v>
      </c>
      <c r="AF19" s="4">
        <f t="shared" si="21"/>
        <v>130.00545944291011</v>
      </c>
      <c r="AG19" s="4">
        <f t="shared" si="22"/>
        <v>131.10793793980514</v>
      </c>
      <c r="AI19" s="4">
        <f t="shared" si="23"/>
        <v>4.353847014523511E-4</v>
      </c>
      <c r="AJ19" s="4">
        <f t="shared" si="24"/>
        <v>2.8714942502224992E-4</v>
      </c>
      <c r="AK19" s="4">
        <f t="shared" si="25"/>
        <v>2.3989033629813006E-4</v>
      </c>
      <c r="AL19" s="4">
        <f t="shared" si="26"/>
        <v>2.1865424707680664E-4</v>
      </c>
      <c r="AM19" s="4">
        <f t="shared" si="27"/>
        <v>2.0771456571538747E-4</v>
      </c>
      <c r="AN19" s="4">
        <f t="shared" si="28"/>
        <v>2.0168670189644379E-4</v>
      </c>
      <c r="AO19" s="4">
        <f t="shared" si="29"/>
        <v>1.9824249745417047E-4</v>
      </c>
      <c r="AP19" s="4">
        <f t="shared" si="30"/>
        <v>1.9623376186094442E-4</v>
      </c>
      <c r="AQ19" s="4">
        <f t="shared" si="31"/>
        <v>1.9504821212959849E-4</v>
      </c>
      <c r="AR19" s="4">
        <f t="shared" si="32"/>
        <v>1.9434359515168681E-4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13.681360411076222</v>
      </c>
      <c r="Y20" s="4">
        <f t="shared" si="14"/>
        <v>58.819701269912585</v>
      </c>
      <c r="Z20" s="4">
        <f t="shared" si="15"/>
        <v>129.25209896184609</v>
      </c>
      <c r="AA20" s="4">
        <f t="shared" si="16"/>
        <v>218.49462365455517</v>
      </c>
      <c r="AB20" s="4">
        <f t="shared" si="17"/>
        <v>320.95445343010437</v>
      </c>
      <c r="AC20" s="4">
        <f t="shared" si="18"/>
        <v>432.01751734672308</v>
      </c>
      <c r="AD20" s="4">
        <f t="shared" si="19"/>
        <v>547.96922733274687</v>
      </c>
      <c r="AE20" s="4">
        <f t="shared" si="20"/>
        <v>665.87505476202693</v>
      </c>
      <c r="AF20" s="4">
        <f t="shared" si="21"/>
        <v>783.45816320655968</v>
      </c>
      <c r="AG20" s="4">
        <f t="shared" si="22"/>
        <v>898.98675800736396</v>
      </c>
      <c r="AI20" s="4">
        <f t="shared" si="23"/>
        <v>5.1193280740388614E-4</v>
      </c>
      <c r="AJ20" s="4">
        <f t="shared" si="24"/>
        <v>2.7400506575187429E-4</v>
      </c>
      <c r="AK20" s="4">
        <f t="shared" si="25"/>
        <v>1.955346291700488E-4</v>
      </c>
      <c r="AL20" s="4">
        <f t="shared" si="26"/>
        <v>1.5613779650731357E-4</v>
      </c>
      <c r="AM20" s="4">
        <f t="shared" si="27"/>
        <v>1.3241448060240119E-4</v>
      </c>
      <c r="AN20" s="4">
        <f t="shared" si="28"/>
        <v>1.1658023623961848E-4</v>
      </c>
      <c r="AO20" s="4">
        <f t="shared" si="29"/>
        <v>1.0528654347690875E-4</v>
      </c>
      <c r="AP20" s="4">
        <f t="shared" si="30"/>
        <v>9.6850094806849989E-5</v>
      </c>
      <c r="AQ20" s="4">
        <f t="shared" si="31"/>
        <v>9.0330210551987071E-5</v>
      </c>
      <c r="AR20" s="4">
        <f t="shared" si="32"/>
        <v>8.5159135381444E-5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145.58015588660834</v>
      </c>
      <c r="Y21" s="4">
        <f t="shared" si="14"/>
        <v>257.76537929629507</v>
      </c>
      <c r="Z21" s="4">
        <f t="shared" si="15"/>
        <v>298.35948743433153</v>
      </c>
      <c r="AA21" s="4">
        <f t="shared" si="16"/>
        <v>311.21507690971293</v>
      </c>
      <c r="AB21" s="4">
        <f t="shared" si="17"/>
        <v>315.14445200761139</v>
      </c>
      <c r="AC21" s="4">
        <f t="shared" si="18"/>
        <v>316.33316726717965</v>
      </c>
      <c r="AD21" s="4">
        <f t="shared" si="19"/>
        <v>316.69167429886346</v>
      </c>
      <c r="AE21" s="4">
        <f t="shared" si="20"/>
        <v>316.7996974459362</v>
      </c>
      <c r="AF21" s="4">
        <f t="shared" si="21"/>
        <v>316.83223728492828</v>
      </c>
      <c r="AG21" s="4">
        <f t="shared" si="22"/>
        <v>316.84203844919853</v>
      </c>
      <c r="AI21" s="4">
        <f t="shared" si="23"/>
        <v>1.8581540705828474E-4</v>
      </c>
      <c r="AJ21" s="4">
        <f t="shared" si="24"/>
        <v>1.4545998783984621E-4</v>
      </c>
      <c r="AK21" s="4">
        <f t="shared" si="25"/>
        <v>1.3662265434116373E-4</v>
      </c>
      <c r="AL21" s="4">
        <f t="shared" si="26"/>
        <v>1.3417480028903402E-4</v>
      </c>
      <c r="AM21" s="4">
        <f t="shared" si="27"/>
        <v>1.3345524770484431E-4</v>
      </c>
      <c r="AN21" s="4">
        <f t="shared" si="28"/>
        <v>1.3324008899562821E-4</v>
      </c>
      <c r="AO21" s="4">
        <f t="shared" si="29"/>
        <v>1.3317542542388264E-4</v>
      </c>
      <c r="AP21" s="4">
        <f t="shared" si="30"/>
        <v>1.3315596189020289E-4</v>
      </c>
      <c r="AQ21" s="4">
        <f t="shared" si="31"/>
        <v>1.3315010074324175E-4</v>
      </c>
      <c r="AR21" s="4">
        <f t="shared" si="32"/>
        <v>1.3314833550461544E-4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315.3158919318808</v>
      </c>
      <c r="Y22" s="4">
        <f t="shared" si="14"/>
        <v>1268.7902000693516</v>
      </c>
      <c r="Z22" s="4">
        <f t="shared" si="15"/>
        <v>2567.740009302966</v>
      </c>
      <c r="AA22" s="4">
        <f t="shared" si="16"/>
        <v>3987.3208468633784</v>
      </c>
      <c r="AB22" s="4">
        <f t="shared" si="17"/>
        <v>5387.7498767617844</v>
      </c>
      <c r="AC22" s="4">
        <f t="shared" si="18"/>
        <v>6691.0485435591572</v>
      </c>
      <c r="AD22" s="4">
        <f t="shared" si="19"/>
        <v>7859.8946549394877</v>
      </c>
      <c r="AE22" s="4">
        <f t="shared" si="20"/>
        <v>8882.1627094301311</v>
      </c>
      <c r="AF22" s="4">
        <f t="shared" si="21"/>
        <v>9760.4403447791301</v>
      </c>
      <c r="AG22" s="4">
        <f t="shared" si="22"/>
        <v>10505.222866105194</v>
      </c>
      <c r="AI22" s="4">
        <f t="shared" si="23"/>
        <v>1.3342414540840004E-4</v>
      </c>
      <c r="AJ22" s="4">
        <f t="shared" si="24"/>
        <v>7.3468522481603903E-5</v>
      </c>
      <c r="AK22" s="4">
        <f t="shared" si="25"/>
        <v>5.4311193807423081E-5</v>
      </c>
      <c r="AL22" s="4">
        <f t="shared" si="26"/>
        <v>4.4975544924773235E-5</v>
      </c>
      <c r="AM22" s="4">
        <f t="shared" si="27"/>
        <v>3.9532192507810359E-5</v>
      </c>
      <c r="AN22" s="4">
        <f t="shared" si="28"/>
        <v>3.6026992284428674E-5</v>
      </c>
      <c r="AO22" s="4">
        <f t="shared" si="29"/>
        <v>3.3624915506788809E-5</v>
      </c>
      <c r="AP22" s="4">
        <f t="shared" si="30"/>
        <v>3.1908265864533913E-5</v>
      </c>
      <c r="AQ22" s="4">
        <f t="shared" si="31"/>
        <v>3.0644525961056921E-5</v>
      </c>
      <c r="AR22" s="4">
        <f t="shared" si="32"/>
        <v>2.9693822695363448E-5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1.5164615920023319</v>
      </c>
      <c r="Y23" s="4">
        <f t="shared" si="14"/>
        <v>12.865122678429382</v>
      </c>
      <c r="Z23" s="4">
        <f t="shared" si="15"/>
        <v>28.637762803302206</v>
      </c>
      <c r="AA23" s="4">
        <f t="shared" si="16"/>
        <v>44.238762475074417</v>
      </c>
      <c r="AB23" s="4">
        <f t="shared" si="17"/>
        <v>57.803858827227288</v>
      </c>
      <c r="AC23" s="4">
        <f t="shared" si="18"/>
        <v>68.849410138299064</v>
      </c>
      <c r="AD23" s="4">
        <f t="shared" si="19"/>
        <v>77.505915035878715</v>
      </c>
      <c r="AE23" s="4">
        <f t="shared" si="20"/>
        <v>84.129054358893811</v>
      </c>
      <c r="AF23" s="4">
        <f t="shared" si="21"/>
        <v>89.116981964321738</v>
      </c>
      <c r="AG23" s="4">
        <f t="shared" si="22"/>
        <v>92.833372977437222</v>
      </c>
      <c r="AI23" s="4">
        <f t="shared" si="23"/>
        <v>1.3140937041465166E-3</v>
      </c>
      <c r="AJ23" s="4">
        <f t="shared" si="24"/>
        <v>5.2560852297247305E-4</v>
      </c>
      <c r="AK23" s="4">
        <f t="shared" si="25"/>
        <v>3.7301220861383512E-4</v>
      </c>
      <c r="AL23" s="4">
        <f t="shared" si="26"/>
        <v>3.0958604974764669E-4</v>
      </c>
      <c r="AM23" s="4">
        <f t="shared" si="27"/>
        <v>2.7605852049830394E-4</v>
      </c>
      <c r="AN23" s="4">
        <f t="shared" si="28"/>
        <v>2.5612618931688072E-4</v>
      </c>
      <c r="AO23" s="4">
        <f t="shared" si="29"/>
        <v>2.4345044780431699E-4</v>
      </c>
      <c r="AP23" s="4">
        <f t="shared" si="30"/>
        <v>2.3504372014052975E-4</v>
      </c>
      <c r="AQ23" s="4">
        <f t="shared" si="31"/>
        <v>2.2931273182398974E-4</v>
      </c>
      <c r="AR23" s="4">
        <f t="shared" si="32"/>
        <v>2.2533245192343356E-4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113.57068396166031</v>
      </c>
      <c r="Y24" s="4">
        <f t="shared" si="14"/>
        <v>184.91821334100109</v>
      </c>
      <c r="Z24" s="4">
        <f t="shared" si="15"/>
        <v>205.19771085148358</v>
      </c>
      <c r="AA24" s="4">
        <f t="shared" si="16"/>
        <v>210.32192709021848</v>
      </c>
      <c r="AB24" s="4">
        <f t="shared" si="17"/>
        <v>211.58332456570886</v>
      </c>
      <c r="AC24" s="4">
        <f t="shared" si="18"/>
        <v>211.89190399258479</v>
      </c>
      <c r="AD24" s="4">
        <f t="shared" si="19"/>
        <v>211.96727841340333</v>
      </c>
      <c r="AE24" s="4">
        <f t="shared" si="20"/>
        <v>211.98568276715037</v>
      </c>
      <c r="AF24" s="4">
        <f t="shared" si="21"/>
        <v>211.99017619734551</v>
      </c>
      <c r="AG24" s="4">
        <f t="shared" si="22"/>
        <v>211.991273245945</v>
      </c>
      <c r="AI24" s="4">
        <f t="shared" si="23"/>
        <v>2.0667936732398924E-4</v>
      </c>
      <c r="AJ24" s="4">
        <f t="shared" si="24"/>
        <v>1.6771147898080664E-4</v>
      </c>
      <c r="AK24" s="4">
        <f t="shared" si="25"/>
        <v>1.6039633336854451E-4</v>
      </c>
      <c r="AL24" s="4">
        <f t="shared" si="26"/>
        <v>1.5870973318558878E-4</v>
      </c>
      <c r="AM24" s="4">
        <f t="shared" si="27"/>
        <v>1.5830353429239943E-4</v>
      </c>
      <c r="AN24" s="4">
        <f t="shared" si="28"/>
        <v>1.5820469099266874E-4</v>
      </c>
      <c r="AO24" s="4">
        <f t="shared" si="29"/>
        <v>1.5818057851349805E-4</v>
      </c>
      <c r="AP24" s="4">
        <f t="shared" si="30"/>
        <v>1.5817469277192649E-4</v>
      </c>
      <c r="AQ24" s="4">
        <f t="shared" si="31"/>
        <v>1.5817325587668023E-4</v>
      </c>
      <c r="AR24" s="4">
        <f t="shared" si="32"/>
        <v>1.5817290507247133E-4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278.004900009165</v>
      </c>
      <c r="Y25" s="4">
        <f t="shared" si="14"/>
        <v>342.24797928331674</v>
      </c>
      <c r="Z25" s="4">
        <f t="shared" si="15"/>
        <v>350.61108254629011</v>
      </c>
      <c r="AA25" s="4">
        <f t="shared" si="16"/>
        <v>351.64268263878836</v>
      </c>
      <c r="AB25" s="4">
        <f t="shared" si="17"/>
        <v>351.76912101367907</v>
      </c>
      <c r="AC25" s="4">
        <f t="shared" si="18"/>
        <v>351.78460588979488</v>
      </c>
      <c r="AD25" s="4">
        <f t="shared" si="19"/>
        <v>351.78650213767344</v>
      </c>
      <c r="AE25" s="4">
        <f t="shared" si="20"/>
        <v>351.78673434579565</v>
      </c>
      <c r="AF25" s="4">
        <f t="shared" si="21"/>
        <v>351.78676278117706</v>
      </c>
      <c r="AG25" s="4">
        <f t="shared" si="22"/>
        <v>351.78676626327268</v>
      </c>
      <c r="AI25" s="4">
        <f t="shared" si="23"/>
        <v>1.4082328218409487E-4</v>
      </c>
      <c r="AJ25" s="4">
        <f t="shared" si="24"/>
        <v>1.2881884938640027E-4</v>
      </c>
      <c r="AK25" s="4">
        <f t="shared" si="25"/>
        <v>1.2749288615182048E-4</v>
      </c>
      <c r="AL25" s="4">
        <f t="shared" si="26"/>
        <v>1.2733245696454554E-4</v>
      </c>
      <c r="AM25" s="4">
        <f t="shared" si="27"/>
        <v>1.2731284016601006E-4</v>
      </c>
      <c r="AN25" s="4">
        <f t="shared" si="28"/>
        <v>1.2731043839395262E-4</v>
      </c>
      <c r="AO25" s="4">
        <f t="shared" si="29"/>
        <v>1.2731014428798718E-4</v>
      </c>
      <c r="AP25" s="4">
        <f t="shared" si="30"/>
        <v>1.2731010827291814E-4</v>
      </c>
      <c r="AQ25" s="4">
        <f t="shared" si="31"/>
        <v>1.2731010386264282E-4</v>
      </c>
      <c r="AR25" s="4">
        <f t="shared" si="32"/>
        <v>1.2731010332257627E-4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42.313356524579966</v>
      </c>
      <c r="Y26" s="4">
        <f t="shared" si="14"/>
        <v>65.417867192109895</v>
      </c>
      <c r="Z26" s="4">
        <f t="shared" si="15"/>
        <v>86.682927582485817</v>
      </c>
      <c r="AA26" s="4">
        <f t="shared" si="16"/>
        <v>105.06988896112911</v>
      </c>
      <c r="AB26" s="4">
        <f t="shared" si="17"/>
        <v>120.3771013247447</v>
      </c>
      <c r="AC26" s="4">
        <f t="shared" si="18"/>
        <v>132.80959018490537</v>
      </c>
      <c r="AD26" s="4">
        <f t="shared" si="19"/>
        <v>142.73857076491308</v>
      </c>
      <c r="AE26" s="4">
        <f t="shared" si="20"/>
        <v>150.57475520861848</v>
      </c>
      <c r="AF26" s="4">
        <f t="shared" si="21"/>
        <v>156.70679376664552</v>
      </c>
      <c r="AG26" s="4">
        <f t="shared" si="22"/>
        <v>161.47553812318353</v>
      </c>
      <c r="AI26" s="4">
        <f t="shared" si="23"/>
        <v>3.1554676822720585E-4</v>
      </c>
      <c r="AJ26" s="4">
        <f t="shared" si="24"/>
        <v>2.6180016792517704E-4</v>
      </c>
      <c r="AK26" s="4">
        <f t="shared" si="25"/>
        <v>2.3205052416242172E-4</v>
      </c>
      <c r="AL26" s="4">
        <f t="shared" si="26"/>
        <v>2.1368679294762343E-4</v>
      </c>
      <c r="AM26" s="4">
        <f t="shared" si="27"/>
        <v>2.0158761612079271E-4</v>
      </c>
      <c r="AN26" s="4">
        <f t="shared" si="28"/>
        <v>1.9327248904922492E-4</v>
      </c>
      <c r="AO26" s="4">
        <f t="shared" si="29"/>
        <v>1.8739182935578253E-4</v>
      </c>
      <c r="AP26" s="4">
        <f t="shared" si="30"/>
        <v>1.8314841129842913E-4</v>
      </c>
      <c r="AQ26" s="4">
        <f t="shared" si="31"/>
        <v>1.8004190004311191E-4</v>
      </c>
      <c r="AR26" s="4">
        <f t="shared" si="32"/>
        <v>1.7774363284401009E-4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3.818391762866276</v>
      </c>
      <c r="Y27" s="4">
        <f t="shared" si="14"/>
        <v>12.380375520070867</v>
      </c>
      <c r="Z27" s="4">
        <f t="shared" si="15"/>
        <v>22.605399706302524</v>
      </c>
      <c r="AA27" s="4">
        <f t="shared" si="16"/>
        <v>32.812598458807912</v>
      </c>
      <c r="AB27" s="4">
        <f t="shared" si="17"/>
        <v>42.177161248496503</v>
      </c>
      <c r="AC27" s="4">
        <f t="shared" si="18"/>
        <v>50.364930649199017</v>
      </c>
      <c r="AD27" s="4">
        <f t="shared" si="19"/>
        <v>57.30946140224254</v>
      </c>
      <c r="AE27" s="4">
        <f t="shared" si="20"/>
        <v>63.080365484476943</v>
      </c>
      <c r="AF27" s="4">
        <f t="shared" si="21"/>
        <v>67.807774857283519</v>
      </c>
      <c r="AG27" s="4">
        <f t="shared" si="22"/>
        <v>71.640557394140103</v>
      </c>
      <c r="AI27" s="4">
        <f t="shared" si="23"/>
        <v>8.8460249928054926E-4</v>
      </c>
      <c r="AJ27" s="4">
        <f t="shared" si="24"/>
        <v>5.3433179730644307E-4</v>
      </c>
      <c r="AK27" s="4">
        <f t="shared" si="25"/>
        <v>4.1280871702240138E-4</v>
      </c>
      <c r="AL27" s="4">
        <f t="shared" si="26"/>
        <v>3.5187937878393535E-4</v>
      </c>
      <c r="AM27" s="4">
        <f t="shared" si="27"/>
        <v>3.1598305440952608E-4</v>
      </c>
      <c r="AN27" s="4">
        <f t="shared" si="28"/>
        <v>2.9284781027209621E-4</v>
      </c>
      <c r="AO27" s="4">
        <f t="shared" si="29"/>
        <v>2.7707666001883745E-4</v>
      </c>
      <c r="AP27" s="4">
        <f t="shared" si="30"/>
        <v>2.6591466166684503E-4</v>
      </c>
      <c r="AQ27" s="4">
        <f t="shared" si="31"/>
        <v>2.5780506415671255E-4</v>
      </c>
      <c r="AR27" s="4">
        <f t="shared" si="32"/>
        <v>2.5180096401841441E-4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1.1505279132961128</v>
      </c>
      <c r="Y28" s="4">
        <f t="shared" si="14"/>
        <v>2.0816126426085413</v>
      </c>
      <c r="Z28" s="4">
        <f t="shared" si="15"/>
        <v>2.9402700834394282</v>
      </c>
      <c r="AA28" s="4">
        <f t="shared" si="16"/>
        <v>3.6618597103123323</v>
      </c>
      <c r="AB28" s="4">
        <f t="shared" si="17"/>
        <v>4.2381671390688958</v>
      </c>
      <c r="AC28" s="4">
        <f t="shared" si="18"/>
        <v>4.6844584205961493</v>
      </c>
      <c r="AD28" s="4">
        <f t="shared" si="19"/>
        <v>5.023272331577342</v>
      </c>
      <c r="AE28" s="4">
        <f t="shared" si="20"/>
        <v>5.2771026970304993</v>
      </c>
      <c r="AF28" s="4">
        <f t="shared" si="21"/>
        <v>5.4655454710601674</v>
      </c>
      <c r="AG28" s="4">
        <f t="shared" si="22"/>
        <v>5.6045616384376755</v>
      </c>
      <c r="AI28" s="4">
        <f t="shared" si="23"/>
        <v>1.4791994266988549E-3</v>
      </c>
      <c r="AJ28" s="4">
        <f t="shared" si="24"/>
        <v>1.1472773120889638E-3</v>
      </c>
      <c r="AK28" s="4">
        <f t="shared" si="25"/>
        <v>9.8943696261558035E-4</v>
      </c>
      <c r="AL28" s="4">
        <f t="shared" si="26"/>
        <v>9.0061477778951443E-4</v>
      </c>
      <c r="AM28" s="4">
        <f t="shared" si="27"/>
        <v>8.4593093473831491E-4</v>
      </c>
      <c r="AN28" s="4">
        <f t="shared" si="28"/>
        <v>8.1040117183217607E-4</v>
      </c>
      <c r="AO28" s="4">
        <f t="shared" si="29"/>
        <v>7.865070701716365E-4</v>
      </c>
      <c r="AP28" s="4">
        <f t="shared" si="30"/>
        <v>7.7006506481560894E-4</v>
      </c>
      <c r="AQ28" s="4">
        <f t="shared" si="31"/>
        <v>7.5857209853721691E-4</v>
      </c>
      <c r="AR28" s="4">
        <f t="shared" si="32"/>
        <v>7.5045032206948463E-4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64.714908437990317</v>
      </c>
      <c r="Y29" s="4">
        <f t="shared" si="14"/>
        <v>98.174622370652145</v>
      </c>
      <c r="Z29" s="4">
        <f t="shared" si="15"/>
        <v>107.09732129269653</v>
      </c>
      <c r="AA29" s="4">
        <f t="shared" si="16"/>
        <v>109.26703069011538</v>
      </c>
      <c r="AB29" s="4">
        <f t="shared" si="17"/>
        <v>109.78421798970224</v>
      </c>
      <c r="AC29" s="4">
        <f t="shared" si="18"/>
        <v>109.90692929070282</v>
      </c>
      <c r="AD29" s="4">
        <f t="shared" si="19"/>
        <v>109.93601284273024</v>
      </c>
      <c r="AE29" s="4">
        <f t="shared" si="20"/>
        <v>109.94290409580387</v>
      </c>
      <c r="AF29" s="4">
        <f t="shared" si="21"/>
        <v>109.94453685595114</v>
      </c>
      <c r="AG29" s="4">
        <f t="shared" si="22"/>
        <v>109.94492370389365</v>
      </c>
      <c r="AI29" s="4">
        <f t="shared" si="23"/>
        <v>2.6301516807397142E-4</v>
      </c>
      <c r="AJ29" s="4">
        <f t="shared" si="24"/>
        <v>2.1999436296094073E-4</v>
      </c>
      <c r="AK29" s="4">
        <f t="shared" si="25"/>
        <v>2.1194364285292427E-4</v>
      </c>
      <c r="AL29" s="4">
        <f t="shared" si="26"/>
        <v>2.1012963643456822E-4</v>
      </c>
      <c r="AM29" s="4">
        <f t="shared" si="27"/>
        <v>2.0970481730191726E-4</v>
      </c>
      <c r="AN29" s="4">
        <f t="shared" si="28"/>
        <v>2.0960444134297582E-4</v>
      </c>
      <c r="AO29" s="4">
        <f t="shared" si="29"/>
        <v>2.0958067491081802E-4</v>
      </c>
      <c r="AP29" s="4">
        <f t="shared" si="30"/>
        <v>2.0957504484824302E-4</v>
      </c>
      <c r="AQ29" s="4">
        <f t="shared" si="31"/>
        <v>2.0957371097868078E-4</v>
      </c>
      <c r="AR29" s="4">
        <f t="shared" si="32"/>
        <v>2.0957339495067981E-4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42.183931561201547</v>
      </c>
      <c r="Y30" s="4">
        <f t="shared" si="14"/>
        <v>137.78774915675532</v>
      </c>
      <c r="Z30" s="4">
        <f t="shared" si="15"/>
        <v>245.51557884102868</v>
      </c>
      <c r="AA30" s="4">
        <f t="shared" si="16"/>
        <v>344.88274497272818</v>
      </c>
      <c r="AB30" s="4">
        <f t="shared" si="17"/>
        <v>428.45327744530738</v>
      </c>
      <c r="AC30" s="4">
        <f t="shared" si="18"/>
        <v>495.23147041503807</v>
      </c>
      <c r="AD30" s="4">
        <f t="shared" si="19"/>
        <v>546.95116994114335</v>
      </c>
      <c r="AE30" s="4">
        <f t="shared" si="20"/>
        <v>586.20850266714149</v>
      </c>
      <c r="AF30" s="4">
        <f t="shared" si="21"/>
        <v>615.60681663509638</v>
      </c>
      <c r="AG30" s="4">
        <f t="shared" si="22"/>
        <v>637.41917758116756</v>
      </c>
      <c r="AI30" s="4">
        <f t="shared" si="23"/>
        <v>3.1596131896142413E-4</v>
      </c>
      <c r="AJ30" s="4">
        <f t="shared" si="24"/>
        <v>1.9024837994303822E-4</v>
      </c>
      <c r="AK30" s="4">
        <f t="shared" si="25"/>
        <v>1.4852717390355643E-4</v>
      </c>
      <c r="AL30" s="4">
        <f t="shared" si="26"/>
        <v>1.2839615752393446E-4</v>
      </c>
      <c r="AM30" s="4">
        <f t="shared" si="27"/>
        <v>1.1699488714933888E-4</v>
      </c>
      <c r="AN30" s="4">
        <f t="shared" si="28"/>
        <v>1.0995315551468123E-4</v>
      </c>
      <c r="AO30" s="4">
        <f t="shared" si="29"/>
        <v>1.0537048734754841E-4</v>
      </c>
      <c r="AP30" s="4">
        <f t="shared" si="30"/>
        <v>1.022862987730236E-4</v>
      </c>
      <c r="AQ30" s="4">
        <f t="shared" si="31"/>
        <v>1.0016356214051804E-4</v>
      </c>
      <c r="AR30" s="4">
        <f t="shared" si="32"/>
        <v>9.8679974849426655E-5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6032.5921418188609</v>
      </c>
      <c r="Y31" s="4">
        <f t="shared" si="14"/>
        <v>6657.9332683764678</v>
      </c>
      <c r="Z31" s="4">
        <f t="shared" si="15"/>
        <v>6689.8850563933402</v>
      </c>
      <c r="AA31" s="4">
        <f t="shared" si="16"/>
        <v>6691.4778706088473</v>
      </c>
      <c r="AB31" s="4">
        <f t="shared" si="17"/>
        <v>6691.5571771870273</v>
      </c>
      <c r="AC31" s="4">
        <f t="shared" si="18"/>
        <v>6691.5611256415186</v>
      </c>
      <c r="AD31" s="4">
        <f t="shared" si="19"/>
        <v>6691.5613222235206</v>
      </c>
      <c r="AE31" s="4">
        <f t="shared" si="20"/>
        <v>6691.5613320107459</v>
      </c>
      <c r="AF31" s="4">
        <f t="shared" si="21"/>
        <v>6691.5613324980368</v>
      </c>
      <c r="AG31" s="4">
        <f t="shared" si="22"/>
        <v>6691.5613325222976</v>
      </c>
      <c r="AI31" s="4">
        <f t="shared" si="23"/>
        <v>3.7662533238157758E-5</v>
      </c>
      <c r="AJ31" s="4">
        <f t="shared" si="24"/>
        <v>3.6103679707989555E-5</v>
      </c>
      <c r="AK31" s="4">
        <f t="shared" si="25"/>
        <v>3.6029677459356452E-5</v>
      </c>
      <c r="AL31" s="4">
        <f t="shared" si="26"/>
        <v>3.6026001622693005E-5</v>
      </c>
      <c r="AM31" s="4">
        <f t="shared" si="27"/>
        <v>3.6025818634626533E-5</v>
      </c>
      <c r="AN31" s="4">
        <f t="shared" si="28"/>
        <v>3.6025809524239446E-5</v>
      </c>
      <c r="AO31" s="4">
        <f t="shared" si="29"/>
        <v>3.6025809070660072E-5</v>
      </c>
      <c r="AP31" s="4">
        <f t="shared" si="30"/>
        <v>3.6025809048077693E-5</v>
      </c>
      <c r="AQ31" s="4">
        <f t="shared" si="31"/>
        <v>3.6025809046953368E-5</v>
      </c>
      <c r="AR31" s="4">
        <f t="shared" si="32"/>
        <v>3.6025809046897376E-5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38.037763573470542</v>
      </c>
      <c r="Y32" s="4">
        <f t="shared" si="14"/>
        <v>112.17553479413503</v>
      </c>
      <c r="Z32" s="4">
        <f t="shared" si="15"/>
        <v>178.98362431568609</v>
      </c>
      <c r="AA32" s="4">
        <f t="shared" si="16"/>
        <v>227.72339133848232</v>
      </c>
      <c r="AB32" s="4">
        <f t="shared" si="17"/>
        <v>260.2114313753122</v>
      </c>
      <c r="AC32" s="4">
        <f t="shared" si="18"/>
        <v>280.90397343275441</v>
      </c>
      <c r="AD32" s="4">
        <f t="shared" si="19"/>
        <v>293.76125418191975</v>
      </c>
      <c r="AE32" s="4">
        <f t="shared" si="20"/>
        <v>301.63858660655023</v>
      </c>
      <c r="AF32" s="4">
        <f t="shared" si="21"/>
        <v>306.42556909672862</v>
      </c>
      <c r="AG32" s="4">
        <f t="shared" si="22"/>
        <v>309.32061490311429</v>
      </c>
      <c r="AI32" s="4">
        <f t="shared" si="23"/>
        <v>3.3028627223575098E-4</v>
      </c>
      <c r="AJ32" s="4">
        <f t="shared" si="24"/>
        <v>2.0777712589368079E-4</v>
      </c>
      <c r="AK32" s="4">
        <f t="shared" si="25"/>
        <v>1.7007250132391837E-4</v>
      </c>
      <c r="AL32" s="4">
        <f t="shared" si="26"/>
        <v>1.5339385122752923E-4</v>
      </c>
      <c r="AM32" s="4">
        <f t="shared" si="27"/>
        <v>1.4487239470875566E-4</v>
      </c>
      <c r="AN32" s="4">
        <f t="shared" si="28"/>
        <v>1.4019856322580745E-4</v>
      </c>
      <c r="AO32" s="4">
        <f t="shared" si="29"/>
        <v>1.3753510967516532E-4</v>
      </c>
      <c r="AP32" s="4">
        <f t="shared" si="30"/>
        <v>1.3598414372649722E-4</v>
      </c>
      <c r="AQ32" s="4">
        <f t="shared" si="31"/>
        <v>1.3506961278192856E-4</v>
      </c>
      <c r="AR32" s="4">
        <f t="shared" si="32"/>
        <v>1.3452637126119094E-4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189.18617468018493</v>
      </c>
      <c r="Y33" s="4">
        <f t="shared" si="14"/>
        <v>507.95331783339191</v>
      </c>
      <c r="Z33" s="4">
        <f t="shared" si="15"/>
        <v>778.27743706038893</v>
      </c>
      <c r="AA33" s="4">
        <f t="shared" si="16"/>
        <v>969.73794532648208</v>
      </c>
      <c r="AB33" s="4">
        <f t="shared" si="17"/>
        <v>1095.3381292420158</v>
      </c>
      <c r="AC33" s="4">
        <f t="shared" si="18"/>
        <v>1174.6179075373307</v>
      </c>
      <c r="AD33" s="4">
        <f t="shared" si="19"/>
        <v>1223.6211238252888</v>
      </c>
      <c r="AE33" s="4">
        <f t="shared" si="20"/>
        <v>1253.5518238762434</v>
      </c>
      <c r="AF33" s="4">
        <f t="shared" si="21"/>
        <v>1271.7072204999304</v>
      </c>
      <c r="AG33" s="4">
        <f t="shared" si="22"/>
        <v>1282.6751850171597</v>
      </c>
      <c r="AI33" s="4">
        <f t="shared" si="23"/>
        <v>1.6607940162877681E-4</v>
      </c>
      <c r="AJ33" s="4">
        <f t="shared" si="24"/>
        <v>1.087643930200557E-4</v>
      </c>
      <c r="AK33" s="4">
        <f t="shared" si="25"/>
        <v>9.0587420957692348E-5</v>
      </c>
      <c r="AL33" s="4">
        <f t="shared" si="26"/>
        <v>8.2438631565673415E-5</v>
      </c>
      <c r="AM33" s="4">
        <f t="shared" si="27"/>
        <v>7.8245973051786926E-5</v>
      </c>
      <c r="AN33" s="4">
        <f t="shared" si="28"/>
        <v>7.5937366817961925E-5</v>
      </c>
      <c r="AO33" s="4">
        <f t="shared" si="29"/>
        <v>7.4618796727962179E-5</v>
      </c>
      <c r="AP33" s="4">
        <f t="shared" si="30"/>
        <v>7.3849956540735472E-5</v>
      </c>
      <c r="AQ33" s="4">
        <f t="shared" si="31"/>
        <v>7.3396251870760115E-5</v>
      </c>
      <c r="AR33" s="4">
        <f t="shared" si="32"/>
        <v>7.3126620177555379E-5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4496.2978635206146</v>
      </c>
      <c r="Y34" s="4">
        <f t="shared" si="14"/>
        <v>4870.994694709244</v>
      </c>
      <c r="Z34" s="4">
        <f t="shared" si="15"/>
        <v>4885.8695700142616</v>
      </c>
      <c r="AA34" s="4">
        <f t="shared" si="16"/>
        <v>4886.447965651606</v>
      </c>
      <c r="AB34" s="4">
        <f t="shared" si="17"/>
        <v>4886.4704381065594</v>
      </c>
      <c r="AC34" s="4">
        <f t="shared" si="18"/>
        <v>4886.4713112037307</v>
      </c>
      <c r="AD34" s="4">
        <f t="shared" si="19"/>
        <v>4886.4713451251591</v>
      </c>
      <c r="AE34" s="4">
        <f t="shared" si="20"/>
        <v>4886.4713464430697</v>
      </c>
      <c r="AF34" s="4">
        <f t="shared" si="21"/>
        <v>4886.4713464942906</v>
      </c>
      <c r="AG34" s="4">
        <f t="shared" si="22"/>
        <v>4886.4713464962615</v>
      </c>
      <c r="AI34" s="4">
        <f t="shared" si="23"/>
        <v>4.271851972076355E-5</v>
      </c>
      <c r="AJ34" s="4">
        <f t="shared" si="24"/>
        <v>4.1277933348327273E-5</v>
      </c>
      <c r="AK34" s="4">
        <f t="shared" si="25"/>
        <v>4.1224028126956083E-5</v>
      </c>
      <c r="AL34" s="4">
        <f t="shared" si="26"/>
        <v>4.1221936809036538E-5</v>
      </c>
      <c r="AM34" s="4">
        <f t="shared" si="27"/>
        <v>4.1221855562020187E-5</v>
      </c>
      <c r="AN34" s="4">
        <f t="shared" si="28"/>
        <v>4.122185240543138E-5</v>
      </c>
      <c r="AO34" s="4">
        <f t="shared" si="29"/>
        <v>4.1221852282792129E-5</v>
      </c>
      <c r="AP34" s="4">
        <f t="shared" si="30"/>
        <v>4.1221852278027406E-5</v>
      </c>
      <c r="AQ34" s="4">
        <f t="shared" si="31"/>
        <v>4.1221852277842258E-5</v>
      </c>
      <c r="AR34" s="4">
        <f t="shared" si="32"/>
        <v>4.1221852277835102E-5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9888.9702393442567</v>
      </c>
      <c r="Y35" s="4">
        <f t="shared" si="14"/>
        <v>10368.688618126294</v>
      </c>
      <c r="Z35" s="4">
        <f t="shared" si="15"/>
        <v>10380.863291807822</v>
      </c>
      <c r="AA35" s="4">
        <f t="shared" si="16"/>
        <v>10381.16833122175</v>
      </c>
      <c r="AB35" s="4">
        <f t="shared" si="17"/>
        <v>10381.17597161601</v>
      </c>
      <c r="AC35" s="4">
        <f t="shared" si="18"/>
        <v>10381.176162985239</v>
      </c>
      <c r="AD35" s="4">
        <f t="shared" si="19"/>
        <v>10381.176167778451</v>
      </c>
      <c r="AE35" s="4">
        <f t="shared" si="20"/>
        <v>10381.176167898519</v>
      </c>
      <c r="AF35" s="4">
        <f t="shared" si="21"/>
        <v>10381.176167901525</v>
      </c>
      <c r="AG35" s="4">
        <f t="shared" si="22"/>
        <v>10381.176167901596</v>
      </c>
      <c r="AI35" s="4">
        <f t="shared" si="23"/>
        <v>3.0473189415504736E-5</v>
      </c>
      <c r="AJ35" s="4">
        <f t="shared" si="24"/>
        <v>2.9860770725818743E-5</v>
      </c>
      <c r="AK35" s="4">
        <f t="shared" si="25"/>
        <v>2.984575682037324E-5</v>
      </c>
      <c r="AL35" s="4">
        <f t="shared" si="26"/>
        <v>2.9845380966368891E-5</v>
      </c>
      <c r="AM35" s="4">
        <f t="shared" si="27"/>
        <v>2.9845371552467453E-5</v>
      </c>
      <c r="AN35" s="4">
        <f t="shared" si="28"/>
        <v>2.9845371316677299E-5</v>
      </c>
      <c r="AO35" s="4">
        <f t="shared" si="29"/>
        <v>2.9845371310771382E-5</v>
      </c>
      <c r="AP35" s="4">
        <f t="shared" si="30"/>
        <v>2.9845371310623473E-5</v>
      </c>
      <c r="AQ35" s="4">
        <f t="shared" si="31"/>
        <v>2.9845371310619797E-5</v>
      </c>
      <c r="AR35" s="4">
        <f t="shared" si="32"/>
        <v>2.9845371310619712E-5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15.978088693528475</v>
      </c>
      <c r="Y36" s="4">
        <f t="shared" si="14"/>
        <v>33.699807055188039</v>
      </c>
      <c r="Z36" s="4">
        <f t="shared" si="15"/>
        <v>46.903662722884945</v>
      </c>
      <c r="AA36" s="4">
        <f t="shared" si="16"/>
        <v>55.419622363954936</v>
      </c>
      <c r="AB36" s="4">
        <f t="shared" si="17"/>
        <v>60.576078651673328</v>
      </c>
      <c r="AC36" s="4">
        <f t="shared" si="18"/>
        <v>63.601929800768801</v>
      </c>
      <c r="AD36" s="4">
        <f t="shared" si="19"/>
        <v>65.348374031208962</v>
      </c>
      <c r="AE36" s="4">
        <f t="shared" si="20"/>
        <v>66.347332501892339</v>
      </c>
      <c r="AF36" s="4">
        <f t="shared" si="21"/>
        <v>66.915887615954432</v>
      </c>
      <c r="AG36" s="4">
        <f t="shared" si="22"/>
        <v>67.238578182097612</v>
      </c>
      <c r="AI36" s="4">
        <f t="shared" si="23"/>
        <v>4.7899299028214825E-4</v>
      </c>
      <c r="AJ36" s="4">
        <f t="shared" si="24"/>
        <v>3.4787886883266584E-4</v>
      </c>
      <c r="AK36" s="4">
        <f t="shared" si="25"/>
        <v>3.0192150295582789E-4</v>
      </c>
      <c r="AL36" s="4">
        <f t="shared" si="26"/>
        <v>2.8108723844334581E-4</v>
      </c>
      <c r="AM36" s="4">
        <f t="shared" si="27"/>
        <v>2.7057156890627636E-4</v>
      </c>
      <c r="AN36" s="4">
        <f t="shared" si="28"/>
        <v>2.6497791142276848E-4</v>
      </c>
      <c r="AO36" s="4">
        <f t="shared" si="29"/>
        <v>2.6191944816799132E-4</v>
      </c>
      <c r="AP36" s="4">
        <f t="shared" si="30"/>
        <v>2.6022200982085344E-4</v>
      </c>
      <c r="AQ36" s="4">
        <f t="shared" si="31"/>
        <v>2.5927213082071879E-4</v>
      </c>
      <c r="AR36" s="4">
        <f t="shared" si="32"/>
        <v>2.5873812819305074E-4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6847.7649211181097</v>
      </c>
      <c r="Y37" s="4">
        <f t="shared" si="14"/>
        <v>6864.1901213644223</v>
      </c>
      <c r="Z37" s="4">
        <f t="shared" si="15"/>
        <v>6864.2077096952671</v>
      </c>
      <c r="AA37" s="4">
        <f t="shared" si="16"/>
        <v>6864.2077285166106</v>
      </c>
      <c r="AB37" s="4">
        <f t="shared" si="17"/>
        <v>6864.2077285367413</v>
      </c>
      <c r="AC37" s="4">
        <f t="shared" si="18"/>
        <v>6864.2077285367786</v>
      </c>
      <c r="AD37" s="4">
        <f t="shared" si="19"/>
        <v>6864.2077285367786</v>
      </c>
      <c r="AE37" s="4">
        <f t="shared" si="20"/>
        <v>6864.2077285367786</v>
      </c>
      <c r="AF37" s="4">
        <f t="shared" si="21"/>
        <v>6864.2077285367786</v>
      </c>
      <c r="AG37" s="4">
        <f t="shared" si="22"/>
        <v>6864.2077285367786</v>
      </c>
      <c r="AI37" s="4">
        <f t="shared" si="23"/>
        <v>3.5671294134946642E-5</v>
      </c>
      <c r="AJ37" s="4">
        <f t="shared" si="24"/>
        <v>3.5634687429974752E-5</v>
      </c>
      <c r="AK37" s="4">
        <f t="shared" si="25"/>
        <v>3.5634648298096316E-5</v>
      </c>
      <c r="AL37" s="4">
        <f t="shared" si="26"/>
        <v>3.5634648256221203E-5</v>
      </c>
      <c r="AM37" s="4">
        <f t="shared" si="27"/>
        <v>3.5634648256176391E-5</v>
      </c>
      <c r="AN37" s="4">
        <f t="shared" si="28"/>
        <v>3.5634648256176378E-5</v>
      </c>
      <c r="AO37" s="4">
        <f t="shared" si="29"/>
        <v>3.5634648256176378E-5</v>
      </c>
      <c r="AP37" s="4">
        <f t="shared" si="30"/>
        <v>3.5634648256176378E-5</v>
      </c>
      <c r="AQ37" s="4">
        <f t="shared" si="31"/>
        <v>3.5634648256176378E-5</v>
      </c>
      <c r="AR37" s="4">
        <f t="shared" si="32"/>
        <v>3.5634648256176378E-5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62.219422974189555</v>
      </c>
      <c r="Y38" s="4">
        <f t="shared" si="14"/>
        <v>159.48221176639154</v>
      </c>
      <c r="Z38" s="4">
        <f t="shared" si="15"/>
        <v>235.63861886145131</v>
      </c>
      <c r="AA38" s="4">
        <f t="shared" si="16"/>
        <v>285.62252554444871</v>
      </c>
      <c r="AB38" s="4">
        <f t="shared" si="17"/>
        <v>316.1247105369664</v>
      </c>
      <c r="AC38" s="4">
        <f t="shared" si="18"/>
        <v>334.09317749148528</v>
      </c>
      <c r="AD38" s="4">
        <f t="shared" si="19"/>
        <v>344.48533702597223</v>
      </c>
      <c r="AE38" s="4">
        <f t="shared" si="20"/>
        <v>350.43621700792693</v>
      </c>
      <c r="AF38" s="4">
        <f t="shared" si="21"/>
        <v>353.82523093085143</v>
      </c>
      <c r="AG38" s="4">
        <f t="shared" si="22"/>
        <v>355.74936886608941</v>
      </c>
      <c r="AI38" s="4">
        <f t="shared" si="23"/>
        <v>2.6748540662903245E-4</v>
      </c>
      <c r="AJ38" s="4">
        <f t="shared" si="24"/>
        <v>1.7869235679382589E-4</v>
      </c>
      <c r="AK38" s="4">
        <f t="shared" si="25"/>
        <v>1.5116402756327866E-4</v>
      </c>
      <c r="AL38" s="4">
        <f t="shared" si="26"/>
        <v>1.3920121688175923E-4</v>
      </c>
      <c r="AM38" s="4">
        <f t="shared" si="27"/>
        <v>1.332777362928939E-4</v>
      </c>
      <c r="AN38" s="4">
        <f t="shared" si="28"/>
        <v>1.3015713088807362E-4</v>
      </c>
      <c r="AO38" s="4">
        <f t="shared" si="29"/>
        <v>1.2845961721650247E-4</v>
      </c>
      <c r="AP38" s="4">
        <f t="shared" si="30"/>
        <v>1.2752014719733025E-4</v>
      </c>
      <c r="AQ38" s="4">
        <f t="shared" si="31"/>
        <v>1.2699524373315901E-4</v>
      </c>
      <c r="AR38" s="4">
        <f t="shared" si="32"/>
        <v>1.2670041130173759E-4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415555.164443071</v>
      </c>
      <c r="Y39" s="4">
        <f t="shared" si="14"/>
        <v>415566.51554867835</v>
      </c>
      <c r="Z39" s="4">
        <f t="shared" si="15"/>
        <v>415566.51569632755</v>
      </c>
      <c r="AA39" s="4">
        <f t="shared" si="16"/>
        <v>415566.51569632976</v>
      </c>
      <c r="AB39" s="4">
        <f t="shared" si="17"/>
        <v>415566.51569632976</v>
      </c>
      <c r="AC39" s="4">
        <f t="shared" si="18"/>
        <v>415566.51569632976</v>
      </c>
      <c r="AD39" s="4">
        <f t="shared" si="19"/>
        <v>415566.51569632976</v>
      </c>
      <c r="AE39" s="4">
        <f t="shared" si="20"/>
        <v>415566.51569632976</v>
      </c>
      <c r="AF39" s="4">
        <f t="shared" si="21"/>
        <v>415566.51569632976</v>
      </c>
      <c r="AG39" s="4">
        <f t="shared" si="22"/>
        <v>415566.51569632976</v>
      </c>
      <c r="AI39" s="4">
        <f t="shared" si="23"/>
        <v>6.1396242224418959E-6</v>
      </c>
      <c r="AJ39" s="4">
        <f t="shared" si="24"/>
        <v>6.1395523494022486E-6</v>
      </c>
      <c r="AK39" s="4">
        <f t="shared" si="25"/>
        <v>6.1395523484673911E-6</v>
      </c>
      <c r="AL39" s="4">
        <f t="shared" si="26"/>
        <v>6.1395523484673826E-6</v>
      </c>
      <c r="AM39" s="4">
        <f t="shared" si="27"/>
        <v>6.1395523484673826E-6</v>
      </c>
      <c r="AN39" s="4">
        <f t="shared" si="28"/>
        <v>6.1395523484673826E-6</v>
      </c>
      <c r="AO39" s="4">
        <f t="shared" si="29"/>
        <v>6.1395523484673826E-6</v>
      </c>
      <c r="AP39" s="4">
        <f t="shared" si="30"/>
        <v>6.1395523484673826E-6</v>
      </c>
      <c r="AQ39" s="4">
        <f t="shared" si="31"/>
        <v>6.1395523484673826E-6</v>
      </c>
      <c r="AR39" s="4">
        <f t="shared" si="32"/>
        <v>6.1395523484673826E-6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310.36385450470999</v>
      </c>
      <c r="Y40" s="4">
        <f t="shared" si="14"/>
        <v>777.80047267768214</v>
      </c>
      <c r="Z40" s="4">
        <f t="shared" si="15"/>
        <v>1129.6259212619846</v>
      </c>
      <c r="AA40" s="4">
        <f t="shared" si="16"/>
        <v>1352.0310344879922</v>
      </c>
      <c r="AB40" s="4">
        <f t="shared" si="17"/>
        <v>1483.0081340131148</v>
      </c>
      <c r="AC40" s="4">
        <f t="shared" si="18"/>
        <v>1557.5896292460213</v>
      </c>
      <c r="AD40" s="4">
        <f t="shared" si="19"/>
        <v>1599.3361208371527</v>
      </c>
      <c r="AE40" s="4">
        <f t="shared" si="20"/>
        <v>1622.4929937152854</v>
      </c>
      <c r="AF40" s="4">
        <f t="shared" si="21"/>
        <v>1635.2758795496109</v>
      </c>
      <c r="AG40" s="4">
        <f t="shared" si="22"/>
        <v>1642.313611309273</v>
      </c>
      <c r="AI40" s="4">
        <f t="shared" si="23"/>
        <v>1.3433238936753734E-4</v>
      </c>
      <c r="AJ40" s="4">
        <f t="shared" si="24"/>
        <v>9.0611224017253536E-5</v>
      </c>
      <c r="AK40" s="4">
        <f t="shared" si="25"/>
        <v>7.721913786084166E-5</v>
      </c>
      <c r="AL40" s="4">
        <f t="shared" si="26"/>
        <v>7.1494739257272575E-5</v>
      </c>
      <c r="AM40" s="4">
        <f t="shared" si="27"/>
        <v>6.8716969506161724E-5</v>
      </c>
      <c r="AN40" s="4">
        <f t="shared" si="28"/>
        <v>6.7287028497950549E-5</v>
      </c>
      <c r="AO40" s="4">
        <f t="shared" si="29"/>
        <v>6.6528614427517976E-5</v>
      </c>
      <c r="AP40" s="4">
        <f t="shared" si="30"/>
        <v>6.6120003985734591E-5</v>
      </c>
      <c r="AQ40" s="4">
        <f t="shared" si="31"/>
        <v>6.589799690456844E-5</v>
      </c>
      <c r="AR40" s="4">
        <f t="shared" si="32"/>
        <v>6.5776824242777819E-5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122.42324369304097</v>
      </c>
      <c r="Y41" s="4">
        <f t="shared" si="14"/>
        <v>151.09639720685129</v>
      </c>
      <c r="Z41" s="4">
        <f t="shared" si="15"/>
        <v>154.30284204495874</v>
      </c>
      <c r="AA41" s="4">
        <f t="shared" si="16"/>
        <v>154.64285383171236</v>
      </c>
      <c r="AB41" s="4">
        <f t="shared" si="17"/>
        <v>154.67871364769479</v>
      </c>
      <c r="AC41" s="4">
        <f t="shared" si="18"/>
        <v>154.68249349820175</v>
      </c>
      <c r="AD41" s="4">
        <f t="shared" si="19"/>
        <v>154.68289189433258</v>
      </c>
      <c r="AE41" s="4">
        <f t="shared" si="20"/>
        <v>154.68293388500734</v>
      </c>
      <c r="AF41" s="4">
        <f t="shared" si="21"/>
        <v>154.6829383107922</v>
      </c>
      <c r="AG41" s="4">
        <f t="shared" si="22"/>
        <v>154.68293877726646</v>
      </c>
      <c r="AI41" s="4">
        <f t="shared" si="23"/>
        <v>2.0013668678364076E-4</v>
      </c>
      <c r="AJ41" s="4">
        <f t="shared" si="24"/>
        <v>1.8287715879108598E-4</v>
      </c>
      <c r="AK41" s="4">
        <f t="shared" si="25"/>
        <v>1.8123871451245505E-4</v>
      </c>
      <c r="AL41" s="4">
        <f t="shared" si="26"/>
        <v>1.8106782659548017E-4</v>
      </c>
      <c r="AM41" s="4">
        <f t="shared" si="27"/>
        <v>1.8104983495443658E-4</v>
      </c>
      <c r="AN41" s="4">
        <f t="shared" si="28"/>
        <v>1.8104793886927431E-4</v>
      </c>
      <c r="AO41" s="4">
        <f t="shared" si="29"/>
        <v>1.8104773902581064E-4</v>
      </c>
      <c r="AP41" s="4">
        <f t="shared" si="30"/>
        <v>1.8104771796249178E-4</v>
      </c>
      <c r="AQ41" s="4">
        <f t="shared" si="31"/>
        <v>1.8104771574243439E-4</v>
      </c>
      <c r="AR41" s="4">
        <f t="shared" si="32"/>
        <v>1.8104771550844217E-4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33.669564494448167</v>
      </c>
      <c r="Y42" s="4">
        <f t="shared" si="14"/>
        <v>93.426422252050855</v>
      </c>
      <c r="Z42" s="4">
        <f t="shared" si="15"/>
        <v>145.19691128860208</v>
      </c>
      <c r="AA42" s="4">
        <f t="shared" si="16"/>
        <v>182.24739352480577</v>
      </c>
      <c r="AB42" s="4">
        <f t="shared" si="17"/>
        <v>206.68943082117079</v>
      </c>
      <c r="AC42" s="4">
        <f t="shared" si="18"/>
        <v>222.16635749314645</v>
      </c>
      <c r="AD42" s="4">
        <f t="shared" si="19"/>
        <v>231.75030860422513</v>
      </c>
      <c r="AE42" s="4">
        <f t="shared" si="20"/>
        <v>237.61042588193439</v>
      </c>
      <c r="AF42" s="4">
        <f t="shared" si="21"/>
        <v>241.16734274190003</v>
      </c>
      <c r="AG42" s="4">
        <f t="shared" si="22"/>
        <v>243.31695478572715</v>
      </c>
      <c r="AI42" s="4">
        <f t="shared" si="23"/>
        <v>3.4801275043770425E-4</v>
      </c>
      <c r="AJ42" s="4">
        <f t="shared" si="24"/>
        <v>2.247183257780475E-4</v>
      </c>
      <c r="AK42" s="4">
        <f t="shared" si="25"/>
        <v>1.8602544435057371E-4</v>
      </c>
      <c r="AL42" s="4">
        <f t="shared" si="26"/>
        <v>1.6876044373133103E-4</v>
      </c>
      <c r="AM42" s="4">
        <f t="shared" si="27"/>
        <v>1.5989918651151521E-4</v>
      </c>
      <c r="AN42" s="4">
        <f t="shared" si="28"/>
        <v>1.5502660753153853E-4</v>
      </c>
      <c r="AO42" s="4">
        <f t="shared" si="29"/>
        <v>1.5224581904157763E-4</v>
      </c>
      <c r="AP42" s="4">
        <f t="shared" si="30"/>
        <v>1.5062513329272328E-4</v>
      </c>
      <c r="AQ42" s="4">
        <f t="shared" si="31"/>
        <v>1.4966900464831185E-4</v>
      </c>
      <c r="AR42" s="4">
        <f t="shared" si="32"/>
        <v>1.4910088116244403E-4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220.12792276798004</v>
      </c>
      <c r="Y43" s="4">
        <f t="shared" si="14"/>
        <v>531.27591285452388</v>
      </c>
      <c r="Z43" s="4">
        <f t="shared" si="15"/>
        <v>886.38123304747864</v>
      </c>
      <c r="AA43" s="4">
        <f t="shared" si="16"/>
        <v>1240.4413511041796</v>
      </c>
      <c r="AB43" s="4">
        <f t="shared" si="17"/>
        <v>1569.0485346358487</v>
      </c>
      <c r="AC43" s="4">
        <f t="shared" si="18"/>
        <v>1861.0333418698558</v>
      </c>
      <c r="AD43" s="4">
        <f t="shared" si="19"/>
        <v>2113.1436302960979</v>
      </c>
      <c r="AE43" s="4">
        <f t="shared" si="20"/>
        <v>2326.5416957624743</v>
      </c>
      <c r="AF43" s="4">
        <f t="shared" si="21"/>
        <v>2504.6132478218797</v>
      </c>
      <c r="AG43" s="4">
        <f t="shared" si="22"/>
        <v>2651.6538882684877</v>
      </c>
      <c r="AI43" s="4">
        <f t="shared" si="23"/>
        <v>1.556402368717092E-4</v>
      </c>
      <c r="AJ43" s="4">
        <f t="shared" si="24"/>
        <v>1.0669183207727493E-4</v>
      </c>
      <c r="AK43" s="4">
        <f t="shared" si="25"/>
        <v>8.5676074841330478E-5</v>
      </c>
      <c r="AL43" s="4">
        <f t="shared" si="26"/>
        <v>7.4183466920982433E-5</v>
      </c>
      <c r="AM43" s="4">
        <f t="shared" si="27"/>
        <v>6.7075985936275063E-5</v>
      </c>
      <c r="AN43" s="4">
        <f t="shared" si="28"/>
        <v>6.2345096820359063E-5</v>
      </c>
      <c r="AO43" s="4">
        <f t="shared" si="29"/>
        <v>5.9041303044163635E-5</v>
      </c>
      <c r="AP43" s="4">
        <f t="shared" si="30"/>
        <v>5.6656460343800522E-5</v>
      </c>
      <c r="AQ43" s="4">
        <f t="shared" si="31"/>
        <v>5.4893682593727104E-5</v>
      </c>
      <c r="AR43" s="4">
        <f t="shared" si="32"/>
        <v>5.3567824759478842E-5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6.9255455274362836</v>
      </c>
      <c r="Y44" s="4">
        <f t="shared" si="14"/>
        <v>22.767011089668078</v>
      </c>
      <c r="Z44" s="4">
        <f t="shared" si="15"/>
        <v>42.811554183256163</v>
      </c>
      <c r="AA44" s="4">
        <f t="shared" si="16"/>
        <v>64.242377993259609</v>
      </c>
      <c r="AB44" s="4">
        <f t="shared" si="17"/>
        <v>85.385729973870369</v>
      </c>
      <c r="AC44" s="4">
        <f t="shared" si="18"/>
        <v>105.2951107880551</v>
      </c>
      <c r="AD44" s="4">
        <f t="shared" si="19"/>
        <v>123.48702484951741</v>
      </c>
      <c r="AE44" s="4">
        <f t="shared" si="20"/>
        <v>139.76849103270646</v>
      </c>
      <c r="AF44" s="4">
        <f t="shared" si="21"/>
        <v>154.1238555379754</v>
      </c>
      <c r="AG44" s="4">
        <f t="shared" si="22"/>
        <v>166.64079787920465</v>
      </c>
      <c r="AI44" s="4">
        <f t="shared" si="23"/>
        <v>6.8537924064092902E-4</v>
      </c>
      <c r="AJ44" s="4">
        <f t="shared" si="24"/>
        <v>4.115503097942231E-4</v>
      </c>
      <c r="AK44" s="4">
        <f t="shared" si="25"/>
        <v>3.1396778306589821E-4</v>
      </c>
      <c r="AL44" s="4">
        <f t="shared" si="26"/>
        <v>2.6384254241975063E-4</v>
      </c>
      <c r="AM44" s="4">
        <f t="shared" si="27"/>
        <v>2.3355488603619411E-4</v>
      </c>
      <c r="AN44" s="4">
        <f t="shared" si="28"/>
        <v>2.134907872056037E-4</v>
      </c>
      <c r="AO44" s="4">
        <f t="shared" si="29"/>
        <v>1.9939596803690733E-4</v>
      </c>
      <c r="AP44" s="4">
        <f t="shared" si="30"/>
        <v>1.8908818537368102E-4</v>
      </c>
      <c r="AQ44" s="4">
        <f t="shared" si="31"/>
        <v>1.8132888835543392E-4</v>
      </c>
      <c r="AR44" s="4">
        <f t="shared" si="32"/>
        <v>1.7536120103132092E-4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686.28356004591944</v>
      </c>
      <c r="Y45" s="4">
        <f t="shared" si="14"/>
        <v>1240.0765909701822</v>
      </c>
      <c r="Z45" s="4">
        <f t="shared" si="15"/>
        <v>1520.4593849910564</v>
      </c>
      <c r="AA45" s="4">
        <f t="shared" si="16"/>
        <v>1645.1960522511852</v>
      </c>
      <c r="AB45" s="4">
        <f t="shared" si="17"/>
        <v>1698.2252273317499</v>
      </c>
      <c r="AC45" s="4">
        <f t="shared" si="18"/>
        <v>1720.3757399608917</v>
      </c>
      <c r="AD45" s="4">
        <f t="shared" si="19"/>
        <v>1729.5627027766698</v>
      </c>
      <c r="AE45" s="4">
        <f t="shared" si="20"/>
        <v>1733.3619841679886</v>
      </c>
      <c r="AF45" s="4">
        <f t="shared" si="21"/>
        <v>1734.9313118725429</v>
      </c>
      <c r="AG45" s="4">
        <f t="shared" si="22"/>
        <v>1735.5792188877574</v>
      </c>
      <c r="AI45" s="4">
        <f t="shared" si="23"/>
        <v>9.5605111976020026E-5</v>
      </c>
      <c r="AJ45" s="4">
        <f t="shared" si="24"/>
        <v>7.4192817805713689E-5</v>
      </c>
      <c r="AK45" s="4">
        <f t="shared" si="25"/>
        <v>6.7986395552473082E-5</v>
      </c>
      <c r="AL45" s="4">
        <f t="shared" si="26"/>
        <v>6.5727409513501915E-5</v>
      </c>
      <c r="AM45" s="4">
        <f t="shared" si="27"/>
        <v>6.4839822554316496E-5</v>
      </c>
      <c r="AN45" s="4">
        <f t="shared" si="28"/>
        <v>6.4480709634800649E-5</v>
      </c>
      <c r="AO45" s="4">
        <f t="shared" si="29"/>
        <v>6.4333698879477967E-5</v>
      </c>
      <c r="AP45" s="4">
        <f t="shared" si="30"/>
        <v>6.4273228021331118E-5</v>
      </c>
      <c r="AQ45" s="4">
        <f t="shared" si="31"/>
        <v>6.4248305213883585E-5</v>
      </c>
      <c r="AR45" s="4">
        <f t="shared" si="32"/>
        <v>6.4238025063686821E-5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301.01305466324453</v>
      </c>
      <c r="Y46" s="4">
        <f t="shared" si="14"/>
        <v>566.34797318499216</v>
      </c>
      <c r="Z46" s="4">
        <f t="shared" si="15"/>
        <v>746.44234746373274</v>
      </c>
      <c r="AA46" s="4">
        <f t="shared" si="16"/>
        <v>854.6874736584989</v>
      </c>
      <c r="AB46" s="4">
        <f t="shared" si="17"/>
        <v>916.41275865240607</v>
      </c>
      <c r="AC46" s="4">
        <f t="shared" si="18"/>
        <v>950.72390258151563</v>
      </c>
      <c r="AD46" s="4">
        <f t="shared" si="19"/>
        <v>969.54919193365708</v>
      </c>
      <c r="AE46" s="4">
        <f t="shared" si="20"/>
        <v>979.80746124403549</v>
      </c>
      <c r="AF46" s="4">
        <f t="shared" si="21"/>
        <v>985.37705809673571</v>
      </c>
      <c r="AG46" s="4">
        <f t="shared" si="22"/>
        <v>988.39509754929986</v>
      </c>
      <c r="AI46" s="4">
        <f t="shared" si="23"/>
        <v>1.3610518068247988E-4</v>
      </c>
      <c r="AJ46" s="4">
        <f t="shared" si="24"/>
        <v>1.0380843601875662E-4</v>
      </c>
      <c r="AK46" s="4">
        <f t="shared" si="25"/>
        <v>9.2223456808441105E-5</v>
      </c>
      <c r="AL46" s="4">
        <f t="shared" si="26"/>
        <v>8.7023521397583417E-5</v>
      </c>
      <c r="AM46" s="4">
        <f t="shared" si="27"/>
        <v>8.4461324319062183E-5</v>
      </c>
      <c r="AN46" s="4">
        <f t="shared" si="28"/>
        <v>8.3141236366931598E-5</v>
      </c>
      <c r="AO46" s="4">
        <f t="shared" si="29"/>
        <v>8.2445509448166948E-5</v>
      </c>
      <c r="AP46" s="4">
        <f t="shared" si="30"/>
        <v>8.2074463316657339E-5</v>
      </c>
      <c r="AQ46" s="4">
        <f t="shared" si="31"/>
        <v>8.1875324716637406E-5</v>
      </c>
      <c r="AR46" s="4">
        <f t="shared" si="32"/>
        <v>8.1768086419416376E-5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929.46725062759526</v>
      </c>
      <c r="Y47" s="4">
        <f t="shared" si="14"/>
        <v>1626.9042455546139</v>
      </c>
      <c r="Z47" s="4">
        <f t="shared" si="15"/>
        <v>2056.5943759447091</v>
      </c>
      <c r="AA47" s="4">
        <f t="shared" si="16"/>
        <v>2292.6641444795223</v>
      </c>
      <c r="AB47" s="4">
        <f t="shared" si="17"/>
        <v>2416.2928840777095</v>
      </c>
      <c r="AC47" s="4">
        <f t="shared" si="18"/>
        <v>2479.6221603455979</v>
      </c>
      <c r="AD47" s="4">
        <f t="shared" si="19"/>
        <v>2511.7194968299914</v>
      </c>
      <c r="AE47" s="4">
        <f t="shared" si="20"/>
        <v>2527.9025985074063</v>
      </c>
      <c r="AF47" s="4">
        <f t="shared" si="21"/>
        <v>2536.0407612229069</v>
      </c>
      <c r="AG47" s="4">
        <f t="shared" si="22"/>
        <v>2540.1279803109323</v>
      </c>
      <c r="AI47" s="4">
        <f t="shared" si="23"/>
        <v>8.3950867320792166E-5</v>
      </c>
      <c r="AJ47" s="4">
        <f t="shared" si="24"/>
        <v>6.6043109934910992E-5</v>
      </c>
      <c r="AK47" s="4">
        <f t="shared" si="25"/>
        <v>5.9731671115678012E-5</v>
      </c>
      <c r="AL47" s="4">
        <f t="shared" si="26"/>
        <v>5.7013750402299751E-5</v>
      </c>
      <c r="AM47" s="4">
        <f t="shared" si="27"/>
        <v>5.5744787743434929E-5</v>
      </c>
      <c r="AN47" s="4">
        <f t="shared" si="28"/>
        <v>5.5130110866229468E-5</v>
      </c>
      <c r="AO47" s="4">
        <f t="shared" si="29"/>
        <v>5.4827068471656E-5</v>
      </c>
      <c r="AP47" s="4">
        <f t="shared" si="30"/>
        <v>5.4676367528129427E-5</v>
      </c>
      <c r="AQ47" s="4">
        <f t="shared" si="31"/>
        <v>5.4601102767936543E-5</v>
      </c>
      <c r="AR47" s="4">
        <f t="shared" si="32"/>
        <v>5.4563432671698741E-5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257.31399162764961</v>
      </c>
      <c r="Y48" s="4">
        <f t="shared" si="14"/>
        <v>399.06818072084872</v>
      </c>
      <c r="Z48" s="4">
        <f t="shared" si="15"/>
        <v>503.22404757529699</v>
      </c>
      <c r="AA48" s="4">
        <f t="shared" si="16"/>
        <v>574.25181755358869</v>
      </c>
      <c r="AB48" s="4">
        <f t="shared" si="17"/>
        <v>620.87096311462972</v>
      </c>
      <c r="AC48" s="4">
        <f t="shared" si="18"/>
        <v>650.82441403380301</v>
      </c>
      <c r="AD48" s="4">
        <f t="shared" si="19"/>
        <v>669.83236046220622</v>
      </c>
      <c r="AE48" s="4">
        <f t="shared" si="20"/>
        <v>681.80517599030384</v>
      </c>
      <c r="AF48" s="4">
        <f t="shared" si="21"/>
        <v>689.31269750150614</v>
      </c>
      <c r="AG48" s="4">
        <f t="shared" si="22"/>
        <v>694.00725193774758</v>
      </c>
      <c r="AI48" s="4">
        <f t="shared" si="23"/>
        <v>1.4556929170600981E-4</v>
      </c>
      <c r="AJ48" s="4">
        <f t="shared" si="24"/>
        <v>1.2061214485580304E-4</v>
      </c>
      <c r="AK48" s="4">
        <f t="shared" si="25"/>
        <v>1.0920129168644031E-4</v>
      </c>
      <c r="AL48" s="4">
        <f t="shared" si="26"/>
        <v>1.0319367156359586E-4</v>
      </c>
      <c r="AM48" s="4">
        <f t="shared" si="27"/>
        <v>9.9798711534372446E-5</v>
      </c>
      <c r="AN48" s="4">
        <f t="shared" si="28"/>
        <v>9.7803702762398471E-5</v>
      </c>
      <c r="AO48" s="4">
        <f t="shared" si="29"/>
        <v>9.6604459114240791E-5</v>
      </c>
      <c r="AP48" s="4">
        <f t="shared" si="30"/>
        <v>9.5873740648063925E-5</v>
      </c>
      <c r="AQ48" s="4">
        <f t="shared" si="31"/>
        <v>9.542482961952904E-5</v>
      </c>
      <c r="AR48" s="4">
        <f t="shared" si="32"/>
        <v>9.5147653055555368E-5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170.68269422242582</v>
      </c>
      <c r="Y49" s="4">
        <f t="shared" si="14"/>
        <v>420.01558409116689</v>
      </c>
      <c r="Z49" s="4">
        <f t="shared" si="15"/>
        <v>598.63477510800647</v>
      </c>
      <c r="AA49" s="4">
        <f t="shared" si="16"/>
        <v>705.87296687410628</v>
      </c>
      <c r="AB49" s="4">
        <f t="shared" si="17"/>
        <v>765.9052869133526</v>
      </c>
      <c r="AC49" s="4">
        <f t="shared" si="18"/>
        <v>798.44556429321392</v>
      </c>
      <c r="AD49" s="4">
        <f t="shared" si="19"/>
        <v>815.80636391381961</v>
      </c>
      <c r="AE49" s="4">
        <f t="shared" si="20"/>
        <v>824.99436419038261</v>
      </c>
      <c r="AF49" s="4">
        <f t="shared" si="21"/>
        <v>829.83684875873621</v>
      </c>
      <c r="AG49" s="4">
        <f t="shared" si="22"/>
        <v>832.38354587210131</v>
      </c>
      <c r="AI49" s="4">
        <f t="shared" si="23"/>
        <v>1.7356928488898186E-4</v>
      </c>
      <c r="AJ49" s="4">
        <f t="shared" si="24"/>
        <v>1.1799644160798523E-4</v>
      </c>
      <c r="AK49" s="4">
        <f t="shared" si="25"/>
        <v>1.0137088821618456E-4</v>
      </c>
      <c r="AL49" s="4">
        <f t="shared" si="26"/>
        <v>9.445886121548087E-5</v>
      </c>
      <c r="AM49" s="4">
        <f t="shared" si="27"/>
        <v>9.1211686033462519E-5</v>
      </c>
      <c r="AN49" s="4">
        <f t="shared" si="28"/>
        <v>8.9599604547941351E-5</v>
      </c>
      <c r="AO49" s="4">
        <f t="shared" si="29"/>
        <v>8.8777410767166409E-5</v>
      </c>
      <c r="AP49" s="4">
        <f t="shared" si="30"/>
        <v>8.8352318173971908E-5</v>
      </c>
      <c r="AQ49" s="4">
        <f t="shared" si="31"/>
        <v>8.813098709707919E-5</v>
      </c>
      <c r="AR49" s="4">
        <f t="shared" si="32"/>
        <v>8.8015326417423476E-5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9366.4807653343341</v>
      </c>
      <c r="Y50" s="4">
        <f t="shared" si="14"/>
        <v>9384.4261235929171</v>
      </c>
      <c r="Z50" s="4">
        <f t="shared" si="15"/>
        <v>9384.4424958524869</v>
      </c>
      <c r="AA50" s="4">
        <f t="shared" si="16"/>
        <v>9384.4425107820625</v>
      </c>
      <c r="AB50" s="4">
        <f t="shared" si="17"/>
        <v>9384.4425107956649</v>
      </c>
      <c r="AC50" s="4">
        <f t="shared" si="18"/>
        <v>9384.4425107956977</v>
      </c>
      <c r="AD50" s="4">
        <f t="shared" si="19"/>
        <v>9384.4425107956977</v>
      </c>
      <c r="AE50" s="4">
        <f t="shared" si="20"/>
        <v>9384.4425107956977</v>
      </c>
      <c r="AF50" s="4">
        <f t="shared" si="21"/>
        <v>9384.4425107956977</v>
      </c>
      <c r="AG50" s="4">
        <f t="shared" si="22"/>
        <v>9384.4425107956977</v>
      </c>
      <c r="AI50" s="4">
        <f t="shared" si="23"/>
        <v>3.1190427089255053E-5</v>
      </c>
      <c r="AJ50" s="4">
        <f t="shared" si="24"/>
        <v>3.1164851455615082E-5</v>
      </c>
      <c r="AK50" s="4">
        <f t="shared" si="25"/>
        <v>3.1164828153859801E-5</v>
      </c>
      <c r="AL50" s="4">
        <f t="shared" si="26"/>
        <v>3.1164828132611356E-5</v>
      </c>
      <c r="AM50" s="4">
        <f t="shared" si="27"/>
        <v>3.1164828132591997E-5</v>
      </c>
      <c r="AN50" s="4">
        <f t="shared" si="28"/>
        <v>3.1164828132591976E-5</v>
      </c>
      <c r="AO50" s="4">
        <f t="shared" si="29"/>
        <v>3.1164828132591976E-5</v>
      </c>
      <c r="AP50" s="4">
        <f t="shared" si="30"/>
        <v>3.1164828132591976E-5</v>
      </c>
      <c r="AQ50" s="4">
        <f t="shared" si="31"/>
        <v>3.1164828132591976E-5</v>
      </c>
      <c r="AR50" s="4">
        <f t="shared" si="32"/>
        <v>3.1164828132591976E-5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35.042444252138957</v>
      </c>
      <c r="Y51" s="4">
        <f t="shared" si="14"/>
        <v>112.24747512753146</v>
      </c>
      <c r="Z51" s="4">
        <f t="shared" si="15"/>
        <v>199.57285876343727</v>
      </c>
      <c r="AA51" s="4">
        <f t="shared" si="16"/>
        <v>281.30253553654421</v>
      </c>
      <c r="AB51" s="4">
        <f t="shared" si="17"/>
        <v>351.36326906027057</v>
      </c>
      <c r="AC51" s="4">
        <f t="shared" si="18"/>
        <v>408.54518224300705</v>
      </c>
      <c r="AD51" s="4">
        <f t="shared" si="19"/>
        <v>453.82587926564031</v>
      </c>
      <c r="AE51" s="4">
        <f t="shared" si="20"/>
        <v>488.98113524697885</v>
      </c>
      <c r="AF51" s="4">
        <f t="shared" si="21"/>
        <v>515.9119042444139</v>
      </c>
      <c r="AG51" s="4">
        <f t="shared" si="22"/>
        <v>536.35085471603236</v>
      </c>
      <c r="AI51" s="4">
        <f t="shared" si="23"/>
        <v>3.4210268895446959E-4</v>
      </c>
      <c r="AJ51" s="4">
        <f t="shared" si="24"/>
        <v>2.0772004426442177E-4</v>
      </c>
      <c r="AK51" s="4">
        <f t="shared" si="25"/>
        <v>1.6231839363424732E-4</v>
      </c>
      <c r="AL51" s="4">
        <f t="shared" si="26"/>
        <v>1.4011339746381233E-4</v>
      </c>
      <c r="AM51" s="4">
        <f t="shared" si="27"/>
        <v>1.2737584348653988E-4</v>
      </c>
      <c r="AN51" s="4">
        <f t="shared" si="28"/>
        <v>1.1940502815466745E-4</v>
      </c>
      <c r="AO51" s="4">
        <f t="shared" si="29"/>
        <v>1.141454718736068E-4</v>
      </c>
      <c r="AP51" s="4">
        <f t="shared" si="30"/>
        <v>1.1055331088142483E-4</v>
      </c>
      <c r="AQ51" s="4">
        <f t="shared" si="31"/>
        <v>1.0804212922956265E-4</v>
      </c>
      <c r="AR51" s="4">
        <f t="shared" si="32"/>
        <v>1.0625800683469611E-4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1628.4805454496898</v>
      </c>
      <c r="Y52" s="4">
        <f t="shared" si="14"/>
        <v>2190.5501070236614</v>
      </c>
      <c r="Z52" s="4">
        <f t="shared" si="15"/>
        <v>2327.7380880454093</v>
      </c>
      <c r="AA52" s="4">
        <f t="shared" si="16"/>
        <v>2358.9374566867609</v>
      </c>
      <c r="AB52" s="4">
        <f t="shared" si="17"/>
        <v>2365.9283070691017</v>
      </c>
      <c r="AC52" s="4">
        <f t="shared" si="18"/>
        <v>2367.4896371881823</v>
      </c>
      <c r="AD52" s="4">
        <f t="shared" si="19"/>
        <v>2367.8380897475531</v>
      </c>
      <c r="AE52" s="4">
        <f t="shared" si="20"/>
        <v>2367.9158436434727</v>
      </c>
      <c r="AF52" s="4">
        <f t="shared" si="21"/>
        <v>2367.933193062976</v>
      </c>
      <c r="AG52" s="4">
        <f t="shared" si="22"/>
        <v>2367.9370642507065</v>
      </c>
      <c r="AI52" s="4">
        <f t="shared" si="23"/>
        <v>6.6015705102224123E-5</v>
      </c>
      <c r="AJ52" s="4">
        <f t="shared" si="24"/>
        <v>5.8137969394184407E-5</v>
      </c>
      <c r="AK52" s="4">
        <f t="shared" si="25"/>
        <v>5.6643978580822792E-5</v>
      </c>
      <c r="AL52" s="4">
        <f t="shared" si="26"/>
        <v>5.6321681913507112E-5</v>
      </c>
      <c r="AM52" s="4">
        <f t="shared" si="27"/>
        <v>5.6250298992603393E-5</v>
      </c>
      <c r="AN52" s="4">
        <f t="shared" si="28"/>
        <v>5.6234397548997144E-5</v>
      </c>
      <c r="AO52" s="4">
        <f t="shared" si="29"/>
        <v>5.6230850761416131E-5</v>
      </c>
      <c r="AP52" s="4">
        <f t="shared" si="30"/>
        <v>5.6230059431036049E-5</v>
      </c>
      <c r="AQ52" s="4">
        <f t="shared" si="31"/>
        <v>5.622988286459261E-5</v>
      </c>
      <c r="AR52" s="4">
        <f t="shared" si="32"/>
        <v>5.6229843467454593E-5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163459.96599821231</v>
      </c>
      <c r="Y53" s="4">
        <f t="shared" si="14"/>
        <v>163773.14100217191</v>
      </c>
      <c r="Z53" s="4">
        <f t="shared" si="15"/>
        <v>163773.42672410523</v>
      </c>
      <c r="AA53" s="4">
        <f t="shared" si="16"/>
        <v>163773.42698465</v>
      </c>
      <c r="AB53" s="4">
        <f t="shared" si="17"/>
        <v>163773.4269848871</v>
      </c>
      <c r="AC53" s="4">
        <f t="shared" si="18"/>
        <v>163773.42698488798</v>
      </c>
      <c r="AD53" s="4">
        <f t="shared" si="19"/>
        <v>163773.42698488798</v>
      </c>
      <c r="AE53" s="4">
        <f t="shared" si="20"/>
        <v>163773.42698488798</v>
      </c>
      <c r="AF53" s="4">
        <f t="shared" si="21"/>
        <v>163773.42698488798</v>
      </c>
      <c r="AG53" s="4">
        <f t="shared" si="22"/>
        <v>163773.42698488798</v>
      </c>
      <c r="AI53" s="4">
        <f t="shared" si="23"/>
        <v>9.1581201994251738E-6</v>
      </c>
      <c r="AJ53" s="4">
        <f t="shared" si="24"/>
        <v>9.1506106925376401E-6</v>
      </c>
      <c r="AK53" s="4">
        <f t="shared" si="25"/>
        <v>9.1506038506859852E-6</v>
      </c>
      <c r="AL53" s="4">
        <f t="shared" si="26"/>
        <v>9.1506038444470285E-6</v>
      </c>
      <c r="AM53" s="4">
        <f t="shared" si="27"/>
        <v>9.1506038444413347E-6</v>
      </c>
      <c r="AN53" s="4">
        <f t="shared" si="28"/>
        <v>9.1506038444413246E-6</v>
      </c>
      <c r="AO53" s="4">
        <f t="shared" si="29"/>
        <v>9.1506038444413246E-6</v>
      </c>
      <c r="AP53" s="4">
        <f t="shared" si="30"/>
        <v>9.1506038444413246E-6</v>
      </c>
      <c r="AQ53" s="4">
        <f t="shared" si="31"/>
        <v>9.1506038444413246E-6</v>
      </c>
      <c r="AR53" s="4">
        <f t="shared" si="32"/>
        <v>9.1506038444413246E-6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108.56943076720721</v>
      </c>
      <c r="Y54" s="4">
        <f t="shared" si="14"/>
        <v>361.98118670336407</v>
      </c>
      <c r="Z54" s="4">
        <f t="shared" si="15"/>
        <v>627.27807328261338</v>
      </c>
      <c r="AA54" s="4">
        <f t="shared" si="16"/>
        <v>851.9837371850216</v>
      </c>
      <c r="AB54" s="4">
        <f t="shared" si="17"/>
        <v>1025.3337650360056</v>
      </c>
      <c r="AC54" s="4">
        <f t="shared" si="18"/>
        <v>1152.5772025644007</v>
      </c>
      <c r="AD54" s="4">
        <f t="shared" si="19"/>
        <v>1243.2995894893716</v>
      </c>
      <c r="AE54" s="4">
        <f t="shared" si="20"/>
        <v>1306.8325444078046</v>
      </c>
      <c r="AF54" s="4">
        <f t="shared" si="21"/>
        <v>1350.8186207904309</v>
      </c>
      <c r="AG54" s="4">
        <f t="shared" si="22"/>
        <v>1381.0458675513266</v>
      </c>
      <c r="AI54" s="4">
        <f t="shared" si="23"/>
        <v>2.1070721895777742E-4</v>
      </c>
      <c r="AJ54" s="4">
        <f t="shared" si="24"/>
        <v>1.2576094684764208E-4</v>
      </c>
      <c r="AK54" s="4">
        <f t="shared" si="25"/>
        <v>9.9360561744810428E-5</v>
      </c>
      <c r="AL54" s="4">
        <f t="shared" si="26"/>
        <v>8.7141770981589373E-5</v>
      </c>
      <c r="AM54" s="4">
        <f t="shared" si="27"/>
        <v>8.049236486553171E-5</v>
      </c>
      <c r="AN54" s="4">
        <f t="shared" si="28"/>
        <v>7.6556349429661615E-5</v>
      </c>
      <c r="AO54" s="4">
        <f t="shared" si="29"/>
        <v>7.4110329691184977E-5</v>
      </c>
      <c r="AP54" s="4">
        <f t="shared" si="30"/>
        <v>7.2544197460091452E-5</v>
      </c>
      <c r="AQ54" s="4">
        <f t="shared" si="31"/>
        <v>7.1522233373516649E-5</v>
      </c>
      <c r="AR54" s="4">
        <f t="shared" si="32"/>
        <v>7.0847093816226361E-5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13.11964682981152</v>
      </c>
      <c r="Y55" s="4">
        <f t="shared" si="14"/>
        <v>48.532616867667407</v>
      </c>
      <c r="Z55" s="4">
        <f t="shared" si="15"/>
        <v>100.28888252483992</v>
      </c>
      <c r="AA55" s="4">
        <f t="shared" si="16"/>
        <v>163.44196766253259</v>
      </c>
      <c r="AB55" s="4">
        <f t="shared" si="17"/>
        <v>234.04795203545746</v>
      </c>
      <c r="AC55" s="4">
        <f t="shared" si="18"/>
        <v>309.01690769817463</v>
      </c>
      <c r="AD55" s="4">
        <f t="shared" si="19"/>
        <v>385.96265068992346</v>
      </c>
      <c r="AE55" s="4">
        <f t="shared" si="20"/>
        <v>463.07033401092144</v>
      </c>
      <c r="AF55" s="4">
        <f t="shared" si="21"/>
        <v>538.98454202503387</v>
      </c>
      <c r="AG55" s="4">
        <f t="shared" si="22"/>
        <v>612.71646699101689</v>
      </c>
      <c r="AI55" s="4">
        <f t="shared" si="23"/>
        <v>5.2121393952343417E-4</v>
      </c>
      <c r="AJ55" s="4">
        <f t="shared" si="24"/>
        <v>2.975360802208921E-4</v>
      </c>
      <c r="AK55" s="4">
        <f t="shared" si="25"/>
        <v>2.1799460439258906E-4</v>
      </c>
      <c r="AL55" s="4">
        <f t="shared" si="26"/>
        <v>1.7682396317223102E-4</v>
      </c>
      <c r="AM55" s="4">
        <f t="shared" si="27"/>
        <v>1.5160347294660171E-4</v>
      </c>
      <c r="AN55" s="4">
        <f t="shared" si="28"/>
        <v>1.345830188708201E-4</v>
      </c>
      <c r="AO55" s="4">
        <f t="shared" si="29"/>
        <v>1.2235060091074908E-4</v>
      </c>
      <c r="AP55" s="4">
        <f t="shared" si="30"/>
        <v>1.1316324358576319E-4</v>
      </c>
      <c r="AQ55" s="4">
        <f t="shared" si="31"/>
        <v>1.0603517346075436E-4</v>
      </c>
      <c r="AR55" s="4">
        <f t="shared" si="32"/>
        <v>1.0036578931612234E-4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143.87714611380241</v>
      </c>
      <c r="Y56" s="4">
        <f t="shared" si="14"/>
        <v>284.96579353132933</v>
      </c>
      <c r="Z56" s="4">
        <f t="shared" si="15"/>
        <v>354.52211098743396</v>
      </c>
      <c r="AA56" s="4">
        <f t="shared" si="16"/>
        <v>384.15948938598018</v>
      </c>
      <c r="AB56" s="4">
        <f t="shared" si="17"/>
        <v>396.19627205062289</v>
      </c>
      <c r="AC56" s="4">
        <f t="shared" si="18"/>
        <v>400.99896688051427</v>
      </c>
      <c r="AD56" s="4">
        <f t="shared" si="19"/>
        <v>402.90222856353296</v>
      </c>
      <c r="AE56" s="4">
        <f t="shared" si="20"/>
        <v>403.65446631226956</v>
      </c>
      <c r="AF56" s="4">
        <f t="shared" si="21"/>
        <v>403.95146671668732</v>
      </c>
      <c r="AG56" s="4">
        <f t="shared" si="22"/>
        <v>404.06868080817196</v>
      </c>
      <c r="AI56" s="4">
        <f t="shared" si="23"/>
        <v>1.8675484503273375E-4</v>
      </c>
      <c r="AJ56" s="4">
        <f t="shared" si="24"/>
        <v>1.3933861348254105E-4</v>
      </c>
      <c r="AK56" s="4">
        <f t="shared" si="25"/>
        <v>1.2688819797224385E-4</v>
      </c>
      <c r="AL56" s="4">
        <f t="shared" si="26"/>
        <v>1.2259639472518891E-4</v>
      </c>
      <c r="AM56" s="4">
        <f t="shared" si="27"/>
        <v>1.2098606384414477E-4</v>
      </c>
      <c r="AN56" s="4">
        <f t="shared" si="28"/>
        <v>1.2036291289442859E-4</v>
      </c>
      <c r="AO56" s="4">
        <f t="shared" si="29"/>
        <v>1.2011890607997638E-4</v>
      </c>
      <c r="AP56" s="4">
        <f t="shared" si="30"/>
        <v>1.2002291931655245E-4</v>
      </c>
      <c r="AQ56" s="4">
        <f t="shared" si="31"/>
        <v>1.1998509191507196E-4</v>
      </c>
      <c r="AR56" s="4">
        <f t="shared" si="32"/>
        <v>1.1997017389668564E-4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24.473789642050161</v>
      </c>
      <c r="Y57" s="4">
        <f t="shared" si="14"/>
        <v>87.282159018113461</v>
      </c>
      <c r="Z57" s="4">
        <f t="shared" si="15"/>
        <v>174.77656553890736</v>
      </c>
      <c r="AA57" s="4">
        <f t="shared" si="16"/>
        <v>276.77214993499717</v>
      </c>
      <c r="AB57" s="4">
        <f t="shared" si="17"/>
        <v>385.88124076993114</v>
      </c>
      <c r="AC57" s="4">
        <f t="shared" si="18"/>
        <v>496.85870808089959</v>
      </c>
      <c r="AD57" s="4">
        <f t="shared" si="19"/>
        <v>606.07443572068507</v>
      </c>
      <c r="AE57" s="4">
        <f t="shared" si="20"/>
        <v>711.10238089917527</v>
      </c>
      <c r="AF57" s="4">
        <f t="shared" si="21"/>
        <v>810.40483105065016</v>
      </c>
      <c r="AG57" s="4">
        <f t="shared" si="22"/>
        <v>903.09181751140625</v>
      </c>
      <c r="AI57" s="4">
        <f t="shared" si="23"/>
        <v>3.9899536036382794E-4</v>
      </c>
      <c r="AJ57" s="4">
        <f t="shared" si="24"/>
        <v>2.3136640932979683E-4</v>
      </c>
      <c r="AK57" s="4">
        <f t="shared" si="25"/>
        <v>1.7181508193952485E-4</v>
      </c>
      <c r="AL57" s="4">
        <f t="shared" si="26"/>
        <v>1.4109175393090608E-4</v>
      </c>
      <c r="AM57" s="4">
        <f t="shared" si="27"/>
        <v>1.223616627363434E-4</v>
      </c>
      <c r="AN57" s="4">
        <f t="shared" si="28"/>
        <v>1.0979868133959546E-4</v>
      </c>
      <c r="AO57" s="4">
        <f t="shared" si="29"/>
        <v>1.0083571551820803E-4</v>
      </c>
      <c r="AP57" s="4">
        <f t="shared" si="30"/>
        <v>9.4160527806454256E-5</v>
      </c>
      <c r="AQ57" s="4">
        <f t="shared" si="31"/>
        <v>8.903052451455712E-5</v>
      </c>
      <c r="AR57" s="4">
        <f t="shared" si="32"/>
        <v>8.4993021082075285E-5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32.177617737092483</v>
      </c>
      <c r="Y58" s="4">
        <f t="shared" si="14"/>
        <v>78.207976920835506</v>
      </c>
      <c r="Z58" s="4">
        <f t="shared" si="15"/>
        <v>112.17996071313064</v>
      </c>
      <c r="AA58" s="4">
        <f t="shared" si="16"/>
        <v>133.46443764946963</v>
      </c>
      <c r="AB58" s="4">
        <f t="shared" si="17"/>
        <v>145.94320219438896</v>
      </c>
      <c r="AC58" s="4">
        <f t="shared" si="18"/>
        <v>153.03228668811138</v>
      </c>
      <c r="AD58" s="4">
        <f t="shared" si="19"/>
        <v>156.9953815885757</v>
      </c>
      <c r="AE58" s="4">
        <f t="shared" si="20"/>
        <v>159.19222695806243</v>
      </c>
      <c r="AF58" s="4">
        <f t="shared" si="21"/>
        <v>160.40446471059769</v>
      </c>
      <c r="AG58" s="4">
        <f t="shared" si="22"/>
        <v>161.07173804235484</v>
      </c>
      <c r="AI58" s="4">
        <f t="shared" si="23"/>
        <v>3.5483870785724272E-4</v>
      </c>
      <c r="AJ58" s="4">
        <f t="shared" si="24"/>
        <v>2.4251142562404352E-4</v>
      </c>
      <c r="AK58" s="4">
        <f t="shared" si="25"/>
        <v>2.0777361260349548E-4</v>
      </c>
      <c r="AL58" s="4">
        <f t="shared" si="26"/>
        <v>1.9286550460704234E-4</v>
      </c>
      <c r="AM58" s="4">
        <f t="shared" si="27"/>
        <v>1.8561716671003251E-4</v>
      </c>
      <c r="AN58" s="4">
        <f t="shared" si="28"/>
        <v>1.818820799740497E-4</v>
      </c>
      <c r="AO58" s="4">
        <f t="shared" si="29"/>
        <v>1.7989998900519615E-4</v>
      </c>
      <c r="AP58" s="4">
        <f t="shared" si="30"/>
        <v>1.7883178694715261E-4</v>
      </c>
      <c r="AQ58" s="4">
        <f t="shared" si="31"/>
        <v>1.7825131699151592E-4</v>
      </c>
      <c r="AR58" s="4">
        <f t="shared" si="32"/>
        <v>1.7793446587426924E-4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333.72643848661602</v>
      </c>
      <c r="Y59" s="4">
        <f t="shared" si="14"/>
        <v>862.35797051764303</v>
      </c>
      <c r="Z59" s="4">
        <f t="shared" si="15"/>
        <v>1268.1080030741009</v>
      </c>
      <c r="AA59" s="4">
        <f t="shared" si="16"/>
        <v>1526.8978660305954</v>
      </c>
      <c r="AB59" s="4">
        <f t="shared" si="17"/>
        <v>1679.9850735959008</v>
      </c>
      <c r="AC59" s="4">
        <f t="shared" si="18"/>
        <v>1767.3609462882985</v>
      </c>
      <c r="AD59" s="4">
        <f t="shared" si="19"/>
        <v>1816.3303631240819</v>
      </c>
      <c r="AE59" s="4">
        <f t="shared" si="20"/>
        <v>1843.5122595100884</v>
      </c>
      <c r="AF59" s="4">
        <f t="shared" si="21"/>
        <v>1858.5225614414728</v>
      </c>
      <c r="AG59" s="4">
        <f t="shared" si="22"/>
        <v>1866.7882885415818</v>
      </c>
      <c r="AI59" s="4">
        <f t="shared" si="23"/>
        <v>1.3021841125658505E-4</v>
      </c>
      <c r="AJ59" s="4">
        <f t="shared" si="24"/>
        <v>8.669093594892154E-5</v>
      </c>
      <c r="AK59" s="4">
        <f t="shared" si="25"/>
        <v>7.3485458500915273E-5</v>
      </c>
      <c r="AL59" s="4">
        <f t="shared" si="26"/>
        <v>6.7863384896816348E-5</v>
      </c>
      <c r="AM59" s="4">
        <f t="shared" si="27"/>
        <v>6.5140600798407948E-5</v>
      </c>
      <c r="AN59" s="4">
        <f t="shared" si="28"/>
        <v>6.3740386032393818E-5</v>
      </c>
      <c r="AO59" s="4">
        <f t="shared" si="29"/>
        <v>6.2998139341199463E-5</v>
      </c>
      <c r="AP59" s="4">
        <f t="shared" si="30"/>
        <v>6.2598356088779366E-5</v>
      </c>
      <c r="AQ59" s="4">
        <f t="shared" si="31"/>
        <v>6.2381179507241683E-5</v>
      </c>
      <c r="AR59" s="4">
        <f t="shared" si="32"/>
        <v>6.226265364098225E-5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19.728968359593797</v>
      </c>
      <c r="Y60" s="4">
        <f t="shared" si="14"/>
        <v>63.365361702934806</v>
      </c>
      <c r="Z60" s="4">
        <f t="shared" si="15"/>
        <v>112.93042866360366</v>
      </c>
      <c r="AA60" s="4">
        <f t="shared" si="16"/>
        <v>159.51140851354447</v>
      </c>
      <c r="AB60" s="4">
        <f t="shared" si="17"/>
        <v>199.60201711332783</v>
      </c>
      <c r="AC60" s="4">
        <f t="shared" si="18"/>
        <v>232.45011544848145</v>
      </c>
      <c r="AD60" s="4">
        <f t="shared" si="19"/>
        <v>258.55943309508251</v>
      </c>
      <c r="AE60" s="4">
        <f t="shared" si="20"/>
        <v>278.90431295092094</v>
      </c>
      <c r="AF60" s="4">
        <f t="shared" si="21"/>
        <v>294.54488130371658</v>
      </c>
      <c r="AG60" s="4">
        <f t="shared" si="22"/>
        <v>306.45628083502919</v>
      </c>
      <c r="AI60" s="4">
        <f t="shared" si="23"/>
        <v>4.3760349291797684E-4</v>
      </c>
      <c r="AJ60" s="4">
        <f t="shared" si="24"/>
        <v>2.6540143203229602E-4</v>
      </c>
      <c r="AK60" s="4">
        <f t="shared" si="25"/>
        <v>2.0718073988935644E-4</v>
      </c>
      <c r="AL60" s="4">
        <f t="shared" si="26"/>
        <v>1.7867833851725057E-4</v>
      </c>
      <c r="AM60" s="4">
        <f t="shared" si="27"/>
        <v>1.623082309812812E-4</v>
      </c>
      <c r="AN60" s="4">
        <f t="shared" si="28"/>
        <v>1.5204921565161583E-4</v>
      </c>
      <c r="AO60" s="4">
        <f t="shared" si="29"/>
        <v>1.4526836917047085E-4</v>
      </c>
      <c r="AP60" s="4">
        <f t="shared" si="30"/>
        <v>1.4062847623334435E-4</v>
      </c>
      <c r="AQ60" s="4">
        <f t="shared" si="31"/>
        <v>1.3737817271770799E-4</v>
      </c>
      <c r="AR60" s="4">
        <f t="shared" si="32"/>
        <v>1.3506381143046738E-4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12.070849138436452</v>
      </c>
      <c r="Y61" s="4">
        <f t="shared" si="14"/>
        <v>35.022261805109068</v>
      </c>
      <c r="Z61" s="4">
        <f t="shared" si="15"/>
        <v>58.634806195413418</v>
      </c>
      <c r="AA61" s="4">
        <f t="shared" si="16"/>
        <v>79.179758891232339</v>
      </c>
      <c r="AB61" s="4">
        <f t="shared" si="17"/>
        <v>95.738222681406327</v>
      </c>
      <c r="AC61" s="4">
        <f t="shared" si="18"/>
        <v>108.53334463915263</v>
      </c>
      <c r="AD61" s="4">
        <f t="shared" si="19"/>
        <v>118.17157665139199</v>
      </c>
      <c r="AE61" s="4">
        <f t="shared" si="20"/>
        <v>125.314260402115</v>
      </c>
      <c r="AF61" s="4">
        <f t="shared" si="21"/>
        <v>130.55054121913744</v>
      </c>
      <c r="AG61" s="4">
        <f t="shared" si="22"/>
        <v>134.3611246215419</v>
      </c>
      <c r="AI61" s="4">
        <f t="shared" si="23"/>
        <v>5.4016145292337117E-4</v>
      </c>
      <c r="AJ61" s="4">
        <f t="shared" si="24"/>
        <v>3.4218716583001745E-4</v>
      </c>
      <c r="AK61" s="4">
        <f t="shared" si="25"/>
        <v>2.7437503092654983E-4</v>
      </c>
      <c r="AL61" s="4">
        <f t="shared" si="26"/>
        <v>2.4123133667038873E-4</v>
      </c>
      <c r="AM61" s="4">
        <f t="shared" si="27"/>
        <v>2.2237651985856883E-4</v>
      </c>
      <c r="AN61" s="4">
        <f t="shared" si="28"/>
        <v>2.1073724087876085E-4</v>
      </c>
      <c r="AO61" s="4">
        <f t="shared" si="29"/>
        <v>2.0319154968051142E-4</v>
      </c>
      <c r="AP61" s="4">
        <f t="shared" si="30"/>
        <v>1.9814469219242963E-4</v>
      </c>
      <c r="AQ61" s="4">
        <f t="shared" si="31"/>
        <v>1.946987765818693E-4</v>
      </c>
      <c r="AR61" s="4">
        <f t="shared" si="32"/>
        <v>1.923128227389229E-4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1" workbookViewId="0">
      <selection activeCell="C8" sqref="C8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6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85*0.7</f>
        <v>59.499999999999993</v>
      </c>
      <c r="E4" s="15">
        <f>D4^0.33</f>
        <v>3.851151456297166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14.166666666666666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85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v>1</v>
      </c>
      <c r="C11" s="15">
        <f>$B$11</f>
        <v>1</v>
      </c>
      <c r="D11" s="15">
        <v>1</v>
      </c>
      <c r="E11" s="15">
        <f>(D11*C11*$D$5*$D$3)/(1+($D$3/$D$4)*$D$2*D11*$D$5)</f>
        <v>5.6043956043956049</v>
      </c>
      <c r="F11" s="15">
        <f t="shared" ref="F11:F61" si="0">(D11*C11*$D$5*$D$3)</f>
        <v>6</v>
      </c>
      <c r="G11" s="15">
        <f>(1+($D$3/$D$4)*$D$2*D11*$D$5)</f>
        <v>1.0705882352941176</v>
      </c>
      <c r="H11" s="15">
        <f>F11/G11</f>
        <v>5.6043956043956049</v>
      </c>
    </row>
    <row r="12" spans="1:16" x14ac:dyDescent="0.2">
      <c r="C12" s="15">
        <f t="shared" ref="C12:C61" si="1">$B$11</f>
        <v>1</v>
      </c>
      <c r="D12" s="15">
        <v>10</v>
      </c>
      <c r="E12" s="15">
        <f t="shared" ref="E12:E61" si="2">(D12*C12*$D$5*$D$3)/(1+($D$3/$D$4)*$D$2*D12*$D$5)</f>
        <v>35.172413793103445</v>
      </c>
      <c r="F12" s="15">
        <f t="shared" si="0"/>
        <v>60</v>
      </c>
      <c r="G12" s="15">
        <f t="shared" ref="G12:G61" si="3">(1+($D$3/$D$4)*$D$2*D12*$D$5)</f>
        <v>1.7058823529411766</v>
      </c>
      <c r="H12" s="15">
        <f t="shared" ref="H12:H61" si="4">F12/G12</f>
        <v>35.172413793103445</v>
      </c>
    </row>
    <row r="13" spans="1:16" x14ac:dyDescent="0.2">
      <c r="C13" s="15">
        <f t="shared" si="1"/>
        <v>1</v>
      </c>
      <c r="D13" s="15">
        <v>20</v>
      </c>
      <c r="E13" s="15">
        <f t="shared" si="2"/>
        <v>49.756097560975604</v>
      </c>
      <c r="F13" s="15">
        <f t="shared" si="0"/>
        <v>120</v>
      </c>
      <c r="G13" s="15">
        <f t="shared" si="3"/>
        <v>2.4117647058823533</v>
      </c>
      <c r="H13" s="15">
        <f t="shared" si="4"/>
        <v>49.756097560975604</v>
      </c>
    </row>
    <row r="14" spans="1:16" x14ac:dyDescent="0.2">
      <c r="C14" s="15">
        <f t="shared" si="1"/>
        <v>1</v>
      </c>
      <c r="D14" s="15">
        <v>30</v>
      </c>
      <c r="E14" s="15">
        <f t="shared" si="2"/>
        <v>57.735849056603762</v>
      </c>
      <c r="F14" s="15">
        <f t="shared" si="0"/>
        <v>180</v>
      </c>
      <c r="G14" s="15">
        <f t="shared" si="3"/>
        <v>3.1176470588235299</v>
      </c>
      <c r="H14" s="15">
        <f t="shared" si="4"/>
        <v>57.735849056603762</v>
      </c>
    </row>
    <row r="15" spans="1:16" x14ac:dyDescent="0.2">
      <c r="C15" s="15">
        <f t="shared" si="1"/>
        <v>1</v>
      </c>
      <c r="D15" s="15">
        <v>40</v>
      </c>
      <c r="E15" s="15">
        <f t="shared" si="2"/>
        <v>62.769230769230759</v>
      </c>
      <c r="F15" s="15">
        <f t="shared" si="0"/>
        <v>240</v>
      </c>
      <c r="G15" s="15">
        <f t="shared" si="3"/>
        <v>3.8235294117647065</v>
      </c>
      <c r="H15" s="15">
        <f t="shared" si="4"/>
        <v>62.769230769230759</v>
      </c>
    </row>
    <row r="16" spans="1:16" x14ac:dyDescent="0.2">
      <c r="C16" s="15">
        <f t="shared" si="1"/>
        <v>1</v>
      </c>
      <c r="D16" s="15">
        <v>50</v>
      </c>
      <c r="E16" s="15">
        <f t="shared" si="2"/>
        <v>66.233766233766218</v>
      </c>
      <c r="F16" s="15">
        <f t="shared" si="0"/>
        <v>300</v>
      </c>
      <c r="G16" s="15">
        <f t="shared" si="3"/>
        <v>4.5294117647058831</v>
      </c>
      <c r="H16" s="15">
        <f t="shared" si="4"/>
        <v>66.233766233766218</v>
      </c>
    </row>
    <row r="17" spans="3:8" x14ac:dyDescent="0.2">
      <c r="C17" s="15">
        <f t="shared" si="1"/>
        <v>1</v>
      </c>
      <c r="D17" s="15">
        <v>60</v>
      </c>
      <c r="E17" s="15">
        <f t="shared" si="2"/>
        <v>68.76404494382021</v>
      </c>
      <c r="F17" s="15">
        <f t="shared" si="0"/>
        <v>360</v>
      </c>
      <c r="G17" s="15">
        <f t="shared" si="3"/>
        <v>5.2352941176470598</v>
      </c>
      <c r="H17" s="15">
        <f t="shared" si="4"/>
        <v>68.76404494382021</v>
      </c>
    </row>
    <row r="18" spans="3:8" x14ac:dyDescent="0.2">
      <c r="C18" s="15">
        <f t="shared" si="1"/>
        <v>1</v>
      </c>
      <c r="D18" s="15">
        <v>70</v>
      </c>
      <c r="E18" s="15">
        <f t="shared" si="2"/>
        <v>70.693069306930681</v>
      </c>
      <c r="F18" s="15">
        <f t="shared" si="0"/>
        <v>420</v>
      </c>
      <c r="G18" s="15">
        <f t="shared" si="3"/>
        <v>5.9411764705882364</v>
      </c>
      <c r="H18" s="15">
        <f t="shared" si="4"/>
        <v>70.693069306930681</v>
      </c>
    </row>
    <row r="19" spans="3:8" x14ac:dyDescent="0.2">
      <c r="C19" s="15">
        <f t="shared" si="1"/>
        <v>1</v>
      </c>
      <c r="D19" s="15">
        <v>80</v>
      </c>
      <c r="E19" s="15">
        <f t="shared" si="2"/>
        <v>72.212389380530965</v>
      </c>
      <c r="F19" s="15">
        <f t="shared" si="0"/>
        <v>480</v>
      </c>
      <c r="G19" s="15">
        <f t="shared" si="3"/>
        <v>6.647058823529413</v>
      </c>
      <c r="H19" s="15">
        <f t="shared" si="4"/>
        <v>72.212389380530965</v>
      </c>
    </row>
    <row r="20" spans="3:8" x14ac:dyDescent="0.2">
      <c r="C20" s="15">
        <f t="shared" si="1"/>
        <v>1</v>
      </c>
      <c r="D20" s="15">
        <v>90</v>
      </c>
      <c r="E20" s="15">
        <f t="shared" si="2"/>
        <v>73.439999999999984</v>
      </c>
      <c r="F20" s="15">
        <f t="shared" si="0"/>
        <v>540</v>
      </c>
      <c r="G20" s="15">
        <f t="shared" si="3"/>
        <v>7.3529411764705896</v>
      </c>
      <c r="H20" s="15">
        <f t="shared" si="4"/>
        <v>73.439999999999984</v>
      </c>
    </row>
    <row r="21" spans="3:8" x14ac:dyDescent="0.2">
      <c r="C21" s="15">
        <f t="shared" si="1"/>
        <v>1</v>
      </c>
      <c r="D21" s="15">
        <v>100</v>
      </c>
      <c r="E21" s="15">
        <f t="shared" si="2"/>
        <v>74.452554744525528</v>
      </c>
      <c r="F21" s="15">
        <f t="shared" si="0"/>
        <v>600</v>
      </c>
      <c r="G21" s="15">
        <f t="shared" si="3"/>
        <v>8.0588235294117663</v>
      </c>
      <c r="H21" s="15">
        <f t="shared" si="4"/>
        <v>74.452554744525528</v>
      </c>
    </row>
    <row r="22" spans="3:8" x14ac:dyDescent="0.2">
      <c r="C22" s="15">
        <f t="shared" si="1"/>
        <v>1</v>
      </c>
      <c r="D22" s="15">
        <v>110</v>
      </c>
      <c r="E22" s="15">
        <f t="shared" si="2"/>
        <v>75.302013422818789</v>
      </c>
      <c r="F22" s="15">
        <f t="shared" si="0"/>
        <v>660</v>
      </c>
      <c r="G22" s="15">
        <f t="shared" si="3"/>
        <v>8.764705882352942</v>
      </c>
      <c r="H22" s="15">
        <f t="shared" si="4"/>
        <v>75.302013422818789</v>
      </c>
    </row>
    <row r="23" spans="3:8" x14ac:dyDescent="0.2">
      <c r="C23" s="15">
        <f t="shared" si="1"/>
        <v>1</v>
      </c>
      <c r="D23" s="15">
        <v>120</v>
      </c>
      <c r="E23" s="15">
        <f t="shared" si="2"/>
        <v>76.024844720496873</v>
      </c>
      <c r="F23" s="15">
        <f t="shared" si="0"/>
        <v>720</v>
      </c>
      <c r="G23" s="15">
        <f t="shared" si="3"/>
        <v>9.4705882352941195</v>
      </c>
      <c r="H23" s="15">
        <f t="shared" si="4"/>
        <v>76.024844720496873</v>
      </c>
    </row>
    <row r="24" spans="3:8" x14ac:dyDescent="0.2">
      <c r="C24" s="15">
        <f t="shared" si="1"/>
        <v>1</v>
      </c>
      <c r="D24" s="15">
        <v>130</v>
      </c>
      <c r="E24" s="15">
        <f t="shared" si="2"/>
        <v>76.647398843930631</v>
      </c>
      <c r="F24" s="15">
        <f t="shared" si="0"/>
        <v>780</v>
      </c>
      <c r="G24" s="15">
        <f t="shared" si="3"/>
        <v>10.176470588235295</v>
      </c>
      <c r="H24" s="15">
        <f t="shared" si="4"/>
        <v>76.647398843930631</v>
      </c>
    </row>
    <row r="25" spans="3:8" x14ac:dyDescent="0.2">
      <c r="C25" s="15">
        <f t="shared" si="1"/>
        <v>1</v>
      </c>
      <c r="D25" s="15">
        <v>140</v>
      </c>
      <c r="E25" s="15">
        <f t="shared" si="2"/>
        <v>77.189189189189179</v>
      </c>
      <c r="F25" s="15">
        <f t="shared" si="0"/>
        <v>840</v>
      </c>
      <c r="G25" s="15">
        <f t="shared" si="3"/>
        <v>10.882352941176473</v>
      </c>
      <c r="H25" s="15">
        <f t="shared" si="4"/>
        <v>77.189189189189179</v>
      </c>
    </row>
    <row r="26" spans="3:8" x14ac:dyDescent="0.2">
      <c r="C26" s="15">
        <f t="shared" si="1"/>
        <v>1</v>
      </c>
      <c r="D26" s="15">
        <v>150</v>
      </c>
      <c r="E26" s="15">
        <f t="shared" si="2"/>
        <v>77.664974619289325</v>
      </c>
      <c r="F26" s="15">
        <f t="shared" si="0"/>
        <v>900</v>
      </c>
      <c r="G26" s="15">
        <f t="shared" si="3"/>
        <v>11.588235294117649</v>
      </c>
      <c r="H26" s="15">
        <f t="shared" si="4"/>
        <v>77.664974619289325</v>
      </c>
    </row>
    <row r="27" spans="3:8" x14ac:dyDescent="0.2">
      <c r="C27" s="15">
        <f t="shared" si="1"/>
        <v>1</v>
      </c>
      <c r="D27" s="15">
        <v>160</v>
      </c>
      <c r="E27" s="15">
        <f t="shared" si="2"/>
        <v>78.086124401913864</v>
      </c>
      <c r="F27" s="15">
        <f t="shared" si="0"/>
        <v>960</v>
      </c>
      <c r="G27" s="15">
        <f t="shared" si="3"/>
        <v>12.294117647058826</v>
      </c>
      <c r="H27" s="15">
        <f t="shared" si="4"/>
        <v>78.086124401913864</v>
      </c>
    </row>
    <row r="28" spans="3:8" x14ac:dyDescent="0.2">
      <c r="C28" s="15">
        <f t="shared" si="1"/>
        <v>1</v>
      </c>
      <c r="D28" s="15">
        <v>170</v>
      </c>
      <c r="E28" s="15">
        <f t="shared" si="2"/>
        <v>78.461538461538453</v>
      </c>
      <c r="F28" s="15">
        <f t="shared" si="0"/>
        <v>1020</v>
      </c>
      <c r="G28" s="15">
        <f t="shared" si="3"/>
        <v>13.000000000000002</v>
      </c>
      <c r="H28" s="15">
        <f t="shared" si="4"/>
        <v>78.461538461538453</v>
      </c>
    </row>
    <row r="29" spans="3:8" x14ac:dyDescent="0.2">
      <c r="C29" s="15">
        <f t="shared" si="1"/>
        <v>1</v>
      </c>
      <c r="D29" s="15">
        <v>180</v>
      </c>
      <c r="E29" s="15">
        <f t="shared" si="2"/>
        <v>78.798283261802553</v>
      </c>
      <c r="F29" s="15">
        <f t="shared" si="0"/>
        <v>1080</v>
      </c>
      <c r="G29" s="15">
        <f t="shared" si="3"/>
        <v>13.705882352941179</v>
      </c>
      <c r="H29" s="15">
        <f t="shared" si="4"/>
        <v>78.798283261802553</v>
      </c>
    </row>
    <row r="30" spans="3:8" x14ac:dyDescent="0.2">
      <c r="C30" s="15">
        <f t="shared" si="1"/>
        <v>1</v>
      </c>
      <c r="D30" s="15">
        <v>190</v>
      </c>
      <c r="E30" s="15">
        <f t="shared" si="2"/>
        <v>79.102040816326522</v>
      </c>
      <c r="F30" s="15">
        <f t="shared" si="0"/>
        <v>1140</v>
      </c>
      <c r="G30" s="15">
        <f t="shared" si="3"/>
        <v>14.411764705882355</v>
      </c>
      <c r="H30" s="15">
        <f t="shared" si="4"/>
        <v>79.102040816326522</v>
      </c>
    </row>
    <row r="31" spans="3:8" x14ac:dyDescent="0.2">
      <c r="C31" s="15">
        <f t="shared" si="1"/>
        <v>1</v>
      </c>
      <c r="D31" s="15">
        <v>200</v>
      </c>
      <c r="E31" s="15">
        <f t="shared" si="2"/>
        <v>79.377431906614774</v>
      </c>
      <c r="F31" s="15">
        <f t="shared" si="0"/>
        <v>1200</v>
      </c>
      <c r="G31" s="15">
        <f t="shared" si="3"/>
        <v>15.117647058823533</v>
      </c>
      <c r="H31" s="15">
        <f t="shared" si="4"/>
        <v>79.377431906614774</v>
      </c>
    </row>
    <row r="32" spans="3:8" x14ac:dyDescent="0.2">
      <c r="C32" s="15">
        <f t="shared" si="1"/>
        <v>1</v>
      </c>
      <c r="D32" s="15">
        <v>210</v>
      </c>
      <c r="E32" s="15">
        <f t="shared" si="2"/>
        <v>79.628252788104078</v>
      </c>
      <c r="F32" s="15">
        <f t="shared" si="0"/>
        <v>1260</v>
      </c>
      <c r="G32" s="15">
        <f t="shared" si="3"/>
        <v>15.823529411764708</v>
      </c>
      <c r="H32" s="15">
        <f t="shared" si="4"/>
        <v>79.628252788104078</v>
      </c>
    </row>
    <row r="33" spans="3:21" x14ac:dyDescent="0.2">
      <c r="C33" s="15">
        <f t="shared" si="1"/>
        <v>1</v>
      </c>
      <c r="D33" s="15">
        <v>220</v>
      </c>
      <c r="E33" s="15">
        <f t="shared" si="2"/>
        <v>79.857651245551594</v>
      </c>
      <c r="F33" s="15">
        <f t="shared" si="0"/>
        <v>1320</v>
      </c>
      <c r="G33" s="15">
        <f t="shared" si="3"/>
        <v>16.529411764705884</v>
      </c>
      <c r="H33" s="15">
        <f t="shared" si="4"/>
        <v>79.857651245551594</v>
      </c>
    </row>
    <row r="34" spans="3:21" x14ac:dyDescent="0.2">
      <c r="C34" s="15">
        <f t="shared" si="1"/>
        <v>1</v>
      </c>
      <c r="D34" s="15">
        <v>230</v>
      </c>
      <c r="E34" s="15">
        <f t="shared" si="2"/>
        <v>80.068259385665513</v>
      </c>
      <c r="F34" s="15">
        <f t="shared" si="0"/>
        <v>1380</v>
      </c>
      <c r="G34" s="15">
        <f t="shared" si="3"/>
        <v>17.235294117647062</v>
      </c>
      <c r="H34" s="15">
        <f t="shared" si="4"/>
        <v>80.068259385665513</v>
      </c>
    </row>
    <row r="35" spans="3:21" x14ac:dyDescent="0.2">
      <c r="C35" s="15">
        <f t="shared" si="1"/>
        <v>1</v>
      </c>
      <c r="D35" s="15">
        <v>240</v>
      </c>
      <c r="E35" s="15">
        <f t="shared" si="2"/>
        <v>80.262295081967196</v>
      </c>
      <c r="F35" s="15">
        <f t="shared" si="0"/>
        <v>1440</v>
      </c>
      <c r="G35" s="15">
        <f t="shared" si="3"/>
        <v>17.941176470588239</v>
      </c>
      <c r="H35" s="15">
        <f t="shared" si="4"/>
        <v>80.262295081967196</v>
      </c>
    </row>
    <row r="36" spans="3:21" x14ac:dyDescent="0.2">
      <c r="C36" s="15">
        <f t="shared" si="1"/>
        <v>1</v>
      </c>
      <c r="D36" s="15">
        <v>250</v>
      </c>
      <c r="E36" s="15">
        <f t="shared" si="2"/>
        <v>80.441640378548868</v>
      </c>
      <c r="F36" s="15">
        <f t="shared" si="0"/>
        <v>1500</v>
      </c>
      <c r="G36" s="15">
        <f t="shared" si="3"/>
        <v>18.647058823529417</v>
      </c>
      <c r="H36" s="15">
        <f t="shared" si="4"/>
        <v>80.441640378548868</v>
      </c>
    </row>
    <row r="37" spans="3:21" x14ac:dyDescent="0.2">
      <c r="C37" s="15">
        <f t="shared" si="1"/>
        <v>1</v>
      </c>
      <c r="D37" s="15">
        <v>260</v>
      </c>
      <c r="E37" s="15">
        <f t="shared" si="2"/>
        <v>80.607902735562305</v>
      </c>
      <c r="F37" s="15">
        <f t="shared" si="0"/>
        <v>1560</v>
      </c>
      <c r="G37" s="15">
        <f t="shared" si="3"/>
        <v>19.352941176470591</v>
      </c>
      <c r="H37" s="15">
        <f t="shared" si="4"/>
        <v>80.607902735562305</v>
      </c>
    </row>
    <row r="38" spans="3:21" x14ac:dyDescent="0.2">
      <c r="C38" s="15">
        <f t="shared" si="1"/>
        <v>1</v>
      </c>
      <c r="D38" s="15">
        <v>270</v>
      </c>
      <c r="E38" s="15">
        <f t="shared" si="2"/>
        <v>80.762463343108493</v>
      </c>
      <c r="F38" s="15">
        <f t="shared" si="0"/>
        <v>1620</v>
      </c>
      <c r="G38" s="15">
        <f t="shared" si="3"/>
        <v>20.058823529411768</v>
      </c>
      <c r="H38" s="15">
        <f t="shared" si="4"/>
        <v>80.762463343108493</v>
      </c>
    </row>
    <row r="39" spans="3:21" x14ac:dyDescent="0.2">
      <c r="C39" s="15">
        <f t="shared" si="1"/>
        <v>1</v>
      </c>
      <c r="D39" s="15">
        <v>280</v>
      </c>
      <c r="E39" s="15">
        <f t="shared" si="2"/>
        <v>80.906515580736524</v>
      </c>
      <c r="F39" s="15">
        <f t="shared" si="0"/>
        <v>1680</v>
      </c>
      <c r="G39" s="15">
        <f t="shared" si="3"/>
        <v>20.764705882352946</v>
      </c>
      <c r="H39" s="15">
        <f t="shared" si="4"/>
        <v>80.906515580736524</v>
      </c>
    </row>
    <row r="40" spans="3:21" x14ac:dyDescent="0.2">
      <c r="C40" s="15">
        <f t="shared" si="1"/>
        <v>1</v>
      </c>
      <c r="D40" s="15">
        <v>290</v>
      </c>
      <c r="E40" s="15">
        <f t="shared" si="2"/>
        <v>81.041095890410944</v>
      </c>
      <c r="F40" s="15">
        <f t="shared" si="0"/>
        <v>1740</v>
      </c>
      <c r="G40" s="15">
        <f t="shared" si="3"/>
        <v>21.470588235294123</v>
      </c>
      <c r="H40" s="15">
        <f t="shared" si="4"/>
        <v>81.041095890410944</v>
      </c>
    </row>
    <row r="41" spans="3:21" x14ac:dyDescent="0.2">
      <c r="C41" s="15">
        <f t="shared" si="1"/>
        <v>1</v>
      </c>
      <c r="D41" s="15">
        <v>300</v>
      </c>
      <c r="E41" s="15">
        <f t="shared" si="2"/>
        <v>81.167108753315645</v>
      </c>
      <c r="F41" s="15">
        <f t="shared" si="0"/>
        <v>1800</v>
      </c>
      <c r="G41" s="15">
        <f t="shared" si="3"/>
        <v>22.176470588235297</v>
      </c>
      <c r="H41" s="15">
        <f t="shared" si="4"/>
        <v>81.167108753315645</v>
      </c>
    </row>
    <row r="42" spans="3:21" x14ac:dyDescent="0.2">
      <c r="C42" s="15">
        <f t="shared" si="1"/>
        <v>1</v>
      </c>
      <c r="D42" s="15">
        <v>310</v>
      </c>
      <c r="E42" s="15">
        <f t="shared" si="2"/>
        <v>81.28534704370179</v>
      </c>
      <c r="F42" s="15">
        <f t="shared" si="0"/>
        <v>1860</v>
      </c>
      <c r="G42" s="15">
        <f t="shared" si="3"/>
        <v>22.882352941176475</v>
      </c>
      <c r="H42" s="15">
        <f t="shared" si="4"/>
        <v>81.28534704370179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1"/>
        <v>1</v>
      </c>
      <c r="D43" s="15">
        <v>320</v>
      </c>
      <c r="E43" s="15">
        <f t="shared" si="2"/>
        <v>81.396508728179541</v>
      </c>
      <c r="F43" s="15">
        <f t="shared" si="0"/>
        <v>1920</v>
      </c>
      <c r="G43" s="15">
        <f t="shared" si="3"/>
        <v>23.588235294117652</v>
      </c>
      <c r="H43" s="15">
        <f t="shared" si="4"/>
        <v>81.396508728179541</v>
      </c>
    </row>
    <row r="44" spans="3:21" x14ac:dyDescent="0.2">
      <c r="C44" s="15">
        <f t="shared" si="1"/>
        <v>1</v>
      </c>
      <c r="D44" s="15">
        <v>330</v>
      </c>
      <c r="E44" s="15">
        <f t="shared" si="2"/>
        <v>81.50121065375302</v>
      </c>
      <c r="F44" s="15">
        <f t="shared" si="0"/>
        <v>1980</v>
      </c>
      <c r="G44" s="15">
        <f t="shared" si="3"/>
        <v>24.294117647058826</v>
      </c>
      <c r="H44" s="15">
        <f t="shared" si="4"/>
        <v>81.50121065375302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1"/>
        <v>1</v>
      </c>
      <c r="D45" s="15">
        <v>340</v>
      </c>
      <c r="E45" s="15">
        <f t="shared" si="2"/>
        <v>81.599999999999994</v>
      </c>
      <c r="F45" s="15">
        <f t="shared" si="0"/>
        <v>2040</v>
      </c>
      <c r="G45" s="15">
        <f t="shared" si="3"/>
        <v>25.000000000000004</v>
      </c>
      <c r="H45" s="15">
        <f t="shared" si="4"/>
        <v>81.599999999999994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1"/>
        <v>1</v>
      </c>
      <c r="D46" s="15">
        <v>350</v>
      </c>
      <c r="E46" s="15">
        <f t="shared" si="2"/>
        <v>81.693363844393573</v>
      </c>
      <c r="F46" s="15">
        <f t="shared" si="0"/>
        <v>2100</v>
      </c>
      <c r="G46" s="15">
        <f t="shared" si="3"/>
        <v>25.705882352941181</v>
      </c>
      <c r="H46" s="15">
        <f t="shared" si="4"/>
        <v>81.693363844393573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1"/>
        <v>1</v>
      </c>
      <c r="D47" s="15">
        <v>360</v>
      </c>
      <c r="E47" s="15">
        <f t="shared" si="2"/>
        <v>81.781737193763902</v>
      </c>
      <c r="F47" s="15">
        <f t="shared" si="0"/>
        <v>2160</v>
      </c>
      <c r="G47" s="15">
        <f t="shared" si="3"/>
        <v>26.411764705882359</v>
      </c>
      <c r="H47" s="15">
        <f t="shared" si="4"/>
        <v>81.781737193763902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1"/>
        <v>1</v>
      </c>
      <c r="D48" s="15">
        <v>370</v>
      </c>
      <c r="E48" s="15">
        <f t="shared" si="2"/>
        <v>81.865509761388282</v>
      </c>
      <c r="F48" s="15">
        <f t="shared" si="0"/>
        <v>2220</v>
      </c>
      <c r="G48" s="15">
        <f t="shared" si="3"/>
        <v>27.117647058823533</v>
      </c>
      <c r="H48" s="15">
        <f t="shared" si="4"/>
        <v>81.865509761388282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1"/>
        <v>1</v>
      </c>
      <c r="D49" s="15">
        <v>380</v>
      </c>
      <c r="E49" s="15">
        <f t="shared" si="2"/>
        <v>81.945031712473565</v>
      </c>
      <c r="F49" s="15">
        <f t="shared" si="0"/>
        <v>2280</v>
      </c>
      <c r="G49" s="15">
        <f t="shared" si="3"/>
        <v>27.82352941176471</v>
      </c>
      <c r="H49" s="15">
        <f t="shared" si="4"/>
        <v>81.945031712473565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1"/>
        <v>1</v>
      </c>
      <c r="D50" s="15">
        <v>390</v>
      </c>
      <c r="E50" s="15">
        <f t="shared" si="2"/>
        <v>82.02061855670101</v>
      </c>
      <c r="F50" s="15">
        <f t="shared" si="0"/>
        <v>2340</v>
      </c>
      <c r="G50" s="15">
        <f t="shared" si="3"/>
        <v>28.529411764705888</v>
      </c>
      <c r="H50" s="15">
        <f t="shared" si="4"/>
        <v>82.02061855670101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1"/>
        <v>1</v>
      </c>
      <c r="D51" s="15">
        <v>400</v>
      </c>
      <c r="E51" s="15">
        <f t="shared" si="2"/>
        <v>82.092555331991932</v>
      </c>
      <c r="F51" s="15">
        <f t="shared" si="0"/>
        <v>2400</v>
      </c>
      <c r="G51" s="15">
        <f t="shared" si="3"/>
        <v>29.235294117647065</v>
      </c>
      <c r="H51" s="15">
        <f t="shared" si="4"/>
        <v>82.092555331991932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1"/>
        <v>1</v>
      </c>
      <c r="D52" s="15">
        <v>410</v>
      </c>
      <c r="E52" s="15">
        <f t="shared" si="2"/>
        <v>82.16110019646365</v>
      </c>
      <c r="F52" s="15">
        <f t="shared" si="0"/>
        <v>2460</v>
      </c>
      <c r="G52" s="15">
        <f t="shared" si="3"/>
        <v>29.941176470588239</v>
      </c>
      <c r="H52" s="15">
        <f t="shared" si="4"/>
        <v>82.16110019646365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1"/>
        <v>1</v>
      </c>
      <c r="D53" s="15">
        <v>420</v>
      </c>
      <c r="E53" s="15">
        <f t="shared" si="2"/>
        <v>82.226487523992304</v>
      </c>
      <c r="F53" s="15">
        <f t="shared" si="0"/>
        <v>2520</v>
      </c>
      <c r="G53" s="15">
        <f t="shared" si="3"/>
        <v>30.647058823529417</v>
      </c>
      <c r="H53" s="15">
        <f t="shared" si="4"/>
        <v>82.226487523992304</v>
      </c>
    </row>
    <row r="54" spans="3:21" x14ac:dyDescent="0.2">
      <c r="C54" s="15">
        <f t="shared" si="1"/>
        <v>1</v>
      </c>
      <c r="D54" s="15">
        <v>430</v>
      </c>
      <c r="E54" s="15">
        <f t="shared" si="2"/>
        <v>82.288930581613499</v>
      </c>
      <c r="F54" s="15">
        <f t="shared" si="0"/>
        <v>2580</v>
      </c>
      <c r="G54" s="15">
        <f t="shared" si="3"/>
        <v>31.352941176470594</v>
      </c>
      <c r="H54" s="15">
        <f t="shared" si="4"/>
        <v>82.288930581613499</v>
      </c>
    </row>
    <row r="55" spans="3:21" x14ac:dyDescent="0.2">
      <c r="C55" s="15">
        <f t="shared" si="1"/>
        <v>1</v>
      </c>
      <c r="D55" s="15">
        <v>440</v>
      </c>
      <c r="E55" s="15">
        <f t="shared" si="2"/>
        <v>82.348623853210995</v>
      </c>
      <c r="F55" s="15">
        <f t="shared" si="0"/>
        <v>2640</v>
      </c>
      <c r="G55" s="15">
        <f t="shared" si="3"/>
        <v>32.058823529411768</v>
      </c>
      <c r="H55" s="15">
        <f t="shared" si="4"/>
        <v>82.348623853210995</v>
      </c>
    </row>
    <row r="56" spans="3:21" x14ac:dyDescent="0.2">
      <c r="C56" s="15">
        <f t="shared" si="1"/>
        <v>1</v>
      </c>
      <c r="D56" s="15">
        <v>450</v>
      </c>
      <c r="E56" s="15">
        <f t="shared" si="2"/>
        <v>82.40574506283663</v>
      </c>
      <c r="F56" s="15">
        <f t="shared" si="0"/>
        <v>2700</v>
      </c>
      <c r="G56" s="15">
        <f t="shared" si="3"/>
        <v>32.764705882352942</v>
      </c>
      <c r="H56" s="15">
        <f t="shared" si="4"/>
        <v>82.40574506283663</v>
      </c>
    </row>
    <row r="57" spans="3:21" x14ac:dyDescent="0.2">
      <c r="C57" s="15">
        <f t="shared" si="1"/>
        <v>1</v>
      </c>
      <c r="D57" s="15">
        <v>460</v>
      </c>
      <c r="E57" s="15">
        <f t="shared" si="2"/>
        <v>82.460456942003503</v>
      </c>
      <c r="F57" s="15">
        <f t="shared" si="0"/>
        <v>2760</v>
      </c>
      <c r="G57" s="15">
        <f t="shared" si="3"/>
        <v>33.470588235294123</v>
      </c>
      <c r="H57" s="15">
        <f t="shared" si="4"/>
        <v>82.460456942003503</v>
      </c>
    </row>
    <row r="58" spans="3:21" x14ac:dyDescent="0.2">
      <c r="C58" s="15">
        <f t="shared" si="1"/>
        <v>1</v>
      </c>
      <c r="D58" s="15">
        <v>470</v>
      </c>
      <c r="E58" s="15">
        <f t="shared" si="2"/>
        <v>82.512908777969017</v>
      </c>
      <c r="F58" s="15">
        <f t="shared" si="0"/>
        <v>2820</v>
      </c>
      <c r="G58" s="15">
        <f t="shared" si="3"/>
        <v>34.176470588235297</v>
      </c>
      <c r="H58" s="15">
        <f t="shared" si="4"/>
        <v>82.512908777969017</v>
      </c>
    </row>
    <row r="59" spans="3:21" x14ac:dyDescent="0.2">
      <c r="C59" s="15">
        <f t="shared" si="1"/>
        <v>1</v>
      </c>
      <c r="D59" s="15">
        <v>480</v>
      </c>
      <c r="E59" s="15">
        <f t="shared" si="2"/>
        <v>82.563237774030341</v>
      </c>
      <c r="F59" s="15">
        <f t="shared" si="0"/>
        <v>2880</v>
      </c>
      <c r="G59" s="15">
        <f t="shared" si="3"/>
        <v>34.882352941176478</v>
      </c>
      <c r="H59" s="15">
        <f t="shared" si="4"/>
        <v>82.563237774030341</v>
      </c>
    </row>
    <row r="60" spans="3:21" x14ac:dyDescent="0.2">
      <c r="C60" s="15">
        <f t="shared" si="1"/>
        <v>1</v>
      </c>
      <c r="D60" s="15">
        <v>490</v>
      </c>
      <c r="E60" s="15">
        <f t="shared" si="2"/>
        <v>82.611570247933869</v>
      </c>
      <c r="F60" s="15">
        <f t="shared" si="0"/>
        <v>2940</v>
      </c>
      <c r="G60" s="15">
        <f t="shared" si="3"/>
        <v>35.588235294117652</v>
      </c>
      <c r="H60" s="15">
        <f t="shared" si="4"/>
        <v>82.611570247933869</v>
      </c>
    </row>
    <row r="61" spans="3:21" x14ac:dyDescent="0.2">
      <c r="C61" s="15">
        <f t="shared" si="1"/>
        <v>1</v>
      </c>
      <c r="D61" s="15">
        <v>500</v>
      </c>
      <c r="E61" s="15">
        <f t="shared" si="2"/>
        <v>82.658022690437576</v>
      </c>
      <c r="F61" s="15">
        <f t="shared" si="0"/>
        <v>3000</v>
      </c>
      <c r="G61" s="15">
        <f t="shared" si="3"/>
        <v>36.294117647058833</v>
      </c>
      <c r="H61" s="15">
        <f t="shared" si="4"/>
        <v>82.658022690437576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S1" zoomScaleNormal="100" workbookViewId="0">
      <selection activeCell="G1" sqref="G1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28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28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</row>
    <row r="3" spans="1:28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28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</row>
    <row r="5" spans="1:28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</row>
    <row r="6" spans="1:28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</row>
    <row r="7" spans="1:28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</row>
    <row r="8" spans="1:28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28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28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28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28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28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28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28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28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E365" activePane="bottomRight" state="frozen"/>
      <selection pane="topRight" activeCell="E1" sqref="E1"/>
      <selection pane="bottomLeft" activeCell="A368" sqref="A368"/>
      <selection pane="bottomRight" activeCell="T374" sqref="T374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workbookViewId="0">
      <selection activeCell="B42" sqref="B42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1</v>
      </c>
      <c r="B2" s="10" t="s">
        <v>21</v>
      </c>
      <c r="C2" s="4">
        <v>18</v>
      </c>
    </row>
    <row r="3" spans="1:3" x14ac:dyDescent="0.25">
      <c r="A3" s="4">
        <v>2</v>
      </c>
      <c r="B3" s="10" t="s">
        <v>23</v>
      </c>
      <c r="C3" s="4">
        <v>13</v>
      </c>
    </row>
    <row r="4" spans="1:3" x14ac:dyDescent="0.25">
      <c r="A4" s="4">
        <v>3</v>
      </c>
      <c r="B4" s="10" t="s">
        <v>25</v>
      </c>
      <c r="C4" s="4">
        <v>15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</v>
      </c>
      <c r="B6" s="10" t="s">
        <v>29</v>
      </c>
      <c r="C6" s="4">
        <v>46</v>
      </c>
    </row>
    <row r="7" spans="1:3" x14ac:dyDescent="0.25">
      <c r="A7" s="4">
        <v>6</v>
      </c>
      <c r="B7" s="10" t="s">
        <v>31</v>
      </c>
      <c r="C7" s="4">
        <v>19</v>
      </c>
    </row>
    <row r="8" spans="1:3" x14ac:dyDescent="0.25">
      <c r="A8" s="4">
        <v>7</v>
      </c>
      <c r="B8" s="10" t="s">
        <v>33</v>
      </c>
      <c r="C8" s="4">
        <v>28</v>
      </c>
    </row>
    <row r="9" spans="1:3" x14ac:dyDescent="0.25">
      <c r="A9" s="4">
        <v>8</v>
      </c>
      <c r="B9" s="10" t="s">
        <v>35</v>
      </c>
      <c r="C9" s="4">
        <v>17</v>
      </c>
    </row>
    <row r="10" spans="1:3" x14ac:dyDescent="0.25">
      <c r="A10" s="4">
        <v>9</v>
      </c>
      <c r="B10" s="10" t="s">
        <v>37</v>
      </c>
      <c r="C10" s="4">
        <v>56</v>
      </c>
    </row>
    <row r="11" spans="1:3" x14ac:dyDescent="0.25">
      <c r="A11" s="4">
        <v>10</v>
      </c>
      <c r="B11" s="10" t="s">
        <v>39</v>
      </c>
      <c r="C11" s="4">
        <v>23</v>
      </c>
    </row>
    <row r="12" spans="1:3" x14ac:dyDescent="0.25">
      <c r="A12" s="4">
        <v>11</v>
      </c>
      <c r="B12" s="10" t="s">
        <v>41</v>
      </c>
      <c r="C12" s="4">
        <v>42</v>
      </c>
    </row>
    <row r="13" spans="1:3" x14ac:dyDescent="0.25">
      <c r="A13" s="4">
        <v>12</v>
      </c>
      <c r="B13" s="10" t="s">
        <v>43</v>
      </c>
      <c r="C13" s="4">
        <v>34</v>
      </c>
    </row>
    <row r="14" spans="1:3" x14ac:dyDescent="0.25">
      <c r="A14" s="4">
        <v>13</v>
      </c>
      <c r="B14" s="10" t="s">
        <v>45</v>
      </c>
      <c r="C14" s="4">
        <v>45</v>
      </c>
    </row>
    <row r="15" spans="1:3" x14ac:dyDescent="0.25">
      <c r="A15" s="4">
        <v>14</v>
      </c>
      <c r="B15" s="10" t="s">
        <v>47</v>
      </c>
      <c r="C15" s="4">
        <v>22</v>
      </c>
    </row>
    <row r="16" spans="1:3" x14ac:dyDescent="0.25">
      <c r="A16" s="4">
        <v>15</v>
      </c>
      <c r="B16" s="10" t="s">
        <v>49</v>
      </c>
      <c r="C16" s="4">
        <v>39</v>
      </c>
    </row>
    <row r="17" spans="1:3" x14ac:dyDescent="0.25">
      <c r="A17" s="4">
        <v>16</v>
      </c>
      <c r="B17" s="10" t="s">
        <v>51</v>
      </c>
      <c r="C17" s="4">
        <v>12</v>
      </c>
    </row>
    <row r="18" spans="1:3" x14ac:dyDescent="0.25">
      <c r="A18" s="4">
        <v>17</v>
      </c>
      <c r="B18" s="10" t="s">
        <v>53</v>
      </c>
      <c r="C18" s="4">
        <v>11</v>
      </c>
    </row>
    <row r="19" spans="1:3" x14ac:dyDescent="0.25">
      <c r="A19" s="4">
        <v>18</v>
      </c>
      <c r="B19" s="10" t="s">
        <v>55</v>
      </c>
      <c r="C19" s="4">
        <v>20</v>
      </c>
    </row>
    <row r="20" spans="1:3" x14ac:dyDescent="0.25">
      <c r="A20" s="4">
        <v>19</v>
      </c>
      <c r="B20" s="10" t="s">
        <v>57</v>
      </c>
      <c r="C20" s="4">
        <v>40</v>
      </c>
    </row>
    <row r="21" spans="1:3" x14ac:dyDescent="0.25">
      <c r="A21" s="4">
        <v>20</v>
      </c>
      <c r="B21" s="10" t="s">
        <v>59</v>
      </c>
      <c r="C21" s="4">
        <v>9</v>
      </c>
    </row>
    <row r="22" spans="1:3" x14ac:dyDescent="0.25">
      <c r="A22" s="4">
        <v>21</v>
      </c>
      <c r="B22" s="10" t="s">
        <v>61</v>
      </c>
      <c r="C22" s="4">
        <v>2</v>
      </c>
    </row>
    <row r="23" spans="1:3" x14ac:dyDescent="0.25">
      <c r="A23" s="4">
        <v>22</v>
      </c>
      <c r="B23" s="10" t="s">
        <v>63</v>
      </c>
      <c r="C23" s="4">
        <v>59</v>
      </c>
    </row>
    <row r="24" spans="1:3" x14ac:dyDescent="0.25">
      <c r="A24" s="4">
        <v>23</v>
      </c>
      <c r="B24" s="10" t="s">
        <v>65</v>
      </c>
      <c r="C24" s="4">
        <v>50</v>
      </c>
    </row>
    <row r="25" spans="1:3" x14ac:dyDescent="0.25">
      <c r="A25" s="4">
        <v>24</v>
      </c>
      <c r="B25" s="10" t="s">
        <v>67</v>
      </c>
      <c r="C25" s="4">
        <v>1</v>
      </c>
    </row>
    <row r="26" spans="1:3" x14ac:dyDescent="0.25">
      <c r="A26" s="4">
        <v>25</v>
      </c>
      <c r="B26" s="10" t="s">
        <v>69</v>
      </c>
      <c r="C26" s="4">
        <v>21</v>
      </c>
    </row>
    <row r="27" spans="1:3" x14ac:dyDescent="0.25">
      <c r="A27" s="4">
        <v>26</v>
      </c>
      <c r="B27" s="10" t="s">
        <v>71</v>
      </c>
      <c r="C27" s="4">
        <v>16</v>
      </c>
    </row>
    <row r="28" spans="1:3" x14ac:dyDescent="0.25">
      <c r="A28" s="4">
        <v>27</v>
      </c>
      <c r="B28" s="10" t="s">
        <v>73</v>
      </c>
      <c r="C28" s="4">
        <v>25</v>
      </c>
    </row>
    <row r="29" spans="1:3" x14ac:dyDescent="0.25">
      <c r="A29" s="4">
        <v>28</v>
      </c>
      <c r="B29" s="10" t="s">
        <v>75</v>
      </c>
      <c r="C29" s="4">
        <v>32</v>
      </c>
    </row>
    <row r="30" spans="1:3" x14ac:dyDescent="0.25">
      <c r="A30" s="4">
        <v>29</v>
      </c>
      <c r="B30" s="10" t="s">
        <v>77</v>
      </c>
      <c r="C30" s="4">
        <v>53</v>
      </c>
    </row>
    <row r="31" spans="1:3" x14ac:dyDescent="0.25">
      <c r="A31" s="4">
        <v>30</v>
      </c>
      <c r="B31" s="10" t="s">
        <v>79</v>
      </c>
      <c r="C31" s="4">
        <v>10</v>
      </c>
    </row>
    <row r="32" spans="1:3" x14ac:dyDescent="0.25">
      <c r="A32" s="4">
        <v>31</v>
      </c>
      <c r="B32" s="10" t="s">
        <v>81</v>
      </c>
      <c r="C32" s="4">
        <v>26</v>
      </c>
    </row>
    <row r="33" spans="1:3" x14ac:dyDescent="0.25">
      <c r="A33" s="4">
        <v>32</v>
      </c>
      <c r="B33" s="10" t="s">
        <v>83</v>
      </c>
      <c r="C33" s="4">
        <v>47</v>
      </c>
    </row>
    <row r="34" spans="1:3" x14ac:dyDescent="0.25">
      <c r="A34" s="4">
        <v>33</v>
      </c>
      <c r="B34" s="10" t="s">
        <v>85</v>
      </c>
      <c r="C34" s="4">
        <v>48</v>
      </c>
    </row>
    <row r="35" spans="1:3" x14ac:dyDescent="0.25">
      <c r="A35" s="4">
        <v>34</v>
      </c>
      <c r="B35" s="10" t="s">
        <v>87</v>
      </c>
      <c r="C35" s="4">
        <v>31</v>
      </c>
    </row>
    <row r="36" spans="1:3" x14ac:dyDescent="0.25">
      <c r="A36" s="4">
        <v>35</v>
      </c>
      <c r="B36" s="10" t="s">
        <v>89</v>
      </c>
      <c r="C36" s="4">
        <v>54</v>
      </c>
    </row>
    <row r="37" spans="1:3" x14ac:dyDescent="0.25">
      <c r="A37" s="4">
        <v>36</v>
      </c>
      <c r="B37" s="10" t="s">
        <v>91</v>
      </c>
      <c r="C37" s="4">
        <v>27</v>
      </c>
    </row>
    <row r="38" spans="1:3" x14ac:dyDescent="0.25">
      <c r="A38" s="4">
        <v>37</v>
      </c>
      <c r="B38" s="10" t="s">
        <v>93</v>
      </c>
      <c r="C38" s="4">
        <v>55</v>
      </c>
    </row>
    <row r="39" spans="1:3" x14ac:dyDescent="0.25">
      <c r="A39" s="4">
        <v>38</v>
      </c>
      <c r="B39" s="10" t="s">
        <v>95</v>
      </c>
      <c r="C39" s="4">
        <v>33</v>
      </c>
    </row>
    <row r="40" spans="1:3" x14ac:dyDescent="0.25">
      <c r="A40" s="4">
        <v>39</v>
      </c>
      <c r="B40" s="10" t="s">
        <v>97</v>
      </c>
      <c r="C40" s="4">
        <v>52</v>
      </c>
    </row>
    <row r="41" spans="1:3" x14ac:dyDescent="0.25">
      <c r="A41" s="4">
        <v>40</v>
      </c>
      <c r="B41" s="10" t="s">
        <v>99</v>
      </c>
      <c r="C41" s="4">
        <v>29</v>
      </c>
    </row>
    <row r="42" spans="1:3" x14ac:dyDescent="0.25">
      <c r="A42" s="4">
        <v>41</v>
      </c>
      <c r="B42" s="10" t="s">
        <v>101</v>
      </c>
      <c r="C42" s="4">
        <v>38</v>
      </c>
    </row>
    <row r="43" spans="1:3" x14ac:dyDescent="0.25">
      <c r="A43" s="4">
        <v>42</v>
      </c>
      <c r="B43" s="10" t="s">
        <v>103</v>
      </c>
      <c r="C43" s="4">
        <v>24</v>
      </c>
    </row>
    <row r="44" spans="1:3" x14ac:dyDescent="0.25">
      <c r="A44" s="4">
        <v>43</v>
      </c>
      <c r="B44" s="10" t="s">
        <v>105</v>
      </c>
      <c r="C44" s="4">
        <v>51</v>
      </c>
    </row>
    <row r="45" spans="1:3" x14ac:dyDescent="0.25">
      <c r="A45" s="4">
        <v>44</v>
      </c>
      <c r="B45" s="10" t="s">
        <v>107</v>
      </c>
      <c r="C45" s="4">
        <v>43</v>
      </c>
    </row>
    <row r="46" spans="1:3" x14ac:dyDescent="0.25">
      <c r="A46" s="4">
        <v>45</v>
      </c>
      <c r="B46" s="10" t="s">
        <v>109</v>
      </c>
      <c r="C46" s="4">
        <v>44</v>
      </c>
    </row>
    <row r="47" spans="1:3" x14ac:dyDescent="0.25">
      <c r="A47" s="4">
        <v>46</v>
      </c>
      <c r="B47" s="10" t="s">
        <v>111</v>
      </c>
      <c r="C47" s="4">
        <v>35</v>
      </c>
    </row>
    <row r="48" spans="1:3" x14ac:dyDescent="0.25">
      <c r="A48" s="4">
        <v>47</v>
      </c>
      <c r="B48" s="10" t="s">
        <v>113</v>
      </c>
      <c r="C48" s="4">
        <v>6</v>
      </c>
    </row>
    <row r="49" spans="1:3" x14ac:dyDescent="0.25">
      <c r="A49" s="4">
        <v>48</v>
      </c>
      <c r="B49" s="10" t="s">
        <v>115</v>
      </c>
      <c r="C49" s="4">
        <v>57</v>
      </c>
    </row>
    <row r="50" spans="1:3" x14ac:dyDescent="0.25">
      <c r="A50" s="4">
        <v>49</v>
      </c>
      <c r="B50" s="10" t="s">
        <v>117</v>
      </c>
      <c r="C50" s="4">
        <v>36</v>
      </c>
    </row>
    <row r="51" spans="1:3" x14ac:dyDescent="0.25">
      <c r="A51" s="4">
        <v>50</v>
      </c>
      <c r="B51" s="10" t="s">
        <v>119</v>
      </c>
      <c r="C51" s="4">
        <v>14</v>
      </c>
    </row>
    <row r="52" spans="1:3" x14ac:dyDescent="0.25">
      <c r="A52" s="4">
        <v>51</v>
      </c>
      <c r="B52" s="10" t="s">
        <v>121</v>
      </c>
      <c r="C52" s="4">
        <v>58</v>
      </c>
    </row>
    <row r="53" spans="1:3" x14ac:dyDescent="0.25">
      <c r="A53" s="4">
        <v>52</v>
      </c>
      <c r="B53" s="10" t="s">
        <v>123</v>
      </c>
      <c r="C53" s="4">
        <v>30</v>
      </c>
    </row>
    <row r="54" spans="1:3" x14ac:dyDescent="0.25">
      <c r="A54" s="4">
        <v>53</v>
      </c>
      <c r="B54" s="10" t="s">
        <v>125</v>
      </c>
      <c r="C54" s="4">
        <v>3</v>
      </c>
    </row>
    <row r="55" spans="1:3" x14ac:dyDescent="0.25">
      <c r="A55" s="4">
        <v>54</v>
      </c>
      <c r="B55" s="10" t="s">
        <v>127</v>
      </c>
      <c r="C55" s="4">
        <v>7</v>
      </c>
    </row>
    <row r="56" spans="1:3" x14ac:dyDescent="0.25">
      <c r="A56" s="4">
        <v>55</v>
      </c>
      <c r="B56" s="10" t="s">
        <v>129</v>
      </c>
      <c r="C56" s="4">
        <v>37</v>
      </c>
    </row>
    <row r="57" spans="1:3" x14ac:dyDescent="0.25">
      <c r="A57" s="4">
        <v>56</v>
      </c>
      <c r="B57" s="10" t="s">
        <v>131</v>
      </c>
      <c r="C57" s="4">
        <v>5</v>
      </c>
    </row>
    <row r="58" spans="1:3" x14ac:dyDescent="0.25">
      <c r="A58" s="4">
        <v>57</v>
      </c>
      <c r="B58" s="10" t="s">
        <v>133</v>
      </c>
      <c r="C58" s="4">
        <v>49</v>
      </c>
    </row>
    <row r="59" spans="1:3" x14ac:dyDescent="0.25">
      <c r="A59" s="4">
        <v>58</v>
      </c>
      <c r="B59" s="10" t="s">
        <v>135</v>
      </c>
      <c r="C59" s="4">
        <v>8</v>
      </c>
    </row>
    <row r="60" spans="1:3" x14ac:dyDescent="0.25">
      <c r="A60" s="4">
        <v>59</v>
      </c>
      <c r="B60" s="10" t="s">
        <v>137</v>
      </c>
      <c r="C60" s="4">
        <v>41</v>
      </c>
    </row>
  </sheetData>
  <sortState ref="A2:C60">
    <sortCondition ref="A2:A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abSelected="1" topLeftCell="G1" workbookViewId="0">
      <selection activeCell="U21" sqref="U21"/>
    </sheetView>
  </sheetViews>
  <sheetFormatPr defaultRowHeight="15" x14ac:dyDescent="0.25"/>
  <cols>
    <col min="1" max="10" width="12" bestFit="1" customWidth="1"/>
    <col min="12" max="12" width="18.7109375" style="4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C_20180730</vt:lpstr>
      <vt:lpstr>RN</vt:lpstr>
      <vt:lpstr>SN</vt:lpstr>
      <vt:lpstr>sumRN_SN</vt:lpstr>
      <vt:lpstr>FuncResp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2018-08-14T21:49:32Z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