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activeTab="6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NSH" sheetId="8" r:id="rId7"/>
    <sheet name="NSH (2)" sheetId="10" r:id="rId8"/>
    <sheet name="desiredBiomass" sheetId="7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2" i="10" l="1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3" i="8"/>
  <c r="P42" i="8" l="1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34" i="8"/>
  <c r="P35" i="8"/>
  <c r="P36" i="8"/>
  <c r="P37" i="8"/>
  <c r="P38" i="8"/>
  <c r="P39" i="8"/>
  <c r="P40" i="8"/>
  <c r="P41" i="8"/>
  <c r="C77" i="7" l="1"/>
  <c r="C91" i="7" l="1"/>
  <c r="C90" i="7"/>
  <c r="C89" i="7"/>
  <c r="C88" i="7"/>
  <c r="C76" i="7"/>
  <c r="C75" i="7"/>
  <c r="N91" i="6"/>
  <c r="P91" i="6" s="1"/>
  <c r="L91" i="6"/>
  <c r="N90" i="6"/>
  <c r="P90" i="6" s="1"/>
  <c r="L90" i="6"/>
  <c r="N89" i="6"/>
  <c r="P89" i="6" s="1"/>
  <c r="L89" i="6"/>
  <c r="P88" i="6"/>
  <c r="N88" i="6"/>
  <c r="L88" i="6"/>
  <c r="L87" i="6"/>
  <c r="P87" i="6" s="1"/>
  <c r="L86" i="6"/>
  <c r="P86" i="6" s="1"/>
  <c r="L85" i="6"/>
  <c r="P85" i="6" s="1"/>
  <c r="L84" i="6"/>
  <c r="P84" i="6" s="1"/>
  <c r="L83" i="6"/>
  <c r="P83" i="6" s="1"/>
  <c r="L82" i="6"/>
  <c r="P82" i="6" s="1"/>
  <c r="L81" i="6"/>
  <c r="P81" i="6" s="1"/>
  <c r="L80" i="6"/>
  <c r="P80" i="6" s="1"/>
  <c r="L79" i="6"/>
  <c r="P79" i="6" s="1"/>
  <c r="L78" i="6"/>
  <c r="P78" i="6" s="1"/>
  <c r="N77" i="6"/>
  <c r="P77" i="6" s="1"/>
  <c r="L77" i="6"/>
  <c r="N76" i="6"/>
  <c r="P76" i="6" s="1"/>
  <c r="L76" i="6"/>
  <c r="L75" i="6"/>
  <c r="P75" i="6" s="1"/>
  <c r="L74" i="6"/>
  <c r="P74" i="6" s="1"/>
  <c r="L73" i="6"/>
  <c r="P73" i="6" s="1"/>
  <c r="L72" i="6"/>
  <c r="P72" i="6" s="1"/>
  <c r="L71" i="6"/>
  <c r="P71" i="6" s="1"/>
  <c r="L70" i="6"/>
  <c r="P70" i="6" s="1"/>
  <c r="L69" i="6"/>
  <c r="P69" i="6" s="1"/>
  <c r="L68" i="6"/>
  <c r="P68" i="6" s="1"/>
  <c r="L67" i="6"/>
  <c r="P67" i="6" s="1"/>
  <c r="L66" i="6"/>
  <c r="P66" i="6" s="1"/>
  <c r="L65" i="6"/>
  <c r="P65" i="6" s="1"/>
  <c r="L64" i="6"/>
  <c r="P64" i="6" s="1"/>
  <c r="L63" i="6"/>
  <c r="P63" i="6" s="1"/>
  <c r="L62" i="6"/>
  <c r="P62" i="6" s="1"/>
  <c r="L61" i="6"/>
  <c r="P61" i="6" s="1"/>
  <c r="L60" i="6"/>
  <c r="P60" i="6" s="1"/>
  <c r="L59" i="6"/>
  <c r="P59" i="6" s="1"/>
  <c r="L58" i="6"/>
  <c r="P58" i="6" s="1"/>
  <c r="L57" i="6"/>
  <c r="P57" i="6" s="1"/>
  <c r="L56" i="6"/>
  <c r="P56" i="6" s="1"/>
  <c r="L55" i="6"/>
  <c r="P55" i="6" s="1"/>
  <c r="L54" i="6"/>
  <c r="P54" i="6" s="1"/>
  <c r="L53" i="6"/>
  <c r="P53" i="6" s="1"/>
  <c r="L52" i="6"/>
  <c r="P52" i="6" s="1"/>
  <c r="L51" i="6"/>
  <c r="P51" i="6" s="1"/>
  <c r="L50" i="6"/>
  <c r="P50" i="6" s="1"/>
  <c r="L49" i="6"/>
  <c r="P49" i="6" s="1"/>
  <c r="L48" i="6"/>
  <c r="P48" i="6" s="1"/>
  <c r="L47" i="6"/>
  <c r="P47" i="6" s="1"/>
  <c r="L46" i="6"/>
  <c r="P46" i="6" s="1"/>
  <c r="L45" i="6"/>
  <c r="P45" i="6" s="1"/>
  <c r="L44" i="6"/>
  <c r="P44" i="6" s="1"/>
  <c r="L43" i="6"/>
  <c r="P43" i="6" s="1"/>
  <c r="L42" i="6"/>
  <c r="P42" i="6" s="1"/>
  <c r="L41" i="6"/>
  <c r="P41" i="6" s="1"/>
  <c r="L40" i="6"/>
  <c r="P40" i="6" s="1"/>
  <c r="L39" i="6"/>
  <c r="P39" i="6" s="1"/>
  <c r="L38" i="6"/>
  <c r="P38" i="6" s="1"/>
  <c r="L37" i="6"/>
  <c r="P37" i="6" s="1"/>
  <c r="L36" i="6"/>
  <c r="P36" i="6" s="1"/>
  <c r="L35" i="6"/>
  <c r="P35" i="6" s="1"/>
  <c r="L34" i="6"/>
  <c r="P34" i="6" s="1"/>
  <c r="L33" i="6"/>
  <c r="P33" i="6" s="1"/>
  <c r="L32" i="6"/>
  <c r="P32" i="6" s="1"/>
  <c r="L31" i="6"/>
  <c r="P31" i="6" s="1"/>
  <c r="L30" i="6"/>
  <c r="P30" i="6" s="1"/>
  <c r="L29" i="6"/>
  <c r="P29" i="6" s="1"/>
  <c r="L28" i="6"/>
  <c r="P28" i="6" s="1"/>
  <c r="L27" i="6"/>
  <c r="P27" i="6" s="1"/>
  <c r="L26" i="6"/>
  <c r="P26" i="6" s="1"/>
  <c r="L25" i="6"/>
  <c r="P25" i="6" s="1"/>
  <c r="L24" i="6"/>
  <c r="P24" i="6" s="1"/>
  <c r="L23" i="6"/>
  <c r="P23" i="6" s="1"/>
  <c r="L22" i="6"/>
  <c r="P22" i="6" s="1"/>
  <c r="L21" i="6"/>
  <c r="P21" i="6" s="1"/>
  <c r="L20" i="6"/>
  <c r="P20" i="6" s="1"/>
  <c r="L19" i="6"/>
  <c r="P19" i="6" s="1"/>
  <c r="L18" i="6"/>
  <c r="P18" i="6" s="1"/>
  <c r="L17" i="6"/>
  <c r="P17" i="6" s="1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6" i="6"/>
  <c r="P6" i="6" s="1"/>
  <c r="L5" i="6"/>
  <c r="P5" i="6" s="1"/>
  <c r="L4" i="6"/>
  <c r="P4" i="6" s="1"/>
  <c r="L3" i="6"/>
  <c r="P3" i="6" s="1"/>
</calcChain>
</file>

<file path=xl/sharedStrings.xml><?xml version="1.0" encoding="utf-8"?>
<sst xmlns="http://schemas.openxmlformats.org/spreadsheetml/2006/main" count="5160" uniqueCount="242">
  <si>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</si>
  <si>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</si>
  <si>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</si>
  <si>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</si>
  <si>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</si>
  <si>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</si>
  <si>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</si>
  <si>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</si>
  <si>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</si>
  <si>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</si>
  <si>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</si>
  <si>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</si>
  <si>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</si>
  <si>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</si>
  <si>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</si>
  <si>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</si>
  <si>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</si>
  <si>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</si>
  <si>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</si>
  <si>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</si>
  <si>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</si>
  <si>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</si>
  <si>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</si>
  <si>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</si>
  <si>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</si>
  <si>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</si>
  <si>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</si>
  <si>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</si>
  <si>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</si>
  <si>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</si>
  <si>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</si>
  <si>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</si>
  <si>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</si>
  <si>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</si>
  <si>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</si>
  <si>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</si>
  <si>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</si>
  <si>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</si>
  <si>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</si>
  <si>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</si>
  <si>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</si>
  <si>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</si>
  <si>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</si>
  <si>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</si>
  <si>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</si>
  <si>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</si>
  <si>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</si>
  <si>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</si>
  <si>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</si>
  <si>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</si>
  <si>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</si>
  <si>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</si>
  <si>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</si>
  <si>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</si>
  <si>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</si>
  <si>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</si>
  <si>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</si>
  <si>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</si>
  <si>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</si>
  <si>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</si>
  <si>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</si>
  <si>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</si>
  <si>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</si>
  <si>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</si>
  <si>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</si>
  <si>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</si>
  <si>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</si>
  <si>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</si>
  <si>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</si>
  <si>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</si>
  <si>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</si>
  <si>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</si>
  <si>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</si>
  <si>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</si>
  <si>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</si>
  <si>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</si>
  <si>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</si>
  <si>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</si>
  <si>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</si>
  <si>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</si>
  <si>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</si>
  <si>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</si>
  <si>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</si>
  <si>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</si>
  <si>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</si>
  <si>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</si>
  <si>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</si>
  <si>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</si>
  <si>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</si>
  <si>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</si>
  <si>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</si>
  <si>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</si>
  <si>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</si>
  <si>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</si>
  <si>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</si>
  <si>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</si>
  <si>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</si>
  <si>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</si>
  <si>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</si>
  <si>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</si>
  <si>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</si>
  <si>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</si>
  <si>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</si>
  <si>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</si>
  <si>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</si>
  <si>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</si>
  <si>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</si>
  <si>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</si>
  <si>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</si>
  <si>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</si>
  <si>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</si>
  <si>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</si>
  <si>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</si>
  <si>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</si>
  <si>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</si>
  <si>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</si>
  <si>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</si>
  <si>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</si>
  <si>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</si>
  <si>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</si>
  <si>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</si>
  <si>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</si>
  <si>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</si>
  <si>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</si>
  <si>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</si>
  <si>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</si>
  <si>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</si>
  <si>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</si>
  <si>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</si>
  <si>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</si>
  <si>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</si>
  <si>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</si>
  <si>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</si>
  <si>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</si>
  <si>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</si>
  <si>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</si>
  <si>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</si>
  <si>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</si>
  <si>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</si>
  <si>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</si>
  <si>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</si>
  <si>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</si>
  <si>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</si>
  <si>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</si>
  <si>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</si>
  <si>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</si>
  <si>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</si>
  <si>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</si>
  <si>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</si>
  <si>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</si>
  <si>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</si>
  <si>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</si>
  <si>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</si>
  <si>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</si>
  <si>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</si>
  <si>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</si>
  <si>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</si>
  <si>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</si>
  <si>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</si>
  <si>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</si>
  <si>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</si>
  <si>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</si>
  <si>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</si>
  <si>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</si>
  <si>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</si>
  <si>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</si>
  <si>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</si>
  <si>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</si>
  <si>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</si>
  <si>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</si>
  <si>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</si>
  <si>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</si>
  <si>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</si>
  <si>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</si>
  <si>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</si>
  <si>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</si>
  <si>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</si>
  <si>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</si>
  <si>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</si>
  <si>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</si>
  <si>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</si>
  <si>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</si>
  <si>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</si>
  <si>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</si>
  <si>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</si>
  <si>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</si>
  <si>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</si>
  <si>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</si>
  <si>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</si>
  <si>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</si>
  <si>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</si>
  <si>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</si>
  <si>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</si>
  <si>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</si>
  <si>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</si>
  <si>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</si>
  <si>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</si>
  <si>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</si>
  <si>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</si>
  <si>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</si>
  <si>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</si>
  <si>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</si>
  <si>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</si>
  <si>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</si>
  <si>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</si>
  <si>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</si>
  <si>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</si>
  <si>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</si>
  <si>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</si>
  <si>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</si>
  <si>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</si>
  <si>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</si>
  <si>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</si>
  <si>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</si>
  <si>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</si>
  <si>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</si>
  <si>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</si>
  <si>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</si>
  <si>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</si>
  <si>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</si>
  <si>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SG</t>
  </si>
  <si>
    <t>Code</t>
  </si>
  <si>
    <t>order</t>
  </si>
  <si>
    <t xml:space="preserve"> Northern_Shrimp_N1 =</t>
  </si>
  <si>
    <t xml:space="preserve"> _</t>
  </si>
  <si>
    <t xml:space="preserve">  _</t>
  </si>
  <si>
    <t xml:space="preserve"> _ ;</t>
  </si>
  <si>
    <t xml:space="preserve"> Loligo_Squid_N1 =</t>
  </si>
  <si>
    <t>FNSH_S1</t>
  </si>
  <si>
    <t>FNSH_S2</t>
  </si>
  <si>
    <t>FNSH_S3</t>
  </si>
  <si>
    <t>FNSH_S4</t>
  </si>
  <si>
    <t>old</t>
  </si>
  <si>
    <t>Winter</t>
  </si>
  <si>
    <t>Summer</t>
  </si>
  <si>
    <t>stock boundary</t>
  </si>
  <si>
    <t>N_layers</t>
  </si>
  <si>
    <t>biomass(mg)/20/5.7*boxBioPctScalar/nLayers/boxVol</t>
  </si>
  <si>
    <t>COPY INTO ALL RELEVANT CELLS</t>
  </si>
  <si>
    <t>BoxBioPct</t>
  </si>
  <si>
    <t>36th SAW Fig C19, p381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</si>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</sst>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8"/>
      <color rgb="FFFFFFFF"/>
      <name val="Segoe UI"/>
      <family val="2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1D1F21"/>
        <bgColor indexed="64"/>
      </patternFill>
    </fill>
    <fill>
      <patternFill patternType="solid">
        <fgColor rgb="FF4E5C68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left" vertical="center" indent="1"/>
    </xf>
    <xf numFmtId="0" fontId="1" fillId="4" borderId="0" xfId="1"/>
    <xf numFmtId="0" fontId="3" fillId="5" borderId="2" xfId="0" applyFont="1" applyFill="1" applyBorder="1" applyAlignment="1">
      <alignment horizontal="right" vertical="center"/>
    </xf>
    <xf numFmtId="11" fontId="3" fillId="5" borderId="2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11" fontId="0" fillId="3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6" xfId="0" applyNumberFormat="1" applyBorder="1"/>
    <xf numFmtId="11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N25" sqref="N25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5" zoomScaleNormal="100" workbookViewId="0">
      <selection activeCell="P87" sqref="P87"/>
    </sheetView>
  </sheetViews>
  <sheetFormatPr defaultRowHeight="15" x14ac:dyDescent="0.25"/>
  <cols>
    <col min="1" max="1" width="6.5703125"/>
    <col min="2" max="2" width="9.7109375"/>
    <col min="3" max="3" width="1.42578125"/>
    <col min="4" max="4" width="11.5703125"/>
    <col min="5" max="5" width="6.42578125"/>
    <col min="6" max="6" width="5.42578125"/>
    <col min="7" max="7" width="8.5703125"/>
    <col min="8" max="8" width="2.7109375"/>
    <col min="9" max="13" width="11.5703125"/>
    <col min="14" max="14" width="11.5703125" style="4"/>
    <col min="15" max="17" width="11.5703125"/>
    <col min="18" max="18" width="8.5703125"/>
    <col min="19" max="1025" width="11.5703125"/>
  </cols>
  <sheetData>
    <row r="1" spans="1:18" x14ac:dyDescent="0.25">
      <c r="B1" s="1"/>
      <c r="K1" t="s">
        <v>97</v>
      </c>
      <c r="L1" t="s">
        <v>5</v>
      </c>
      <c r="N1" s="4" t="s">
        <v>98</v>
      </c>
      <c r="P1" t="s">
        <v>99</v>
      </c>
    </row>
    <row r="2" spans="1:18" x14ac:dyDescent="0.25">
      <c r="B2" s="1"/>
      <c r="K2" t="s">
        <v>100</v>
      </c>
      <c r="L2" t="s">
        <v>101</v>
      </c>
      <c r="P2" t="s">
        <v>102</v>
      </c>
      <c r="R2" t="s">
        <v>103</v>
      </c>
    </row>
    <row r="3" spans="1:18" x14ac:dyDescent="0.25">
      <c r="A3" t="s">
        <v>0</v>
      </c>
      <c r="B3" s="1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4">
        <v>6637.5</v>
      </c>
      <c r="P3">
        <f t="shared" ref="P3:P34" si="1">N3/L3</f>
        <v>0.20527512675026519</v>
      </c>
      <c r="Q3" s="2">
        <v>0.20527512675026499</v>
      </c>
      <c r="R3" t="s">
        <v>104</v>
      </c>
    </row>
    <row r="4" spans="1:18" x14ac:dyDescent="0.25">
      <c r="A4" t="s">
        <v>0</v>
      </c>
      <c r="B4" s="1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4">
        <v>4510.6719999999996</v>
      </c>
      <c r="P4">
        <f t="shared" si="1"/>
        <v>1.5979802268425765</v>
      </c>
      <c r="Q4" s="2">
        <v>1.59798022684258</v>
      </c>
      <c r="R4" t="s">
        <v>105</v>
      </c>
    </row>
    <row r="5" spans="1:18" x14ac:dyDescent="0.25">
      <c r="A5" t="s">
        <v>0</v>
      </c>
      <c r="B5" s="1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4">
        <v>80218.806890000007</v>
      </c>
      <c r="P5">
        <f t="shared" si="1"/>
        <v>3.0617819330474321</v>
      </c>
      <c r="Q5" s="2">
        <v>3.0617819330474298</v>
      </c>
      <c r="R5" t="s">
        <v>106</v>
      </c>
    </row>
    <row r="6" spans="1:18" x14ac:dyDescent="0.25">
      <c r="A6" t="s">
        <v>0</v>
      </c>
      <c r="B6" s="1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4">
        <v>2697</v>
      </c>
      <c r="P6">
        <f t="shared" si="1"/>
        <v>0.44981492823207858</v>
      </c>
      <c r="Q6" s="2">
        <v>0.44981492823207903</v>
      </c>
      <c r="R6" t="s">
        <v>107</v>
      </c>
    </row>
    <row r="7" spans="1:18" x14ac:dyDescent="0.25">
      <c r="A7" t="s">
        <v>0</v>
      </c>
      <c r="B7" s="1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4">
        <v>12347.108630000001</v>
      </c>
      <c r="P7">
        <f t="shared" si="1"/>
        <v>0.11056692977978158</v>
      </c>
      <c r="Q7" s="2">
        <v>0.110566929779782</v>
      </c>
      <c r="R7" t="s">
        <v>106</v>
      </c>
    </row>
    <row r="8" spans="1:18" x14ac:dyDescent="0.25">
      <c r="A8" t="s">
        <v>0</v>
      </c>
      <c r="B8" s="1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4">
        <v>3907.9740299999999</v>
      </c>
      <c r="P8">
        <f t="shared" si="1"/>
        <v>3.238266340373329E-3</v>
      </c>
      <c r="Q8" s="2">
        <v>3.2382663403733298E-3</v>
      </c>
      <c r="R8" t="s">
        <v>106</v>
      </c>
    </row>
    <row r="9" spans="1:18" x14ac:dyDescent="0.25">
      <c r="A9" t="s">
        <v>0</v>
      </c>
      <c r="B9" s="1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4">
        <v>35892.089209999998</v>
      </c>
      <c r="P9">
        <f t="shared" si="1"/>
        <v>6.2150019675705499E-2</v>
      </c>
      <c r="Q9" s="2">
        <v>6.2150019675705499E-2</v>
      </c>
      <c r="R9" t="s">
        <v>106</v>
      </c>
    </row>
    <row r="10" spans="1:18" x14ac:dyDescent="0.25">
      <c r="A10" t="s">
        <v>0</v>
      </c>
      <c r="B10" s="1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4">
        <v>21423.01856</v>
      </c>
      <c r="P10">
        <f t="shared" si="1"/>
        <v>0.15303973033361817</v>
      </c>
      <c r="Q10" s="2">
        <v>0.15303973033361801</v>
      </c>
      <c r="R10" t="s">
        <v>106</v>
      </c>
    </row>
    <row r="11" spans="1:18" x14ac:dyDescent="0.25">
      <c r="A11" t="s">
        <v>0</v>
      </c>
      <c r="B11" s="1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4">
        <v>8105.2905899999996</v>
      </c>
      <c r="P11">
        <f t="shared" si="1"/>
        <v>0.1139408162843185</v>
      </c>
      <c r="Q11" s="2">
        <v>0.113940816284319</v>
      </c>
      <c r="R11" t="s">
        <v>106</v>
      </c>
    </row>
    <row r="12" spans="1:18" x14ac:dyDescent="0.25">
      <c r="A12" t="s">
        <v>0</v>
      </c>
      <c r="B12" s="1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4">
        <v>3646.2221399999999</v>
      </c>
      <c r="P12">
        <f t="shared" si="1"/>
        <v>2.4479692242874637E-4</v>
      </c>
      <c r="Q12" s="2">
        <v>2.44796922428746E-4</v>
      </c>
      <c r="R12" t="s">
        <v>106</v>
      </c>
    </row>
    <row r="13" spans="1:18" x14ac:dyDescent="0.25">
      <c r="A13" t="s">
        <v>0</v>
      </c>
      <c r="B13" s="1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4">
        <v>38854.992890000001</v>
      </c>
      <c r="P13">
        <f t="shared" si="1"/>
        <v>0.17242722100143446</v>
      </c>
      <c r="Q13" s="2">
        <v>0.17242722100143401</v>
      </c>
      <c r="R13" t="s">
        <v>106</v>
      </c>
    </row>
    <row r="14" spans="1:18" x14ac:dyDescent="0.25">
      <c r="A14" t="s">
        <v>0</v>
      </c>
      <c r="B14" s="1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4">
        <v>98.229510000000005</v>
      </c>
      <c r="P14">
        <f t="shared" si="1"/>
        <v>1.6488866750635729E-2</v>
      </c>
      <c r="Q14" s="2">
        <v>1.6488866750635701E-2</v>
      </c>
      <c r="R14" t="s">
        <v>106</v>
      </c>
    </row>
    <row r="15" spans="1:18" x14ac:dyDescent="0.25">
      <c r="A15" t="s">
        <v>0</v>
      </c>
      <c r="B15" s="1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4">
        <v>1596.4079999999999</v>
      </c>
      <c r="P15">
        <f t="shared" si="1"/>
        <v>0.1008602884124519</v>
      </c>
      <c r="Q15" s="2">
        <v>0.100860288412452</v>
      </c>
      <c r="R15" t="s">
        <v>108</v>
      </c>
    </row>
    <row r="16" spans="1:18" x14ac:dyDescent="0.25">
      <c r="A16" t="s">
        <v>0</v>
      </c>
      <c r="B16" s="1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4">
        <v>2273.672</v>
      </c>
      <c r="P16">
        <f t="shared" si="1"/>
        <v>1.3796420439659132</v>
      </c>
      <c r="Q16" s="2">
        <v>1.3796420439659101</v>
      </c>
      <c r="R16" t="s">
        <v>109</v>
      </c>
    </row>
    <row r="17" spans="1:18" x14ac:dyDescent="0.25">
      <c r="A17" t="s">
        <v>0</v>
      </c>
      <c r="B17" s="1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4">
        <v>967.52</v>
      </c>
      <c r="P17">
        <f t="shared" si="1"/>
        <v>5.8534792668707293E-2</v>
      </c>
      <c r="Q17" s="2">
        <v>5.85347926687073E-2</v>
      </c>
      <c r="R17" t="s">
        <v>110</v>
      </c>
    </row>
    <row r="18" spans="1:18" x14ac:dyDescent="0.25">
      <c r="A18" t="s">
        <v>0</v>
      </c>
      <c r="B18" s="1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4">
        <v>4.8584350000000001</v>
      </c>
      <c r="P18">
        <f t="shared" si="1"/>
        <v>9.7946696287711077E-2</v>
      </c>
      <c r="Q18" s="2">
        <v>9.7946696287711105E-2</v>
      </c>
      <c r="R18" t="s">
        <v>105</v>
      </c>
    </row>
    <row r="19" spans="1:18" x14ac:dyDescent="0.25">
      <c r="A19" t="s">
        <v>0</v>
      </c>
      <c r="B19" s="1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4">
        <v>5673.2709999999997</v>
      </c>
      <c r="P19">
        <f t="shared" si="1"/>
        <v>3.8401628647083796E-2</v>
      </c>
      <c r="Q19" s="2">
        <v>3.8401628647083803E-2</v>
      </c>
      <c r="R19" t="s">
        <v>105</v>
      </c>
    </row>
    <row r="20" spans="1:18" x14ac:dyDescent="0.25">
      <c r="A20" t="s">
        <v>0</v>
      </c>
      <c r="B20" s="1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4">
        <v>12508.14644</v>
      </c>
      <c r="P20">
        <f t="shared" si="1"/>
        <v>5.6091006213883285E-2</v>
      </c>
      <c r="Q20" s="2">
        <v>5.6091006213883299E-2</v>
      </c>
      <c r="R20" t="s">
        <v>106</v>
      </c>
    </row>
    <row r="21" spans="1:18" x14ac:dyDescent="0.25">
      <c r="A21" t="s">
        <v>0</v>
      </c>
      <c r="B21" s="1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4">
        <v>2343.3339999999998</v>
      </c>
      <c r="P21">
        <f t="shared" si="1"/>
        <v>0.22081572001479885</v>
      </c>
      <c r="Q21" s="2">
        <v>0.22081572001479899</v>
      </c>
      <c r="R21" t="s">
        <v>111</v>
      </c>
    </row>
    <row r="22" spans="1:18" x14ac:dyDescent="0.25">
      <c r="A22" t="s">
        <v>0</v>
      </c>
      <c r="B22" s="1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4">
        <v>66381.201029999997</v>
      </c>
      <c r="P22">
        <f t="shared" si="1"/>
        <v>6.4518695553899095</v>
      </c>
      <c r="Q22" s="2">
        <v>6.4518695553899104</v>
      </c>
      <c r="R22" t="s">
        <v>106</v>
      </c>
    </row>
    <row r="23" spans="1:18" x14ac:dyDescent="0.25">
      <c r="A23" t="s">
        <v>0</v>
      </c>
      <c r="B23" s="1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4">
        <v>3164.95</v>
      </c>
      <c r="P23">
        <f t="shared" si="1"/>
        <v>1.1746439724715689</v>
      </c>
      <c r="Q23" s="2">
        <v>1.17464397247157</v>
      </c>
      <c r="R23" t="s">
        <v>112</v>
      </c>
    </row>
    <row r="24" spans="1:18" x14ac:dyDescent="0.25">
      <c r="A24" t="s">
        <v>0</v>
      </c>
      <c r="B24" s="1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4">
        <v>4742.7510000000002</v>
      </c>
      <c r="P24">
        <f t="shared" si="1"/>
        <v>0.15246780615304442</v>
      </c>
      <c r="Q24" s="2">
        <v>0.15246780615304401</v>
      </c>
      <c r="R24" t="s">
        <v>105</v>
      </c>
    </row>
    <row r="25" spans="1:18" x14ac:dyDescent="0.25">
      <c r="A25" t="s">
        <v>0</v>
      </c>
      <c r="B25" s="1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4">
        <v>312490.47648000001</v>
      </c>
      <c r="P25">
        <f t="shared" si="1"/>
        <v>0.77377067155373003</v>
      </c>
      <c r="Q25" s="2">
        <v>0.77377067155373003</v>
      </c>
      <c r="R25" t="s">
        <v>106</v>
      </c>
    </row>
    <row r="26" spans="1:18" x14ac:dyDescent="0.25">
      <c r="A26" t="s">
        <v>0</v>
      </c>
      <c r="B26" s="1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4">
        <v>124595.38234</v>
      </c>
      <c r="P26">
        <f t="shared" si="1"/>
        <v>1.291924063148477</v>
      </c>
      <c r="Q26" s="2">
        <v>1.2919240631484801</v>
      </c>
      <c r="R26" t="s">
        <v>106</v>
      </c>
    </row>
    <row r="27" spans="1:18" x14ac:dyDescent="0.25">
      <c r="A27" t="s">
        <v>0</v>
      </c>
      <c r="B27" s="1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4">
        <v>639.21481000000006</v>
      </c>
      <c r="P27">
        <f t="shared" si="1"/>
        <v>1.2543217721280133E-3</v>
      </c>
      <c r="Q27" s="2">
        <v>1.25432177212801E-3</v>
      </c>
      <c r="R27" t="s">
        <v>106</v>
      </c>
    </row>
    <row r="28" spans="1:18" x14ac:dyDescent="0.25">
      <c r="A28" t="s">
        <v>0</v>
      </c>
      <c r="B28" s="1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4">
        <v>247495.45460999999</v>
      </c>
      <c r="P28">
        <f t="shared" si="1"/>
        <v>3.0863973555300763E-2</v>
      </c>
      <c r="Q28" s="2">
        <v>3.0863973555300801E-2</v>
      </c>
      <c r="R28" t="s">
        <v>106</v>
      </c>
    </row>
    <row r="29" spans="1:18" x14ac:dyDescent="0.25">
      <c r="A29" t="s">
        <v>0</v>
      </c>
      <c r="B29" s="1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4">
        <v>68851.370939999993</v>
      </c>
      <c r="P29">
        <f t="shared" si="1"/>
        <v>4.8406433660083445E-2</v>
      </c>
      <c r="Q29" s="2">
        <v>4.8406433660083403E-2</v>
      </c>
      <c r="R29" t="s">
        <v>106</v>
      </c>
    </row>
    <row r="30" spans="1:18" x14ac:dyDescent="0.25">
      <c r="A30" t="s">
        <v>0</v>
      </c>
      <c r="B30" s="1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4">
        <v>858.70898</v>
      </c>
      <c r="P30">
        <f t="shared" si="1"/>
        <v>5.0408458720254605E-4</v>
      </c>
      <c r="Q30" s="2">
        <v>5.0408458720254605E-4</v>
      </c>
      <c r="R30" t="s">
        <v>106</v>
      </c>
    </row>
    <row r="31" spans="1:18" x14ac:dyDescent="0.25">
      <c r="A31" t="s">
        <v>0</v>
      </c>
      <c r="B31" s="1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4">
        <v>8099.2672199999997</v>
      </c>
      <c r="P31">
        <f t="shared" si="1"/>
        <v>1.1099878961189519E-2</v>
      </c>
      <c r="Q31" s="2">
        <v>1.10998789611895E-2</v>
      </c>
      <c r="R31" t="s">
        <v>106</v>
      </c>
    </row>
    <row r="32" spans="1:18" x14ac:dyDescent="0.25">
      <c r="A32" t="s">
        <v>0</v>
      </c>
      <c r="B32" s="1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4">
        <v>466.91953999999998</v>
      </c>
      <c r="P32">
        <f t="shared" si="1"/>
        <v>7.2105476506412455E-5</v>
      </c>
      <c r="Q32" s="2">
        <v>7.2105476506412495E-5</v>
      </c>
      <c r="R32" t="s">
        <v>106</v>
      </c>
    </row>
    <row r="33" spans="1:18" x14ac:dyDescent="0.25">
      <c r="A33" t="s">
        <v>0</v>
      </c>
      <c r="B33" s="1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4">
        <v>204570.50472</v>
      </c>
      <c r="P33">
        <f t="shared" si="1"/>
        <v>1.4120029071776117</v>
      </c>
      <c r="Q33" s="2">
        <v>1.4120029071776099</v>
      </c>
      <c r="R33" t="s">
        <v>106</v>
      </c>
    </row>
    <row r="34" spans="1:18" x14ac:dyDescent="0.25">
      <c r="A34" t="s">
        <v>0</v>
      </c>
      <c r="B34" s="1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4">
        <v>68242.971520000006</v>
      </c>
      <c r="P34">
        <f t="shared" si="1"/>
        <v>3.7380030277684204E-2</v>
      </c>
      <c r="Q34" s="2">
        <v>3.7380030277684197E-2</v>
      </c>
      <c r="R34" t="s">
        <v>106</v>
      </c>
    </row>
    <row r="35" spans="1:18" x14ac:dyDescent="0.25">
      <c r="A35" t="s">
        <v>0</v>
      </c>
      <c r="B35" s="1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4">
        <v>26.160060000000001</v>
      </c>
      <c r="P35">
        <f t="shared" ref="P35:P66" si="3">N35/L35</f>
        <v>1.9756853178072851E-6</v>
      </c>
      <c r="Q35" s="2">
        <v>1.9756853178072901E-6</v>
      </c>
      <c r="R35" t="s">
        <v>113</v>
      </c>
    </row>
    <row r="36" spans="1:18" x14ac:dyDescent="0.25">
      <c r="A36" t="s">
        <v>0</v>
      </c>
      <c r="B36" s="1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4">
        <v>444.32128</v>
      </c>
      <c r="P36">
        <f t="shared" si="3"/>
        <v>3.0858904275920558E-4</v>
      </c>
      <c r="Q36" s="2">
        <v>3.0858904275920602E-4</v>
      </c>
      <c r="R36" t="s">
        <v>106</v>
      </c>
    </row>
    <row r="37" spans="1:18" x14ac:dyDescent="0.25">
      <c r="A37" t="s">
        <v>0</v>
      </c>
      <c r="B37" s="1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4">
        <v>2041.1949999999999</v>
      </c>
      <c r="P37">
        <f t="shared" si="3"/>
        <v>4.3732723867470407E-4</v>
      </c>
      <c r="Q37" s="2">
        <v>4.3732723867470402E-4</v>
      </c>
      <c r="R37" t="s">
        <v>114</v>
      </c>
    </row>
    <row r="38" spans="1:18" x14ac:dyDescent="0.25">
      <c r="A38" t="s">
        <v>0</v>
      </c>
      <c r="B38" s="1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4">
        <v>385.52397999999999</v>
      </c>
      <c r="P38">
        <f t="shared" si="3"/>
        <v>2.796501344642532E-4</v>
      </c>
      <c r="Q38" s="2">
        <v>2.7965013446425299E-4</v>
      </c>
      <c r="R38" t="s">
        <v>106</v>
      </c>
    </row>
    <row r="39" spans="1:18" x14ac:dyDescent="0.25">
      <c r="A39" t="s">
        <v>0</v>
      </c>
      <c r="B39" s="1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4">
        <v>6193.6677499999996</v>
      </c>
      <c r="P39">
        <f t="shared" si="3"/>
        <v>3.9290486019912052E-3</v>
      </c>
      <c r="Q39" s="2">
        <v>3.9290486019912096E-3</v>
      </c>
      <c r="R39" t="s">
        <v>106</v>
      </c>
    </row>
    <row r="40" spans="1:18" x14ac:dyDescent="0.25">
      <c r="A40" t="s">
        <v>0</v>
      </c>
      <c r="B40" s="1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4">
        <v>638.52646000000004</v>
      </c>
      <c r="P40">
        <f t="shared" si="3"/>
        <v>5.1881050683723616E-5</v>
      </c>
      <c r="Q40" s="2">
        <v>5.1881050683723603E-5</v>
      </c>
      <c r="R40" t="s">
        <v>106</v>
      </c>
    </row>
    <row r="41" spans="1:18" x14ac:dyDescent="0.25">
      <c r="A41" t="s">
        <v>0</v>
      </c>
      <c r="B41" s="1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4">
        <v>287990.48550000001</v>
      </c>
      <c r="P41">
        <f t="shared" si="3"/>
        <v>0.69998420022413377</v>
      </c>
      <c r="Q41" s="2">
        <v>0.69998420022413399</v>
      </c>
      <c r="R41" t="s">
        <v>106</v>
      </c>
    </row>
    <row r="42" spans="1:18" x14ac:dyDescent="0.25">
      <c r="A42" t="s">
        <v>0</v>
      </c>
      <c r="B42" s="1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4">
        <v>837622.32530000003</v>
      </c>
      <c r="P42">
        <f t="shared" si="3"/>
        <v>1.8298992296225776</v>
      </c>
      <c r="Q42" s="2">
        <v>1.82989922962258</v>
      </c>
      <c r="R42" t="s">
        <v>106</v>
      </c>
    </row>
    <row r="43" spans="1:18" x14ac:dyDescent="0.25">
      <c r="A43" t="s">
        <v>0</v>
      </c>
      <c r="B43" s="1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4">
        <v>88958.136549999996</v>
      </c>
      <c r="P43">
        <f t="shared" si="3"/>
        <v>3.6183987020403769</v>
      </c>
      <c r="Q43" s="2">
        <v>3.6183987020403801</v>
      </c>
      <c r="R43" t="s">
        <v>106</v>
      </c>
    </row>
    <row r="44" spans="1:18" x14ac:dyDescent="0.25">
      <c r="A44" t="s">
        <v>0</v>
      </c>
      <c r="B44" s="1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4">
        <v>633208.32400000002</v>
      </c>
      <c r="P44">
        <f t="shared" si="3"/>
        <v>0.15998011785636546</v>
      </c>
      <c r="Q44" s="2">
        <v>0.15998011785636501</v>
      </c>
      <c r="R44" t="s">
        <v>106</v>
      </c>
    </row>
    <row r="45" spans="1:18" x14ac:dyDescent="0.25">
      <c r="A45" t="s">
        <v>0</v>
      </c>
      <c r="B45" s="1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4">
        <v>17226.46154</v>
      </c>
      <c r="P45">
        <f t="shared" si="3"/>
        <v>0.38552929306778588</v>
      </c>
      <c r="Q45" s="2">
        <v>0.38552929306778599</v>
      </c>
      <c r="R45" t="s">
        <v>106</v>
      </c>
    </row>
    <row r="46" spans="1:18" x14ac:dyDescent="0.25">
      <c r="A46" t="s">
        <v>0</v>
      </c>
      <c r="B46" s="1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4">
        <v>3484.8640300000002</v>
      </c>
      <c r="P46">
        <f t="shared" si="3"/>
        <v>1.8171448378675507E-2</v>
      </c>
      <c r="Q46" s="2">
        <v>1.81714483786755E-2</v>
      </c>
      <c r="R46" t="s">
        <v>106</v>
      </c>
    </row>
    <row r="47" spans="1:18" x14ac:dyDescent="0.25">
      <c r="A47" t="s">
        <v>0</v>
      </c>
      <c r="B47" s="1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4">
        <v>1253.7247</v>
      </c>
      <c r="P47">
        <f t="shared" si="3"/>
        <v>5.1515336524492086E-4</v>
      </c>
      <c r="Q47" s="2">
        <v>5.1515336524492097E-4</v>
      </c>
      <c r="R47" t="s">
        <v>106</v>
      </c>
    </row>
    <row r="48" spans="1:18" x14ac:dyDescent="0.25">
      <c r="A48" t="s">
        <v>0</v>
      </c>
      <c r="B48" s="1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4">
        <v>2873.4</v>
      </c>
      <c r="P48">
        <f t="shared" si="3"/>
        <v>0.72755746338529814</v>
      </c>
      <c r="Q48" s="2">
        <v>0.72755746338529803</v>
      </c>
      <c r="R48" t="s">
        <v>115</v>
      </c>
    </row>
    <row r="49" spans="1:18" x14ac:dyDescent="0.25">
      <c r="A49" t="s">
        <v>0</v>
      </c>
      <c r="B49" s="1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4">
        <v>1436.7</v>
      </c>
      <c r="P49">
        <f t="shared" si="3"/>
        <v>0.23220788944999451</v>
      </c>
      <c r="Q49" s="2">
        <v>0.23220788944999399</v>
      </c>
      <c r="R49" t="s">
        <v>104</v>
      </c>
    </row>
    <row r="50" spans="1:18" x14ac:dyDescent="0.25">
      <c r="A50" t="s">
        <v>0</v>
      </c>
      <c r="B50" s="1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4">
        <v>3114.6878999999999</v>
      </c>
      <c r="P50">
        <f t="shared" si="3"/>
        <v>0.16853962873351952</v>
      </c>
      <c r="Q50" s="2">
        <v>0.16853962873351999</v>
      </c>
      <c r="R50" t="s">
        <v>106</v>
      </c>
    </row>
    <row r="51" spans="1:18" x14ac:dyDescent="0.25">
      <c r="A51" t="s">
        <v>0</v>
      </c>
      <c r="B51" s="1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4">
        <v>128678.71575</v>
      </c>
      <c r="P51">
        <f t="shared" si="3"/>
        <v>4.7366671536159304E-2</v>
      </c>
      <c r="Q51" s="2">
        <v>4.7366671536159297E-2</v>
      </c>
      <c r="R51" t="s">
        <v>106</v>
      </c>
    </row>
    <row r="52" spans="1:18" x14ac:dyDescent="0.25">
      <c r="A52" t="s">
        <v>0</v>
      </c>
      <c r="B52" s="1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4">
        <v>130790.82432</v>
      </c>
      <c r="P52">
        <f t="shared" si="3"/>
        <v>0.24134333953753545</v>
      </c>
      <c r="Q52" s="2">
        <v>0.24134333953753501</v>
      </c>
      <c r="R52" t="s">
        <v>106</v>
      </c>
    </row>
    <row r="53" spans="1:18" x14ac:dyDescent="0.25">
      <c r="A53" t="s">
        <v>0</v>
      </c>
      <c r="B53" s="1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4">
        <v>181995.72683</v>
      </c>
      <c r="P53">
        <f t="shared" si="3"/>
        <v>5.0137705457455106E-2</v>
      </c>
      <c r="Q53" s="2">
        <v>5.0137705457455099E-2</v>
      </c>
      <c r="R53" t="s">
        <v>106</v>
      </c>
    </row>
    <row r="54" spans="1:18" x14ac:dyDescent="0.25">
      <c r="A54" t="s">
        <v>0</v>
      </c>
      <c r="B54" s="1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4">
        <v>1808.5</v>
      </c>
      <c r="P54">
        <f t="shared" si="3"/>
        <v>2.1728118996290475</v>
      </c>
      <c r="Q54" s="2">
        <v>2.1728118996290502</v>
      </c>
      <c r="R54" t="s">
        <v>116</v>
      </c>
    </row>
    <row r="55" spans="1:18" x14ac:dyDescent="0.25">
      <c r="A55" t="s">
        <v>0</v>
      </c>
      <c r="B55" s="1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4">
        <v>7660.8</v>
      </c>
      <c r="P55">
        <f t="shared" si="3"/>
        <v>0.43416572672338422</v>
      </c>
      <c r="Q55" s="2">
        <v>0.43416572672338399</v>
      </c>
      <c r="R55" t="s">
        <v>104</v>
      </c>
    </row>
    <row r="56" spans="1:18" x14ac:dyDescent="0.25">
      <c r="A56" t="s">
        <v>0</v>
      </c>
      <c r="B56" s="1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4">
        <v>803.2</v>
      </c>
      <c r="P56">
        <f t="shared" si="3"/>
        <v>0.34945576193557698</v>
      </c>
      <c r="Q56" s="2">
        <v>0.34945576193557698</v>
      </c>
      <c r="R56" t="s">
        <v>104</v>
      </c>
    </row>
    <row r="57" spans="1:18" x14ac:dyDescent="0.25">
      <c r="A57" t="s">
        <v>0</v>
      </c>
      <c r="B57" s="1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4">
        <v>18046.14</v>
      </c>
      <c r="P57">
        <f t="shared" si="3"/>
        <v>0.18029374875435983</v>
      </c>
      <c r="Q57" s="2">
        <v>0.18029374875435999</v>
      </c>
      <c r="R57" t="s">
        <v>117</v>
      </c>
    </row>
    <row r="58" spans="1:18" x14ac:dyDescent="0.25">
      <c r="A58" t="s">
        <v>0</v>
      </c>
      <c r="B58" s="1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4">
        <v>72184.56</v>
      </c>
      <c r="P58">
        <f t="shared" si="3"/>
        <v>0.88179594406291595</v>
      </c>
      <c r="Q58" s="2">
        <v>0.88179594406291595</v>
      </c>
      <c r="R58" t="s">
        <v>118</v>
      </c>
    </row>
    <row r="59" spans="1:18" x14ac:dyDescent="0.25">
      <c r="A59" t="s">
        <v>0</v>
      </c>
      <c r="B59" s="1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4">
        <v>11998.44</v>
      </c>
      <c r="P59">
        <f t="shared" si="3"/>
        <v>1.1301026163448016</v>
      </c>
      <c r="Q59" s="2">
        <v>1.1301026163448</v>
      </c>
      <c r="R59" t="s">
        <v>119</v>
      </c>
    </row>
    <row r="60" spans="1:18" x14ac:dyDescent="0.25">
      <c r="A60" t="s">
        <v>0</v>
      </c>
      <c r="B60" s="1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4">
        <v>7998.96</v>
      </c>
      <c r="P60">
        <f t="shared" si="3"/>
        <v>1.2675838006873073E-2</v>
      </c>
      <c r="Q60" s="2">
        <v>1.2675838006873099E-2</v>
      </c>
      <c r="R60" t="s">
        <v>116</v>
      </c>
    </row>
    <row r="61" spans="1:18" x14ac:dyDescent="0.25">
      <c r="A61" t="s">
        <v>0</v>
      </c>
      <c r="B61" s="1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4">
        <v>2616.0059999999999</v>
      </c>
      <c r="P61">
        <f t="shared" si="3"/>
        <v>2.0906934841929425E-3</v>
      </c>
      <c r="Q61" s="2">
        <v>2.0906934841929399E-3</v>
      </c>
      <c r="R61" t="s">
        <v>120</v>
      </c>
    </row>
    <row r="62" spans="1:18" x14ac:dyDescent="0.25">
      <c r="A62" t="s">
        <v>0</v>
      </c>
      <c r="B62" s="1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4">
        <v>44619.42</v>
      </c>
      <c r="P62" s="3">
        <f t="shared" si="3"/>
        <v>0.5001814995723296</v>
      </c>
      <c r="Q62" s="2">
        <v>1</v>
      </c>
      <c r="R62" t="s">
        <v>119</v>
      </c>
    </row>
    <row r="63" spans="1:18" x14ac:dyDescent="0.25">
      <c r="A63" t="s">
        <v>0</v>
      </c>
      <c r="B63" s="1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4">
        <v>29746.28</v>
      </c>
      <c r="P63" s="3">
        <f t="shared" si="3"/>
        <v>0.5001814995723296</v>
      </c>
      <c r="Q63" s="2">
        <v>1</v>
      </c>
      <c r="R63" t="s">
        <v>121</v>
      </c>
    </row>
    <row r="64" spans="1:18" x14ac:dyDescent="0.25">
      <c r="A64" t="s">
        <v>0</v>
      </c>
      <c r="B64" s="1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4">
        <v>4656.1183199999996</v>
      </c>
      <c r="P64" s="3">
        <f t="shared" si="3"/>
        <v>8.2611412554136357E-2</v>
      </c>
      <c r="Q64" s="2">
        <v>1</v>
      </c>
      <c r="R64" t="s">
        <v>106</v>
      </c>
    </row>
    <row r="65" spans="1:18" x14ac:dyDescent="0.25">
      <c r="A65" t="s">
        <v>0</v>
      </c>
      <c r="B65" s="1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4">
        <v>6.5920009999999998</v>
      </c>
      <c r="P65" s="3">
        <f t="shared" si="3"/>
        <v>3.6396754829545362E-4</v>
      </c>
      <c r="Q65" s="2">
        <v>1</v>
      </c>
      <c r="R65" t="s">
        <v>122</v>
      </c>
    </row>
    <row r="66" spans="1:18" x14ac:dyDescent="0.25">
      <c r="A66" t="s">
        <v>0</v>
      </c>
      <c r="B66" s="1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4">
        <v>181253.05</v>
      </c>
      <c r="P66" s="3">
        <f t="shared" si="3"/>
        <v>10.007618055515049</v>
      </c>
      <c r="Q66" s="2">
        <v>1</v>
      </c>
      <c r="R66" t="s">
        <v>123</v>
      </c>
    </row>
    <row r="67" spans="1:18" x14ac:dyDescent="0.25">
      <c r="A67" t="s">
        <v>0</v>
      </c>
      <c r="B67" s="1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4">
        <v>1540650.925</v>
      </c>
      <c r="P67" s="3">
        <f t="shared" ref="P67:P91" si="5">N67/L67</f>
        <v>85.509612471494265</v>
      </c>
      <c r="Q67" s="2">
        <v>1</v>
      </c>
      <c r="R67" t="s">
        <v>124</v>
      </c>
    </row>
    <row r="68" spans="1:18" x14ac:dyDescent="0.25">
      <c r="A68" t="s">
        <v>0</v>
      </c>
      <c r="B68" s="1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4">
        <v>5035438.5999999996</v>
      </c>
      <c r="P68" s="3">
        <f t="shared" si="5"/>
        <v>100.09686340208322</v>
      </c>
      <c r="Q68" s="2">
        <v>1</v>
      </c>
      <c r="R68" t="s">
        <v>107</v>
      </c>
    </row>
    <row r="69" spans="1:18" x14ac:dyDescent="0.25">
      <c r="A69" t="s">
        <v>0</v>
      </c>
      <c r="B69" s="1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4">
        <v>20570</v>
      </c>
      <c r="P69" s="3">
        <f t="shared" si="5"/>
        <v>1.0010599072406541</v>
      </c>
      <c r="Q69" s="2">
        <v>1</v>
      </c>
      <c r="R69" t="s">
        <v>104</v>
      </c>
    </row>
    <row r="70" spans="1:18" x14ac:dyDescent="0.25">
      <c r="A70" t="s">
        <v>0</v>
      </c>
      <c r="B70" s="1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4">
        <v>7.1902939999999997</v>
      </c>
      <c r="P70" s="3">
        <f t="shared" si="5"/>
        <v>8.5481542412125112E-4</v>
      </c>
      <c r="Q70" s="2">
        <v>1</v>
      </c>
      <c r="R70" t="s">
        <v>125</v>
      </c>
    </row>
    <row r="71" spans="1:18" x14ac:dyDescent="0.25">
      <c r="A71" t="s">
        <v>0</v>
      </c>
      <c r="B71" s="1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4">
        <v>723132.18</v>
      </c>
      <c r="P71" s="3">
        <f t="shared" si="5"/>
        <v>0.90045954535989536</v>
      </c>
      <c r="Q71" s="2">
        <v>1</v>
      </c>
      <c r="R71" t="s">
        <v>126</v>
      </c>
    </row>
    <row r="72" spans="1:18" x14ac:dyDescent="0.25">
      <c r="A72" t="s">
        <v>0</v>
      </c>
      <c r="B72" s="1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4">
        <v>1704.171</v>
      </c>
      <c r="P72" s="3">
        <f t="shared" si="5"/>
        <v>4.3773595613548405E-2</v>
      </c>
      <c r="Q72" s="2">
        <v>1</v>
      </c>
      <c r="R72" t="s">
        <v>114</v>
      </c>
    </row>
    <row r="73" spans="1:18" x14ac:dyDescent="0.25">
      <c r="A73" t="s">
        <v>0</v>
      </c>
      <c r="B73" s="1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4">
        <v>3018.587</v>
      </c>
      <c r="P73" s="3">
        <f t="shared" si="5"/>
        <v>7.7535884991772677E-2</v>
      </c>
      <c r="Q73" s="2">
        <v>1</v>
      </c>
      <c r="R73" t="s">
        <v>114</v>
      </c>
    </row>
    <row r="74" spans="1:18" x14ac:dyDescent="0.25">
      <c r="A74" t="s">
        <v>0</v>
      </c>
      <c r="B74" s="1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4">
        <v>88497.144625719302</v>
      </c>
      <c r="P74" s="3">
        <f t="shared" si="5"/>
        <v>8.7225905040584154E-2</v>
      </c>
      <c r="Q74" s="2">
        <v>1</v>
      </c>
      <c r="R74" t="s">
        <v>127</v>
      </c>
    </row>
    <row r="75" spans="1:18" x14ac:dyDescent="0.25">
      <c r="A75" t="s">
        <v>0</v>
      </c>
      <c r="B75" s="1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4">
        <v>375230138.30000001</v>
      </c>
      <c r="P75" s="3">
        <f t="shared" si="5"/>
        <v>10005.170980987217</v>
      </c>
      <c r="Q75" s="2">
        <v>1</v>
      </c>
      <c r="R75" t="s">
        <v>107</v>
      </c>
    </row>
    <row r="76" spans="1:18" x14ac:dyDescent="0.25">
      <c r="A76" t="s">
        <v>0</v>
      </c>
      <c r="B76" s="1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4" t="e">
        <f>#N/A</f>
        <v>#N/A</v>
      </c>
      <c r="P76" s="3" t="e">
        <f t="shared" si="5"/>
        <v>#N/A</v>
      </c>
      <c r="Q76" s="2">
        <v>1</v>
      </c>
    </row>
    <row r="77" spans="1:18" x14ac:dyDescent="0.25">
      <c r="A77" t="s">
        <v>0</v>
      </c>
      <c r="B77" s="1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4" t="e">
        <f>#N/A</f>
        <v>#N/A</v>
      </c>
      <c r="P77" s="3" t="e">
        <f t="shared" si="5"/>
        <v>#N/A</v>
      </c>
      <c r="Q77" s="2">
        <v>1</v>
      </c>
    </row>
    <row r="78" spans="1:18" x14ac:dyDescent="0.25">
      <c r="A78" t="s">
        <v>0</v>
      </c>
      <c r="B78" s="1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4">
        <v>6025037.2999999998</v>
      </c>
      <c r="P78" s="3">
        <f t="shared" si="5"/>
        <v>10.006777615070645</v>
      </c>
      <c r="Q78" s="2">
        <v>1</v>
      </c>
      <c r="R78" t="s">
        <v>107</v>
      </c>
    </row>
    <row r="79" spans="1:18" x14ac:dyDescent="0.25">
      <c r="A79" t="s">
        <v>0</v>
      </c>
      <c r="B79" s="1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4">
        <v>151644.371947782</v>
      </c>
      <c r="P79" s="3">
        <f t="shared" si="5"/>
        <v>8.7293073903694382E-2</v>
      </c>
      <c r="Q79" s="2">
        <v>1</v>
      </c>
      <c r="R79" t="s">
        <v>127</v>
      </c>
    </row>
    <row r="80" spans="1:18" x14ac:dyDescent="0.25">
      <c r="A80" t="s">
        <v>0</v>
      </c>
      <c r="B80" s="1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4">
        <v>548371.06777746405</v>
      </c>
      <c r="P80" s="3">
        <f t="shared" si="5"/>
        <v>2.6681544819113316</v>
      </c>
      <c r="Q80" s="2">
        <v>1</v>
      </c>
      <c r="R80" t="s">
        <v>128</v>
      </c>
    </row>
    <row r="81" spans="1:105" x14ac:dyDescent="0.25">
      <c r="A81" t="s">
        <v>0</v>
      </c>
      <c r="B81" s="1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4">
        <v>201134.73789574299</v>
      </c>
      <c r="P81" s="3">
        <f t="shared" si="5"/>
        <v>2.9386609708099534</v>
      </c>
      <c r="Q81" s="2">
        <v>1</v>
      </c>
      <c r="R81" t="s">
        <v>128</v>
      </c>
    </row>
    <row r="82" spans="1:105" x14ac:dyDescent="0.25">
      <c r="A82" t="s">
        <v>0</v>
      </c>
      <c r="B82" s="1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4">
        <v>163315.90861250801</v>
      </c>
      <c r="P82" s="3">
        <f t="shared" si="5"/>
        <v>2.3861123720991015</v>
      </c>
      <c r="Q82" s="2">
        <v>1</v>
      </c>
      <c r="R82" t="s">
        <v>128</v>
      </c>
    </row>
    <row r="83" spans="1:105" x14ac:dyDescent="0.25">
      <c r="A83" t="s">
        <v>0</v>
      </c>
      <c r="B83" s="1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4">
        <v>94440.610721329402</v>
      </c>
      <c r="P83" s="3">
        <f t="shared" si="5"/>
        <v>8.6825828068416822E-2</v>
      </c>
      <c r="Q83" s="2">
        <v>1</v>
      </c>
      <c r="R83" t="s">
        <v>127</v>
      </c>
    </row>
    <row r="84" spans="1:105" x14ac:dyDescent="0.25">
      <c r="A84" t="s">
        <v>0</v>
      </c>
      <c r="B84" s="1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4">
        <v>374087.87270517001</v>
      </c>
      <c r="P84" s="3">
        <f t="shared" si="5"/>
        <v>8.728817176617365E-2</v>
      </c>
      <c r="Q84" s="2">
        <v>1</v>
      </c>
      <c r="R84" t="s">
        <v>127</v>
      </c>
    </row>
    <row r="85" spans="1:105" x14ac:dyDescent="0.25">
      <c r="A85" t="s">
        <v>0</v>
      </c>
      <c r="B85" s="1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4">
        <v>31842.799999999999</v>
      </c>
      <c r="P85" s="3">
        <f t="shared" si="5"/>
        <v>1.0009699049075806</v>
      </c>
      <c r="Q85" s="2">
        <v>1</v>
      </c>
      <c r="R85" t="s">
        <v>104</v>
      </c>
    </row>
    <row r="86" spans="1:105" x14ac:dyDescent="0.25">
      <c r="A86" t="s">
        <v>0</v>
      </c>
      <c r="B86" s="1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4">
        <v>15062593.300000001</v>
      </c>
      <c r="P86" s="3">
        <f t="shared" si="5"/>
        <v>1000.6777648005419</v>
      </c>
      <c r="Q86" s="2">
        <v>1</v>
      </c>
      <c r="R86" t="s">
        <v>107</v>
      </c>
    </row>
    <row r="87" spans="1:105" x14ac:dyDescent="0.25">
      <c r="A87" t="s">
        <v>0</v>
      </c>
      <c r="B87" s="1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4">
        <v>60250373.299999997</v>
      </c>
      <c r="P87" s="3">
        <f t="shared" si="5"/>
        <v>10006.777665611269</v>
      </c>
      <c r="Q87" s="2">
        <v>1</v>
      </c>
      <c r="R87" t="s">
        <v>104</v>
      </c>
    </row>
    <row r="88" spans="1:105" x14ac:dyDescent="0.25">
      <c r="A88" t="s">
        <v>0</v>
      </c>
      <c r="B88" s="1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4" t="e">
        <f>#N/A</f>
        <v>#N/A</v>
      </c>
      <c r="P88" s="3" t="e">
        <f t="shared" si="5"/>
        <v>#N/A</v>
      </c>
      <c r="Q88" s="2">
        <v>1</v>
      </c>
    </row>
    <row r="89" spans="1:105" x14ac:dyDescent="0.25">
      <c r="A89" t="s">
        <v>0</v>
      </c>
      <c r="B89" s="1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4" t="e">
        <f>#N/A</f>
        <v>#N/A</v>
      </c>
      <c r="P89" s="3" t="e">
        <f t="shared" si="5"/>
        <v>#N/A</v>
      </c>
      <c r="Q89" s="2">
        <v>1</v>
      </c>
    </row>
    <row r="90" spans="1:105" x14ac:dyDescent="0.25">
      <c r="A90" t="s">
        <v>0</v>
      </c>
      <c r="B90" s="1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4" t="e">
        <f>#N/A</f>
        <v>#N/A</v>
      </c>
      <c r="P90" s="3" t="e">
        <f t="shared" si="5"/>
        <v>#N/A</v>
      </c>
      <c r="Q90" s="2">
        <v>1</v>
      </c>
    </row>
    <row r="91" spans="1:105" x14ac:dyDescent="0.25">
      <c r="A91" t="s">
        <v>0</v>
      </c>
      <c r="B91" s="1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4" t="e">
        <f>#N/A</f>
        <v>#N/A</v>
      </c>
      <c r="P91" s="3" t="e">
        <f t="shared" si="5"/>
        <v>#N/A</v>
      </c>
      <c r="Q91" s="2">
        <v>1</v>
      </c>
    </row>
    <row r="93" spans="1:105" x14ac:dyDescent="0.25">
      <c r="Q93" s="2">
        <v>0.20527512675026499</v>
      </c>
      <c r="R93" s="2">
        <v>1.59798022684258</v>
      </c>
      <c r="S93" s="2">
        <v>3.0617819330474298</v>
      </c>
      <c r="T93" s="2">
        <v>0.44981492823207903</v>
      </c>
      <c r="U93" s="2">
        <v>0.110566929779782</v>
      </c>
      <c r="V93" s="2">
        <v>3.2382663403733298E-3</v>
      </c>
      <c r="W93" s="2">
        <v>6.2150019675705499E-2</v>
      </c>
      <c r="X93" s="2">
        <v>0.15303973033361801</v>
      </c>
      <c r="Y93" s="2">
        <v>0.113940816284319</v>
      </c>
      <c r="Z93" s="2">
        <v>2.44796922428746E-4</v>
      </c>
      <c r="AA93" s="2">
        <v>0.17242722100143401</v>
      </c>
      <c r="AB93" s="2">
        <v>1.6488866750635701E-2</v>
      </c>
      <c r="AC93" s="2">
        <v>0.100860288412452</v>
      </c>
      <c r="AD93" s="2">
        <v>1.3796420439659101</v>
      </c>
      <c r="AE93" s="2">
        <v>5.85347926687073E-2</v>
      </c>
      <c r="AF93" s="2">
        <v>9.7946696287711105E-2</v>
      </c>
      <c r="AG93" s="2">
        <v>3.8401628647083803E-2</v>
      </c>
      <c r="AH93" s="2">
        <v>5.6091006213883299E-2</v>
      </c>
      <c r="AI93" s="2">
        <v>0.22081572001479899</v>
      </c>
      <c r="AJ93" s="2">
        <v>6.4518695553899104</v>
      </c>
      <c r="AK93" s="2">
        <v>1.17464397247157</v>
      </c>
      <c r="AL93" s="2">
        <v>0.15246780615304401</v>
      </c>
      <c r="AM93" s="2">
        <v>0.77377067155373003</v>
      </c>
      <c r="AN93" s="2">
        <v>1.2919240631484801</v>
      </c>
      <c r="AO93" s="2">
        <v>1.25432177212801E-3</v>
      </c>
      <c r="AP93" s="2">
        <v>3.0863973555300801E-2</v>
      </c>
      <c r="AQ93" s="2">
        <v>4.8406433660083403E-2</v>
      </c>
      <c r="AR93" s="2">
        <v>5.0408458720254605E-4</v>
      </c>
      <c r="AS93" s="2">
        <v>1.10998789611895E-2</v>
      </c>
      <c r="AT93" s="2">
        <v>7.2105476506412495E-5</v>
      </c>
      <c r="AU93" s="2">
        <v>1.4120029071776099</v>
      </c>
      <c r="AV93" s="2">
        <v>3.7380030277684197E-2</v>
      </c>
      <c r="AW93" s="2">
        <v>1.9756853178072901E-6</v>
      </c>
      <c r="AX93" s="2">
        <v>3.0858904275920602E-4</v>
      </c>
      <c r="AY93" s="2">
        <v>4.3732723867470402E-4</v>
      </c>
      <c r="AZ93" s="2">
        <v>2.7965013446425299E-4</v>
      </c>
      <c r="BA93" s="2">
        <v>3.9290486019912096E-3</v>
      </c>
      <c r="BB93" s="2">
        <v>5.1881050683723603E-5</v>
      </c>
      <c r="BC93" s="2">
        <v>0.69998420022413399</v>
      </c>
      <c r="BD93" s="2">
        <v>1.82989922962258</v>
      </c>
      <c r="BE93" s="2">
        <v>3.6183987020403801</v>
      </c>
      <c r="BF93" s="2">
        <v>0.15998011785636501</v>
      </c>
      <c r="BG93" s="2">
        <v>0.38552929306778599</v>
      </c>
      <c r="BH93" s="2">
        <v>1.81714483786755E-2</v>
      </c>
      <c r="BI93" s="2">
        <v>5.1515336524492097E-4</v>
      </c>
      <c r="BJ93" s="2">
        <v>0.72755746338529803</v>
      </c>
      <c r="BK93" s="2">
        <v>0.23220788944999399</v>
      </c>
      <c r="BL93" s="2">
        <v>0.16853962873351999</v>
      </c>
      <c r="BM93" s="2">
        <v>4.7366671536159297E-2</v>
      </c>
      <c r="BN93" s="2">
        <v>0.24134333953753501</v>
      </c>
      <c r="BO93" s="2">
        <v>5.0137705457455099E-2</v>
      </c>
      <c r="BP93" s="2">
        <v>2.1728118996290502</v>
      </c>
      <c r="BQ93" s="2">
        <v>0.43416572672338399</v>
      </c>
      <c r="BR93" s="2">
        <v>0.34945576193557698</v>
      </c>
      <c r="BS93" s="2">
        <v>0.18029374875435999</v>
      </c>
      <c r="BT93" s="2">
        <v>0.88179594406291595</v>
      </c>
      <c r="BU93" s="2">
        <v>1.1301026163448</v>
      </c>
      <c r="BV93" s="2">
        <v>1.2675838006873099E-2</v>
      </c>
      <c r="BW93" s="2">
        <v>2.0906934841929399E-3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topLeftCell="A16" workbookViewId="0">
      <selection activeCell="P30" sqref="P30"/>
    </sheetView>
  </sheetViews>
  <sheetFormatPr defaultRowHeight="15" x14ac:dyDescent="0.25"/>
  <sheetData>
    <row r="1" spans="1:45" x14ac:dyDescent="0.25">
      <c r="C1" t="s">
        <v>223</v>
      </c>
      <c r="I1" t="s">
        <v>227</v>
      </c>
      <c r="O1" s="4" t="s">
        <v>232</v>
      </c>
      <c r="P1" t="s">
        <v>228</v>
      </c>
      <c r="Q1">
        <v>30</v>
      </c>
    </row>
    <row r="2" spans="1:45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45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  <c r="P4" t="s">
        <v>229</v>
      </c>
      <c r="Q4">
        <v>30</v>
      </c>
    </row>
    <row r="5" spans="1:45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45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  <c r="P7" t="s">
        <v>230</v>
      </c>
      <c r="Q7">
        <v>30</v>
      </c>
    </row>
    <row r="8" spans="1:45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45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  <c r="P10" t="s">
        <v>231</v>
      </c>
      <c r="Q10">
        <v>30</v>
      </c>
    </row>
    <row r="11" spans="1:45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45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 t="s">
        <v>235</v>
      </c>
      <c r="P13" t="s">
        <v>76</v>
      </c>
      <c r="Q13">
        <v>30</v>
      </c>
    </row>
    <row r="14" spans="1:45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45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45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  <c r="O17" t="s">
        <v>233</v>
      </c>
      <c r="P17" t="s">
        <v>76</v>
      </c>
      <c r="Q17">
        <v>30</v>
      </c>
    </row>
    <row r="18" spans="1:45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45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O20" t="s">
        <v>234</v>
      </c>
      <c r="P20" s="5" t="s">
        <v>76</v>
      </c>
      <c r="Q20">
        <v>30</v>
      </c>
    </row>
    <row r="21" spans="1:45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45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45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45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45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45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23" t="s">
        <v>241</v>
      </c>
    </row>
    <row r="31" spans="1:45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226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45000000000000</v>
      </c>
      <c r="Q31" s="22" t="s">
        <v>240</v>
      </c>
    </row>
    <row r="32" spans="1:45" x14ac:dyDescent="0.25">
      <c r="B32" t="s">
        <v>239</v>
      </c>
      <c r="H32" t="s">
        <v>236</v>
      </c>
      <c r="P32" s="10" t="s">
        <v>237</v>
      </c>
      <c r="Q32" s="4"/>
      <c r="R32" s="4"/>
      <c r="S32" s="4"/>
      <c r="T32" s="4"/>
      <c r="U32" s="4"/>
      <c r="V32" t="s">
        <v>238</v>
      </c>
    </row>
    <row r="33" spans="1:16" ht="15.75" thickBot="1" x14ac:dyDescent="0.3">
      <c r="A33">
        <v>0</v>
      </c>
      <c r="B33">
        <v>0</v>
      </c>
      <c r="C33" s="11" t="s">
        <v>225</v>
      </c>
      <c r="D33" s="12" t="s">
        <v>225</v>
      </c>
      <c r="E33" s="12" t="s">
        <v>224</v>
      </c>
      <c r="F33" s="12" t="s">
        <v>224</v>
      </c>
      <c r="G33" s="13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$P$31/20/5.7*B33/H33/N33</f>
        <v>0</v>
      </c>
    </row>
    <row r="34" spans="1:16" ht="15.75" thickBot="1" x14ac:dyDescent="0.3">
      <c r="A34">
        <v>1</v>
      </c>
      <c r="B34">
        <v>0</v>
      </c>
      <c r="C34" s="14" t="s">
        <v>225</v>
      </c>
      <c r="D34" s="15" t="s">
        <v>224</v>
      </c>
      <c r="E34" s="15" t="s">
        <v>224</v>
      </c>
      <c r="F34" s="15" t="s">
        <v>224</v>
      </c>
      <c r="G34" s="16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3:P40" si="0">$P$31/20/5.7*B34/H34/N34</f>
        <v>0</v>
      </c>
    </row>
    <row r="35" spans="1:16" ht="15.75" thickBot="1" x14ac:dyDescent="0.3">
      <c r="A35">
        <v>2</v>
      </c>
      <c r="B35">
        <v>0</v>
      </c>
      <c r="C35" s="14" t="s">
        <v>225</v>
      </c>
      <c r="D35" s="15" t="s">
        <v>224</v>
      </c>
      <c r="E35" s="15" t="s">
        <v>224</v>
      </c>
      <c r="F35" s="15" t="s">
        <v>224</v>
      </c>
      <c r="G35" s="16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0"/>
        <v>0</v>
      </c>
    </row>
    <row r="36" spans="1:16" ht="15.75" thickBot="1" x14ac:dyDescent="0.3">
      <c r="A36">
        <v>3</v>
      </c>
      <c r="B36">
        <v>0</v>
      </c>
      <c r="C36" s="14" t="s">
        <v>225</v>
      </c>
      <c r="D36" s="15" t="s">
        <v>224</v>
      </c>
      <c r="E36" s="15" t="s">
        <v>224</v>
      </c>
      <c r="F36" s="15" t="s">
        <v>224</v>
      </c>
      <c r="G36" s="16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0"/>
        <v>0</v>
      </c>
    </row>
    <row r="37" spans="1:16" ht="15.75" thickBot="1" x14ac:dyDescent="0.3">
      <c r="A37">
        <v>4</v>
      </c>
      <c r="B37">
        <v>0</v>
      </c>
      <c r="C37" s="14" t="s">
        <v>225</v>
      </c>
      <c r="D37" s="15" t="s">
        <v>224</v>
      </c>
      <c r="E37" s="15" t="s">
        <v>224</v>
      </c>
      <c r="F37" s="15" t="s">
        <v>224</v>
      </c>
      <c r="G37" s="16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0"/>
        <v>0</v>
      </c>
    </row>
    <row r="38" spans="1:16" ht="15.75" thickBot="1" x14ac:dyDescent="0.3">
      <c r="A38">
        <v>5</v>
      </c>
      <c r="B38">
        <v>0</v>
      </c>
      <c r="C38" s="14" t="s">
        <v>225</v>
      </c>
      <c r="D38" s="15" t="s">
        <v>224</v>
      </c>
      <c r="E38" s="15" t="s">
        <v>224</v>
      </c>
      <c r="F38" s="15" t="s">
        <v>224</v>
      </c>
      <c r="G38" s="16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0"/>
        <v>0</v>
      </c>
    </row>
    <row r="39" spans="1:16" ht="15.75" thickBot="1" x14ac:dyDescent="0.3">
      <c r="A39">
        <v>6</v>
      </c>
      <c r="B39">
        <v>0</v>
      </c>
      <c r="C39" s="14" t="s">
        <v>225</v>
      </c>
      <c r="D39" s="15" t="s">
        <v>224</v>
      </c>
      <c r="E39" s="15" t="s">
        <v>224</v>
      </c>
      <c r="F39" s="15" t="s">
        <v>224</v>
      </c>
      <c r="G39" s="16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0"/>
        <v>0</v>
      </c>
    </row>
    <row r="40" spans="1:16" ht="15.75" thickBot="1" x14ac:dyDescent="0.3">
      <c r="A40">
        <v>7</v>
      </c>
      <c r="B40">
        <v>0</v>
      </c>
      <c r="C40" s="14" t="s">
        <v>225</v>
      </c>
      <c r="D40" s="15" t="s">
        <v>224</v>
      </c>
      <c r="E40" s="15" t="s">
        <v>224</v>
      </c>
      <c r="F40" s="15" t="s">
        <v>224</v>
      </c>
      <c r="G40" s="16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0"/>
        <v>0</v>
      </c>
    </row>
    <row r="41" spans="1:16" ht="15.75" thickBot="1" x14ac:dyDescent="0.3">
      <c r="A41" s="4">
        <v>8</v>
      </c>
      <c r="B41">
        <v>5.1999999999999998E-2</v>
      </c>
      <c r="C41" s="17">
        <v>3.0573402278289169E-2</v>
      </c>
      <c r="D41" s="15">
        <v>3.0573402278289169E-2</v>
      </c>
      <c r="E41" s="15" t="s">
        <v>224</v>
      </c>
      <c r="F41" s="15" t="s">
        <v>224</v>
      </c>
      <c r="G41" s="16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>$P$31/20/5.7*B41/H41/N41</f>
        <v>3.0573402278289169E-2</v>
      </c>
    </row>
    <row r="42" spans="1:16" ht="15.75" thickBot="1" x14ac:dyDescent="0.3">
      <c r="A42">
        <v>9</v>
      </c>
      <c r="B42">
        <v>0</v>
      </c>
      <c r="C42" s="14" t="s">
        <v>225</v>
      </c>
      <c r="D42" s="15" t="s">
        <v>225</v>
      </c>
      <c r="E42" s="15" t="s">
        <v>224</v>
      </c>
      <c r="F42" s="15" t="s">
        <v>224</v>
      </c>
      <c r="G42" s="16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ref="P42:P62" si="1">$P$31/20/5.7*B42/H42/N42</f>
        <v>0</v>
      </c>
    </row>
    <row r="43" spans="1:16" ht="15.75" thickBot="1" x14ac:dyDescent="0.3">
      <c r="A43" s="4">
        <v>10</v>
      </c>
      <c r="B43">
        <v>9.0399999999999994E-2</v>
      </c>
      <c r="C43" s="14">
        <v>2.1108827137398572E-2</v>
      </c>
      <c r="D43" s="15">
        <v>2.1108827137398572E-2</v>
      </c>
      <c r="E43" s="15" t="s">
        <v>224</v>
      </c>
      <c r="F43" s="15" t="s">
        <v>224</v>
      </c>
      <c r="G43" s="16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2.1108827137398572E-2</v>
      </c>
    </row>
    <row r="44" spans="1:16" ht="15.75" thickBot="1" x14ac:dyDescent="0.3">
      <c r="A44" s="4">
        <v>11</v>
      </c>
      <c r="B44">
        <v>0.12870000000000001</v>
      </c>
      <c r="C44" s="14">
        <v>5.7063444387811567E-3</v>
      </c>
      <c r="D44" s="15">
        <v>5.7063444387811567E-3</v>
      </c>
      <c r="E44" s="15">
        <v>5.7063444387811567E-3</v>
      </c>
      <c r="F44" s="15" t="s">
        <v>224</v>
      </c>
      <c r="G44" s="16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5.7063444387811567E-3</v>
      </c>
    </row>
    <row r="45" spans="1:16" ht="15.75" thickBot="1" x14ac:dyDescent="0.3">
      <c r="A45" s="4">
        <v>12</v>
      </c>
      <c r="B45">
        <v>3.4500000000000003E-2</v>
      </c>
      <c r="C45" s="14">
        <v>1.4481667457081206E-2</v>
      </c>
      <c r="D45" s="15">
        <v>1.4481667457081206E-2</v>
      </c>
      <c r="E45" s="15" t="s">
        <v>224</v>
      </c>
      <c r="F45" s="15" t="s">
        <v>224</v>
      </c>
      <c r="G45" s="16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1.4481667457081206E-2</v>
      </c>
    </row>
    <row r="46" spans="1:16" ht="15.75" thickBot="1" x14ac:dyDescent="0.3">
      <c r="A46" s="4">
        <v>13</v>
      </c>
      <c r="B46">
        <v>0.114</v>
      </c>
      <c r="C46" s="14">
        <v>6.4981639798683988E-2</v>
      </c>
      <c r="D46" s="15" t="s">
        <v>224</v>
      </c>
      <c r="E46" s="15" t="s">
        <v>224</v>
      </c>
      <c r="F46" s="15" t="s">
        <v>224</v>
      </c>
      <c r="G46" s="16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6.4981639798683988E-2</v>
      </c>
    </row>
    <row r="47" spans="1:16" ht="15.75" thickBot="1" x14ac:dyDescent="0.3">
      <c r="A47">
        <v>14</v>
      </c>
      <c r="B47">
        <v>0</v>
      </c>
      <c r="C47" s="14" t="s">
        <v>225</v>
      </c>
      <c r="D47" s="15" t="s">
        <v>224</v>
      </c>
      <c r="E47" s="15" t="s">
        <v>224</v>
      </c>
      <c r="F47" s="15" t="s">
        <v>224</v>
      </c>
      <c r="G47" s="16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0</v>
      </c>
    </row>
    <row r="48" spans="1:16" ht="15.75" thickBot="1" x14ac:dyDescent="0.3">
      <c r="A48">
        <v>15</v>
      </c>
      <c r="B48">
        <v>0</v>
      </c>
      <c r="C48" s="14" t="s">
        <v>225</v>
      </c>
      <c r="D48" s="15" t="s">
        <v>224</v>
      </c>
      <c r="E48" s="15" t="s">
        <v>224</v>
      </c>
      <c r="F48" s="15" t="s">
        <v>224</v>
      </c>
      <c r="G48" s="16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0</v>
      </c>
    </row>
    <row r="49" spans="1:16" ht="15.75" thickBot="1" x14ac:dyDescent="0.3">
      <c r="A49" s="4">
        <v>16</v>
      </c>
      <c r="B49">
        <v>9.1200000000000003E-2</v>
      </c>
      <c r="C49" s="14">
        <v>6.7926514832037542E-3</v>
      </c>
      <c r="D49" s="15">
        <v>6.7926514832037542E-3</v>
      </c>
      <c r="E49" s="15">
        <v>6.7926514832037542E-3</v>
      </c>
      <c r="F49" s="15" t="s">
        <v>224</v>
      </c>
      <c r="G49" s="16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6.7926514832037542E-3</v>
      </c>
    </row>
    <row r="50" spans="1:16" ht="15.75" thickBot="1" x14ac:dyDescent="0.3">
      <c r="A50" s="4">
        <v>17</v>
      </c>
      <c r="B50">
        <v>4.0500000000000001E-2</v>
      </c>
      <c r="C50" s="14">
        <v>1.9400287828099102E-2</v>
      </c>
      <c r="D50" s="18">
        <v>1.9400287828099102E-2</v>
      </c>
      <c r="E50" s="15" t="s">
        <v>224</v>
      </c>
      <c r="F50" s="15" t="s">
        <v>224</v>
      </c>
      <c r="G50" s="16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1.9400287828099102E-2</v>
      </c>
    </row>
    <row r="51" spans="1:16" ht="15.75" thickBot="1" x14ac:dyDescent="0.3">
      <c r="A51" s="4">
        <v>18</v>
      </c>
      <c r="B51">
        <v>3.8899999999999997E-2</v>
      </c>
      <c r="C51" s="14">
        <v>1.8392655758024037E-2</v>
      </c>
      <c r="D51" s="18">
        <v>1.8392655758024037E-2</v>
      </c>
      <c r="E51" s="15" t="s">
        <v>224</v>
      </c>
      <c r="F51" s="15" t="s">
        <v>224</v>
      </c>
      <c r="G51" s="16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1.8392655758024037E-2</v>
      </c>
    </row>
    <row r="52" spans="1:16" ht="15.75" thickBot="1" x14ac:dyDescent="0.3">
      <c r="A52" s="4">
        <v>19</v>
      </c>
      <c r="B52">
        <v>0.14219999999999999</v>
      </c>
      <c r="C52" s="14">
        <v>5.3143143366253523E-3</v>
      </c>
      <c r="D52" s="15">
        <v>5.3143143366253523E-3</v>
      </c>
      <c r="E52" s="15">
        <v>5.3143143366253523E-3</v>
      </c>
      <c r="F52" s="15" t="s">
        <v>224</v>
      </c>
      <c r="G52" s="16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5.3143143366253523E-3</v>
      </c>
    </row>
    <row r="53" spans="1:16" ht="15.75" thickBot="1" x14ac:dyDescent="0.3">
      <c r="A53" s="4">
        <v>20</v>
      </c>
      <c r="B53">
        <v>8.0199999999999994E-2</v>
      </c>
      <c r="C53" s="14">
        <v>4.6038719504543461E-3</v>
      </c>
      <c r="D53" s="15">
        <v>4.6038719504543461E-3</v>
      </c>
      <c r="E53" s="15">
        <v>4.6038719504543461E-3</v>
      </c>
      <c r="F53" s="15" t="s">
        <v>224</v>
      </c>
      <c r="G53" s="16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4.6038719504543461E-3</v>
      </c>
    </row>
    <row r="54" spans="1:16" ht="15.75" thickBot="1" x14ac:dyDescent="0.3">
      <c r="A54" s="4">
        <v>21</v>
      </c>
      <c r="B54">
        <v>4.8599999999999997E-2</v>
      </c>
      <c r="C54" s="14">
        <v>5.6887969608433314E-3</v>
      </c>
      <c r="D54" s="15">
        <v>5.6887969608433314E-3</v>
      </c>
      <c r="E54" s="15">
        <v>5.6887969608433314E-3</v>
      </c>
      <c r="F54" s="15" t="s">
        <v>224</v>
      </c>
      <c r="G54" s="16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5.6887969608433314E-3</v>
      </c>
    </row>
    <row r="55" spans="1:16" ht="15.75" thickBot="1" x14ac:dyDescent="0.3">
      <c r="A55" s="4">
        <v>22</v>
      </c>
      <c r="B55">
        <v>0.13880000000000001</v>
      </c>
      <c r="C55" s="14">
        <v>1.3283900379781735E-2</v>
      </c>
      <c r="D55" s="18">
        <v>1.3283900379781735E-2</v>
      </c>
      <c r="E55" s="15" t="s">
        <v>224</v>
      </c>
      <c r="F55" s="15" t="s">
        <v>224</v>
      </c>
      <c r="G55" s="16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1.3283900379781735E-2</v>
      </c>
    </row>
    <row r="56" spans="1:16" ht="15.75" thickBot="1" x14ac:dyDescent="0.3">
      <c r="A56">
        <v>23</v>
      </c>
      <c r="B56">
        <v>0</v>
      </c>
      <c r="C56" s="14" t="s">
        <v>225</v>
      </c>
      <c r="D56" s="15" t="s">
        <v>224</v>
      </c>
      <c r="E56" s="15" t="s">
        <v>224</v>
      </c>
      <c r="F56" s="15" t="s">
        <v>224</v>
      </c>
      <c r="G56" s="16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 t="e">
        <f t="shared" si="1"/>
        <v>#DIV/0!</v>
      </c>
    </row>
    <row r="57" spans="1:16" ht="15.75" thickBot="1" x14ac:dyDescent="0.3">
      <c r="A57">
        <v>24</v>
      </c>
      <c r="B57">
        <v>0</v>
      </c>
      <c r="C57" s="14" t="s">
        <v>224</v>
      </c>
      <c r="D57" s="15" t="s">
        <v>224</v>
      </c>
      <c r="E57" s="15" t="s">
        <v>224</v>
      </c>
      <c r="F57" s="15" t="s">
        <v>224</v>
      </c>
      <c r="G57" s="16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 t="e">
        <f t="shared" si="1"/>
        <v>#DIV/0!</v>
      </c>
    </row>
    <row r="58" spans="1:16" ht="15.75" thickBot="1" x14ac:dyDescent="0.3">
      <c r="A58">
        <v>25</v>
      </c>
      <c r="B58">
        <v>0</v>
      </c>
      <c r="C58" s="14" t="s">
        <v>225</v>
      </c>
      <c r="D58" s="15" t="s">
        <v>224</v>
      </c>
      <c r="E58" s="15" t="s">
        <v>224</v>
      </c>
      <c r="F58" s="15" t="s">
        <v>224</v>
      </c>
      <c r="G58" s="16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4" t="s">
        <v>224</v>
      </c>
      <c r="D59" s="15" t="s">
        <v>224</v>
      </c>
      <c r="E59" s="15" t="s">
        <v>224</v>
      </c>
      <c r="F59" s="15" t="s">
        <v>224</v>
      </c>
      <c r="G59" s="16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4" t="s">
        <v>225</v>
      </c>
      <c r="D60" s="15" t="s">
        <v>224</v>
      </c>
      <c r="E60" s="15" t="s">
        <v>224</v>
      </c>
      <c r="F60" s="15" t="s">
        <v>224</v>
      </c>
      <c r="G60" s="16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4" t="s">
        <v>224</v>
      </c>
      <c r="D61" s="15" t="s">
        <v>224</v>
      </c>
      <c r="E61" s="15" t="s">
        <v>224</v>
      </c>
      <c r="F61" s="15" t="s">
        <v>224</v>
      </c>
      <c r="G61" s="16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9" t="s">
        <v>224</v>
      </c>
      <c r="D62" s="20" t="s">
        <v>224</v>
      </c>
      <c r="E62" s="20" t="s">
        <v>224</v>
      </c>
      <c r="F62" s="20" t="s">
        <v>224</v>
      </c>
      <c r="G62" s="21" t="s">
        <v>226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opLeftCell="A12" workbookViewId="0">
      <selection activeCell="Q31" sqref="Q31"/>
    </sheetView>
  </sheetViews>
  <sheetFormatPr defaultRowHeight="15" x14ac:dyDescent="0.25"/>
  <sheetData>
    <row r="1" spans="1:45" x14ac:dyDescent="0.25">
      <c r="C1" t="s">
        <v>223</v>
      </c>
      <c r="I1" t="s">
        <v>227</v>
      </c>
      <c r="O1" s="4" t="s">
        <v>232</v>
      </c>
      <c r="P1" t="s">
        <v>228</v>
      </c>
      <c r="Q1">
        <v>30</v>
      </c>
    </row>
    <row r="2" spans="1:45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45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  <c r="P4" t="s">
        <v>229</v>
      </c>
      <c r="Q4">
        <v>30</v>
      </c>
    </row>
    <row r="5" spans="1:45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45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  <c r="P7" t="s">
        <v>230</v>
      </c>
      <c r="Q7">
        <v>30</v>
      </c>
    </row>
    <row r="8" spans="1:45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45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  <c r="P10" t="s">
        <v>231</v>
      </c>
      <c r="Q10">
        <v>30</v>
      </c>
    </row>
    <row r="11" spans="1:45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45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 t="s">
        <v>235</v>
      </c>
      <c r="P13" t="s">
        <v>76</v>
      </c>
      <c r="Q13">
        <v>30</v>
      </c>
    </row>
    <row r="14" spans="1:45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45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45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  <c r="O17" t="s">
        <v>233</v>
      </c>
      <c r="P17" t="s">
        <v>76</v>
      </c>
      <c r="Q17">
        <v>30</v>
      </c>
    </row>
    <row r="18" spans="1:45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45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O20" t="s">
        <v>234</v>
      </c>
      <c r="P20" s="5" t="s">
        <v>76</v>
      </c>
      <c r="Q20">
        <v>30</v>
      </c>
    </row>
    <row r="21" spans="1:45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45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45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45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45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45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45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226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45000000000000</v>
      </c>
      <c r="Q31" s="22" t="s">
        <v>240</v>
      </c>
    </row>
    <row r="32" spans="1:45" x14ac:dyDescent="0.25">
      <c r="B32" t="s">
        <v>239</v>
      </c>
      <c r="H32" t="s">
        <v>236</v>
      </c>
      <c r="P32" s="10" t="s">
        <v>237</v>
      </c>
      <c r="Q32" s="4"/>
      <c r="R32" s="4"/>
      <c r="S32" s="4"/>
      <c r="T32" s="4"/>
      <c r="U32" s="4"/>
      <c r="V32" t="s">
        <v>238</v>
      </c>
    </row>
    <row r="33" spans="1:16" ht="15.75" thickBot="1" x14ac:dyDescent="0.3">
      <c r="A33">
        <v>0</v>
      </c>
      <c r="B33">
        <v>0</v>
      </c>
      <c r="C33" s="11" t="s">
        <v>225</v>
      </c>
      <c r="D33" s="12" t="s">
        <v>225</v>
      </c>
      <c r="E33" s="12" t="s">
        <v>224</v>
      </c>
      <c r="F33" s="12" t="s">
        <v>224</v>
      </c>
      <c r="G33" s="13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$P$31/20/5.7*B33/H33/N33</f>
        <v>0</v>
      </c>
    </row>
    <row r="34" spans="1:16" ht="15.75" thickBot="1" x14ac:dyDescent="0.3">
      <c r="A34">
        <v>1</v>
      </c>
      <c r="B34">
        <v>0</v>
      </c>
      <c r="C34" s="14" t="s">
        <v>225</v>
      </c>
      <c r="D34" s="15" t="s">
        <v>224</v>
      </c>
      <c r="E34" s="15" t="s">
        <v>224</v>
      </c>
      <c r="F34" s="15" t="s">
        <v>224</v>
      </c>
      <c r="G34" s="16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4:P41" si="0">$P$31/20/5.7*B34/H34/N34</f>
        <v>0</v>
      </c>
    </row>
    <row r="35" spans="1:16" ht="15.75" thickBot="1" x14ac:dyDescent="0.3">
      <c r="A35">
        <v>2</v>
      </c>
      <c r="B35">
        <v>0</v>
      </c>
      <c r="C35" s="14" t="s">
        <v>225</v>
      </c>
      <c r="D35" s="15" t="s">
        <v>224</v>
      </c>
      <c r="E35" s="15" t="s">
        <v>224</v>
      </c>
      <c r="F35" s="15" t="s">
        <v>224</v>
      </c>
      <c r="G35" s="16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0"/>
        <v>0</v>
      </c>
    </row>
    <row r="36" spans="1:16" ht="15.75" thickBot="1" x14ac:dyDescent="0.3">
      <c r="A36">
        <v>3</v>
      </c>
      <c r="B36">
        <v>0</v>
      </c>
      <c r="C36" s="14" t="s">
        <v>225</v>
      </c>
      <c r="D36" s="15" t="s">
        <v>224</v>
      </c>
      <c r="E36" s="15" t="s">
        <v>224</v>
      </c>
      <c r="F36" s="15" t="s">
        <v>224</v>
      </c>
      <c r="G36" s="16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0"/>
        <v>0</v>
      </c>
    </row>
    <row r="37" spans="1:16" ht="15.75" thickBot="1" x14ac:dyDescent="0.3">
      <c r="A37">
        <v>4</v>
      </c>
      <c r="B37">
        <v>0</v>
      </c>
      <c r="C37" s="14" t="s">
        <v>225</v>
      </c>
      <c r="D37" s="15" t="s">
        <v>224</v>
      </c>
      <c r="E37" s="15" t="s">
        <v>224</v>
      </c>
      <c r="F37" s="15" t="s">
        <v>224</v>
      </c>
      <c r="G37" s="16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0"/>
        <v>0</v>
      </c>
    </row>
    <row r="38" spans="1:16" ht="15.75" thickBot="1" x14ac:dyDescent="0.3">
      <c r="A38">
        <v>5</v>
      </c>
      <c r="B38">
        <v>0</v>
      </c>
      <c r="C38" s="14" t="s">
        <v>225</v>
      </c>
      <c r="D38" s="15" t="s">
        <v>224</v>
      </c>
      <c r="E38" s="15" t="s">
        <v>224</v>
      </c>
      <c r="F38" s="15" t="s">
        <v>224</v>
      </c>
      <c r="G38" s="16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0"/>
        <v>0</v>
      </c>
    </row>
    <row r="39" spans="1:16" ht="15.75" thickBot="1" x14ac:dyDescent="0.3">
      <c r="A39">
        <v>6</v>
      </c>
      <c r="B39">
        <v>0</v>
      </c>
      <c r="C39" s="14" t="s">
        <v>225</v>
      </c>
      <c r="D39" s="15" t="s">
        <v>224</v>
      </c>
      <c r="E39" s="15" t="s">
        <v>224</v>
      </c>
      <c r="F39" s="15" t="s">
        <v>224</v>
      </c>
      <c r="G39" s="16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0"/>
        <v>0</v>
      </c>
    </row>
    <row r="40" spans="1:16" ht="15.75" thickBot="1" x14ac:dyDescent="0.3">
      <c r="A40">
        <v>7</v>
      </c>
      <c r="B40">
        <v>0</v>
      </c>
      <c r="C40" s="14" t="s">
        <v>225</v>
      </c>
      <c r="D40" s="15" t="s">
        <v>224</v>
      </c>
      <c r="E40" s="15" t="s">
        <v>224</v>
      </c>
      <c r="F40" s="15" t="s">
        <v>224</v>
      </c>
      <c r="G40" s="16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0"/>
        <v>0</v>
      </c>
    </row>
    <row r="41" spans="1:16" ht="15.75" thickBot="1" x14ac:dyDescent="0.3">
      <c r="A41" s="4">
        <v>8</v>
      </c>
      <c r="B41">
        <v>5.1999999999999998E-2</v>
      </c>
      <c r="C41" s="17">
        <v>3.0573402278289169E-2</v>
      </c>
      <c r="D41" s="15">
        <v>3.0573402278289169E-2</v>
      </c>
      <c r="E41" s="15" t="s">
        <v>224</v>
      </c>
      <c r="F41" s="15" t="s">
        <v>224</v>
      </c>
      <c r="G41" s="16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>$P$31/20/5.7*B41/H41/N41</f>
        <v>3.0573402278289169E-2</v>
      </c>
    </row>
    <row r="42" spans="1:16" ht="15.75" thickBot="1" x14ac:dyDescent="0.3">
      <c r="A42">
        <v>9</v>
      </c>
      <c r="B42">
        <v>0</v>
      </c>
      <c r="C42" s="14" t="s">
        <v>225</v>
      </c>
      <c r="D42" s="15" t="s">
        <v>225</v>
      </c>
      <c r="E42" s="15" t="s">
        <v>224</v>
      </c>
      <c r="F42" s="15" t="s">
        <v>224</v>
      </c>
      <c r="G42" s="16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ref="P42:P62" si="1">$P$31/20/5.7*B42/H42/N42</f>
        <v>0</v>
      </c>
    </row>
    <row r="43" spans="1:16" ht="15.75" thickBot="1" x14ac:dyDescent="0.3">
      <c r="A43" s="4">
        <v>10</v>
      </c>
      <c r="B43">
        <v>9.0399999999999994E-2</v>
      </c>
      <c r="C43" s="14">
        <v>2.1108827137398572E-2</v>
      </c>
      <c r="D43" s="15">
        <v>2.1108827137398572E-2</v>
      </c>
      <c r="E43" s="15" t="s">
        <v>224</v>
      </c>
      <c r="F43" s="15" t="s">
        <v>224</v>
      </c>
      <c r="G43" s="16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2.1108827137398572E-2</v>
      </c>
    </row>
    <row r="44" spans="1:16" ht="15.75" thickBot="1" x14ac:dyDescent="0.3">
      <c r="A44" s="4">
        <v>11</v>
      </c>
      <c r="B44">
        <v>0.12870000000000001</v>
      </c>
      <c r="C44" s="14">
        <v>5.7063444387811567E-3</v>
      </c>
      <c r="D44" s="15">
        <v>5.7063444387811567E-3</v>
      </c>
      <c r="E44" s="15">
        <v>5.7063444387811567E-3</v>
      </c>
      <c r="F44" s="15" t="s">
        <v>224</v>
      </c>
      <c r="G44" s="16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5.7063444387811567E-3</v>
      </c>
    </row>
    <row r="45" spans="1:16" ht="15.75" thickBot="1" x14ac:dyDescent="0.3">
      <c r="A45" s="4">
        <v>12</v>
      </c>
      <c r="B45">
        <v>3.4500000000000003E-2</v>
      </c>
      <c r="C45" s="14">
        <v>1.4481667457081206E-2</v>
      </c>
      <c r="D45" s="15">
        <v>1.4481667457081206E-2</v>
      </c>
      <c r="E45" s="15" t="s">
        <v>224</v>
      </c>
      <c r="F45" s="15" t="s">
        <v>224</v>
      </c>
      <c r="G45" s="16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1.4481667457081206E-2</v>
      </c>
    </row>
    <row r="46" spans="1:16" ht="15.75" thickBot="1" x14ac:dyDescent="0.3">
      <c r="A46" s="4">
        <v>13</v>
      </c>
      <c r="B46">
        <v>0.114</v>
      </c>
      <c r="C46" s="14">
        <v>6.4981639798683988E-2</v>
      </c>
      <c r="D46" s="15" t="s">
        <v>224</v>
      </c>
      <c r="E46" s="15" t="s">
        <v>224</v>
      </c>
      <c r="F46" s="15" t="s">
        <v>224</v>
      </c>
      <c r="G46" s="16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6.4981639798683988E-2</v>
      </c>
    </row>
    <row r="47" spans="1:16" ht="15.75" thickBot="1" x14ac:dyDescent="0.3">
      <c r="A47">
        <v>14</v>
      </c>
      <c r="B47">
        <v>0</v>
      </c>
      <c r="C47" s="14" t="s">
        <v>225</v>
      </c>
      <c r="D47" s="15" t="s">
        <v>224</v>
      </c>
      <c r="E47" s="15" t="s">
        <v>224</v>
      </c>
      <c r="F47" s="15" t="s">
        <v>224</v>
      </c>
      <c r="G47" s="16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0</v>
      </c>
    </row>
    <row r="48" spans="1:16" ht="15.75" thickBot="1" x14ac:dyDescent="0.3">
      <c r="A48">
        <v>15</v>
      </c>
      <c r="B48">
        <v>0</v>
      </c>
      <c r="C48" s="14" t="s">
        <v>225</v>
      </c>
      <c r="D48" s="15" t="s">
        <v>224</v>
      </c>
      <c r="E48" s="15" t="s">
        <v>224</v>
      </c>
      <c r="F48" s="15" t="s">
        <v>224</v>
      </c>
      <c r="G48" s="16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0</v>
      </c>
    </row>
    <row r="49" spans="1:16" ht="15.75" thickBot="1" x14ac:dyDescent="0.3">
      <c r="A49" s="4">
        <v>16</v>
      </c>
      <c r="B49">
        <v>9.1200000000000003E-2</v>
      </c>
      <c r="C49" s="14">
        <v>6.7926514832037542E-3</v>
      </c>
      <c r="D49" s="15">
        <v>6.7926514832037542E-3</v>
      </c>
      <c r="E49" s="15">
        <v>6.7926514832037542E-3</v>
      </c>
      <c r="F49" s="15" t="s">
        <v>224</v>
      </c>
      <c r="G49" s="16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6.7926514832037542E-3</v>
      </c>
    </row>
    <row r="50" spans="1:16" ht="15.75" thickBot="1" x14ac:dyDescent="0.3">
      <c r="A50" s="4">
        <v>17</v>
      </c>
      <c r="B50">
        <v>4.0500000000000001E-2</v>
      </c>
      <c r="C50" s="14">
        <v>1.9400287828099102E-2</v>
      </c>
      <c r="D50" s="18">
        <v>1.9400287828099102E-2</v>
      </c>
      <c r="E50" s="15" t="s">
        <v>224</v>
      </c>
      <c r="F50" s="15" t="s">
        <v>224</v>
      </c>
      <c r="G50" s="16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1.9400287828099102E-2</v>
      </c>
    </row>
    <row r="51" spans="1:16" ht="15.75" thickBot="1" x14ac:dyDescent="0.3">
      <c r="A51" s="4">
        <v>18</v>
      </c>
      <c r="B51">
        <v>3.8899999999999997E-2</v>
      </c>
      <c r="C51" s="14">
        <v>1.8392655758024037E-2</v>
      </c>
      <c r="D51" s="18">
        <v>1.8392655758024037E-2</v>
      </c>
      <c r="E51" s="15" t="s">
        <v>224</v>
      </c>
      <c r="F51" s="15" t="s">
        <v>224</v>
      </c>
      <c r="G51" s="16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1.8392655758024037E-2</v>
      </c>
    </row>
    <row r="52" spans="1:16" ht="15.75" thickBot="1" x14ac:dyDescent="0.3">
      <c r="A52" s="4">
        <v>19</v>
      </c>
      <c r="B52">
        <v>0.14219999999999999</v>
      </c>
      <c r="C52" s="14">
        <v>5.3143143366253523E-3</v>
      </c>
      <c r="D52" s="15">
        <v>5.3143143366253523E-3</v>
      </c>
      <c r="E52" s="15">
        <v>5.3143143366253523E-3</v>
      </c>
      <c r="F52" s="15" t="s">
        <v>224</v>
      </c>
      <c r="G52" s="16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5.3143143366253523E-3</v>
      </c>
    </row>
    <row r="53" spans="1:16" ht="15.75" thickBot="1" x14ac:dyDescent="0.3">
      <c r="A53" s="4">
        <v>20</v>
      </c>
      <c r="B53">
        <v>8.0199999999999994E-2</v>
      </c>
      <c r="C53" s="14">
        <v>4.6038719504543461E-3</v>
      </c>
      <c r="D53" s="15">
        <v>4.6038719504543461E-3</v>
      </c>
      <c r="E53" s="15">
        <v>4.6038719504543461E-3</v>
      </c>
      <c r="F53" s="15" t="s">
        <v>224</v>
      </c>
      <c r="G53" s="16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4.6038719504543461E-3</v>
      </c>
    </row>
    <row r="54" spans="1:16" ht="15.75" thickBot="1" x14ac:dyDescent="0.3">
      <c r="A54" s="4">
        <v>21</v>
      </c>
      <c r="B54">
        <v>4.8599999999999997E-2</v>
      </c>
      <c r="C54" s="14">
        <v>5.6887969608433314E-3</v>
      </c>
      <c r="D54" s="15">
        <v>5.6887969608433314E-3</v>
      </c>
      <c r="E54" s="15">
        <v>5.6887969608433314E-3</v>
      </c>
      <c r="F54" s="15" t="s">
        <v>224</v>
      </c>
      <c r="G54" s="16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5.6887969608433314E-3</v>
      </c>
    </row>
    <row r="55" spans="1:16" ht="15.75" thickBot="1" x14ac:dyDescent="0.3">
      <c r="A55" s="4">
        <v>22</v>
      </c>
      <c r="B55">
        <v>0.13880000000000001</v>
      </c>
      <c r="C55" s="14">
        <v>1.3283900379781735E-2</v>
      </c>
      <c r="D55" s="18">
        <v>1.3283900379781735E-2</v>
      </c>
      <c r="E55" s="15" t="s">
        <v>224</v>
      </c>
      <c r="F55" s="15" t="s">
        <v>224</v>
      </c>
      <c r="G55" s="16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1.3283900379781735E-2</v>
      </c>
    </row>
    <row r="56" spans="1:16" ht="15.75" thickBot="1" x14ac:dyDescent="0.3">
      <c r="A56">
        <v>23</v>
      </c>
      <c r="B56">
        <v>0</v>
      </c>
      <c r="C56" s="14" t="s">
        <v>225</v>
      </c>
      <c r="D56" s="15" t="s">
        <v>224</v>
      </c>
      <c r="E56" s="15" t="s">
        <v>224</v>
      </c>
      <c r="F56" s="15" t="s">
        <v>224</v>
      </c>
      <c r="G56" s="16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 t="e">
        <f t="shared" si="1"/>
        <v>#DIV/0!</v>
      </c>
    </row>
    <row r="57" spans="1:16" ht="15.75" thickBot="1" x14ac:dyDescent="0.3">
      <c r="A57">
        <v>24</v>
      </c>
      <c r="B57">
        <v>0</v>
      </c>
      <c r="C57" s="14" t="s">
        <v>224</v>
      </c>
      <c r="D57" s="15" t="s">
        <v>224</v>
      </c>
      <c r="E57" s="15" t="s">
        <v>224</v>
      </c>
      <c r="F57" s="15" t="s">
        <v>224</v>
      </c>
      <c r="G57" s="16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 t="e">
        <f t="shared" si="1"/>
        <v>#DIV/0!</v>
      </c>
    </row>
    <row r="58" spans="1:16" ht="15.75" thickBot="1" x14ac:dyDescent="0.3">
      <c r="A58">
        <v>25</v>
      </c>
      <c r="B58">
        <v>0</v>
      </c>
      <c r="C58" s="14" t="s">
        <v>225</v>
      </c>
      <c r="D58" s="15" t="s">
        <v>224</v>
      </c>
      <c r="E58" s="15" t="s">
        <v>224</v>
      </c>
      <c r="F58" s="15" t="s">
        <v>224</v>
      </c>
      <c r="G58" s="16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4" t="s">
        <v>224</v>
      </c>
      <c r="D59" s="15" t="s">
        <v>224</v>
      </c>
      <c r="E59" s="15" t="s">
        <v>224</v>
      </c>
      <c r="F59" s="15" t="s">
        <v>224</v>
      </c>
      <c r="G59" s="16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4" t="s">
        <v>225</v>
      </c>
      <c r="D60" s="15" t="s">
        <v>224</v>
      </c>
      <c r="E60" s="15" t="s">
        <v>224</v>
      </c>
      <c r="F60" s="15" t="s">
        <v>224</v>
      </c>
      <c r="G60" s="16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4" t="s">
        <v>224</v>
      </c>
      <c r="D61" s="15" t="s">
        <v>224</v>
      </c>
      <c r="E61" s="15" t="s">
        <v>224</v>
      </c>
      <c r="F61" s="15" t="s">
        <v>224</v>
      </c>
      <c r="G61" s="16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9" t="s">
        <v>224</v>
      </c>
      <c r="D62" s="20" t="s">
        <v>224</v>
      </c>
      <c r="E62" s="20" t="s">
        <v>224</v>
      </c>
      <c r="F62" s="20" t="s">
        <v>224</v>
      </c>
      <c r="G62" s="21" t="s">
        <v>226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M17" sqref="M17"/>
    </sheetView>
  </sheetViews>
  <sheetFormatPr defaultRowHeight="15" x14ac:dyDescent="0.25"/>
  <cols>
    <col min="1" max="1" width="5.85546875" bestFit="1" customWidth="1"/>
    <col min="2" max="2" width="5.5703125" bestFit="1" customWidth="1"/>
    <col min="3" max="3" width="13.42578125" bestFit="1" customWidth="1"/>
    <col min="4" max="4" width="50.28515625" customWidth="1"/>
    <col min="5" max="5" width="25" bestFit="1" customWidth="1"/>
    <col min="6" max="1018" width="8.5703125"/>
  </cols>
  <sheetData>
    <row r="1" spans="1:5" x14ac:dyDescent="0.25">
      <c r="A1" t="s">
        <v>222</v>
      </c>
      <c r="B1" t="s">
        <v>221</v>
      </c>
      <c r="C1" t="s">
        <v>129</v>
      </c>
      <c r="D1" t="s">
        <v>103</v>
      </c>
      <c r="E1" t="s">
        <v>130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131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132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133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134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135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136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137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138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139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140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141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142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143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144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145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146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147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148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149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150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151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152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153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154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155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156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157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158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159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160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161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162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163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164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165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166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167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168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169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170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171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172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173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174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175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176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177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178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179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180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181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182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183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184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185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186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187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188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189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190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191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192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193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194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195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196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197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198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199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200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201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202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203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204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205</v>
      </c>
    </row>
    <row r="77" spans="1:5" x14ac:dyDescent="0.25">
      <c r="A77">
        <v>76</v>
      </c>
      <c r="B77" t="s">
        <v>220</v>
      </c>
      <c r="C77" t="e">
        <f>#N/A</f>
        <v>#N/A</v>
      </c>
      <c r="E77" t="s">
        <v>206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207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208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209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210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211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212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213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214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215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216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217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218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219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20180619b</vt:lpstr>
      <vt:lpstr>20180711a</vt:lpstr>
      <vt:lpstr>20180712a</vt:lpstr>
      <vt:lpstr>20180719a</vt:lpstr>
      <vt:lpstr>20180809a</vt:lpstr>
      <vt:lpstr>20180814dtb_scale</vt:lpstr>
      <vt:lpstr>NSH</vt:lpstr>
      <vt:lpstr>NSH (2)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2018-08-13T20:58:57Z</dcterms:created>
  <dcterms:modified xsi:type="dcterms:W3CDTF">2018-08-23T21:55:55Z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