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workbookProtection lockWindows="1"/>
  <bookViews>
    <workbookView xWindow="0" yWindow="0" windowWidth="16380" windowHeight="8190" tabRatio="835" firstSheet="1" activeTab="12"/>
  </bookViews>
  <sheets>
    <sheet name="C_v1" sheetId="1" r:id="rId1"/>
    <sheet name="mum_v1" sheetId="2" r:id="rId2"/>
    <sheet name="C_v1.5_20170517" sheetId="3" r:id="rId3"/>
    <sheet name="C_v1.5_20170531" sheetId="4" r:id="rId4"/>
    <sheet name="mum_v1.5_20170531" sheetId="5" r:id="rId5"/>
    <sheet name="mum_v1.5_20170517" sheetId="6" r:id="rId6"/>
    <sheet name="2018_tuning_C" sheetId="7" r:id="rId7"/>
    <sheet name="2018_tuning_mum" sheetId="8" r:id="rId8"/>
    <sheet name="20180609" sheetId="9" r:id="rId9"/>
    <sheet name="ageclass" sheetId="10" r:id="rId10"/>
    <sheet name="gape" sheetId="11" r:id="rId11"/>
    <sheet name="size" sheetId="12" r:id="rId12"/>
    <sheet name="RN_SN" sheetId="13" r:id="rId1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2" i="10" l="1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Q33" i="13"/>
  <c r="Q34" i="13"/>
  <c r="Q35" i="13"/>
  <c r="R35" i="13" s="1"/>
  <c r="Q36" i="13"/>
  <c r="Q37" i="13"/>
  <c r="Q38" i="13"/>
  <c r="R38" i="13" s="1"/>
  <c r="Q39" i="13"/>
  <c r="R39" i="13" s="1"/>
  <c r="Q40" i="13"/>
  <c r="R40" i="13" s="1"/>
  <c r="Q41" i="13"/>
  <c r="Q32" i="13"/>
  <c r="R34" i="13"/>
  <c r="Q2" i="13"/>
  <c r="Q3" i="13"/>
  <c r="Q4" i="13"/>
  <c r="Q5" i="13"/>
  <c r="Q6" i="13"/>
  <c r="Q7" i="13"/>
  <c r="Q8" i="13"/>
  <c r="Q9" i="13"/>
  <c r="Q10" i="13"/>
  <c r="Q11" i="13"/>
  <c r="V3" i="13"/>
  <c r="V4" i="13"/>
  <c r="V5" i="13"/>
  <c r="V6" i="13"/>
  <c r="V7" i="13"/>
  <c r="V8" i="13"/>
  <c r="V9" i="13"/>
  <c r="V10" i="13"/>
  <c r="V11" i="13"/>
  <c r="V2" i="13"/>
  <c r="E2" i="13"/>
  <c r="E581" i="13"/>
  <c r="F581" i="13" s="1"/>
  <c r="G580" i="13"/>
  <c r="F580" i="13"/>
  <c r="H580" i="13" s="1"/>
  <c r="E580" i="13"/>
  <c r="E579" i="13"/>
  <c r="F579" i="13" s="1"/>
  <c r="G578" i="13"/>
  <c r="E578" i="13"/>
  <c r="F578" i="13" s="1"/>
  <c r="H578" i="13" s="1"/>
  <c r="E577" i="13"/>
  <c r="F577" i="13" s="1"/>
  <c r="E576" i="13"/>
  <c r="F576" i="13" s="1"/>
  <c r="F575" i="13"/>
  <c r="E575" i="13"/>
  <c r="F574" i="13"/>
  <c r="E574" i="13"/>
  <c r="E573" i="13"/>
  <c r="F573" i="13" s="1"/>
  <c r="G572" i="13"/>
  <c r="F572" i="13"/>
  <c r="H572" i="13" s="1"/>
  <c r="E572" i="13"/>
  <c r="E571" i="13"/>
  <c r="F571" i="13" s="1"/>
  <c r="E570" i="13"/>
  <c r="F570" i="13" s="1"/>
  <c r="F569" i="13"/>
  <c r="E569" i="13"/>
  <c r="E568" i="13"/>
  <c r="F568" i="13" s="1"/>
  <c r="F567" i="13"/>
  <c r="E567" i="13"/>
  <c r="F566" i="13"/>
  <c r="E566" i="13"/>
  <c r="E565" i="13"/>
  <c r="F565" i="13" s="1"/>
  <c r="F564" i="13"/>
  <c r="E564" i="13"/>
  <c r="F563" i="13"/>
  <c r="E563" i="13"/>
  <c r="E562" i="13"/>
  <c r="F562" i="13" s="1"/>
  <c r="H562" i="13" s="1"/>
  <c r="F561" i="13"/>
  <c r="E561" i="13"/>
  <c r="F560" i="13"/>
  <c r="E560" i="13"/>
  <c r="F559" i="13"/>
  <c r="E559" i="13"/>
  <c r="E558" i="13"/>
  <c r="F558" i="13" s="1"/>
  <c r="E557" i="13"/>
  <c r="F557" i="13" s="1"/>
  <c r="F556" i="13"/>
  <c r="E556" i="13"/>
  <c r="E555" i="13"/>
  <c r="F555" i="13" s="1"/>
  <c r="E554" i="13"/>
  <c r="F554" i="13" s="1"/>
  <c r="F553" i="13"/>
  <c r="E553" i="13"/>
  <c r="E552" i="13"/>
  <c r="F552" i="13" s="1"/>
  <c r="F551" i="13"/>
  <c r="E551" i="13"/>
  <c r="E550" i="13"/>
  <c r="F550" i="13" s="1"/>
  <c r="E549" i="13"/>
  <c r="F549" i="13" s="1"/>
  <c r="G548" i="13"/>
  <c r="F548" i="13"/>
  <c r="H548" i="13" s="1"/>
  <c r="E548" i="13"/>
  <c r="E547" i="13"/>
  <c r="F547" i="13" s="1"/>
  <c r="E546" i="13"/>
  <c r="F546" i="13" s="1"/>
  <c r="E545" i="13"/>
  <c r="F545" i="13" s="1"/>
  <c r="E544" i="13"/>
  <c r="F544" i="13" s="1"/>
  <c r="F543" i="13"/>
  <c r="E543" i="13"/>
  <c r="E542" i="13"/>
  <c r="F542" i="13" s="1"/>
  <c r="E541" i="13"/>
  <c r="F541" i="13" s="1"/>
  <c r="G540" i="13"/>
  <c r="F540" i="13"/>
  <c r="H540" i="13" s="1"/>
  <c r="E540" i="13"/>
  <c r="E539" i="13"/>
  <c r="F539" i="13" s="1"/>
  <c r="G538" i="13"/>
  <c r="E538" i="13"/>
  <c r="F538" i="13" s="1"/>
  <c r="H538" i="13" s="1"/>
  <c r="F537" i="13"/>
  <c r="E537" i="13"/>
  <c r="E536" i="13"/>
  <c r="F536" i="13" s="1"/>
  <c r="F535" i="13"/>
  <c r="E535" i="13"/>
  <c r="F534" i="13"/>
  <c r="E534" i="13"/>
  <c r="E533" i="13"/>
  <c r="F533" i="13" s="1"/>
  <c r="G532" i="13"/>
  <c r="F532" i="13"/>
  <c r="H532" i="13" s="1"/>
  <c r="E532" i="13"/>
  <c r="F531" i="13"/>
  <c r="E531" i="13"/>
  <c r="G530" i="13"/>
  <c r="E530" i="13"/>
  <c r="F530" i="13" s="1"/>
  <c r="H530" i="13" s="1"/>
  <c r="E529" i="13"/>
  <c r="F529" i="13" s="1"/>
  <c r="F528" i="13"/>
  <c r="E528" i="13"/>
  <c r="F527" i="13"/>
  <c r="E527" i="13"/>
  <c r="F526" i="13"/>
  <c r="E526" i="13"/>
  <c r="E525" i="13"/>
  <c r="F525" i="13" s="1"/>
  <c r="G524" i="13"/>
  <c r="F524" i="13"/>
  <c r="H524" i="13" s="1"/>
  <c r="E524" i="13"/>
  <c r="E523" i="13"/>
  <c r="F523" i="13" s="1"/>
  <c r="E522" i="13"/>
  <c r="F522" i="13" s="1"/>
  <c r="E521" i="13"/>
  <c r="F521" i="13" s="1"/>
  <c r="E520" i="13"/>
  <c r="F520" i="13" s="1"/>
  <c r="F519" i="13"/>
  <c r="E519" i="13"/>
  <c r="E518" i="13"/>
  <c r="F518" i="13" s="1"/>
  <c r="E517" i="13"/>
  <c r="F517" i="13" s="1"/>
  <c r="G516" i="13"/>
  <c r="F516" i="13"/>
  <c r="H516" i="13" s="1"/>
  <c r="E516" i="13"/>
  <c r="E515" i="13"/>
  <c r="F515" i="13" s="1"/>
  <c r="E514" i="13"/>
  <c r="F514" i="13" s="1"/>
  <c r="E513" i="13"/>
  <c r="F513" i="13" s="1"/>
  <c r="F512" i="13"/>
  <c r="E512" i="13"/>
  <c r="F511" i="13"/>
  <c r="E511" i="13"/>
  <c r="E510" i="13"/>
  <c r="F510" i="13" s="1"/>
  <c r="E509" i="13"/>
  <c r="F509" i="13" s="1"/>
  <c r="G508" i="13"/>
  <c r="F508" i="13"/>
  <c r="H508" i="13" s="1"/>
  <c r="E508" i="13"/>
  <c r="E507" i="13"/>
  <c r="F507" i="13" s="1"/>
  <c r="G506" i="13"/>
  <c r="E506" i="13"/>
  <c r="F506" i="13" s="1"/>
  <c r="H506" i="13" s="1"/>
  <c r="F505" i="13"/>
  <c r="E505" i="13"/>
  <c r="E504" i="13"/>
  <c r="F504" i="13" s="1"/>
  <c r="F503" i="13"/>
  <c r="E503" i="13"/>
  <c r="F502" i="13"/>
  <c r="E502" i="13"/>
  <c r="E501" i="13"/>
  <c r="F501" i="13" s="1"/>
  <c r="F500" i="13"/>
  <c r="E500" i="13"/>
  <c r="F499" i="13"/>
  <c r="E499" i="13"/>
  <c r="G498" i="13"/>
  <c r="E498" i="13"/>
  <c r="F498" i="13" s="1"/>
  <c r="H498" i="13" s="1"/>
  <c r="F497" i="13"/>
  <c r="E497" i="13"/>
  <c r="F496" i="13"/>
  <c r="E496" i="13"/>
  <c r="F495" i="13"/>
  <c r="E495" i="13"/>
  <c r="F494" i="13"/>
  <c r="E494" i="13"/>
  <c r="E493" i="13"/>
  <c r="F493" i="13" s="1"/>
  <c r="F492" i="13"/>
  <c r="E492" i="13"/>
  <c r="E491" i="13"/>
  <c r="F491" i="13" s="1"/>
  <c r="E490" i="13"/>
  <c r="F490" i="13" s="1"/>
  <c r="E489" i="13"/>
  <c r="F489" i="13" s="1"/>
  <c r="E488" i="13"/>
  <c r="F488" i="13" s="1"/>
  <c r="F487" i="13"/>
  <c r="E487" i="13"/>
  <c r="G486" i="13"/>
  <c r="E486" i="13"/>
  <c r="F486" i="13" s="1"/>
  <c r="H486" i="13" s="1"/>
  <c r="E485" i="13"/>
  <c r="F485" i="13" s="1"/>
  <c r="G484" i="13"/>
  <c r="F484" i="13"/>
  <c r="H484" i="13" s="1"/>
  <c r="E484" i="13"/>
  <c r="E483" i="13"/>
  <c r="F483" i="13" s="1"/>
  <c r="E482" i="13"/>
  <c r="F482" i="13" s="1"/>
  <c r="E481" i="13"/>
  <c r="F481" i="13" s="1"/>
  <c r="E480" i="13"/>
  <c r="F480" i="13" s="1"/>
  <c r="F479" i="13"/>
  <c r="E479" i="13"/>
  <c r="E478" i="13"/>
  <c r="F478" i="13" s="1"/>
  <c r="E477" i="13"/>
  <c r="F477" i="13" s="1"/>
  <c r="G476" i="13"/>
  <c r="F476" i="13"/>
  <c r="H476" i="13" s="1"/>
  <c r="E476" i="13"/>
  <c r="E475" i="13"/>
  <c r="F475" i="13" s="1"/>
  <c r="G474" i="13"/>
  <c r="E474" i="13"/>
  <c r="F474" i="13" s="1"/>
  <c r="H474" i="13" s="1"/>
  <c r="F473" i="13"/>
  <c r="E473" i="13"/>
  <c r="E472" i="13"/>
  <c r="F472" i="13" s="1"/>
  <c r="F471" i="13"/>
  <c r="E471" i="13"/>
  <c r="F470" i="13"/>
  <c r="H470" i="13" s="1"/>
  <c r="E470" i="13"/>
  <c r="E469" i="13"/>
  <c r="F469" i="13" s="1"/>
  <c r="F468" i="13"/>
  <c r="E468" i="13"/>
  <c r="F467" i="13"/>
  <c r="E467" i="13"/>
  <c r="G466" i="13"/>
  <c r="E466" i="13"/>
  <c r="F466" i="13" s="1"/>
  <c r="H466" i="13" s="1"/>
  <c r="F465" i="13"/>
  <c r="E465" i="13"/>
  <c r="F464" i="13"/>
  <c r="E464" i="13"/>
  <c r="F463" i="13"/>
  <c r="E463" i="13"/>
  <c r="F462" i="13"/>
  <c r="E462" i="13"/>
  <c r="E461" i="13"/>
  <c r="F461" i="13" s="1"/>
  <c r="F460" i="13"/>
  <c r="E460" i="13"/>
  <c r="E459" i="13"/>
  <c r="F459" i="13" s="1"/>
  <c r="G458" i="13"/>
  <c r="E458" i="13"/>
  <c r="F458" i="13" s="1"/>
  <c r="H458" i="13" s="1"/>
  <c r="E457" i="13"/>
  <c r="F457" i="13" s="1"/>
  <c r="E456" i="13"/>
  <c r="F456" i="13" s="1"/>
  <c r="F455" i="13"/>
  <c r="E455" i="13"/>
  <c r="F454" i="13"/>
  <c r="E454" i="13"/>
  <c r="E453" i="13"/>
  <c r="F453" i="13" s="1"/>
  <c r="G452" i="13"/>
  <c r="F452" i="13"/>
  <c r="H452" i="13" s="1"/>
  <c r="E452" i="13"/>
  <c r="E451" i="13"/>
  <c r="F451" i="13" s="1"/>
  <c r="E450" i="13"/>
  <c r="F450" i="13" s="1"/>
  <c r="E449" i="13"/>
  <c r="F449" i="13" s="1"/>
  <c r="E448" i="13"/>
  <c r="F448" i="13" s="1"/>
  <c r="F447" i="13"/>
  <c r="E447" i="13"/>
  <c r="E446" i="13"/>
  <c r="F446" i="13" s="1"/>
  <c r="E445" i="13"/>
  <c r="F445" i="13" s="1"/>
  <c r="G444" i="13"/>
  <c r="F444" i="13"/>
  <c r="H444" i="13" s="1"/>
  <c r="E444" i="13"/>
  <c r="F443" i="13"/>
  <c r="E443" i="13"/>
  <c r="E442" i="13"/>
  <c r="F442" i="13" s="1"/>
  <c r="E441" i="13"/>
  <c r="F441" i="13" s="1"/>
  <c r="E440" i="13"/>
  <c r="F440" i="13" s="1"/>
  <c r="E439" i="13"/>
  <c r="F439" i="13" s="1"/>
  <c r="G439" i="13" s="1"/>
  <c r="E438" i="13"/>
  <c r="F438" i="13" s="1"/>
  <c r="H437" i="13"/>
  <c r="G437" i="13"/>
  <c r="E437" i="13"/>
  <c r="F437" i="13" s="1"/>
  <c r="F436" i="13"/>
  <c r="E436" i="13"/>
  <c r="G435" i="13"/>
  <c r="F435" i="13"/>
  <c r="H435" i="13" s="1"/>
  <c r="E435" i="13"/>
  <c r="E434" i="13"/>
  <c r="F434" i="13" s="1"/>
  <c r="G433" i="13"/>
  <c r="F433" i="13"/>
  <c r="H433" i="13" s="1"/>
  <c r="E433" i="13"/>
  <c r="E432" i="13"/>
  <c r="F432" i="13" s="1"/>
  <c r="F431" i="13"/>
  <c r="E431" i="13"/>
  <c r="G430" i="13"/>
  <c r="E430" i="13"/>
  <c r="F430" i="13" s="1"/>
  <c r="H430" i="13" s="1"/>
  <c r="H429" i="13"/>
  <c r="E429" i="13"/>
  <c r="F429" i="13" s="1"/>
  <c r="G429" i="13" s="1"/>
  <c r="F428" i="13"/>
  <c r="E428" i="13"/>
  <c r="G427" i="13"/>
  <c r="F427" i="13"/>
  <c r="H427" i="13" s="1"/>
  <c r="E427" i="13"/>
  <c r="F426" i="13"/>
  <c r="E426" i="13"/>
  <c r="F425" i="13"/>
  <c r="E425" i="13"/>
  <c r="E424" i="13"/>
  <c r="F424" i="13" s="1"/>
  <c r="H423" i="13"/>
  <c r="E423" i="13"/>
  <c r="F423" i="13" s="1"/>
  <c r="G423" i="13" s="1"/>
  <c r="G422" i="13"/>
  <c r="E422" i="13"/>
  <c r="F422" i="13" s="1"/>
  <c r="H422" i="13" s="1"/>
  <c r="E421" i="13"/>
  <c r="F421" i="13" s="1"/>
  <c r="G420" i="13"/>
  <c r="F420" i="13"/>
  <c r="H420" i="13" s="1"/>
  <c r="E420" i="13"/>
  <c r="H419" i="13"/>
  <c r="F419" i="13"/>
  <c r="G419" i="13" s="1"/>
  <c r="E419" i="13"/>
  <c r="E418" i="13"/>
  <c r="F418" i="13" s="1"/>
  <c r="G417" i="13"/>
  <c r="E417" i="13"/>
  <c r="F417" i="13" s="1"/>
  <c r="H417" i="13" s="1"/>
  <c r="E416" i="13"/>
  <c r="F416" i="13" s="1"/>
  <c r="H415" i="13"/>
  <c r="E415" i="13"/>
  <c r="F415" i="13" s="1"/>
  <c r="G415" i="13" s="1"/>
  <c r="G414" i="13"/>
  <c r="E414" i="13"/>
  <c r="F414" i="13" s="1"/>
  <c r="H414" i="13" s="1"/>
  <c r="G413" i="13"/>
  <c r="E413" i="13"/>
  <c r="F413" i="13" s="1"/>
  <c r="H413" i="13" s="1"/>
  <c r="G412" i="13"/>
  <c r="F412" i="13"/>
  <c r="H412" i="13" s="1"/>
  <c r="E412" i="13"/>
  <c r="F411" i="13"/>
  <c r="E411" i="13"/>
  <c r="F410" i="13"/>
  <c r="G410" i="13" s="1"/>
  <c r="E410" i="13"/>
  <c r="F409" i="13"/>
  <c r="E409" i="13"/>
  <c r="G408" i="13"/>
  <c r="F408" i="13"/>
  <c r="H408" i="13" s="1"/>
  <c r="E408" i="13"/>
  <c r="F407" i="13"/>
  <c r="E407" i="13"/>
  <c r="F406" i="13"/>
  <c r="E406" i="13"/>
  <c r="G405" i="13"/>
  <c r="F405" i="13"/>
  <c r="H405" i="13" s="1"/>
  <c r="E405" i="13"/>
  <c r="H404" i="13"/>
  <c r="G404" i="13"/>
  <c r="F404" i="13"/>
  <c r="E404" i="13"/>
  <c r="F403" i="13"/>
  <c r="E403" i="13"/>
  <c r="F402" i="13"/>
  <c r="H402" i="13" s="1"/>
  <c r="E402" i="13"/>
  <c r="G401" i="13"/>
  <c r="F401" i="13"/>
  <c r="H401" i="13" s="1"/>
  <c r="E401" i="13"/>
  <c r="G400" i="13"/>
  <c r="F400" i="13"/>
  <c r="H400" i="13" s="1"/>
  <c r="E400" i="13"/>
  <c r="F399" i="13"/>
  <c r="E399" i="13"/>
  <c r="F398" i="13"/>
  <c r="E398" i="13"/>
  <c r="G397" i="13"/>
  <c r="F397" i="13"/>
  <c r="H397" i="13" s="1"/>
  <c r="E397" i="13"/>
  <c r="H396" i="13"/>
  <c r="G396" i="13"/>
  <c r="F396" i="13"/>
  <c r="E396" i="13"/>
  <c r="F395" i="13"/>
  <c r="E395" i="13"/>
  <c r="H394" i="13"/>
  <c r="F394" i="13"/>
  <c r="G394" i="13" s="1"/>
  <c r="E394" i="13"/>
  <c r="F393" i="13"/>
  <c r="E393" i="13"/>
  <c r="G392" i="13"/>
  <c r="F392" i="13"/>
  <c r="H392" i="13" s="1"/>
  <c r="E392" i="13"/>
  <c r="F391" i="13"/>
  <c r="E391" i="13"/>
  <c r="F390" i="13"/>
  <c r="E390" i="13"/>
  <c r="G389" i="13"/>
  <c r="F389" i="13"/>
  <c r="H389" i="13" s="1"/>
  <c r="E389" i="13"/>
  <c r="H388" i="13"/>
  <c r="G388" i="13"/>
  <c r="F388" i="13"/>
  <c r="E388" i="13"/>
  <c r="F387" i="13"/>
  <c r="E387" i="13"/>
  <c r="F386" i="13"/>
  <c r="H386" i="13" s="1"/>
  <c r="E386" i="13"/>
  <c r="G385" i="13"/>
  <c r="F385" i="13"/>
  <c r="H385" i="13" s="1"/>
  <c r="E385" i="13"/>
  <c r="G384" i="13"/>
  <c r="F384" i="13"/>
  <c r="H384" i="13" s="1"/>
  <c r="E384" i="13"/>
  <c r="F383" i="13"/>
  <c r="E383" i="13"/>
  <c r="F382" i="13"/>
  <c r="E382" i="13"/>
  <c r="G381" i="13"/>
  <c r="F381" i="13"/>
  <c r="H381" i="13" s="1"/>
  <c r="E381" i="13"/>
  <c r="H380" i="13"/>
  <c r="G380" i="13"/>
  <c r="F380" i="13"/>
  <c r="E380" i="13"/>
  <c r="F379" i="13"/>
  <c r="E379" i="13"/>
  <c r="F378" i="13"/>
  <c r="G378" i="13" s="1"/>
  <c r="E378" i="13"/>
  <c r="F377" i="13"/>
  <c r="E377" i="13"/>
  <c r="G376" i="13"/>
  <c r="F376" i="13"/>
  <c r="H376" i="13" s="1"/>
  <c r="E376" i="13"/>
  <c r="F375" i="13"/>
  <c r="E375" i="13"/>
  <c r="F374" i="13"/>
  <c r="E374" i="13"/>
  <c r="G373" i="13"/>
  <c r="F373" i="13"/>
  <c r="H373" i="13" s="1"/>
  <c r="E373" i="13"/>
  <c r="H372" i="13"/>
  <c r="G372" i="13"/>
  <c r="F372" i="13"/>
  <c r="E372" i="13"/>
  <c r="F371" i="13"/>
  <c r="E371" i="13"/>
  <c r="G370" i="13"/>
  <c r="F370" i="13"/>
  <c r="H370" i="13" s="1"/>
  <c r="E370" i="13"/>
  <c r="G369" i="13"/>
  <c r="F369" i="13"/>
  <c r="H369" i="13" s="1"/>
  <c r="E369" i="13"/>
  <c r="G368" i="13"/>
  <c r="F368" i="13"/>
  <c r="H368" i="13" s="1"/>
  <c r="E368" i="13"/>
  <c r="F367" i="13"/>
  <c r="E367" i="13"/>
  <c r="F366" i="13"/>
  <c r="E366" i="13"/>
  <c r="G365" i="13"/>
  <c r="F365" i="13"/>
  <c r="H365" i="13" s="1"/>
  <c r="E365" i="13"/>
  <c r="H364" i="13"/>
  <c r="G364" i="13"/>
  <c r="F364" i="13"/>
  <c r="E364" i="13"/>
  <c r="F363" i="13"/>
  <c r="E363" i="13"/>
  <c r="H362" i="13"/>
  <c r="F362" i="13"/>
  <c r="G362" i="13" s="1"/>
  <c r="E362" i="13"/>
  <c r="F361" i="13"/>
  <c r="E361" i="13"/>
  <c r="G360" i="13"/>
  <c r="F360" i="13"/>
  <c r="H360" i="13" s="1"/>
  <c r="E360" i="13"/>
  <c r="F359" i="13"/>
  <c r="E359" i="13"/>
  <c r="F358" i="13"/>
  <c r="E358" i="13"/>
  <c r="G357" i="13"/>
  <c r="F357" i="13"/>
  <c r="H357" i="13" s="1"/>
  <c r="E357" i="13"/>
  <c r="H356" i="13"/>
  <c r="G356" i="13"/>
  <c r="F356" i="13"/>
  <c r="E356" i="13"/>
  <c r="F355" i="13"/>
  <c r="E355" i="13"/>
  <c r="F354" i="13"/>
  <c r="H354" i="13" s="1"/>
  <c r="E354" i="13"/>
  <c r="G353" i="13"/>
  <c r="F353" i="13"/>
  <c r="H353" i="13" s="1"/>
  <c r="E353" i="13"/>
  <c r="G352" i="13"/>
  <c r="F352" i="13"/>
  <c r="H352" i="13" s="1"/>
  <c r="E352" i="13"/>
  <c r="F351" i="13"/>
  <c r="E351" i="13"/>
  <c r="F350" i="13"/>
  <c r="E350" i="13"/>
  <c r="G349" i="13"/>
  <c r="F349" i="13"/>
  <c r="H349" i="13" s="1"/>
  <c r="E349" i="13"/>
  <c r="H348" i="13"/>
  <c r="G348" i="13"/>
  <c r="F348" i="13"/>
  <c r="E348" i="13"/>
  <c r="F347" i="13"/>
  <c r="E347" i="13"/>
  <c r="F346" i="13"/>
  <c r="G346" i="13" s="1"/>
  <c r="E346" i="13"/>
  <c r="F345" i="13"/>
  <c r="E345" i="13"/>
  <c r="G344" i="13"/>
  <c r="F344" i="13"/>
  <c r="H344" i="13" s="1"/>
  <c r="E344" i="13"/>
  <c r="F343" i="13"/>
  <c r="E343" i="13"/>
  <c r="F342" i="13"/>
  <c r="E342" i="13"/>
  <c r="G341" i="13"/>
  <c r="F341" i="13"/>
  <c r="H341" i="13" s="1"/>
  <c r="E341" i="13"/>
  <c r="H340" i="13"/>
  <c r="G340" i="13"/>
  <c r="F340" i="13"/>
  <c r="E340" i="13"/>
  <c r="F339" i="13"/>
  <c r="E339" i="13"/>
  <c r="G338" i="13"/>
  <c r="F338" i="13"/>
  <c r="H338" i="13" s="1"/>
  <c r="E338" i="13"/>
  <c r="G337" i="13"/>
  <c r="F337" i="13"/>
  <c r="H337" i="13" s="1"/>
  <c r="E337" i="13"/>
  <c r="G336" i="13"/>
  <c r="F336" i="13"/>
  <c r="H336" i="13" s="1"/>
  <c r="E336" i="13"/>
  <c r="F335" i="13"/>
  <c r="E335" i="13"/>
  <c r="F334" i="13"/>
  <c r="E334" i="13"/>
  <c r="G333" i="13"/>
  <c r="E333" i="13"/>
  <c r="F333" i="13" s="1"/>
  <c r="H333" i="13" s="1"/>
  <c r="E332" i="13"/>
  <c r="F332" i="13" s="1"/>
  <c r="H332" i="13" s="1"/>
  <c r="G331" i="13"/>
  <c r="F331" i="13"/>
  <c r="H331" i="13" s="1"/>
  <c r="E331" i="13"/>
  <c r="F330" i="13"/>
  <c r="E330" i="13"/>
  <c r="E329" i="13"/>
  <c r="F329" i="13" s="1"/>
  <c r="E328" i="13"/>
  <c r="F328" i="13" s="1"/>
  <c r="E327" i="13"/>
  <c r="F327" i="13" s="1"/>
  <c r="F326" i="13"/>
  <c r="E326" i="13"/>
  <c r="G325" i="13"/>
  <c r="E325" i="13"/>
  <c r="F325" i="13" s="1"/>
  <c r="H325" i="13" s="1"/>
  <c r="E324" i="13"/>
  <c r="F324" i="13" s="1"/>
  <c r="G324" i="13" s="1"/>
  <c r="F323" i="13"/>
  <c r="E323" i="13"/>
  <c r="H322" i="13"/>
  <c r="G322" i="13"/>
  <c r="F322" i="13"/>
  <c r="E322" i="13"/>
  <c r="E321" i="13"/>
  <c r="F321" i="13" s="1"/>
  <c r="F320" i="13"/>
  <c r="E320" i="13"/>
  <c r="F319" i="13"/>
  <c r="E319" i="13"/>
  <c r="E318" i="13"/>
  <c r="F318" i="13" s="1"/>
  <c r="G318" i="13" s="1"/>
  <c r="E317" i="13"/>
  <c r="F317" i="13" s="1"/>
  <c r="E316" i="13"/>
  <c r="F316" i="13" s="1"/>
  <c r="H316" i="13" s="1"/>
  <c r="F315" i="13"/>
  <c r="E315" i="13"/>
  <c r="H314" i="13"/>
  <c r="F314" i="13"/>
  <c r="G314" i="13" s="1"/>
  <c r="E314" i="13"/>
  <c r="G313" i="13"/>
  <c r="E313" i="13"/>
  <c r="F313" i="13" s="1"/>
  <c r="H313" i="13" s="1"/>
  <c r="F312" i="13"/>
  <c r="E312" i="13"/>
  <c r="E311" i="13"/>
  <c r="F311" i="13" s="1"/>
  <c r="F310" i="13"/>
  <c r="E310" i="13"/>
  <c r="E309" i="13"/>
  <c r="F309" i="13" s="1"/>
  <c r="H309" i="13" s="1"/>
  <c r="G308" i="13"/>
  <c r="F308" i="13"/>
  <c r="H308" i="13" s="1"/>
  <c r="E308" i="13"/>
  <c r="E307" i="13"/>
  <c r="F307" i="13" s="1"/>
  <c r="H307" i="13" s="1"/>
  <c r="F306" i="13"/>
  <c r="E306" i="13"/>
  <c r="G305" i="13"/>
  <c r="E305" i="13"/>
  <c r="F305" i="13" s="1"/>
  <c r="H305" i="13" s="1"/>
  <c r="F304" i="13"/>
  <c r="E304" i="13"/>
  <c r="E303" i="13"/>
  <c r="F303" i="13" s="1"/>
  <c r="F302" i="13"/>
  <c r="E302" i="13"/>
  <c r="E301" i="13"/>
  <c r="F301" i="13" s="1"/>
  <c r="H301" i="13" s="1"/>
  <c r="F300" i="13"/>
  <c r="H300" i="13" s="1"/>
  <c r="E300" i="13"/>
  <c r="G299" i="13"/>
  <c r="E299" i="13"/>
  <c r="F299" i="13" s="1"/>
  <c r="H299" i="13" s="1"/>
  <c r="F298" i="13"/>
  <c r="E298" i="13"/>
  <c r="G297" i="13"/>
  <c r="E297" i="13"/>
  <c r="F297" i="13" s="1"/>
  <c r="H297" i="13" s="1"/>
  <c r="F296" i="13"/>
  <c r="E296" i="13"/>
  <c r="E295" i="13"/>
  <c r="F295" i="13" s="1"/>
  <c r="F294" i="13"/>
  <c r="E294" i="13"/>
  <c r="E293" i="13"/>
  <c r="F293" i="13" s="1"/>
  <c r="H293" i="13" s="1"/>
  <c r="F292" i="13"/>
  <c r="H292" i="13" s="1"/>
  <c r="E292" i="13"/>
  <c r="G291" i="13"/>
  <c r="E291" i="13"/>
  <c r="F291" i="13" s="1"/>
  <c r="H291" i="13" s="1"/>
  <c r="F290" i="13"/>
  <c r="E290" i="13"/>
  <c r="E289" i="13"/>
  <c r="F289" i="13" s="1"/>
  <c r="H289" i="13" s="1"/>
  <c r="F288" i="13"/>
  <c r="E288" i="13"/>
  <c r="G287" i="13"/>
  <c r="F287" i="13"/>
  <c r="H287" i="13" s="1"/>
  <c r="E287" i="13"/>
  <c r="F286" i="13"/>
  <c r="E286" i="13"/>
  <c r="E285" i="13"/>
  <c r="F285" i="13" s="1"/>
  <c r="H285" i="13" s="1"/>
  <c r="F284" i="13"/>
  <c r="H284" i="13" s="1"/>
  <c r="E284" i="13"/>
  <c r="G283" i="13"/>
  <c r="E283" i="13"/>
  <c r="F283" i="13" s="1"/>
  <c r="H283" i="13" s="1"/>
  <c r="E282" i="13"/>
  <c r="F282" i="13" s="1"/>
  <c r="G281" i="13"/>
  <c r="E281" i="13"/>
  <c r="F281" i="13" s="1"/>
  <c r="H281" i="13" s="1"/>
  <c r="F280" i="13"/>
  <c r="E280" i="13"/>
  <c r="E279" i="13"/>
  <c r="F279" i="13" s="1"/>
  <c r="F278" i="13"/>
  <c r="E278" i="13"/>
  <c r="E277" i="13"/>
  <c r="F277" i="13" s="1"/>
  <c r="H277" i="13" s="1"/>
  <c r="G276" i="13"/>
  <c r="F276" i="13"/>
  <c r="H276" i="13" s="1"/>
  <c r="E276" i="13"/>
  <c r="E275" i="13"/>
  <c r="F275" i="13" s="1"/>
  <c r="H275" i="13" s="1"/>
  <c r="F274" i="13"/>
  <c r="E274" i="13"/>
  <c r="G273" i="13"/>
  <c r="E273" i="13"/>
  <c r="F273" i="13" s="1"/>
  <c r="H273" i="13" s="1"/>
  <c r="F272" i="13"/>
  <c r="E272" i="13"/>
  <c r="E271" i="13"/>
  <c r="F271" i="13" s="1"/>
  <c r="F270" i="13"/>
  <c r="E270" i="13"/>
  <c r="G269" i="13"/>
  <c r="E269" i="13"/>
  <c r="F269" i="13" s="1"/>
  <c r="H269" i="13" s="1"/>
  <c r="F268" i="13"/>
  <c r="H268" i="13" s="1"/>
  <c r="E268" i="13"/>
  <c r="G267" i="13"/>
  <c r="E267" i="13"/>
  <c r="F267" i="13" s="1"/>
  <c r="H267" i="13" s="1"/>
  <c r="F266" i="13"/>
  <c r="E266" i="13"/>
  <c r="G265" i="13"/>
  <c r="E265" i="13"/>
  <c r="F265" i="13" s="1"/>
  <c r="H265" i="13" s="1"/>
  <c r="F264" i="13"/>
  <c r="E264" i="13"/>
  <c r="E263" i="13"/>
  <c r="F263" i="13" s="1"/>
  <c r="F262" i="13"/>
  <c r="E262" i="13"/>
  <c r="E261" i="13"/>
  <c r="F261" i="13" s="1"/>
  <c r="H261" i="13" s="1"/>
  <c r="F260" i="13"/>
  <c r="H260" i="13" s="1"/>
  <c r="E260" i="13"/>
  <c r="G259" i="13"/>
  <c r="E259" i="13"/>
  <c r="F259" i="13" s="1"/>
  <c r="H259" i="13" s="1"/>
  <c r="F258" i="13"/>
  <c r="E258" i="13"/>
  <c r="E257" i="13"/>
  <c r="F257" i="13" s="1"/>
  <c r="H257" i="13" s="1"/>
  <c r="F256" i="13"/>
  <c r="E256" i="13"/>
  <c r="G255" i="13"/>
  <c r="F255" i="13"/>
  <c r="H255" i="13" s="1"/>
  <c r="E255" i="13"/>
  <c r="F254" i="13"/>
  <c r="E254" i="13"/>
  <c r="E253" i="13"/>
  <c r="F253" i="13" s="1"/>
  <c r="H253" i="13" s="1"/>
  <c r="F252" i="13"/>
  <c r="H252" i="13" s="1"/>
  <c r="E252" i="13"/>
  <c r="G251" i="13"/>
  <c r="E251" i="13"/>
  <c r="F251" i="13" s="1"/>
  <c r="H251" i="13" s="1"/>
  <c r="E250" i="13"/>
  <c r="F250" i="13" s="1"/>
  <c r="G249" i="13"/>
  <c r="E249" i="13"/>
  <c r="F249" i="13" s="1"/>
  <c r="H249" i="13" s="1"/>
  <c r="F248" i="13"/>
  <c r="E248" i="13"/>
  <c r="E247" i="13"/>
  <c r="F247" i="13" s="1"/>
  <c r="F246" i="13"/>
  <c r="E246" i="13"/>
  <c r="E245" i="13"/>
  <c r="F245" i="13" s="1"/>
  <c r="H245" i="13" s="1"/>
  <c r="G244" i="13"/>
  <c r="F244" i="13"/>
  <c r="H244" i="13" s="1"/>
  <c r="E244" i="13"/>
  <c r="E243" i="13"/>
  <c r="F243" i="13" s="1"/>
  <c r="H243" i="13" s="1"/>
  <c r="F242" i="13"/>
  <c r="E242" i="13"/>
  <c r="G241" i="13"/>
  <c r="E241" i="13"/>
  <c r="F241" i="13" s="1"/>
  <c r="H241" i="13" s="1"/>
  <c r="F240" i="13"/>
  <c r="E240" i="13"/>
  <c r="E239" i="13"/>
  <c r="F239" i="13" s="1"/>
  <c r="F238" i="13"/>
  <c r="E238" i="13"/>
  <c r="G237" i="13"/>
  <c r="E237" i="13"/>
  <c r="F237" i="13" s="1"/>
  <c r="H237" i="13" s="1"/>
  <c r="F236" i="13"/>
  <c r="H236" i="13" s="1"/>
  <c r="E236" i="13"/>
  <c r="G235" i="13"/>
  <c r="E235" i="13"/>
  <c r="F235" i="13" s="1"/>
  <c r="H235" i="13" s="1"/>
  <c r="F234" i="13"/>
  <c r="E234" i="13"/>
  <c r="G233" i="13"/>
  <c r="E233" i="13"/>
  <c r="F233" i="13" s="1"/>
  <c r="H233" i="13" s="1"/>
  <c r="F232" i="13"/>
  <c r="E232" i="13"/>
  <c r="E231" i="13"/>
  <c r="F231" i="13" s="1"/>
  <c r="F230" i="13"/>
  <c r="E230" i="13"/>
  <c r="E229" i="13"/>
  <c r="F229" i="13" s="1"/>
  <c r="H229" i="13" s="1"/>
  <c r="G228" i="13"/>
  <c r="E228" i="13"/>
  <c r="F228" i="13" s="1"/>
  <c r="H228" i="13" s="1"/>
  <c r="F227" i="13"/>
  <c r="E227" i="13"/>
  <c r="H226" i="13"/>
  <c r="F226" i="13"/>
  <c r="G226" i="13" s="1"/>
  <c r="E226" i="13"/>
  <c r="G225" i="13"/>
  <c r="E225" i="13"/>
  <c r="F225" i="13" s="1"/>
  <c r="H225" i="13" s="1"/>
  <c r="G224" i="13"/>
  <c r="F224" i="13"/>
  <c r="H224" i="13" s="1"/>
  <c r="E224" i="13"/>
  <c r="F223" i="13"/>
  <c r="E223" i="13"/>
  <c r="F222" i="13"/>
  <c r="G222" i="13" s="1"/>
  <c r="E222" i="13"/>
  <c r="G221" i="13"/>
  <c r="E221" i="13"/>
  <c r="F221" i="13" s="1"/>
  <c r="H221" i="13" s="1"/>
  <c r="G220" i="13"/>
  <c r="E220" i="13"/>
  <c r="F220" i="13" s="1"/>
  <c r="H220" i="13" s="1"/>
  <c r="F219" i="13"/>
  <c r="H219" i="13" s="1"/>
  <c r="E219" i="13"/>
  <c r="F218" i="13"/>
  <c r="G218" i="13" s="1"/>
  <c r="E218" i="13"/>
  <c r="E217" i="13"/>
  <c r="F217" i="13" s="1"/>
  <c r="E216" i="13"/>
  <c r="F216" i="13" s="1"/>
  <c r="H216" i="13" s="1"/>
  <c r="E215" i="13"/>
  <c r="F215" i="13" s="1"/>
  <c r="H214" i="13"/>
  <c r="F214" i="13"/>
  <c r="G214" i="13" s="1"/>
  <c r="E214" i="13"/>
  <c r="E213" i="13"/>
  <c r="F213" i="13" s="1"/>
  <c r="H213" i="13" s="1"/>
  <c r="E212" i="13"/>
  <c r="F212" i="13" s="1"/>
  <c r="H212" i="13" s="1"/>
  <c r="F211" i="13"/>
  <c r="E211" i="13"/>
  <c r="F210" i="13"/>
  <c r="H210" i="13" s="1"/>
  <c r="E210" i="13"/>
  <c r="F209" i="13"/>
  <c r="G209" i="13" s="1"/>
  <c r="E209" i="13"/>
  <c r="H208" i="13"/>
  <c r="F208" i="13"/>
  <c r="G208" i="13" s="1"/>
  <c r="E208" i="13"/>
  <c r="H207" i="13"/>
  <c r="F207" i="13"/>
  <c r="G207" i="13" s="1"/>
  <c r="E207" i="13"/>
  <c r="H206" i="13"/>
  <c r="G206" i="13"/>
  <c r="F206" i="13"/>
  <c r="E206" i="13"/>
  <c r="F205" i="13"/>
  <c r="G205" i="13" s="1"/>
  <c r="E205" i="13"/>
  <c r="H204" i="13"/>
  <c r="G204" i="13"/>
  <c r="F204" i="13"/>
  <c r="E204" i="13"/>
  <c r="F203" i="13"/>
  <c r="G203" i="13" s="1"/>
  <c r="E203" i="13"/>
  <c r="G202" i="13"/>
  <c r="F202" i="13"/>
  <c r="H202" i="13" s="1"/>
  <c r="E202" i="13"/>
  <c r="F201" i="13"/>
  <c r="G201" i="13" s="1"/>
  <c r="E201" i="13"/>
  <c r="F200" i="13"/>
  <c r="H200" i="13" s="1"/>
  <c r="E200" i="13"/>
  <c r="H199" i="13"/>
  <c r="F199" i="13"/>
  <c r="G199" i="13" s="1"/>
  <c r="E199" i="13"/>
  <c r="H198" i="13"/>
  <c r="G198" i="13"/>
  <c r="F198" i="13"/>
  <c r="E198" i="13"/>
  <c r="H197" i="13"/>
  <c r="F197" i="13"/>
  <c r="G197" i="13" s="1"/>
  <c r="E197" i="13"/>
  <c r="F196" i="13"/>
  <c r="H196" i="13" s="1"/>
  <c r="E196" i="13"/>
  <c r="H195" i="13"/>
  <c r="F195" i="13"/>
  <c r="G195" i="13" s="1"/>
  <c r="E195" i="13"/>
  <c r="F194" i="13"/>
  <c r="H194" i="13" s="1"/>
  <c r="E194" i="13"/>
  <c r="F193" i="13"/>
  <c r="G193" i="13" s="1"/>
  <c r="E193" i="13"/>
  <c r="H192" i="13"/>
  <c r="F192" i="13"/>
  <c r="G192" i="13" s="1"/>
  <c r="E192" i="13"/>
  <c r="H191" i="13"/>
  <c r="F191" i="13"/>
  <c r="G191" i="13" s="1"/>
  <c r="E191" i="13"/>
  <c r="H190" i="13"/>
  <c r="G190" i="13"/>
  <c r="F190" i="13"/>
  <c r="E190" i="13"/>
  <c r="F189" i="13"/>
  <c r="G189" i="13" s="1"/>
  <c r="E189" i="13"/>
  <c r="H188" i="13"/>
  <c r="G188" i="13"/>
  <c r="F188" i="13"/>
  <c r="E188" i="13"/>
  <c r="F187" i="13"/>
  <c r="G187" i="13" s="1"/>
  <c r="E187" i="13"/>
  <c r="G186" i="13"/>
  <c r="F186" i="13"/>
  <c r="H186" i="13" s="1"/>
  <c r="E186" i="13"/>
  <c r="F185" i="13"/>
  <c r="G185" i="13" s="1"/>
  <c r="E185" i="13"/>
  <c r="F184" i="13"/>
  <c r="H184" i="13" s="1"/>
  <c r="E184" i="13"/>
  <c r="H183" i="13"/>
  <c r="F183" i="13"/>
  <c r="G183" i="13" s="1"/>
  <c r="E183" i="13"/>
  <c r="H182" i="13"/>
  <c r="G182" i="13"/>
  <c r="F182" i="13"/>
  <c r="E182" i="13"/>
  <c r="H181" i="13"/>
  <c r="F181" i="13"/>
  <c r="G181" i="13" s="1"/>
  <c r="E181" i="13"/>
  <c r="F180" i="13"/>
  <c r="H180" i="13" s="1"/>
  <c r="E180" i="13"/>
  <c r="H179" i="13"/>
  <c r="F179" i="13"/>
  <c r="G179" i="13" s="1"/>
  <c r="E179" i="13"/>
  <c r="F178" i="13"/>
  <c r="H178" i="13" s="1"/>
  <c r="E178" i="13"/>
  <c r="F177" i="13"/>
  <c r="G177" i="13" s="1"/>
  <c r="E177" i="13"/>
  <c r="H176" i="13"/>
  <c r="F176" i="13"/>
  <c r="G176" i="13" s="1"/>
  <c r="E176" i="13"/>
  <c r="H175" i="13"/>
  <c r="F175" i="13"/>
  <c r="G175" i="13" s="1"/>
  <c r="E175" i="13"/>
  <c r="H174" i="13"/>
  <c r="G174" i="13"/>
  <c r="F174" i="13"/>
  <c r="E174" i="13"/>
  <c r="F173" i="13"/>
  <c r="G173" i="13" s="1"/>
  <c r="E173" i="13"/>
  <c r="H172" i="13"/>
  <c r="G172" i="13"/>
  <c r="F172" i="13"/>
  <c r="E172" i="13"/>
  <c r="F171" i="13"/>
  <c r="G171" i="13" s="1"/>
  <c r="E171" i="13"/>
  <c r="G170" i="13"/>
  <c r="F170" i="13"/>
  <c r="H170" i="13" s="1"/>
  <c r="E170" i="13"/>
  <c r="F169" i="13"/>
  <c r="G169" i="13" s="1"/>
  <c r="E169" i="13"/>
  <c r="F168" i="13"/>
  <c r="H168" i="13" s="1"/>
  <c r="E168" i="13"/>
  <c r="H167" i="13"/>
  <c r="F167" i="13"/>
  <c r="G167" i="13" s="1"/>
  <c r="E167" i="13"/>
  <c r="H166" i="13"/>
  <c r="G166" i="13"/>
  <c r="F166" i="13"/>
  <c r="E166" i="13"/>
  <c r="H165" i="13"/>
  <c r="F165" i="13"/>
  <c r="G165" i="13" s="1"/>
  <c r="E165" i="13"/>
  <c r="F164" i="13"/>
  <c r="H164" i="13" s="1"/>
  <c r="E164" i="13"/>
  <c r="H163" i="13"/>
  <c r="F163" i="13"/>
  <c r="G163" i="13" s="1"/>
  <c r="E163" i="13"/>
  <c r="F162" i="13"/>
  <c r="H162" i="13" s="1"/>
  <c r="E162" i="13"/>
  <c r="F161" i="13"/>
  <c r="G161" i="13" s="1"/>
  <c r="E161" i="13"/>
  <c r="H160" i="13"/>
  <c r="F160" i="13"/>
  <c r="G160" i="13" s="1"/>
  <c r="E160" i="13"/>
  <c r="H159" i="13"/>
  <c r="F159" i="13"/>
  <c r="G159" i="13" s="1"/>
  <c r="E159" i="13"/>
  <c r="H158" i="13"/>
  <c r="G158" i="13"/>
  <c r="F158" i="13"/>
  <c r="E158" i="13"/>
  <c r="F157" i="13"/>
  <c r="G157" i="13" s="1"/>
  <c r="E157" i="13"/>
  <c r="H156" i="13"/>
  <c r="G156" i="13"/>
  <c r="F156" i="13"/>
  <c r="E156" i="13"/>
  <c r="F155" i="13"/>
  <c r="G155" i="13" s="1"/>
  <c r="E155" i="13"/>
  <c r="G154" i="13"/>
  <c r="F154" i="13"/>
  <c r="H154" i="13" s="1"/>
  <c r="E154" i="13"/>
  <c r="F153" i="13"/>
  <c r="G153" i="13" s="1"/>
  <c r="E153" i="13"/>
  <c r="F152" i="13"/>
  <c r="H152" i="13" s="1"/>
  <c r="E152" i="13"/>
  <c r="H151" i="13"/>
  <c r="F151" i="13"/>
  <c r="G151" i="13" s="1"/>
  <c r="E151" i="13"/>
  <c r="H150" i="13"/>
  <c r="G150" i="13"/>
  <c r="F150" i="13"/>
  <c r="E150" i="13"/>
  <c r="H149" i="13"/>
  <c r="F149" i="13"/>
  <c r="G149" i="13" s="1"/>
  <c r="E149" i="13"/>
  <c r="F148" i="13"/>
  <c r="H148" i="13" s="1"/>
  <c r="E148" i="13"/>
  <c r="H147" i="13"/>
  <c r="F147" i="13"/>
  <c r="G147" i="13" s="1"/>
  <c r="E147" i="13"/>
  <c r="F146" i="13"/>
  <c r="H146" i="13" s="1"/>
  <c r="E146" i="13"/>
  <c r="F145" i="13"/>
  <c r="G145" i="13" s="1"/>
  <c r="E145" i="13"/>
  <c r="H144" i="13"/>
  <c r="F144" i="13"/>
  <c r="G144" i="13" s="1"/>
  <c r="E144" i="13"/>
  <c r="H143" i="13"/>
  <c r="F143" i="13"/>
  <c r="G143" i="13" s="1"/>
  <c r="E143" i="13"/>
  <c r="H142" i="13"/>
  <c r="G142" i="13"/>
  <c r="F142" i="13"/>
  <c r="E142" i="13"/>
  <c r="F141" i="13"/>
  <c r="G141" i="13" s="1"/>
  <c r="E141" i="13"/>
  <c r="H140" i="13"/>
  <c r="G140" i="13"/>
  <c r="F140" i="13"/>
  <c r="E140" i="13"/>
  <c r="F139" i="13"/>
  <c r="G139" i="13" s="1"/>
  <c r="E139" i="13"/>
  <c r="G138" i="13"/>
  <c r="F138" i="13"/>
  <c r="H138" i="13" s="1"/>
  <c r="E138" i="13"/>
  <c r="F137" i="13"/>
  <c r="G137" i="13" s="1"/>
  <c r="E137" i="13"/>
  <c r="F136" i="13"/>
  <c r="H136" i="13" s="1"/>
  <c r="E136" i="13"/>
  <c r="H135" i="13"/>
  <c r="F135" i="13"/>
  <c r="G135" i="13" s="1"/>
  <c r="E135" i="13"/>
  <c r="H134" i="13"/>
  <c r="G134" i="13"/>
  <c r="F134" i="13"/>
  <c r="E134" i="13"/>
  <c r="H133" i="13"/>
  <c r="G133" i="13"/>
  <c r="F133" i="13"/>
  <c r="E133" i="13"/>
  <c r="H132" i="13"/>
  <c r="G132" i="13"/>
  <c r="F132" i="13"/>
  <c r="E132" i="13"/>
  <c r="H131" i="13"/>
  <c r="G131" i="13"/>
  <c r="F131" i="13"/>
  <c r="E131" i="13"/>
  <c r="H130" i="13"/>
  <c r="G130" i="13"/>
  <c r="F130" i="13"/>
  <c r="E130" i="13"/>
  <c r="H129" i="13"/>
  <c r="G129" i="13"/>
  <c r="F129" i="13"/>
  <c r="E129" i="13"/>
  <c r="H128" i="13"/>
  <c r="G128" i="13"/>
  <c r="F128" i="13"/>
  <c r="E128" i="13"/>
  <c r="H127" i="13"/>
  <c r="G127" i="13"/>
  <c r="F127" i="13"/>
  <c r="E127" i="13"/>
  <c r="H126" i="13"/>
  <c r="G126" i="13"/>
  <c r="F126" i="13"/>
  <c r="E126" i="13"/>
  <c r="E125" i="13"/>
  <c r="F125" i="13" s="1"/>
  <c r="E124" i="13"/>
  <c r="F124" i="13" s="1"/>
  <c r="E123" i="13"/>
  <c r="F123" i="13" s="1"/>
  <c r="E122" i="13"/>
  <c r="F122" i="13" s="1"/>
  <c r="E121" i="13"/>
  <c r="F121" i="13" s="1"/>
  <c r="E120" i="13"/>
  <c r="F120" i="13" s="1"/>
  <c r="E119" i="13"/>
  <c r="F119" i="13" s="1"/>
  <c r="E118" i="13"/>
  <c r="F118" i="13" s="1"/>
  <c r="E117" i="13"/>
  <c r="F117" i="13" s="1"/>
  <c r="E116" i="13"/>
  <c r="F116" i="13" s="1"/>
  <c r="E115" i="13"/>
  <c r="F115" i="13" s="1"/>
  <c r="E114" i="13"/>
  <c r="F114" i="13" s="1"/>
  <c r="E113" i="13"/>
  <c r="F113" i="13" s="1"/>
  <c r="E112" i="13"/>
  <c r="F112" i="13" s="1"/>
  <c r="E111" i="13"/>
  <c r="F111" i="13" s="1"/>
  <c r="E110" i="13"/>
  <c r="F110" i="13" s="1"/>
  <c r="E109" i="13"/>
  <c r="F109" i="13" s="1"/>
  <c r="E108" i="13"/>
  <c r="F108" i="13" s="1"/>
  <c r="E107" i="13"/>
  <c r="F107" i="13" s="1"/>
  <c r="E106" i="13"/>
  <c r="F106" i="13" s="1"/>
  <c r="E105" i="13"/>
  <c r="F105" i="13" s="1"/>
  <c r="E104" i="13"/>
  <c r="F104" i="13" s="1"/>
  <c r="E103" i="13"/>
  <c r="F103" i="13" s="1"/>
  <c r="E102" i="13"/>
  <c r="F102" i="13" s="1"/>
  <c r="E101" i="13"/>
  <c r="F101" i="13" s="1"/>
  <c r="E100" i="13"/>
  <c r="F100" i="13" s="1"/>
  <c r="E99" i="13"/>
  <c r="F99" i="13" s="1"/>
  <c r="E98" i="13"/>
  <c r="F98" i="13" s="1"/>
  <c r="E97" i="13"/>
  <c r="F97" i="13" s="1"/>
  <c r="E96" i="13"/>
  <c r="F96" i="13" s="1"/>
  <c r="E95" i="13"/>
  <c r="F95" i="13" s="1"/>
  <c r="E94" i="13"/>
  <c r="F94" i="13" s="1"/>
  <c r="E93" i="13"/>
  <c r="F93" i="13" s="1"/>
  <c r="E92" i="13"/>
  <c r="F92" i="13" s="1"/>
  <c r="E91" i="13"/>
  <c r="F91" i="13" s="1"/>
  <c r="E90" i="13"/>
  <c r="F90" i="13" s="1"/>
  <c r="E89" i="13"/>
  <c r="F89" i="13" s="1"/>
  <c r="E88" i="13"/>
  <c r="F88" i="13" s="1"/>
  <c r="E87" i="13"/>
  <c r="F87" i="13" s="1"/>
  <c r="E86" i="13"/>
  <c r="F86" i="13" s="1"/>
  <c r="E85" i="13"/>
  <c r="F85" i="13" s="1"/>
  <c r="E84" i="13"/>
  <c r="F84" i="13" s="1"/>
  <c r="E83" i="13"/>
  <c r="F83" i="13" s="1"/>
  <c r="E82" i="13"/>
  <c r="F82" i="13" s="1"/>
  <c r="E81" i="13"/>
  <c r="F81" i="13" s="1"/>
  <c r="E80" i="13"/>
  <c r="F80" i="13" s="1"/>
  <c r="E79" i="13"/>
  <c r="F79" i="13" s="1"/>
  <c r="E78" i="13"/>
  <c r="F78" i="13" s="1"/>
  <c r="E77" i="13"/>
  <c r="F77" i="13" s="1"/>
  <c r="E76" i="13"/>
  <c r="F76" i="13" s="1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E67" i="13"/>
  <c r="F67" i="13" s="1"/>
  <c r="E66" i="13"/>
  <c r="F66" i="13" s="1"/>
  <c r="E65" i="13"/>
  <c r="F65" i="13" s="1"/>
  <c r="E64" i="13"/>
  <c r="F64" i="13" s="1"/>
  <c r="E63" i="13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R41" i="13"/>
  <c r="E41" i="13"/>
  <c r="F41" i="13" s="1"/>
  <c r="E40" i="13"/>
  <c r="F40" i="13" s="1"/>
  <c r="E39" i="13"/>
  <c r="F39" i="13" s="1"/>
  <c r="E38" i="13"/>
  <c r="F38" i="13" s="1"/>
  <c r="R37" i="13"/>
  <c r="E37" i="13"/>
  <c r="F37" i="13" s="1"/>
  <c r="R36" i="13"/>
  <c r="E36" i="13"/>
  <c r="F36" i="13" s="1"/>
  <c r="E35" i="13"/>
  <c r="F35" i="13" s="1"/>
  <c r="E34" i="13"/>
  <c r="F34" i="13" s="1"/>
  <c r="R33" i="13"/>
  <c r="E33" i="13"/>
  <c r="F33" i="13" s="1"/>
  <c r="R32" i="13"/>
  <c r="E32" i="13"/>
  <c r="F32" i="13" s="1"/>
  <c r="Q31" i="13"/>
  <c r="H31" i="13"/>
  <c r="F31" i="13"/>
  <c r="G31" i="13" s="1"/>
  <c r="E31" i="13"/>
  <c r="Q30" i="13"/>
  <c r="E30" i="13"/>
  <c r="F30" i="13" s="1"/>
  <c r="Q29" i="13"/>
  <c r="F29" i="13"/>
  <c r="H29" i="13" s="1"/>
  <c r="E29" i="13"/>
  <c r="Q28" i="13"/>
  <c r="E28" i="13"/>
  <c r="F28" i="13" s="1"/>
  <c r="Q27" i="13"/>
  <c r="F27" i="13"/>
  <c r="G27" i="13" s="1"/>
  <c r="E27" i="13"/>
  <c r="Q26" i="13"/>
  <c r="F26" i="13"/>
  <c r="H26" i="13" s="1"/>
  <c r="E26" i="13"/>
  <c r="Q25" i="13"/>
  <c r="H25" i="13"/>
  <c r="F25" i="13"/>
  <c r="G25" i="13" s="1"/>
  <c r="E25" i="13"/>
  <c r="Q24" i="13"/>
  <c r="E24" i="13"/>
  <c r="F24" i="13" s="1"/>
  <c r="Q23" i="13"/>
  <c r="E23" i="13"/>
  <c r="F23" i="13" s="1"/>
  <c r="Q22" i="13"/>
  <c r="E22" i="13"/>
  <c r="F22" i="13" s="1"/>
  <c r="Q21" i="13"/>
  <c r="G21" i="13"/>
  <c r="F21" i="13"/>
  <c r="H21" i="13" s="1"/>
  <c r="E21" i="13"/>
  <c r="Q20" i="13"/>
  <c r="E20" i="13"/>
  <c r="F20" i="13" s="1"/>
  <c r="Q19" i="13"/>
  <c r="F19" i="13"/>
  <c r="G19" i="13" s="1"/>
  <c r="E19" i="13"/>
  <c r="Q18" i="13"/>
  <c r="F18" i="13"/>
  <c r="H18" i="13" s="1"/>
  <c r="E18" i="13"/>
  <c r="Q17" i="13"/>
  <c r="H17" i="13"/>
  <c r="F17" i="13"/>
  <c r="G17" i="13" s="1"/>
  <c r="E17" i="13"/>
  <c r="Q16" i="13"/>
  <c r="E16" i="13"/>
  <c r="F16" i="13" s="1"/>
  <c r="Q15" i="13"/>
  <c r="E15" i="13"/>
  <c r="F15" i="13" s="1"/>
  <c r="Q14" i="13"/>
  <c r="E14" i="13"/>
  <c r="F14" i="13" s="1"/>
  <c r="Q13" i="13"/>
  <c r="G13" i="13"/>
  <c r="F13" i="13"/>
  <c r="H13" i="13" s="1"/>
  <c r="E13" i="13"/>
  <c r="Q12" i="13"/>
  <c r="E12" i="13"/>
  <c r="F12" i="13" s="1"/>
  <c r="F11" i="13"/>
  <c r="G11" i="13" s="1"/>
  <c r="E11" i="13"/>
  <c r="F10" i="13"/>
  <c r="H10" i="13" s="1"/>
  <c r="E10" i="13"/>
  <c r="H9" i="13"/>
  <c r="F9" i="13"/>
  <c r="G9" i="13" s="1"/>
  <c r="E9" i="13"/>
  <c r="E8" i="13"/>
  <c r="F8" i="13" s="1"/>
  <c r="E7" i="13"/>
  <c r="F7" i="13" s="1"/>
  <c r="E6" i="13"/>
  <c r="F6" i="13" s="1"/>
  <c r="G5" i="13"/>
  <c r="F5" i="13"/>
  <c r="H5" i="13" s="1"/>
  <c r="E5" i="13"/>
  <c r="E4" i="13"/>
  <c r="F4" i="13" s="1"/>
  <c r="F3" i="13"/>
  <c r="G3" i="13" s="1"/>
  <c r="E3" i="13"/>
  <c r="K2" i="13"/>
  <c r="F2" i="13"/>
  <c r="H2" i="13" s="1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AG177" i="9"/>
  <c r="AF177" i="9"/>
  <c r="AE177" i="9"/>
  <c r="AD177" i="9"/>
  <c r="AC177" i="9"/>
  <c r="AB177" i="9"/>
  <c r="AA177" i="9"/>
  <c r="Z177" i="9"/>
  <c r="Y177" i="9"/>
  <c r="X177" i="9"/>
  <c r="AG176" i="9"/>
  <c r="AF176" i="9"/>
  <c r="AE176" i="9"/>
  <c r="AD176" i="9"/>
  <c r="AC176" i="9"/>
  <c r="AB176" i="9"/>
  <c r="AA176" i="9"/>
  <c r="Z176" i="9"/>
  <c r="X176" i="9"/>
  <c r="AG175" i="9"/>
  <c r="AF175" i="9"/>
  <c r="AE175" i="9"/>
  <c r="AD175" i="9"/>
  <c r="AC175" i="9"/>
  <c r="AB175" i="9"/>
  <c r="AA175" i="9"/>
  <c r="Z175" i="9"/>
  <c r="Y175" i="9"/>
  <c r="X175" i="9"/>
  <c r="AG174" i="9"/>
  <c r="AF174" i="9"/>
  <c r="AE174" i="9"/>
  <c r="AD174" i="9"/>
  <c r="AC174" i="9"/>
  <c r="AB174" i="9"/>
  <c r="AA174" i="9"/>
  <c r="Z174" i="9"/>
  <c r="Y174" i="9"/>
  <c r="X174" i="9"/>
  <c r="AG173" i="9"/>
  <c r="AF173" i="9"/>
  <c r="AE173" i="9"/>
  <c r="AD173" i="9"/>
  <c r="AC173" i="9"/>
  <c r="AB173" i="9"/>
  <c r="AA173" i="9"/>
  <c r="Z173" i="9"/>
  <c r="X173" i="9"/>
  <c r="AG172" i="9"/>
  <c r="AF172" i="9"/>
  <c r="AE172" i="9"/>
  <c r="AD172" i="9"/>
  <c r="AC172" i="9"/>
  <c r="AB172" i="9"/>
  <c r="AA172" i="9"/>
  <c r="Z172" i="9"/>
  <c r="Y172" i="9"/>
  <c r="X172" i="9"/>
  <c r="AG171" i="9"/>
  <c r="AF171" i="9"/>
  <c r="AE171" i="9"/>
  <c r="AD171" i="9"/>
  <c r="AC171" i="9"/>
  <c r="AB171" i="9"/>
  <c r="AA171" i="9"/>
  <c r="Z171" i="9"/>
  <c r="Y171" i="9"/>
  <c r="X171" i="9"/>
  <c r="AG170" i="9"/>
  <c r="AF170" i="9"/>
  <c r="AE170" i="9"/>
  <c r="AD170" i="9"/>
  <c r="AC170" i="9"/>
  <c r="AB170" i="9"/>
  <c r="AA170" i="9"/>
  <c r="Z170" i="9"/>
  <c r="X170" i="9"/>
  <c r="AG169" i="9"/>
  <c r="AF169" i="9"/>
  <c r="AE169" i="9"/>
  <c r="AD169" i="9"/>
  <c r="AC169" i="9"/>
  <c r="AB169" i="9"/>
  <c r="AA169" i="9"/>
  <c r="Z169" i="9"/>
  <c r="Y169" i="9"/>
  <c r="X169" i="9"/>
  <c r="AG168" i="9"/>
  <c r="AF168" i="9"/>
  <c r="AE168" i="9"/>
  <c r="AD168" i="9"/>
  <c r="AC168" i="9"/>
  <c r="AB168" i="9"/>
  <c r="AA168" i="9"/>
  <c r="Z168" i="9"/>
  <c r="Y168" i="9"/>
  <c r="X168" i="9"/>
  <c r="AG167" i="9"/>
  <c r="AF167" i="9"/>
  <c r="AE167" i="9"/>
  <c r="AD167" i="9"/>
  <c r="AC167" i="9"/>
  <c r="AB167" i="9"/>
  <c r="AA167" i="9"/>
  <c r="Z167" i="9"/>
  <c r="X167" i="9"/>
  <c r="AG166" i="9"/>
  <c r="AF166" i="9"/>
  <c r="AE166" i="9"/>
  <c r="AD166" i="9"/>
  <c r="AC166" i="9"/>
  <c r="AB166" i="9"/>
  <c r="AA166" i="9"/>
  <c r="Z166" i="9"/>
  <c r="Y166" i="9"/>
  <c r="X166" i="9"/>
  <c r="AG165" i="9"/>
  <c r="AF165" i="9"/>
  <c r="AE165" i="9"/>
  <c r="AD165" i="9"/>
  <c r="AC165" i="9"/>
  <c r="AB165" i="9"/>
  <c r="AA165" i="9"/>
  <c r="Z165" i="9"/>
  <c r="Y165" i="9"/>
  <c r="X165" i="9"/>
  <c r="AG164" i="9"/>
  <c r="AF164" i="9"/>
  <c r="AE164" i="9"/>
  <c r="AD164" i="9"/>
  <c r="AC164" i="9"/>
  <c r="AB164" i="9"/>
  <c r="AA164" i="9"/>
  <c r="Z164" i="9"/>
  <c r="X164" i="9"/>
  <c r="AG163" i="9"/>
  <c r="AF163" i="9"/>
  <c r="AE163" i="9"/>
  <c r="AD163" i="9"/>
  <c r="AC163" i="9"/>
  <c r="AB163" i="9"/>
  <c r="AA163" i="9"/>
  <c r="Z163" i="9"/>
  <c r="Y163" i="9"/>
  <c r="X163" i="9"/>
  <c r="AG162" i="9"/>
  <c r="AF162" i="9"/>
  <c r="AE162" i="9"/>
  <c r="AD162" i="9"/>
  <c r="AC162" i="9"/>
  <c r="AB162" i="9"/>
  <c r="AA162" i="9"/>
  <c r="Z162" i="9"/>
  <c r="Y162" i="9"/>
  <c r="X162" i="9"/>
  <c r="AG161" i="9"/>
  <c r="AF161" i="9"/>
  <c r="AE161" i="9"/>
  <c r="AD161" i="9"/>
  <c r="AC161" i="9"/>
  <c r="AB161" i="9"/>
  <c r="AA161" i="9"/>
  <c r="Z161" i="9"/>
  <c r="X161" i="9"/>
  <c r="AG160" i="9"/>
  <c r="AF160" i="9"/>
  <c r="AE160" i="9"/>
  <c r="AD160" i="9"/>
  <c r="AC160" i="9"/>
  <c r="AB160" i="9"/>
  <c r="AA160" i="9"/>
  <c r="Z160" i="9"/>
  <c r="Y160" i="9"/>
  <c r="X160" i="9"/>
  <c r="AG159" i="9"/>
  <c r="AF159" i="9"/>
  <c r="AE159" i="9"/>
  <c r="AD159" i="9"/>
  <c r="AC159" i="9"/>
  <c r="AB159" i="9"/>
  <c r="AA159" i="9"/>
  <c r="Z159" i="9"/>
  <c r="Y159" i="9"/>
  <c r="X159" i="9"/>
  <c r="AG158" i="9"/>
  <c r="AF158" i="9"/>
  <c r="AE158" i="9"/>
  <c r="AD158" i="9"/>
  <c r="AC158" i="9"/>
  <c r="AB158" i="9"/>
  <c r="AA158" i="9"/>
  <c r="Z158" i="9"/>
  <c r="X158" i="9"/>
  <c r="AG157" i="9"/>
  <c r="AF157" i="9"/>
  <c r="AE157" i="9"/>
  <c r="AD157" i="9"/>
  <c r="AC157" i="9"/>
  <c r="AB157" i="9"/>
  <c r="AA157" i="9"/>
  <c r="Z157" i="9"/>
  <c r="Y157" i="9"/>
  <c r="X157" i="9"/>
  <c r="AG156" i="9"/>
  <c r="AF156" i="9"/>
  <c r="AE156" i="9"/>
  <c r="AD156" i="9"/>
  <c r="AC156" i="9"/>
  <c r="AB156" i="9"/>
  <c r="AA156" i="9"/>
  <c r="Z156" i="9"/>
  <c r="Y156" i="9"/>
  <c r="X156" i="9"/>
  <c r="AG155" i="9"/>
  <c r="AF155" i="9"/>
  <c r="AE155" i="9"/>
  <c r="AD155" i="9"/>
  <c r="AC155" i="9"/>
  <c r="AB155" i="9"/>
  <c r="AA155" i="9"/>
  <c r="Z155" i="9"/>
  <c r="X155" i="9"/>
  <c r="AG154" i="9"/>
  <c r="AF154" i="9"/>
  <c r="AE154" i="9"/>
  <c r="AD154" i="9"/>
  <c r="AC154" i="9"/>
  <c r="AB154" i="9"/>
  <c r="AA154" i="9"/>
  <c r="Z154" i="9"/>
  <c r="Y154" i="9"/>
  <c r="X154" i="9"/>
  <c r="AG153" i="9"/>
  <c r="AF153" i="9"/>
  <c r="AE153" i="9"/>
  <c r="AD153" i="9"/>
  <c r="AC153" i="9"/>
  <c r="AB153" i="9"/>
  <c r="AA153" i="9"/>
  <c r="Z153" i="9"/>
  <c r="Y153" i="9"/>
  <c r="X153" i="9"/>
  <c r="AG152" i="9"/>
  <c r="AF152" i="9"/>
  <c r="AE152" i="9"/>
  <c r="AD152" i="9"/>
  <c r="AC152" i="9"/>
  <c r="AB152" i="9"/>
  <c r="AA152" i="9"/>
  <c r="Z152" i="9"/>
  <c r="X152" i="9"/>
  <c r="AG151" i="9"/>
  <c r="AF151" i="9"/>
  <c r="AE151" i="9"/>
  <c r="AD151" i="9"/>
  <c r="AC151" i="9"/>
  <c r="AB151" i="9"/>
  <c r="AA151" i="9"/>
  <c r="Z151" i="9"/>
  <c r="Y151" i="9"/>
  <c r="X151" i="9"/>
  <c r="AG150" i="9"/>
  <c r="AF150" i="9"/>
  <c r="AE150" i="9"/>
  <c r="AD150" i="9"/>
  <c r="AC150" i="9"/>
  <c r="AB150" i="9"/>
  <c r="AA150" i="9"/>
  <c r="Z150" i="9"/>
  <c r="Y150" i="9"/>
  <c r="X150" i="9"/>
  <c r="AG149" i="9"/>
  <c r="AF149" i="9"/>
  <c r="AE149" i="9"/>
  <c r="AD149" i="9"/>
  <c r="AC149" i="9"/>
  <c r="AB149" i="9"/>
  <c r="AA149" i="9"/>
  <c r="Z149" i="9"/>
  <c r="X149" i="9"/>
  <c r="AG148" i="9"/>
  <c r="AF148" i="9"/>
  <c r="AE148" i="9"/>
  <c r="AD148" i="9"/>
  <c r="AC148" i="9"/>
  <c r="AB148" i="9"/>
  <c r="AA148" i="9"/>
  <c r="Z148" i="9"/>
  <c r="Y148" i="9"/>
  <c r="X148" i="9"/>
  <c r="AG147" i="9"/>
  <c r="AF147" i="9"/>
  <c r="AE147" i="9"/>
  <c r="AD147" i="9"/>
  <c r="AC147" i="9"/>
  <c r="AB147" i="9"/>
  <c r="AA147" i="9"/>
  <c r="Z147" i="9"/>
  <c r="Y147" i="9"/>
  <c r="X147" i="9"/>
  <c r="AG146" i="9"/>
  <c r="AF146" i="9"/>
  <c r="AE146" i="9"/>
  <c r="AD146" i="9"/>
  <c r="AC146" i="9"/>
  <c r="AB146" i="9"/>
  <c r="AA146" i="9"/>
  <c r="Z146" i="9"/>
  <c r="X146" i="9"/>
  <c r="AG145" i="9"/>
  <c r="AF145" i="9"/>
  <c r="AE145" i="9"/>
  <c r="AD145" i="9"/>
  <c r="AC145" i="9"/>
  <c r="AB145" i="9"/>
  <c r="AA145" i="9"/>
  <c r="Z145" i="9"/>
  <c r="Y145" i="9"/>
  <c r="X145" i="9"/>
  <c r="AG144" i="9"/>
  <c r="AF144" i="9"/>
  <c r="AE144" i="9"/>
  <c r="AD144" i="9"/>
  <c r="AC144" i="9"/>
  <c r="AB144" i="9"/>
  <c r="AA144" i="9"/>
  <c r="Z144" i="9"/>
  <c r="Y144" i="9"/>
  <c r="X144" i="9"/>
  <c r="AG143" i="9"/>
  <c r="AF143" i="9"/>
  <c r="AE143" i="9"/>
  <c r="AD143" i="9"/>
  <c r="AC143" i="9"/>
  <c r="AB143" i="9"/>
  <c r="AA143" i="9"/>
  <c r="Z143" i="9"/>
  <c r="X143" i="9"/>
  <c r="AG142" i="9"/>
  <c r="AF142" i="9"/>
  <c r="AE142" i="9"/>
  <c r="AD142" i="9"/>
  <c r="AC142" i="9"/>
  <c r="AB142" i="9"/>
  <c r="AA142" i="9"/>
  <c r="Z142" i="9"/>
  <c r="Y142" i="9"/>
  <c r="X142" i="9"/>
  <c r="AG141" i="9"/>
  <c r="AF141" i="9"/>
  <c r="AE141" i="9"/>
  <c r="AD141" i="9"/>
  <c r="AC141" i="9"/>
  <c r="AB141" i="9"/>
  <c r="AA141" i="9"/>
  <c r="Z141" i="9"/>
  <c r="Y141" i="9"/>
  <c r="X141" i="9"/>
  <c r="AG140" i="9"/>
  <c r="AF140" i="9"/>
  <c r="AE140" i="9"/>
  <c r="AD140" i="9"/>
  <c r="AC140" i="9"/>
  <c r="AB140" i="9"/>
  <c r="AA140" i="9"/>
  <c r="Z140" i="9"/>
  <c r="X140" i="9"/>
  <c r="AG139" i="9"/>
  <c r="AF139" i="9"/>
  <c r="AE139" i="9"/>
  <c r="AD139" i="9"/>
  <c r="AC139" i="9"/>
  <c r="AB139" i="9"/>
  <c r="AA139" i="9"/>
  <c r="Z139" i="9"/>
  <c r="Y139" i="9"/>
  <c r="X139" i="9"/>
  <c r="AG138" i="9"/>
  <c r="AF138" i="9"/>
  <c r="AE138" i="9"/>
  <c r="AD138" i="9"/>
  <c r="AC138" i="9"/>
  <c r="AB138" i="9"/>
  <c r="AA138" i="9"/>
  <c r="Z138" i="9"/>
  <c r="Y138" i="9"/>
  <c r="X138" i="9"/>
  <c r="AG137" i="9"/>
  <c r="AF137" i="9"/>
  <c r="AE137" i="9"/>
  <c r="AD137" i="9"/>
  <c r="AC137" i="9"/>
  <c r="AB137" i="9"/>
  <c r="AA137" i="9"/>
  <c r="Z137" i="9"/>
  <c r="X137" i="9"/>
  <c r="AG136" i="9"/>
  <c r="AF136" i="9"/>
  <c r="AE136" i="9"/>
  <c r="AD136" i="9"/>
  <c r="AC136" i="9"/>
  <c r="AB136" i="9"/>
  <c r="AA136" i="9"/>
  <c r="Z136" i="9"/>
  <c r="Y136" i="9"/>
  <c r="X136" i="9"/>
  <c r="AG135" i="9"/>
  <c r="AF135" i="9"/>
  <c r="AE135" i="9"/>
  <c r="AD135" i="9"/>
  <c r="AC135" i="9"/>
  <c r="AB135" i="9"/>
  <c r="AA135" i="9"/>
  <c r="Z135" i="9"/>
  <c r="Y135" i="9"/>
  <c r="X135" i="9"/>
  <c r="AG134" i="9"/>
  <c r="AF134" i="9"/>
  <c r="AE134" i="9"/>
  <c r="AD134" i="9"/>
  <c r="AC134" i="9"/>
  <c r="AB134" i="9"/>
  <c r="AA134" i="9"/>
  <c r="Z134" i="9"/>
  <c r="X134" i="9"/>
  <c r="AG133" i="9"/>
  <c r="AF133" i="9"/>
  <c r="AE133" i="9"/>
  <c r="AD133" i="9"/>
  <c r="AC133" i="9"/>
  <c r="AB133" i="9"/>
  <c r="AA133" i="9"/>
  <c r="Z133" i="9"/>
  <c r="Y133" i="9"/>
  <c r="X133" i="9"/>
  <c r="AG132" i="9"/>
  <c r="AF132" i="9"/>
  <c r="AE132" i="9"/>
  <c r="AD132" i="9"/>
  <c r="AC132" i="9"/>
  <c r="AB132" i="9"/>
  <c r="AA132" i="9"/>
  <c r="Z132" i="9"/>
  <c r="Y132" i="9"/>
  <c r="X132" i="9"/>
  <c r="AG131" i="9"/>
  <c r="AF131" i="9"/>
  <c r="AE131" i="9"/>
  <c r="AD131" i="9"/>
  <c r="AC131" i="9"/>
  <c r="AB131" i="9"/>
  <c r="AA131" i="9"/>
  <c r="Z131" i="9"/>
  <c r="X131" i="9"/>
  <c r="AG130" i="9"/>
  <c r="AF130" i="9"/>
  <c r="AE130" i="9"/>
  <c r="AD130" i="9"/>
  <c r="AC130" i="9"/>
  <c r="AB130" i="9"/>
  <c r="AA130" i="9"/>
  <c r="Z130" i="9"/>
  <c r="Y130" i="9"/>
  <c r="X130" i="9"/>
  <c r="AG129" i="9"/>
  <c r="AF129" i="9"/>
  <c r="AE129" i="9"/>
  <c r="AD129" i="9"/>
  <c r="AC129" i="9"/>
  <c r="AB129" i="9"/>
  <c r="AA129" i="9"/>
  <c r="Z129" i="9"/>
  <c r="Y129" i="9"/>
  <c r="X129" i="9"/>
  <c r="AG128" i="9"/>
  <c r="AF128" i="9"/>
  <c r="AE128" i="9"/>
  <c r="AD128" i="9"/>
  <c r="AC128" i="9"/>
  <c r="AB128" i="9"/>
  <c r="AA128" i="9"/>
  <c r="Z128" i="9"/>
  <c r="X128" i="9"/>
  <c r="AG127" i="9"/>
  <c r="AF127" i="9"/>
  <c r="AE127" i="9"/>
  <c r="AD127" i="9"/>
  <c r="AC127" i="9"/>
  <c r="AB127" i="9"/>
  <c r="AA127" i="9"/>
  <c r="Z127" i="9"/>
  <c r="Y127" i="9"/>
  <c r="X127" i="9"/>
  <c r="AG126" i="9"/>
  <c r="AF126" i="9"/>
  <c r="AE126" i="9"/>
  <c r="AD126" i="9"/>
  <c r="AC126" i="9"/>
  <c r="AB126" i="9"/>
  <c r="AA126" i="9"/>
  <c r="Z126" i="9"/>
  <c r="Y126" i="9"/>
  <c r="X126" i="9"/>
  <c r="AG125" i="9"/>
  <c r="AF125" i="9"/>
  <c r="AE125" i="9"/>
  <c r="AD125" i="9"/>
  <c r="AC125" i="9"/>
  <c r="AB125" i="9"/>
  <c r="AA125" i="9"/>
  <c r="Z125" i="9"/>
  <c r="X125" i="9"/>
  <c r="AG124" i="9"/>
  <c r="AF124" i="9"/>
  <c r="AE124" i="9"/>
  <c r="AD124" i="9"/>
  <c r="AC124" i="9"/>
  <c r="AB124" i="9"/>
  <c r="AA124" i="9"/>
  <c r="Z124" i="9"/>
  <c r="Y124" i="9"/>
  <c r="X124" i="9"/>
  <c r="AG123" i="9"/>
  <c r="AF123" i="9"/>
  <c r="AE123" i="9"/>
  <c r="AD123" i="9"/>
  <c r="AC123" i="9"/>
  <c r="AB123" i="9"/>
  <c r="AA123" i="9"/>
  <c r="Z123" i="9"/>
  <c r="Y123" i="9"/>
  <c r="X123" i="9"/>
  <c r="AG122" i="9"/>
  <c r="AF122" i="9"/>
  <c r="AE122" i="9"/>
  <c r="AD122" i="9"/>
  <c r="AC122" i="9"/>
  <c r="AB122" i="9"/>
  <c r="AA122" i="9"/>
  <c r="Z122" i="9"/>
  <c r="X122" i="9"/>
  <c r="AG121" i="9"/>
  <c r="AF121" i="9"/>
  <c r="AE121" i="9"/>
  <c r="AD121" i="9"/>
  <c r="AC121" i="9"/>
  <c r="AB121" i="9"/>
  <c r="AA121" i="9"/>
  <c r="Z121" i="9"/>
  <c r="Y121" i="9"/>
  <c r="X121" i="9"/>
  <c r="AG120" i="9"/>
  <c r="AF120" i="9"/>
  <c r="AE120" i="9"/>
  <c r="AD120" i="9"/>
  <c r="AC120" i="9"/>
  <c r="AB120" i="9"/>
  <c r="AA120" i="9"/>
  <c r="Z120" i="9"/>
  <c r="Y120" i="9"/>
  <c r="X120" i="9"/>
  <c r="AG119" i="9"/>
  <c r="AF119" i="9"/>
  <c r="AE119" i="9"/>
  <c r="AD119" i="9"/>
  <c r="AC119" i="9"/>
  <c r="AB119" i="9"/>
  <c r="AA119" i="9"/>
  <c r="Z119" i="9"/>
  <c r="X119" i="9"/>
  <c r="AG118" i="9"/>
  <c r="AF118" i="9"/>
  <c r="AE118" i="9"/>
  <c r="AD118" i="9"/>
  <c r="AC118" i="9"/>
  <c r="AB118" i="9"/>
  <c r="AA118" i="9"/>
  <c r="Z118" i="9"/>
  <c r="Y118" i="9"/>
  <c r="X118" i="9"/>
  <c r="AG117" i="9"/>
  <c r="AF117" i="9"/>
  <c r="AE117" i="9"/>
  <c r="AD117" i="9"/>
  <c r="AC117" i="9"/>
  <c r="AB117" i="9"/>
  <c r="AA117" i="9"/>
  <c r="Z117" i="9"/>
  <c r="Y117" i="9"/>
  <c r="X117" i="9"/>
  <c r="AG116" i="9"/>
  <c r="AF116" i="9"/>
  <c r="AE116" i="9"/>
  <c r="AD116" i="9"/>
  <c r="AC116" i="9"/>
  <c r="AB116" i="9"/>
  <c r="AA116" i="9"/>
  <c r="Z116" i="9"/>
  <c r="X116" i="9"/>
  <c r="AG115" i="9"/>
  <c r="AF115" i="9"/>
  <c r="AE115" i="9"/>
  <c r="AD115" i="9"/>
  <c r="AC115" i="9"/>
  <c r="AB115" i="9"/>
  <c r="AA115" i="9"/>
  <c r="Z115" i="9"/>
  <c r="Y115" i="9"/>
  <c r="X115" i="9"/>
  <c r="AG114" i="9"/>
  <c r="AF114" i="9"/>
  <c r="AE114" i="9"/>
  <c r="AD114" i="9"/>
  <c r="AC114" i="9"/>
  <c r="AB114" i="9"/>
  <c r="AA114" i="9"/>
  <c r="Z114" i="9"/>
  <c r="Y114" i="9"/>
  <c r="X114" i="9"/>
  <c r="AG113" i="9"/>
  <c r="AF113" i="9"/>
  <c r="AE113" i="9"/>
  <c r="AD113" i="9"/>
  <c r="AC113" i="9"/>
  <c r="AB113" i="9"/>
  <c r="AA113" i="9"/>
  <c r="Z113" i="9"/>
  <c r="X113" i="9"/>
  <c r="AG112" i="9"/>
  <c r="AF112" i="9"/>
  <c r="AE112" i="9"/>
  <c r="AD112" i="9"/>
  <c r="AC112" i="9"/>
  <c r="AB112" i="9"/>
  <c r="AA112" i="9"/>
  <c r="Z112" i="9"/>
  <c r="Y112" i="9"/>
  <c r="X112" i="9"/>
  <c r="AG111" i="9"/>
  <c r="AF111" i="9"/>
  <c r="AE111" i="9"/>
  <c r="AD111" i="9"/>
  <c r="AC111" i="9"/>
  <c r="AB111" i="9"/>
  <c r="AA111" i="9"/>
  <c r="Z111" i="9"/>
  <c r="Y111" i="9"/>
  <c r="X111" i="9"/>
  <c r="AG110" i="9"/>
  <c r="AF110" i="9"/>
  <c r="AE110" i="9"/>
  <c r="AD110" i="9"/>
  <c r="AC110" i="9"/>
  <c r="AB110" i="9"/>
  <c r="AA110" i="9"/>
  <c r="Z110" i="9"/>
  <c r="X110" i="9"/>
  <c r="AG109" i="9"/>
  <c r="AF109" i="9"/>
  <c r="AE109" i="9"/>
  <c r="AD109" i="9"/>
  <c r="AC109" i="9"/>
  <c r="AB109" i="9"/>
  <c r="AA109" i="9"/>
  <c r="Z109" i="9"/>
  <c r="Y109" i="9"/>
  <c r="X109" i="9"/>
  <c r="AG108" i="9"/>
  <c r="AF108" i="9"/>
  <c r="AE108" i="9"/>
  <c r="AD108" i="9"/>
  <c r="AC108" i="9"/>
  <c r="AB108" i="9"/>
  <c r="AA108" i="9"/>
  <c r="Z108" i="9"/>
  <c r="Y108" i="9"/>
  <c r="X108" i="9"/>
  <c r="AG107" i="9"/>
  <c r="AF107" i="9"/>
  <c r="AE107" i="9"/>
  <c r="AD107" i="9"/>
  <c r="AC107" i="9"/>
  <c r="AB107" i="9"/>
  <c r="AA107" i="9"/>
  <c r="Z107" i="9"/>
  <c r="X107" i="9"/>
  <c r="AG106" i="9"/>
  <c r="AF106" i="9"/>
  <c r="AE106" i="9"/>
  <c r="AD106" i="9"/>
  <c r="AC106" i="9"/>
  <c r="AB106" i="9"/>
  <c r="AA106" i="9"/>
  <c r="Z106" i="9"/>
  <c r="Y106" i="9"/>
  <c r="X106" i="9"/>
  <c r="AG105" i="9"/>
  <c r="AF105" i="9"/>
  <c r="AE105" i="9"/>
  <c r="AD105" i="9"/>
  <c r="AC105" i="9"/>
  <c r="AB105" i="9"/>
  <c r="AA105" i="9"/>
  <c r="Z105" i="9"/>
  <c r="Y105" i="9"/>
  <c r="X105" i="9"/>
  <c r="AG104" i="9"/>
  <c r="AF104" i="9"/>
  <c r="AE104" i="9"/>
  <c r="AD104" i="9"/>
  <c r="AC104" i="9"/>
  <c r="AB104" i="9"/>
  <c r="AA104" i="9"/>
  <c r="Z104" i="9"/>
  <c r="X104" i="9"/>
  <c r="AG103" i="9"/>
  <c r="AF103" i="9"/>
  <c r="AE103" i="9"/>
  <c r="AD103" i="9"/>
  <c r="AC103" i="9"/>
  <c r="AB103" i="9"/>
  <c r="AA103" i="9"/>
  <c r="Z103" i="9"/>
  <c r="Y103" i="9"/>
  <c r="X103" i="9"/>
  <c r="AG102" i="9"/>
  <c r="AF102" i="9"/>
  <c r="AE102" i="9"/>
  <c r="AD102" i="9"/>
  <c r="AC102" i="9"/>
  <c r="AB102" i="9"/>
  <c r="AA102" i="9"/>
  <c r="Z102" i="9"/>
  <c r="Y102" i="9"/>
  <c r="X102" i="9"/>
  <c r="AG101" i="9"/>
  <c r="AF101" i="9"/>
  <c r="AE101" i="9"/>
  <c r="AD101" i="9"/>
  <c r="AC101" i="9"/>
  <c r="AB101" i="9"/>
  <c r="AA101" i="9"/>
  <c r="Z101" i="9"/>
  <c r="X101" i="9"/>
  <c r="AG100" i="9"/>
  <c r="AF100" i="9"/>
  <c r="AE100" i="9"/>
  <c r="AD100" i="9"/>
  <c r="AC100" i="9"/>
  <c r="AB100" i="9"/>
  <c r="AA100" i="9"/>
  <c r="Z100" i="9"/>
  <c r="Y100" i="9"/>
  <c r="X100" i="9"/>
  <c r="AG99" i="9"/>
  <c r="AF99" i="9"/>
  <c r="AE99" i="9"/>
  <c r="AD99" i="9"/>
  <c r="AC99" i="9"/>
  <c r="AB99" i="9"/>
  <c r="AA99" i="9"/>
  <c r="Z99" i="9"/>
  <c r="Y99" i="9"/>
  <c r="X99" i="9"/>
  <c r="AG98" i="9"/>
  <c r="AF98" i="9"/>
  <c r="AE98" i="9"/>
  <c r="AD98" i="9"/>
  <c r="AC98" i="9"/>
  <c r="AB98" i="9"/>
  <c r="AA98" i="9"/>
  <c r="Z98" i="9"/>
  <c r="X98" i="9"/>
  <c r="AG97" i="9"/>
  <c r="AF97" i="9"/>
  <c r="AE97" i="9"/>
  <c r="AD97" i="9"/>
  <c r="AC97" i="9"/>
  <c r="AB97" i="9"/>
  <c r="AA97" i="9"/>
  <c r="Z97" i="9"/>
  <c r="Y97" i="9"/>
  <c r="X97" i="9"/>
  <c r="AG96" i="9"/>
  <c r="AF96" i="9"/>
  <c r="AE96" i="9"/>
  <c r="AD96" i="9"/>
  <c r="AC96" i="9"/>
  <c r="AB96" i="9"/>
  <c r="AA96" i="9"/>
  <c r="Z96" i="9"/>
  <c r="Y96" i="9"/>
  <c r="X96" i="9"/>
  <c r="AG95" i="9"/>
  <c r="AF95" i="9"/>
  <c r="AE95" i="9"/>
  <c r="AD95" i="9"/>
  <c r="AC95" i="9"/>
  <c r="AB95" i="9"/>
  <c r="AA95" i="9"/>
  <c r="Z95" i="9"/>
  <c r="X95" i="9"/>
  <c r="AG94" i="9"/>
  <c r="AF94" i="9"/>
  <c r="AE94" i="9"/>
  <c r="AD94" i="9"/>
  <c r="AC94" i="9"/>
  <c r="AB94" i="9"/>
  <c r="AA94" i="9"/>
  <c r="Z94" i="9"/>
  <c r="Y94" i="9"/>
  <c r="X94" i="9"/>
  <c r="AG93" i="9"/>
  <c r="AF93" i="9"/>
  <c r="AE93" i="9"/>
  <c r="AD93" i="9"/>
  <c r="AC93" i="9"/>
  <c r="AB93" i="9"/>
  <c r="AA93" i="9"/>
  <c r="Z93" i="9"/>
  <c r="Y93" i="9"/>
  <c r="X93" i="9"/>
  <c r="AG92" i="9"/>
  <c r="AF92" i="9"/>
  <c r="AE92" i="9"/>
  <c r="AD92" i="9"/>
  <c r="AC92" i="9"/>
  <c r="AB92" i="9"/>
  <c r="AA92" i="9"/>
  <c r="Z92" i="9"/>
  <c r="X92" i="9"/>
  <c r="AG91" i="9"/>
  <c r="AF91" i="9"/>
  <c r="AE91" i="9"/>
  <c r="AD91" i="9"/>
  <c r="AC91" i="9"/>
  <c r="AB91" i="9"/>
  <c r="AA91" i="9"/>
  <c r="Z91" i="9"/>
  <c r="Y91" i="9"/>
  <c r="X91" i="9"/>
  <c r="AG90" i="9"/>
  <c r="AF90" i="9"/>
  <c r="AE90" i="9"/>
  <c r="AD90" i="9"/>
  <c r="AC90" i="9"/>
  <c r="AB90" i="9"/>
  <c r="AA90" i="9"/>
  <c r="Z90" i="9"/>
  <c r="Y90" i="9"/>
  <c r="X90" i="9"/>
  <c r="AG89" i="9"/>
  <c r="AF89" i="9"/>
  <c r="AE89" i="9"/>
  <c r="AD89" i="9"/>
  <c r="AC89" i="9"/>
  <c r="AB89" i="9"/>
  <c r="AA89" i="9"/>
  <c r="Z89" i="9"/>
  <c r="X89" i="9"/>
  <c r="AG88" i="9"/>
  <c r="AF88" i="9"/>
  <c r="AE88" i="9"/>
  <c r="AD88" i="9"/>
  <c r="AC88" i="9"/>
  <c r="AB88" i="9"/>
  <c r="AA88" i="9"/>
  <c r="Z88" i="9"/>
  <c r="Y88" i="9"/>
  <c r="X88" i="9"/>
  <c r="AG87" i="9"/>
  <c r="AF87" i="9"/>
  <c r="AE87" i="9"/>
  <c r="AD87" i="9"/>
  <c r="AC87" i="9"/>
  <c r="AB87" i="9"/>
  <c r="AA87" i="9"/>
  <c r="Z87" i="9"/>
  <c r="Y87" i="9"/>
  <c r="X87" i="9"/>
  <c r="AG86" i="9"/>
  <c r="AF86" i="9"/>
  <c r="AE86" i="9"/>
  <c r="AD86" i="9"/>
  <c r="AC86" i="9"/>
  <c r="AB86" i="9"/>
  <c r="AA86" i="9"/>
  <c r="Z86" i="9"/>
  <c r="X86" i="9"/>
  <c r="AG85" i="9"/>
  <c r="AF85" i="9"/>
  <c r="AE85" i="9"/>
  <c r="AD85" i="9"/>
  <c r="AC85" i="9"/>
  <c r="AB85" i="9"/>
  <c r="AA85" i="9"/>
  <c r="Z85" i="9"/>
  <c r="Y85" i="9"/>
  <c r="X85" i="9"/>
  <c r="AG84" i="9"/>
  <c r="AF84" i="9"/>
  <c r="AE84" i="9"/>
  <c r="AD84" i="9"/>
  <c r="AC84" i="9"/>
  <c r="AB84" i="9"/>
  <c r="AA84" i="9"/>
  <c r="Z84" i="9"/>
  <c r="Y84" i="9"/>
  <c r="X84" i="9"/>
  <c r="AG83" i="9"/>
  <c r="AF83" i="9"/>
  <c r="AE83" i="9"/>
  <c r="AD83" i="9"/>
  <c r="AC83" i="9"/>
  <c r="AB83" i="9"/>
  <c r="AA83" i="9"/>
  <c r="Z83" i="9"/>
  <c r="X83" i="9"/>
  <c r="AG82" i="9"/>
  <c r="AF82" i="9"/>
  <c r="AE82" i="9"/>
  <c r="AD82" i="9"/>
  <c r="AC82" i="9"/>
  <c r="AB82" i="9"/>
  <c r="AA82" i="9"/>
  <c r="Z82" i="9"/>
  <c r="Y82" i="9"/>
  <c r="X82" i="9"/>
  <c r="AG81" i="9"/>
  <c r="AF81" i="9"/>
  <c r="AE81" i="9"/>
  <c r="AD81" i="9"/>
  <c r="AC81" i="9"/>
  <c r="AB81" i="9"/>
  <c r="AA81" i="9"/>
  <c r="Z81" i="9"/>
  <c r="Y81" i="9"/>
  <c r="X81" i="9"/>
  <c r="AG80" i="9"/>
  <c r="AF80" i="9"/>
  <c r="AE80" i="9"/>
  <c r="AD80" i="9"/>
  <c r="AC80" i="9"/>
  <c r="AB80" i="9"/>
  <c r="AA80" i="9"/>
  <c r="Z80" i="9"/>
  <c r="X80" i="9"/>
  <c r="AG79" i="9"/>
  <c r="AF79" i="9"/>
  <c r="AE79" i="9"/>
  <c r="AD79" i="9"/>
  <c r="AC79" i="9"/>
  <c r="AB79" i="9"/>
  <c r="AA79" i="9"/>
  <c r="Z79" i="9"/>
  <c r="Y79" i="9"/>
  <c r="X79" i="9"/>
  <c r="AG78" i="9"/>
  <c r="AF78" i="9"/>
  <c r="AE78" i="9"/>
  <c r="AD78" i="9"/>
  <c r="AC78" i="9"/>
  <c r="AB78" i="9"/>
  <c r="AA78" i="9"/>
  <c r="Z78" i="9"/>
  <c r="Y78" i="9"/>
  <c r="X78" i="9"/>
  <c r="AG77" i="9"/>
  <c r="AF77" i="9"/>
  <c r="AE77" i="9"/>
  <c r="AD77" i="9"/>
  <c r="AC77" i="9"/>
  <c r="AB77" i="9"/>
  <c r="AA77" i="9"/>
  <c r="Z77" i="9"/>
  <c r="X77" i="9"/>
  <c r="AG76" i="9"/>
  <c r="AF76" i="9"/>
  <c r="AE76" i="9"/>
  <c r="AD76" i="9"/>
  <c r="AC76" i="9"/>
  <c r="AB76" i="9"/>
  <c r="AA76" i="9"/>
  <c r="Z76" i="9"/>
  <c r="Y76" i="9"/>
  <c r="X76" i="9"/>
  <c r="AG75" i="9"/>
  <c r="AF75" i="9"/>
  <c r="AE75" i="9"/>
  <c r="AD75" i="9"/>
  <c r="AC75" i="9"/>
  <c r="AB75" i="9"/>
  <c r="AA75" i="9"/>
  <c r="Z75" i="9"/>
  <c r="Y75" i="9"/>
  <c r="X75" i="9"/>
  <c r="AG74" i="9"/>
  <c r="AF74" i="9"/>
  <c r="AE74" i="9"/>
  <c r="AD74" i="9"/>
  <c r="AC74" i="9"/>
  <c r="AB74" i="9"/>
  <c r="AA74" i="9"/>
  <c r="Z74" i="9"/>
  <c r="X74" i="9"/>
  <c r="AG73" i="9"/>
  <c r="AF73" i="9"/>
  <c r="AE73" i="9"/>
  <c r="AD73" i="9"/>
  <c r="AC73" i="9"/>
  <c r="AB73" i="9"/>
  <c r="AA73" i="9"/>
  <c r="Z73" i="9"/>
  <c r="Y73" i="9"/>
  <c r="X73" i="9"/>
  <c r="AG72" i="9"/>
  <c r="AF72" i="9"/>
  <c r="AE72" i="9"/>
  <c r="AD72" i="9"/>
  <c r="AC72" i="9"/>
  <c r="AB72" i="9"/>
  <c r="AA72" i="9"/>
  <c r="Z72" i="9"/>
  <c r="Y72" i="9"/>
  <c r="X72" i="9"/>
  <c r="AG71" i="9"/>
  <c r="AF71" i="9"/>
  <c r="AE71" i="9"/>
  <c r="AD71" i="9"/>
  <c r="AC71" i="9"/>
  <c r="AB71" i="9"/>
  <c r="AA71" i="9"/>
  <c r="Z71" i="9"/>
  <c r="X71" i="9"/>
  <c r="AG70" i="9"/>
  <c r="AF70" i="9"/>
  <c r="AE70" i="9"/>
  <c r="AD70" i="9"/>
  <c r="AC70" i="9"/>
  <c r="AB70" i="9"/>
  <c r="AA70" i="9"/>
  <c r="Z70" i="9"/>
  <c r="Y70" i="9"/>
  <c r="X70" i="9"/>
  <c r="AG69" i="9"/>
  <c r="AF69" i="9"/>
  <c r="AE69" i="9"/>
  <c r="AD69" i="9"/>
  <c r="AC69" i="9"/>
  <c r="AB69" i="9"/>
  <c r="AA69" i="9"/>
  <c r="Z69" i="9"/>
  <c r="Y69" i="9"/>
  <c r="X69" i="9"/>
  <c r="AG68" i="9"/>
  <c r="AF68" i="9"/>
  <c r="AE68" i="9"/>
  <c r="AD68" i="9"/>
  <c r="AC68" i="9"/>
  <c r="AB68" i="9"/>
  <c r="AA68" i="9"/>
  <c r="Z68" i="9"/>
  <c r="X68" i="9"/>
  <c r="AG67" i="9"/>
  <c r="AF67" i="9"/>
  <c r="AE67" i="9"/>
  <c r="AD67" i="9"/>
  <c r="AC67" i="9"/>
  <c r="AB67" i="9"/>
  <c r="AA67" i="9"/>
  <c r="Z67" i="9"/>
  <c r="Y67" i="9"/>
  <c r="X67" i="9"/>
  <c r="AG66" i="9"/>
  <c r="AF66" i="9"/>
  <c r="AE66" i="9"/>
  <c r="AD66" i="9"/>
  <c r="AC66" i="9"/>
  <c r="AB66" i="9"/>
  <c r="AA66" i="9"/>
  <c r="Z66" i="9"/>
  <c r="Y66" i="9"/>
  <c r="X66" i="9"/>
  <c r="AG65" i="9"/>
  <c r="AF65" i="9"/>
  <c r="AE65" i="9"/>
  <c r="AD65" i="9"/>
  <c r="AC65" i="9"/>
  <c r="AB65" i="9"/>
  <c r="AA65" i="9"/>
  <c r="Z65" i="9"/>
  <c r="X65" i="9"/>
  <c r="AG64" i="9"/>
  <c r="AF64" i="9"/>
  <c r="AE64" i="9"/>
  <c r="AD64" i="9"/>
  <c r="AC64" i="9"/>
  <c r="AB64" i="9"/>
  <c r="AA64" i="9"/>
  <c r="Z64" i="9"/>
  <c r="Y64" i="9"/>
  <c r="X64" i="9"/>
  <c r="AG63" i="9"/>
  <c r="AF63" i="9"/>
  <c r="AE63" i="9"/>
  <c r="AD63" i="9"/>
  <c r="AC63" i="9"/>
  <c r="AB63" i="9"/>
  <c r="AA63" i="9"/>
  <c r="Z63" i="9"/>
  <c r="Y63" i="9"/>
  <c r="X63" i="9"/>
  <c r="AG62" i="9"/>
  <c r="AF62" i="9"/>
  <c r="AE62" i="9"/>
  <c r="AD62" i="9"/>
  <c r="AC62" i="9"/>
  <c r="AB62" i="9"/>
  <c r="AA62" i="9"/>
  <c r="Z62" i="9"/>
  <c r="X62" i="9"/>
  <c r="AG61" i="9"/>
  <c r="AF61" i="9"/>
  <c r="AE61" i="9"/>
  <c r="AD61" i="9"/>
  <c r="AC61" i="9"/>
  <c r="AB61" i="9"/>
  <c r="AA61" i="9"/>
  <c r="Z61" i="9"/>
  <c r="Y61" i="9"/>
  <c r="X61" i="9"/>
  <c r="AG60" i="9"/>
  <c r="AF60" i="9"/>
  <c r="AE60" i="9"/>
  <c r="AD60" i="9"/>
  <c r="AC60" i="9"/>
  <c r="AB60" i="9"/>
  <c r="AA60" i="9"/>
  <c r="Z60" i="9"/>
  <c r="Y60" i="9"/>
  <c r="X60" i="9"/>
  <c r="AG59" i="9"/>
  <c r="AF59" i="9"/>
  <c r="AE59" i="9"/>
  <c r="AD59" i="9"/>
  <c r="AC59" i="9"/>
  <c r="AB59" i="9"/>
  <c r="AA59" i="9"/>
  <c r="Z59" i="9"/>
  <c r="X59" i="9"/>
  <c r="AG58" i="9"/>
  <c r="AF58" i="9"/>
  <c r="AE58" i="9"/>
  <c r="AD58" i="9"/>
  <c r="AC58" i="9"/>
  <c r="AB58" i="9"/>
  <c r="AA58" i="9"/>
  <c r="Z58" i="9"/>
  <c r="Y58" i="9"/>
  <c r="X58" i="9"/>
  <c r="AG57" i="9"/>
  <c r="AF57" i="9"/>
  <c r="AE57" i="9"/>
  <c r="AD57" i="9"/>
  <c r="AC57" i="9"/>
  <c r="AB57" i="9"/>
  <c r="AA57" i="9"/>
  <c r="Z57" i="9"/>
  <c r="Y57" i="9"/>
  <c r="X57" i="9"/>
  <c r="AG56" i="9"/>
  <c r="AF56" i="9"/>
  <c r="AE56" i="9"/>
  <c r="AD56" i="9"/>
  <c r="AC56" i="9"/>
  <c r="AB56" i="9"/>
  <c r="AA56" i="9"/>
  <c r="Z56" i="9"/>
  <c r="X56" i="9"/>
  <c r="AG55" i="9"/>
  <c r="AF55" i="9"/>
  <c r="AE55" i="9"/>
  <c r="AD55" i="9"/>
  <c r="AC55" i="9"/>
  <c r="AB55" i="9"/>
  <c r="AA55" i="9"/>
  <c r="Z55" i="9"/>
  <c r="Y55" i="9"/>
  <c r="X55" i="9"/>
  <c r="AG54" i="9"/>
  <c r="AF54" i="9"/>
  <c r="AE54" i="9"/>
  <c r="AD54" i="9"/>
  <c r="AC54" i="9"/>
  <c r="AB54" i="9"/>
  <c r="AA54" i="9"/>
  <c r="Z54" i="9"/>
  <c r="Y54" i="9"/>
  <c r="X54" i="9"/>
  <c r="AG53" i="9"/>
  <c r="AF53" i="9"/>
  <c r="AE53" i="9"/>
  <c r="AD53" i="9"/>
  <c r="AC53" i="9"/>
  <c r="AB53" i="9"/>
  <c r="AA53" i="9"/>
  <c r="Z53" i="9"/>
  <c r="X53" i="9"/>
  <c r="AG52" i="9"/>
  <c r="AF52" i="9"/>
  <c r="AE52" i="9"/>
  <c r="AD52" i="9"/>
  <c r="AC52" i="9"/>
  <c r="AB52" i="9"/>
  <c r="AA52" i="9"/>
  <c r="Z52" i="9"/>
  <c r="Y52" i="9"/>
  <c r="X52" i="9"/>
  <c r="AG51" i="9"/>
  <c r="AF51" i="9"/>
  <c r="AE51" i="9"/>
  <c r="AD51" i="9"/>
  <c r="AC51" i="9"/>
  <c r="AB51" i="9"/>
  <c r="AA51" i="9"/>
  <c r="Z51" i="9"/>
  <c r="Y51" i="9"/>
  <c r="X51" i="9"/>
  <c r="AG50" i="9"/>
  <c r="AF50" i="9"/>
  <c r="AE50" i="9"/>
  <c r="AD50" i="9"/>
  <c r="AC50" i="9"/>
  <c r="AB50" i="9"/>
  <c r="AA50" i="9"/>
  <c r="Z50" i="9"/>
  <c r="X50" i="9"/>
  <c r="AG49" i="9"/>
  <c r="AF49" i="9"/>
  <c r="AE49" i="9"/>
  <c r="AD49" i="9"/>
  <c r="AC49" i="9"/>
  <c r="AB49" i="9"/>
  <c r="AA49" i="9"/>
  <c r="Z49" i="9"/>
  <c r="Y49" i="9"/>
  <c r="X49" i="9"/>
  <c r="AG48" i="9"/>
  <c r="AF48" i="9"/>
  <c r="AE48" i="9"/>
  <c r="AD48" i="9"/>
  <c r="AC48" i="9"/>
  <c r="AB48" i="9"/>
  <c r="AA48" i="9"/>
  <c r="Z48" i="9"/>
  <c r="Y48" i="9"/>
  <c r="X48" i="9"/>
  <c r="AG47" i="9"/>
  <c r="AF47" i="9"/>
  <c r="AE47" i="9"/>
  <c r="AD47" i="9"/>
  <c r="AC47" i="9"/>
  <c r="AB47" i="9"/>
  <c r="AA47" i="9"/>
  <c r="Z47" i="9"/>
  <c r="X47" i="9"/>
  <c r="AG46" i="9"/>
  <c r="AF46" i="9"/>
  <c r="AE46" i="9"/>
  <c r="AD46" i="9"/>
  <c r="AC46" i="9"/>
  <c r="AB46" i="9"/>
  <c r="AA46" i="9"/>
  <c r="Z46" i="9"/>
  <c r="Y46" i="9"/>
  <c r="X46" i="9"/>
  <c r="AG45" i="9"/>
  <c r="AF45" i="9"/>
  <c r="AE45" i="9"/>
  <c r="AD45" i="9"/>
  <c r="AC45" i="9"/>
  <c r="AB45" i="9"/>
  <c r="AA45" i="9"/>
  <c r="Z45" i="9"/>
  <c r="Y45" i="9"/>
  <c r="X45" i="9"/>
  <c r="AG44" i="9"/>
  <c r="AF44" i="9"/>
  <c r="AE44" i="9"/>
  <c r="AD44" i="9"/>
  <c r="AC44" i="9"/>
  <c r="AB44" i="9"/>
  <c r="AA44" i="9"/>
  <c r="Z44" i="9"/>
  <c r="X44" i="9"/>
  <c r="AG43" i="9"/>
  <c r="AF43" i="9"/>
  <c r="AE43" i="9"/>
  <c r="AD43" i="9"/>
  <c r="AC43" i="9"/>
  <c r="AB43" i="9"/>
  <c r="AA43" i="9"/>
  <c r="Z43" i="9"/>
  <c r="Y43" i="9"/>
  <c r="X43" i="9"/>
  <c r="AG42" i="9"/>
  <c r="AF42" i="9"/>
  <c r="AE42" i="9"/>
  <c r="AD42" i="9"/>
  <c r="AC42" i="9"/>
  <c r="AB42" i="9"/>
  <c r="AA42" i="9"/>
  <c r="Z42" i="9"/>
  <c r="Y42" i="9"/>
  <c r="X42" i="9"/>
  <c r="AG41" i="9"/>
  <c r="AF41" i="9"/>
  <c r="AE41" i="9"/>
  <c r="AD41" i="9"/>
  <c r="AC41" i="9"/>
  <c r="AB41" i="9"/>
  <c r="AA41" i="9"/>
  <c r="Z41" i="9"/>
  <c r="X41" i="9"/>
  <c r="AG40" i="9"/>
  <c r="AF40" i="9"/>
  <c r="AE40" i="9"/>
  <c r="AD40" i="9"/>
  <c r="AC40" i="9"/>
  <c r="AB40" i="9"/>
  <c r="AA40" i="9"/>
  <c r="Z40" i="9"/>
  <c r="Y40" i="9"/>
  <c r="X40" i="9"/>
  <c r="AG39" i="9"/>
  <c r="AF39" i="9"/>
  <c r="AE39" i="9"/>
  <c r="AD39" i="9"/>
  <c r="AC39" i="9"/>
  <c r="AB39" i="9"/>
  <c r="AA39" i="9"/>
  <c r="Z39" i="9"/>
  <c r="Y39" i="9"/>
  <c r="X39" i="9"/>
  <c r="AG38" i="9"/>
  <c r="AF38" i="9"/>
  <c r="AE38" i="9"/>
  <c r="AD38" i="9"/>
  <c r="AC38" i="9"/>
  <c r="AB38" i="9"/>
  <c r="AA38" i="9"/>
  <c r="Z38" i="9"/>
  <c r="X38" i="9"/>
  <c r="AG37" i="9"/>
  <c r="AF37" i="9"/>
  <c r="AE37" i="9"/>
  <c r="AD37" i="9"/>
  <c r="AC37" i="9"/>
  <c r="AB37" i="9"/>
  <c r="AA37" i="9"/>
  <c r="Z37" i="9"/>
  <c r="Y37" i="9"/>
  <c r="X37" i="9"/>
  <c r="AG36" i="9"/>
  <c r="AF36" i="9"/>
  <c r="AE36" i="9"/>
  <c r="AD36" i="9"/>
  <c r="AC36" i="9"/>
  <c r="AB36" i="9"/>
  <c r="AA36" i="9"/>
  <c r="Z36" i="9"/>
  <c r="Y36" i="9"/>
  <c r="X36" i="9"/>
  <c r="AG35" i="9"/>
  <c r="AF35" i="9"/>
  <c r="AE35" i="9"/>
  <c r="AD35" i="9"/>
  <c r="AC35" i="9"/>
  <c r="AB35" i="9"/>
  <c r="AA35" i="9"/>
  <c r="Z35" i="9"/>
  <c r="X35" i="9"/>
  <c r="AG34" i="9"/>
  <c r="AF34" i="9"/>
  <c r="AE34" i="9"/>
  <c r="AD34" i="9"/>
  <c r="AC34" i="9"/>
  <c r="AB34" i="9"/>
  <c r="AA34" i="9"/>
  <c r="Z34" i="9"/>
  <c r="Y34" i="9"/>
  <c r="X34" i="9"/>
  <c r="AG33" i="9"/>
  <c r="AF33" i="9"/>
  <c r="AE33" i="9"/>
  <c r="AD33" i="9"/>
  <c r="AC33" i="9"/>
  <c r="AB33" i="9"/>
  <c r="AA33" i="9"/>
  <c r="Z33" i="9"/>
  <c r="Y33" i="9"/>
  <c r="X33" i="9"/>
  <c r="AG32" i="9"/>
  <c r="AF32" i="9"/>
  <c r="AE32" i="9"/>
  <c r="AD32" i="9"/>
  <c r="AC32" i="9"/>
  <c r="AB32" i="9"/>
  <c r="AA32" i="9"/>
  <c r="Z32" i="9"/>
  <c r="X32" i="9"/>
  <c r="AG31" i="9"/>
  <c r="AF31" i="9"/>
  <c r="AE31" i="9"/>
  <c r="AD31" i="9"/>
  <c r="AC31" i="9"/>
  <c r="AB31" i="9"/>
  <c r="AA31" i="9"/>
  <c r="Z31" i="9"/>
  <c r="Y31" i="9"/>
  <c r="X31" i="9"/>
  <c r="AG30" i="9"/>
  <c r="AF30" i="9"/>
  <c r="AE30" i="9"/>
  <c r="AD30" i="9"/>
  <c r="AC30" i="9"/>
  <c r="AB30" i="9"/>
  <c r="AA30" i="9"/>
  <c r="Z30" i="9"/>
  <c r="Y30" i="9"/>
  <c r="X30" i="9"/>
  <c r="AG29" i="9"/>
  <c r="AF29" i="9"/>
  <c r="AE29" i="9"/>
  <c r="AD29" i="9"/>
  <c r="AC29" i="9"/>
  <c r="AB29" i="9"/>
  <c r="AA29" i="9"/>
  <c r="Z29" i="9"/>
  <c r="X29" i="9"/>
  <c r="AG28" i="9"/>
  <c r="AF28" i="9"/>
  <c r="AE28" i="9"/>
  <c r="AD28" i="9"/>
  <c r="AC28" i="9"/>
  <c r="AB28" i="9"/>
  <c r="AA28" i="9"/>
  <c r="Z28" i="9"/>
  <c r="Y28" i="9"/>
  <c r="X28" i="9"/>
  <c r="AG27" i="9"/>
  <c r="AF27" i="9"/>
  <c r="AE27" i="9"/>
  <c r="AD27" i="9"/>
  <c r="AC27" i="9"/>
  <c r="AB27" i="9"/>
  <c r="AA27" i="9"/>
  <c r="Z27" i="9"/>
  <c r="Y27" i="9"/>
  <c r="X27" i="9"/>
  <c r="AG26" i="9"/>
  <c r="AF26" i="9"/>
  <c r="AE26" i="9"/>
  <c r="AD26" i="9"/>
  <c r="AC26" i="9"/>
  <c r="AB26" i="9"/>
  <c r="AA26" i="9"/>
  <c r="Z26" i="9"/>
  <c r="X26" i="9"/>
  <c r="AG25" i="9"/>
  <c r="AF25" i="9"/>
  <c r="AE25" i="9"/>
  <c r="AD25" i="9"/>
  <c r="AC25" i="9"/>
  <c r="AB25" i="9"/>
  <c r="AA25" i="9"/>
  <c r="Z25" i="9"/>
  <c r="Y25" i="9"/>
  <c r="X25" i="9"/>
  <c r="AG24" i="9"/>
  <c r="AF24" i="9"/>
  <c r="AE24" i="9"/>
  <c r="AD24" i="9"/>
  <c r="AC24" i="9"/>
  <c r="AB24" i="9"/>
  <c r="AA24" i="9"/>
  <c r="Z24" i="9"/>
  <c r="Y24" i="9"/>
  <c r="X24" i="9"/>
  <c r="AG23" i="9"/>
  <c r="AF23" i="9"/>
  <c r="AE23" i="9"/>
  <c r="AD23" i="9"/>
  <c r="AC23" i="9"/>
  <c r="AB23" i="9"/>
  <c r="AA23" i="9"/>
  <c r="Z23" i="9"/>
  <c r="X23" i="9"/>
  <c r="AG22" i="9"/>
  <c r="AF22" i="9"/>
  <c r="AE22" i="9"/>
  <c r="AD22" i="9"/>
  <c r="AC22" i="9"/>
  <c r="AB22" i="9"/>
  <c r="AA22" i="9"/>
  <c r="Z22" i="9"/>
  <c r="Y22" i="9"/>
  <c r="X22" i="9"/>
  <c r="AG21" i="9"/>
  <c r="AF21" i="9"/>
  <c r="AE21" i="9"/>
  <c r="AD21" i="9"/>
  <c r="AC21" i="9"/>
  <c r="AB21" i="9"/>
  <c r="AA21" i="9"/>
  <c r="Z21" i="9"/>
  <c r="Y21" i="9"/>
  <c r="X21" i="9"/>
  <c r="AG20" i="9"/>
  <c r="AF20" i="9"/>
  <c r="AE20" i="9"/>
  <c r="AD20" i="9"/>
  <c r="AC20" i="9"/>
  <c r="AB20" i="9"/>
  <c r="AA20" i="9"/>
  <c r="Z20" i="9"/>
  <c r="X20" i="9"/>
  <c r="AG19" i="9"/>
  <c r="AF19" i="9"/>
  <c r="AE19" i="9"/>
  <c r="AD19" i="9"/>
  <c r="AC19" i="9"/>
  <c r="AB19" i="9"/>
  <c r="AA19" i="9"/>
  <c r="Z19" i="9"/>
  <c r="Y19" i="9"/>
  <c r="X19" i="9"/>
  <c r="AG18" i="9"/>
  <c r="AF18" i="9"/>
  <c r="AE18" i="9"/>
  <c r="AD18" i="9"/>
  <c r="AC18" i="9"/>
  <c r="AB18" i="9"/>
  <c r="AA18" i="9"/>
  <c r="Z18" i="9"/>
  <c r="Y18" i="9"/>
  <c r="X18" i="9"/>
  <c r="AG17" i="9"/>
  <c r="AF17" i="9"/>
  <c r="AE17" i="9"/>
  <c r="AD17" i="9"/>
  <c r="AC17" i="9"/>
  <c r="AB17" i="9"/>
  <c r="AA17" i="9"/>
  <c r="Z17" i="9"/>
  <c r="X17" i="9"/>
  <c r="AG16" i="9"/>
  <c r="AF16" i="9"/>
  <c r="AE16" i="9"/>
  <c r="AD16" i="9"/>
  <c r="AC16" i="9"/>
  <c r="AB16" i="9"/>
  <c r="AA16" i="9"/>
  <c r="Z16" i="9"/>
  <c r="Y16" i="9"/>
  <c r="X16" i="9"/>
  <c r="AG15" i="9"/>
  <c r="AF15" i="9"/>
  <c r="AE15" i="9"/>
  <c r="AD15" i="9"/>
  <c r="AC15" i="9"/>
  <c r="AB15" i="9"/>
  <c r="AA15" i="9"/>
  <c r="Z15" i="9"/>
  <c r="Y15" i="9"/>
  <c r="X15" i="9"/>
  <c r="AG14" i="9"/>
  <c r="AF14" i="9"/>
  <c r="AE14" i="9"/>
  <c r="AD14" i="9"/>
  <c r="AC14" i="9"/>
  <c r="AB14" i="9"/>
  <c r="AA14" i="9"/>
  <c r="Z14" i="9"/>
  <c r="X14" i="9"/>
  <c r="AG13" i="9"/>
  <c r="AF13" i="9"/>
  <c r="AE13" i="9"/>
  <c r="AD13" i="9"/>
  <c r="AC13" i="9"/>
  <c r="AB13" i="9"/>
  <c r="AA13" i="9"/>
  <c r="Z13" i="9"/>
  <c r="Y13" i="9"/>
  <c r="X13" i="9"/>
  <c r="AG12" i="9"/>
  <c r="AF12" i="9"/>
  <c r="AE12" i="9"/>
  <c r="AD12" i="9"/>
  <c r="AC12" i="9"/>
  <c r="AB12" i="9"/>
  <c r="AA12" i="9"/>
  <c r="Z12" i="9"/>
  <c r="Y12" i="9"/>
  <c r="X12" i="9"/>
  <c r="AG11" i="9"/>
  <c r="AF11" i="9"/>
  <c r="AE11" i="9"/>
  <c r="AD11" i="9"/>
  <c r="AC11" i="9"/>
  <c r="AB11" i="9"/>
  <c r="AA11" i="9"/>
  <c r="Z11" i="9"/>
  <c r="X11" i="9"/>
  <c r="AG10" i="9"/>
  <c r="AF10" i="9"/>
  <c r="AE10" i="9"/>
  <c r="AD10" i="9"/>
  <c r="AC10" i="9"/>
  <c r="AB10" i="9"/>
  <c r="AA10" i="9"/>
  <c r="Z10" i="9"/>
  <c r="Y10" i="9"/>
  <c r="X10" i="9"/>
  <c r="AG9" i="9"/>
  <c r="AF9" i="9"/>
  <c r="AE9" i="9"/>
  <c r="AD9" i="9"/>
  <c r="AC9" i="9"/>
  <c r="AB9" i="9"/>
  <c r="AA9" i="9"/>
  <c r="Z9" i="9"/>
  <c r="Y9" i="9"/>
  <c r="X9" i="9"/>
  <c r="AG8" i="9"/>
  <c r="AF8" i="9"/>
  <c r="AE8" i="9"/>
  <c r="AD8" i="9"/>
  <c r="AC8" i="9"/>
  <c r="AB8" i="9"/>
  <c r="AA8" i="9"/>
  <c r="Z8" i="9"/>
  <c r="X8" i="9"/>
  <c r="AG7" i="9"/>
  <c r="AF7" i="9"/>
  <c r="AE7" i="9"/>
  <c r="AD7" i="9"/>
  <c r="AC7" i="9"/>
  <c r="AB7" i="9"/>
  <c r="AA7" i="9"/>
  <c r="Z7" i="9"/>
  <c r="Y7" i="9"/>
  <c r="X7" i="9"/>
  <c r="AG6" i="9"/>
  <c r="AF6" i="9"/>
  <c r="AE6" i="9"/>
  <c r="AD6" i="9"/>
  <c r="AC6" i="9"/>
  <c r="AB6" i="9"/>
  <c r="AA6" i="9"/>
  <c r="Z6" i="9"/>
  <c r="Y6" i="9"/>
  <c r="X6" i="9"/>
  <c r="AG5" i="9"/>
  <c r="AF5" i="9"/>
  <c r="AE5" i="9"/>
  <c r="AD5" i="9"/>
  <c r="AC5" i="9"/>
  <c r="AB5" i="9"/>
  <c r="AA5" i="9"/>
  <c r="Z5" i="9"/>
  <c r="X5" i="9"/>
  <c r="AG4" i="9"/>
  <c r="AF4" i="9"/>
  <c r="AE4" i="9"/>
  <c r="AD4" i="9"/>
  <c r="AC4" i="9"/>
  <c r="AB4" i="9"/>
  <c r="AA4" i="9"/>
  <c r="Z4" i="9"/>
  <c r="Y4" i="9"/>
  <c r="X4" i="9"/>
  <c r="AG3" i="9"/>
  <c r="AF3" i="9"/>
  <c r="AE3" i="9"/>
  <c r="AD3" i="9"/>
  <c r="AC3" i="9"/>
  <c r="AB3" i="9"/>
  <c r="AA3" i="9"/>
  <c r="Z3" i="9"/>
  <c r="Y3" i="9"/>
  <c r="X3" i="9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I14" i="1"/>
  <c r="AH14" i="1"/>
  <c r="AG14" i="1"/>
  <c r="AF14" i="1"/>
  <c r="AE14" i="1"/>
  <c r="AD14" i="1"/>
  <c r="AC14" i="1"/>
  <c r="AB14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G2" i="13" l="1"/>
  <c r="H4" i="13"/>
  <c r="G4" i="13"/>
  <c r="H49" i="13"/>
  <c r="G49" i="13"/>
  <c r="H250" i="13"/>
  <c r="G250" i="13"/>
  <c r="H6" i="13"/>
  <c r="G6" i="13"/>
  <c r="H12" i="13"/>
  <c r="G12" i="13"/>
  <c r="H15" i="13"/>
  <c r="G15" i="13"/>
  <c r="H24" i="13"/>
  <c r="G24" i="13"/>
  <c r="H47" i="13"/>
  <c r="G47" i="13"/>
  <c r="H55" i="13"/>
  <c r="G55" i="13"/>
  <c r="H63" i="13"/>
  <c r="G63" i="13"/>
  <c r="H71" i="13"/>
  <c r="G71" i="13"/>
  <c r="H79" i="13"/>
  <c r="G79" i="13"/>
  <c r="H87" i="13"/>
  <c r="G87" i="13"/>
  <c r="H95" i="13"/>
  <c r="G95" i="13"/>
  <c r="H103" i="13"/>
  <c r="G103" i="13"/>
  <c r="H111" i="13"/>
  <c r="G111" i="13"/>
  <c r="H119" i="13"/>
  <c r="G119" i="13"/>
  <c r="H231" i="13"/>
  <c r="G231" i="13"/>
  <c r="H271" i="13"/>
  <c r="G271" i="13"/>
  <c r="H303" i="13"/>
  <c r="G303" i="13"/>
  <c r="H424" i="13"/>
  <c r="G424" i="13"/>
  <c r="H30" i="13"/>
  <c r="G30" i="13"/>
  <c r="H33" i="13"/>
  <c r="G33" i="13"/>
  <c r="H37" i="13"/>
  <c r="G37" i="13"/>
  <c r="H41" i="13"/>
  <c r="G41" i="13"/>
  <c r="H48" i="13"/>
  <c r="G48" i="13"/>
  <c r="H56" i="13"/>
  <c r="G56" i="13"/>
  <c r="H64" i="13"/>
  <c r="G64" i="13"/>
  <c r="H72" i="13"/>
  <c r="G72" i="13"/>
  <c r="H80" i="13"/>
  <c r="G80" i="13"/>
  <c r="H88" i="13"/>
  <c r="G88" i="13"/>
  <c r="H96" i="13"/>
  <c r="G96" i="13"/>
  <c r="H104" i="13"/>
  <c r="G104" i="13"/>
  <c r="H112" i="13"/>
  <c r="G112" i="13"/>
  <c r="H120" i="13"/>
  <c r="G120" i="13"/>
  <c r="H263" i="13"/>
  <c r="G263" i="13"/>
  <c r="H7" i="13"/>
  <c r="G7" i="13"/>
  <c r="H16" i="13"/>
  <c r="G16" i="13"/>
  <c r="H57" i="13"/>
  <c r="G57" i="13"/>
  <c r="H81" i="13"/>
  <c r="G81" i="13"/>
  <c r="H89" i="13"/>
  <c r="G89" i="13"/>
  <c r="H105" i="13"/>
  <c r="G105" i="13"/>
  <c r="H121" i="13"/>
  <c r="G121" i="13"/>
  <c r="H215" i="13"/>
  <c r="G215" i="13"/>
  <c r="H295" i="13"/>
  <c r="G295" i="13"/>
  <c r="H34" i="13"/>
  <c r="G34" i="13"/>
  <c r="H38" i="13"/>
  <c r="G38" i="13"/>
  <c r="H42" i="13"/>
  <c r="G42" i="13"/>
  <c r="H50" i="13"/>
  <c r="G50" i="13"/>
  <c r="H58" i="13"/>
  <c r="G58" i="13"/>
  <c r="H66" i="13"/>
  <c r="G66" i="13"/>
  <c r="H74" i="13"/>
  <c r="G74" i="13"/>
  <c r="H82" i="13"/>
  <c r="G82" i="13"/>
  <c r="H90" i="13"/>
  <c r="G90" i="13"/>
  <c r="H98" i="13"/>
  <c r="G98" i="13"/>
  <c r="H106" i="13"/>
  <c r="G106" i="13"/>
  <c r="H114" i="13"/>
  <c r="G114" i="13"/>
  <c r="H122" i="13"/>
  <c r="G122" i="13"/>
  <c r="H282" i="13"/>
  <c r="G282" i="13"/>
  <c r="H8" i="13"/>
  <c r="G8" i="13"/>
  <c r="H22" i="13"/>
  <c r="G22" i="13"/>
  <c r="H28" i="13"/>
  <c r="G28" i="13"/>
  <c r="H43" i="13"/>
  <c r="G43" i="13"/>
  <c r="H51" i="13"/>
  <c r="G51" i="13"/>
  <c r="H59" i="13"/>
  <c r="G59" i="13"/>
  <c r="H67" i="13"/>
  <c r="G67" i="13"/>
  <c r="H75" i="13"/>
  <c r="G75" i="13"/>
  <c r="H83" i="13"/>
  <c r="G83" i="13"/>
  <c r="H91" i="13"/>
  <c r="G91" i="13"/>
  <c r="H99" i="13"/>
  <c r="G99" i="13"/>
  <c r="H107" i="13"/>
  <c r="G107" i="13"/>
  <c r="H115" i="13"/>
  <c r="G115" i="13"/>
  <c r="H123" i="13"/>
  <c r="G123" i="13"/>
  <c r="H217" i="13"/>
  <c r="G217" i="13"/>
  <c r="H73" i="13"/>
  <c r="G73" i="13"/>
  <c r="H113" i="13"/>
  <c r="G113" i="13"/>
  <c r="H39" i="13"/>
  <c r="G39" i="13"/>
  <c r="H52" i="13"/>
  <c r="G52" i="13"/>
  <c r="H68" i="13"/>
  <c r="G68" i="13"/>
  <c r="H84" i="13"/>
  <c r="G84" i="13"/>
  <c r="H100" i="13"/>
  <c r="G100" i="13"/>
  <c r="H116" i="13"/>
  <c r="G116" i="13"/>
  <c r="H247" i="13"/>
  <c r="G247" i="13"/>
  <c r="H14" i="13"/>
  <c r="G14" i="13"/>
  <c r="H20" i="13"/>
  <c r="G20" i="13"/>
  <c r="H23" i="13"/>
  <c r="G23" i="13"/>
  <c r="H45" i="13"/>
  <c r="G45" i="13"/>
  <c r="H53" i="13"/>
  <c r="G53" i="13"/>
  <c r="H61" i="13"/>
  <c r="G61" i="13"/>
  <c r="H69" i="13"/>
  <c r="G69" i="13"/>
  <c r="H77" i="13"/>
  <c r="G77" i="13"/>
  <c r="H85" i="13"/>
  <c r="G85" i="13"/>
  <c r="H93" i="13"/>
  <c r="G93" i="13"/>
  <c r="H101" i="13"/>
  <c r="G101" i="13"/>
  <c r="H109" i="13"/>
  <c r="G109" i="13"/>
  <c r="H117" i="13"/>
  <c r="G117" i="13"/>
  <c r="H125" i="13"/>
  <c r="G125" i="13"/>
  <c r="H279" i="13"/>
  <c r="G279" i="13"/>
  <c r="H311" i="13"/>
  <c r="G311" i="13"/>
  <c r="H65" i="13"/>
  <c r="G65" i="13"/>
  <c r="H97" i="13"/>
  <c r="G97" i="13"/>
  <c r="H35" i="13"/>
  <c r="G35" i="13"/>
  <c r="H44" i="13"/>
  <c r="G44" i="13"/>
  <c r="H60" i="13"/>
  <c r="G60" i="13"/>
  <c r="H76" i="13"/>
  <c r="G76" i="13"/>
  <c r="H92" i="13"/>
  <c r="G92" i="13"/>
  <c r="H108" i="13"/>
  <c r="G108" i="13"/>
  <c r="H124" i="13"/>
  <c r="G124" i="13"/>
  <c r="H329" i="13"/>
  <c r="G329" i="13"/>
  <c r="H32" i="13"/>
  <c r="G32" i="13"/>
  <c r="H36" i="13"/>
  <c r="G36" i="13"/>
  <c r="H40" i="13"/>
  <c r="G40" i="13"/>
  <c r="H46" i="13"/>
  <c r="G46" i="13"/>
  <c r="H54" i="13"/>
  <c r="G54" i="13"/>
  <c r="H62" i="13"/>
  <c r="G62" i="13"/>
  <c r="H70" i="13"/>
  <c r="G70" i="13"/>
  <c r="H78" i="13"/>
  <c r="G78" i="13"/>
  <c r="H86" i="13"/>
  <c r="G86" i="13"/>
  <c r="H94" i="13"/>
  <c r="G94" i="13"/>
  <c r="H102" i="13"/>
  <c r="G102" i="13"/>
  <c r="H110" i="13"/>
  <c r="G110" i="13"/>
  <c r="H118" i="13"/>
  <c r="G118" i="13"/>
  <c r="H239" i="13"/>
  <c r="G239" i="13"/>
  <c r="H3" i="13"/>
  <c r="H11" i="13"/>
  <c r="H19" i="13"/>
  <c r="H27" i="13"/>
  <c r="H240" i="13"/>
  <c r="G240" i="13"/>
  <c r="H258" i="13"/>
  <c r="G258" i="13"/>
  <c r="H272" i="13"/>
  <c r="G272" i="13"/>
  <c r="H290" i="13"/>
  <c r="G290" i="13"/>
  <c r="H304" i="13"/>
  <c r="G304" i="13"/>
  <c r="H319" i="13"/>
  <c r="G319" i="13"/>
  <c r="H327" i="13"/>
  <c r="G327" i="13"/>
  <c r="G358" i="13"/>
  <c r="H358" i="13"/>
  <c r="G382" i="13"/>
  <c r="H382" i="13"/>
  <c r="H391" i="13"/>
  <c r="G391" i="13"/>
  <c r="H409" i="13"/>
  <c r="G409" i="13"/>
  <c r="H428" i="13"/>
  <c r="G428" i="13"/>
  <c r="H436" i="13"/>
  <c r="G436" i="13"/>
  <c r="H446" i="13"/>
  <c r="G446" i="13"/>
  <c r="H481" i="13"/>
  <c r="G481" i="13"/>
  <c r="H492" i="13"/>
  <c r="G492" i="13"/>
  <c r="H501" i="13"/>
  <c r="G501" i="13"/>
  <c r="H522" i="13"/>
  <c r="G522" i="13"/>
  <c r="H546" i="13"/>
  <c r="G546" i="13"/>
  <c r="H577" i="13"/>
  <c r="G577" i="13"/>
  <c r="G29" i="13"/>
  <c r="H211" i="13"/>
  <c r="G211" i="13"/>
  <c r="H230" i="13"/>
  <c r="G230" i="13"/>
  <c r="H262" i="13"/>
  <c r="G262" i="13"/>
  <c r="H294" i="13"/>
  <c r="G294" i="13"/>
  <c r="G301" i="13"/>
  <c r="H315" i="13"/>
  <c r="G315" i="13"/>
  <c r="H328" i="13"/>
  <c r="G328" i="13"/>
  <c r="H335" i="13"/>
  <c r="G335" i="13"/>
  <c r="H347" i="13"/>
  <c r="G347" i="13"/>
  <c r="G406" i="13"/>
  <c r="H406" i="13"/>
  <c r="G421" i="13"/>
  <c r="H421" i="13"/>
  <c r="H442" i="13"/>
  <c r="G442" i="13"/>
  <c r="H482" i="13"/>
  <c r="G482" i="13"/>
  <c r="H493" i="13"/>
  <c r="G493" i="13"/>
  <c r="H497" i="13"/>
  <c r="G497" i="13"/>
  <c r="H536" i="13"/>
  <c r="G536" i="13"/>
  <c r="H558" i="13"/>
  <c r="G558" i="13"/>
  <c r="G10" i="13"/>
  <c r="G18" i="13"/>
  <c r="G26" i="13"/>
  <c r="H227" i="13"/>
  <c r="G227" i="13"/>
  <c r="H234" i="13"/>
  <c r="G234" i="13"/>
  <c r="H248" i="13"/>
  <c r="G248" i="13"/>
  <c r="H266" i="13"/>
  <c r="G266" i="13"/>
  <c r="H280" i="13"/>
  <c r="G280" i="13"/>
  <c r="H298" i="13"/>
  <c r="G298" i="13"/>
  <c r="H312" i="13"/>
  <c r="G312" i="13"/>
  <c r="H320" i="13"/>
  <c r="G320" i="13"/>
  <c r="G350" i="13"/>
  <c r="H350" i="13"/>
  <c r="H359" i="13"/>
  <c r="G359" i="13"/>
  <c r="H377" i="13"/>
  <c r="G377" i="13"/>
  <c r="H383" i="13"/>
  <c r="G383" i="13"/>
  <c r="H395" i="13"/>
  <c r="G395" i="13"/>
  <c r="H418" i="13"/>
  <c r="G418" i="13"/>
  <c r="H463" i="13"/>
  <c r="G463" i="13"/>
  <c r="H467" i="13"/>
  <c r="G467" i="13"/>
  <c r="H472" i="13"/>
  <c r="G472" i="13"/>
  <c r="H483" i="13"/>
  <c r="G483" i="13"/>
  <c r="H563" i="13"/>
  <c r="G563" i="13"/>
  <c r="H568" i="13"/>
  <c r="G568" i="13"/>
  <c r="G136" i="13"/>
  <c r="H145" i="13"/>
  <c r="G152" i="13"/>
  <c r="H161" i="13"/>
  <c r="G168" i="13"/>
  <c r="H177" i="13"/>
  <c r="G184" i="13"/>
  <c r="H193" i="13"/>
  <c r="G200" i="13"/>
  <c r="H209" i="13"/>
  <c r="G212" i="13"/>
  <c r="H218" i="13"/>
  <c r="H238" i="13"/>
  <c r="G238" i="13"/>
  <c r="G245" i="13"/>
  <c r="G252" i="13"/>
  <c r="H270" i="13"/>
  <c r="G270" i="13"/>
  <c r="G277" i="13"/>
  <c r="G284" i="13"/>
  <c r="H302" i="13"/>
  <c r="G302" i="13"/>
  <c r="G309" i="13"/>
  <c r="G316" i="13"/>
  <c r="H321" i="13"/>
  <c r="G321" i="13"/>
  <c r="H324" i="13"/>
  <c r="G332" i="13"/>
  <c r="G374" i="13"/>
  <c r="H374" i="13"/>
  <c r="G386" i="13"/>
  <c r="G398" i="13"/>
  <c r="H398" i="13"/>
  <c r="H407" i="13"/>
  <c r="G407" i="13"/>
  <c r="H410" i="13"/>
  <c r="H448" i="13"/>
  <c r="G448" i="13"/>
  <c r="H459" i="13"/>
  <c r="G459" i="13"/>
  <c r="H494" i="13"/>
  <c r="G494" i="13"/>
  <c r="H512" i="13"/>
  <c r="G512" i="13"/>
  <c r="H518" i="13"/>
  <c r="G518" i="13"/>
  <c r="H553" i="13"/>
  <c r="G553" i="13"/>
  <c r="H559" i="13"/>
  <c r="G559" i="13"/>
  <c r="H242" i="13"/>
  <c r="G242" i="13"/>
  <c r="H256" i="13"/>
  <c r="G256" i="13"/>
  <c r="H274" i="13"/>
  <c r="G274" i="13"/>
  <c r="H288" i="13"/>
  <c r="G288" i="13"/>
  <c r="H306" i="13"/>
  <c r="G306" i="13"/>
  <c r="H317" i="13"/>
  <c r="G317" i="13"/>
  <c r="H345" i="13"/>
  <c r="G345" i="13"/>
  <c r="H351" i="13"/>
  <c r="G351" i="13"/>
  <c r="H363" i="13"/>
  <c r="G363" i="13"/>
  <c r="H449" i="13"/>
  <c r="G449" i="13"/>
  <c r="H454" i="13"/>
  <c r="G454" i="13"/>
  <c r="H473" i="13"/>
  <c r="G473" i="13"/>
  <c r="H478" i="13"/>
  <c r="G478" i="13"/>
  <c r="H529" i="13"/>
  <c r="G529" i="13"/>
  <c r="H554" i="13"/>
  <c r="G554" i="13"/>
  <c r="H574" i="13"/>
  <c r="G574" i="13"/>
  <c r="H141" i="13"/>
  <c r="G148" i="13"/>
  <c r="H157" i="13"/>
  <c r="G164" i="13"/>
  <c r="H173" i="13"/>
  <c r="G180" i="13"/>
  <c r="H189" i="13"/>
  <c r="G196" i="13"/>
  <c r="H205" i="13"/>
  <c r="G216" i="13"/>
  <c r="H222" i="13"/>
  <c r="H246" i="13"/>
  <c r="G246" i="13"/>
  <c r="G253" i="13"/>
  <c r="G260" i="13"/>
  <c r="H278" i="13"/>
  <c r="G278" i="13"/>
  <c r="G285" i="13"/>
  <c r="G292" i="13"/>
  <c r="H310" i="13"/>
  <c r="G310" i="13"/>
  <c r="G342" i="13"/>
  <c r="H342" i="13"/>
  <c r="G354" i="13"/>
  <c r="G366" i="13"/>
  <c r="H366" i="13"/>
  <c r="H375" i="13"/>
  <c r="G375" i="13"/>
  <c r="H378" i="13"/>
  <c r="H393" i="13"/>
  <c r="G393" i="13"/>
  <c r="H399" i="13"/>
  <c r="G399" i="13"/>
  <c r="H411" i="13"/>
  <c r="G411" i="13"/>
  <c r="H450" i="13"/>
  <c r="G450" i="13"/>
  <c r="H460" i="13"/>
  <c r="G460" i="13"/>
  <c r="H469" i="13"/>
  <c r="G469" i="13"/>
  <c r="H549" i="13"/>
  <c r="G549" i="13"/>
  <c r="H555" i="13"/>
  <c r="G555" i="13"/>
  <c r="H565" i="13"/>
  <c r="G565" i="13"/>
  <c r="H570" i="13"/>
  <c r="G570" i="13"/>
  <c r="H139" i="13"/>
  <c r="G146" i="13"/>
  <c r="H155" i="13"/>
  <c r="G162" i="13"/>
  <c r="H171" i="13"/>
  <c r="G178" i="13"/>
  <c r="H187" i="13"/>
  <c r="G194" i="13"/>
  <c r="H203" i="13"/>
  <c r="G210" i="13"/>
  <c r="G213" i="13"/>
  <c r="G219" i="13"/>
  <c r="H232" i="13"/>
  <c r="G232" i="13"/>
  <c r="G243" i="13"/>
  <c r="G257" i="13"/>
  <c r="H264" i="13"/>
  <c r="G264" i="13"/>
  <c r="G275" i="13"/>
  <c r="G289" i="13"/>
  <c r="H296" i="13"/>
  <c r="G296" i="13"/>
  <c r="G307" i="13"/>
  <c r="H318" i="13"/>
  <c r="G330" i="13"/>
  <c r="H330" i="13"/>
  <c r="G390" i="13"/>
  <c r="H390" i="13"/>
  <c r="G402" i="13"/>
  <c r="G431" i="13"/>
  <c r="H431" i="13"/>
  <c r="H439" i="13"/>
  <c r="H451" i="13"/>
  <c r="G451" i="13"/>
  <c r="H520" i="13"/>
  <c r="G520" i="13"/>
  <c r="H534" i="13"/>
  <c r="G534" i="13"/>
  <c r="H544" i="13"/>
  <c r="G544" i="13"/>
  <c r="H550" i="13"/>
  <c r="G550" i="13"/>
  <c r="H137" i="13"/>
  <c r="H153" i="13"/>
  <c r="H169" i="13"/>
  <c r="H185" i="13"/>
  <c r="H201" i="13"/>
  <c r="H223" i="13"/>
  <c r="G223" i="13"/>
  <c r="G229" i="13"/>
  <c r="G236" i="13"/>
  <c r="H254" i="13"/>
  <c r="G254" i="13"/>
  <c r="G261" i="13"/>
  <c r="G268" i="13"/>
  <c r="H286" i="13"/>
  <c r="G286" i="13"/>
  <c r="G293" i="13"/>
  <c r="G300" i="13"/>
  <c r="G326" i="13"/>
  <c r="H326" i="13"/>
  <c r="G334" i="13"/>
  <c r="H334" i="13"/>
  <c r="H343" i="13"/>
  <c r="G343" i="13"/>
  <c r="H346" i="13"/>
  <c r="H361" i="13"/>
  <c r="G361" i="13"/>
  <c r="H367" i="13"/>
  <c r="G367" i="13"/>
  <c r="H379" i="13"/>
  <c r="G379" i="13"/>
  <c r="H432" i="13"/>
  <c r="G432" i="13"/>
  <c r="H440" i="13"/>
  <c r="G440" i="13"/>
  <c r="H496" i="13"/>
  <c r="G496" i="13"/>
  <c r="H500" i="13"/>
  <c r="G500" i="13"/>
  <c r="H505" i="13"/>
  <c r="G505" i="13"/>
  <c r="H510" i="13"/>
  <c r="G510" i="13"/>
  <c r="H521" i="13"/>
  <c r="G521" i="13"/>
  <c r="H526" i="13"/>
  <c r="G526" i="13"/>
  <c r="H545" i="13"/>
  <c r="G545" i="13"/>
  <c r="H556" i="13"/>
  <c r="G556" i="13"/>
  <c r="H323" i="13"/>
  <c r="G323" i="13"/>
  <c r="H425" i="13"/>
  <c r="G425" i="13"/>
  <c r="H441" i="13"/>
  <c r="G441" i="13"/>
  <c r="H464" i="13"/>
  <c r="G464" i="13"/>
  <c r="H468" i="13"/>
  <c r="G468" i="13"/>
  <c r="H487" i="13"/>
  <c r="G487" i="13"/>
  <c r="H502" i="13"/>
  <c r="G502" i="13"/>
  <c r="H523" i="13"/>
  <c r="G523" i="13"/>
  <c r="H527" i="13"/>
  <c r="G527" i="13"/>
  <c r="H531" i="13"/>
  <c r="G531" i="13"/>
  <c r="H560" i="13"/>
  <c r="G560" i="13"/>
  <c r="H564" i="13"/>
  <c r="G564" i="13"/>
  <c r="H569" i="13"/>
  <c r="G569" i="13"/>
  <c r="H579" i="13"/>
  <c r="G579" i="13"/>
  <c r="H339" i="13"/>
  <c r="G339" i="13"/>
  <c r="H355" i="13"/>
  <c r="G355" i="13"/>
  <c r="H371" i="13"/>
  <c r="G371" i="13"/>
  <c r="H387" i="13"/>
  <c r="G387" i="13"/>
  <c r="H403" i="13"/>
  <c r="G403" i="13"/>
  <c r="H426" i="13"/>
  <c r="G426" i="13"/>
  <c r="H434" i="13"/>
  <c r="G434" i="13"/>
  <c r="H455" i="13"/>
  <c r="G455" i="13"/>
  <c r="H461" i="13"/>
  <c r="G461" i="13"/>
  <c r="H465" i="13"/>
  <c r="G465" i="13"/>
  <c r="H489" i="13"/>
  <c r="G489" i="13"/>
  <c r="H503" i="13"/>
  <c r="G503" i="13"/>
  <c r="H513" i="13"/>
  <c r="G513" i="13"/>
  <c r="H528" i="13"/>
  <c r="G528" i="13"/>
  <c r="H541" i="13"/>
  <c r="G541" i="13"/>
  <c r="H547" i="13"/>
  <c r="G547" i="13"/>
  <c r="H551" i="13"/>
  <c r="G551" i="13"/>
  <c r="H557" i="13"/>
  <c r="G557" i="13"/>
  <c r="H561" i="13"/>
  <c r="G561" i="13"/>
  <c r="H479" i="13"/>
  <c r="G479" i="13"/>
  <c r="H490" i="13"/>
  <c r="G490" i="13"/>
  <c r="H495" i="13"/>
  <c r="G495" i="13"/>
  <c r="H499" i="13"/>
  <c r="G499" i="13"/>
  <c r="H504" i="13"/>
  <c r="G504" i="13"/>
  <c r="H514" i="13"/>
  <c r="G514" i="13"/>
  <c r="H537" i="13"/>
  <c r="G537" i="13"/>
  <c r="H542" i="13"/>
  <c r="G542" i="13"/>
  <c r="H566" i="13"/>
  <c r="G566" i="13"/>
  <c r="H438" i="13"/>
  <c r="G438" i="13"/>
  <c r="H443" i="13"/>
  <c r="G443" i="13"/>
  <c r="H457" i="13"/>
  <c r="G457" i="13"/>
  <c r="H462" i="13"/>
  <c r="G462" i="13"/>
  <c r="G470" i="13"/>
  <c r="H475" i="13"/>
  <c r="G475" i="13"/>
  <c r="H480" i="13"/>
  <c r="G480" i="13"/>
  <c r="H491" i="13"/>
  <c r="G491" i="13"/>
  <c r="H515" i="13"/>
  <c r="G515" i="13"/>
  <c r="H519" i="13"/>
  <c r="G519" i="13"/>
  <c r="H525" i="13"/>
  <c r="G525" i="13"/>
  <c r="H533" i="13"/>
  <c r="G533" i="13"/>
  <c r="G562" i="13"/>
  <c r="H576" i="13"/>
  <c r="G576" i="13"/>
  <c r="H447" i="13"/>
  <c r="G447" i="13"/>
  <c r="H471" i="13"/>
  <c r="G471" i="13"/>
  <c r="H488" i="13"/>
  <c r="G488" i="13"/>
  <c r="H509" i="13"/>
  <c r="G509" i="13"/>
  <c r="H517" i="13"/>
  <c r="G517" i="13"/>
  <c r="H571" i="13"/>
  <c r="G571" i="13"/>
  <c r="H575" i="13"/>
  <c r="G575" i="13"/>
  <c r="H416" i="13"/>
  <c r="G416" i="13"/>
  <c r="H456" i="13"/>
  <c r="G456" i="13"/>
  <c r="H477" i="13"/>
  <c r="G477" i="13"/>
  <c r="H485" i="13"/>
  <c r="G485" i="13"/>
  <c r="H539" i="13"/>
  <c r="G539" i="13"/>
  <c r="H543" i="13"/>
  <c r="G543" i="13"/>
  <c r="H567" i="13"/>
  <c r="G567" i="13"/>
  <c r="H445" i="13"/>
  <c r="G445" i="13"/>
  <c r="H453" i="13"/>
  <c r="G453" i="13"/>
  <c r="H507" i="13"/>
  <c r="G507" i="13"/>
  <c r="H511" i="13"/>
  <c r="G511" i="13"/>
  <c r="H535" i="13"/>
  <c r="G535" i="13"/>
  <c r="H552" i="13"/>
  <c r="G552" i="13"/>
  <c r="H573" i="13"/>
  <c r="G573" i="13"/>
  <c r="H581" i="13"/>
  <c r="G581" i="13"/>
</calcChain>
</file>

<file path=xl/sharedStrings.xml><?xml version="1.0" encoding="utf-8"?>
<sst xmlns="http://schemas.openxmlformats.org/spreadsheetml/2006/main" count="3169" uniqueCount="1062">
  <si>
    <t>C</t>
  </si>
  <si>
    <t>mum</t>
  </si>
  <si>
    <t>mum/C</t>
  </si>
  <si>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</si>
  <si>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</si>
  <si>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</si>
  <si>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</si>
  <si>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</si>
  <si>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</si>
  <si>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</si>
  <si>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</si>
  <si>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</si>
  <si>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</si>
  <si>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</si>
  <si>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</si>
  <si>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</si>
  <si>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</si>
  <si>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</si>
  <si>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</si>
  <si>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</si>
  <si>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</si>
  <si>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</si>
  <si>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</si>
  <si>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</si>
  <si>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</si>
  <si>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</si>
  <si>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</si>
  <si>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</si>
  <si>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</si>
  <si>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</si>
  <si>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</si>
  <si>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</si>
  <si>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</si>
  <si>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</si>
  <si>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</si>
  <si>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</si>
  <si>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</si>
  <si>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</si>
  <si>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</si>
  <si>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</si>
  <si>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</si>
  <si>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</si>
  <si>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</si>
  <si>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</si>
  <si>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</si>
  <si>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</si>
  <si>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</si>
  <si>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</si>
  <si>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</si>
  <si>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</si>
  <si>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</si>
  <si>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</si>
  <si>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</si>
  <si>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</si>
  <si>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</si>
  <si>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</si>
  <si>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</si>
  <si>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</si>
  <si>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</si>
  <si>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</si>
  <si>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</si>
  <si>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</si>
  <si>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</si>
  <si>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</si>
  <si>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</si>
  <si>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</si>
  <si>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</si>
  <si>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</si>
  <si>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</si>
  <si>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</si>
  <si>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</si>
  <si>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</si>
  <si>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</si>
  <si>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</si>
  <si>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</si>
  <si>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</si>
  <si>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</si>
  <si>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</si>
  <si>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</si>
  <si>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</si>
  <si>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</si>
  <si>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</si>
  <si>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</si>
  <si>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</si>
  <si>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</si>
  <si>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</si>
  <si>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</si>
  <si>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</si>
  <si>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</si>
  <si>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</si>
  <si>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</si>
  <si>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</si>
  <si>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</si>
  <si>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</si>
  <si>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</si>
  <si>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</si>
  <si>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</si>
  <si>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</si>
  <si>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</si>
  <si>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</si>
  <si>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</si>
  <si>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</si>
  <si>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</si>
  <si>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</si>
  <si>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</si>
  <si>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</si>
  <si>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</si>
  <si>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</si>
  <si>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</si>
  <si>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</si>
  <si>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</si>
  <si>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</si>
  <si>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</si>
  <si>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</si>
  <si>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</si>
  <si>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</si>
  <si>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</si>
  <si>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</si>
  <si>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</si>
  <si>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</si>
  <si>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</si>
  <si>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</si>
  <si>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</si>
  <si>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</si>
  <si>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</si>
  <si>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</si>
  <si>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</si>
  <si>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</si>
  <si>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</si>
  <si>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</si>
  <si>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</si>
  <si>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</si>
  <si>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</si>
  <si>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</si>
  <si>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</si>
  <si>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</si>
  <si>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</si>
  <si>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</si>
  <si>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</si>
  <si>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</si>
  <si>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</si>
  <si>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</si>
  <si>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</si>
  <si>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</si>
  <si>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</si>
  <si>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</si>
  <si>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mum_PL_T15       0.4       Maximum growth rate, large phytoplankton (was 0.85) d-1          1.0 - 1.7</t>
  </si>
  <si>
    <t>mum_PS_T15       0.05      Maximum growth rate, small (pico) phytoplankton (was 0.5 then 0.25)  d-1   1.0 - 1.24</t>
  </si>
  <si>
    <t>mum_DF_T15       0.09      Maximum growth rate, dinoflagellates (was 0.51)   d-1            1.0 - 1.24</t>
  </si>
  <si>
    <t>mum_MA_T15       0.1       Maximum growth rate, macroalgae                   d-1               0.1</t>
  </si>
  <si>
    <t>mum_SG_T15       0.07      Maximum growth rate, seagrass                     d-1  (0.07)       0.05</t>
  </si>
  <si>
    <t xml:space="preserve">mum_MB_T15       0.18 </t>
  </si>
  <si>
    <t>mum_ZG_T15       0.017     Growth rate of gelatinous zooplankton              mg N d-1      0.02 - 0.35</t>
  </si>
  <si>
    <t>mum_ZL_T15       0.1       Growth rate of largezooplankton (0.04)             mg N d-1      0.02 - 0.35</t>
  </si>
  <si>
    <t>mum_ZM_T15       0.18      Growth rate of meso-zooplankton                    mg N d-1       0.3 - 1.4</t>
  </si>
  <si>
    <t>mum_ZS_T15       0.55      Growth rate of microzooplankton                    mg N d-1       0.5 - 2.5</t>
  </si>
  <si>
    <t>mum_BFS_T15      0.05      Growth rate of shallow filter feeders (0.22)       mg N d-1          0.01</t>
  </si>
  <si>
    <t>mum_BFD_T15      0.0075    Growth rate of deep filter feeders                 mg N d-1          0.01</t>
  </si>
  <si>
    <t>mum_BFF_T15      0.0035    Growth rate of other filter feeders                mg N d-1          0.01</t>
  </si>
  <si>
    <t>mum_BD_T15       0.004     Growth rate of deposit feeders                     mg N d-1      0.005 - 0.07</t>
  </si>
  <si>
    <t>mum_BC_T15       0.0008    Growth rate of infaunal carnivores (0.005)         mg N d-1      0.005 - 0.06</t>
  </si>
  <si>
    <t>mum_BG_T15       0.002     Growth rate of benthic grazers                     mg N d-1      0.001 - 0.01</t>
  </si>
  <si>
    <t>mum_BMS_T15      0.0001    Growth rate of shallow macrozoobenthos             mg N d-1      0.0015 - 0.015</t>
  </si>
  <si>
    <t>mum_BML_T15      0.00012   Growth rate of megazoobenthos (0.00005)            mg N d-1      0.0015 - 0.015</t>
  </si>
  <si>
    <t>mum_BMD_T15      0.0008    Growth rate of deep macrozoobenthos                mg N d-1      0.0015 - 0.015</t>
  </si>
  <si>
    <t>mum_BO_T15       0.04      Growth rate of meiobenthos                         mg N d-1          0.3</t>
  </si>
  <si>
    <t>mum_PB_T15       1.5       Growth rate of pelagic bacteria                    mg N d-1       1.0 - 2.0</t>
  </si>
  <si>
    <t>mum_BB_T15       1.5       Growth rate of sediment bacteria                   mg N d-1       1.0 - 2.0</t>
  </si>
  <si>
    <t>mum_CEP_T15      0.0444   Growth rate of cephalopods (0.08)                  mg N d-1      0.02 - 0.35</t>
  </si>
  <si>
    <t>mum_jCEP_T15     0.046   Growth rate of juvenile cephalopods (0.08)         mg N d-1      0.02 - 0.35</t>
  </si>
  <si>
    <t>mum_PWN_T15      0.003043 Growth rate of prawns (0.00195)                    mg N d-1      0.0015 - 0.015</t>
  </si>
  <si>
    <t>mum_jPWN_T15     0.003043 Growth rate of juvenile prawns (0.00195)           mg N d-1      0.0015 - 0.015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</si>
  <si>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</si>
  <si>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</si>
  <si>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</si>
  <si>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</si>
  <si>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</si>
  <si>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</si>
  <si>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</si>
  <si>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</si>
  <si>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</si>
  <si>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</si>
  <si>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</si>
  <si>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</si>
  <si>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</si>
  <si>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</si>
  <si>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</si>
  <si>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</si>
  <si>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</si>
  <si>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</si>
  <si>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</si>
  <si>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</si>
  <si>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</si>
  <si>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</si>
  <si>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</si>
  <si>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</si>
  <si>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</si>
  <si>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</si>
  <si>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</si>
  <si>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</si>
  <si>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</si>
  <si>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</si>
  <si>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</si>
  <si>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</si>
  <si>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</si>
  <si>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</si>
  <si>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</si>
  <si>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</si>
  <si>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</si>
  <si>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</si>
  <si>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</si>
  <si>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</si>
  <si>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</si>
  <si>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</si>
  <si>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</si>
  <si>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</si>
  <si>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</si>
  <si>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</si>
  <si>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</si>
  <si>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</si>
  <si>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</si>
  <si>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</si>
  <si>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</si>
  <si>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</si>
  <si>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</si>
  <si>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</si>
  <si>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</si>
  <si>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</si>
  <si>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</si>
  <si>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</si>
  <si>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</si>
  <si>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</si>
  <si>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</si>
  <si>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</si>
  <si>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</si>
  <si>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</si>
  <si>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</si>
  <si>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</si>
  <si>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</si>
  <si>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</si>
  <si>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</si>
  <si>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</si>
  <si>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</si>
  <si>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</si>
  <si>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</si>
  <si>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</si>
  <si>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</si>
  <si>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</si>
  <si>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</si>
  <si>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</si>
  <si>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</si>
  <si>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</si>
  <si>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</si>
  <si>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</si>
  <si>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</si>
  <si>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</si>
  <si>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</si>
  <si>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</si>
  <si>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</si>
  <si>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</si>
  <si>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</si>
  <si>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</si>
  <si>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</si>
  <si>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</si>
  <si>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</si>
  <si>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</si>
  <si>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</si>
  <si>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</si>
  <si>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</si>
  <si>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</si>
  <si>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</si>
  <si>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</si>
  <si>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</si>
  <si>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</si>
  <si>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</si>
  <si>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</si>
  <si>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</si>
  <si>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</si>
  <si>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</si>
  <si>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</si>
  <si>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</si>
  <si>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</si>
  <si>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</si>
  <si>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</si>
  <si>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</si>
  <si>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</si>
  <si>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</si>
  <si>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</si>
  <si>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</si>
  <si>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</si>
  <si>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</si>
  <si>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</si>
  <si>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</si>
  <si>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</si>
  <si>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</si>
  <si>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</si>
  <si>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</si>
  <si>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</si>
  <si>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</si>
  <si>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</si>
  <si>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</si>
  <si>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</si>
  <si>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</si>
  <si>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</si>
  <si>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</si>
  <si>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</si>
  <si>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</si>
  <si>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</si>
  <si>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20180613dt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</si>
  <si>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</si>
  <si>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</si>
  <si>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</si>
  <si>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</si>
  <si>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</si>
  <si>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</si>
  <si>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</si>
  <si>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</si>
  <si>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</si>
  <si>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</si>
  <si>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</si>
  <si>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</si>
  <si>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</si>
  <si>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</si>
  <si>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</si>
  <si>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</si>
  <si>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</si>
  <si>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</si>
  <si>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</si>
  <si>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</si>
  <si>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</si>
  <si>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</si>
  <si>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</si>
  <si>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</si>
  <si>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</si>
  <si>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</si>
  <si>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</si>
  <si>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</si>
  <si>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20180618dt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</si>
  <si>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</si>
  <si>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</si>
  <si>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</si>
  <si>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</si>
  <si>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</si>
  <si>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</si>
  <si>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</si>
  <si>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</si>
  <si>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</si>
  <si>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</si>
  <si>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</si>
  <si>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</si>
  <si>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</si>
  <si>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</si>
  <si>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</si>
  <si>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</si>
  <si>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</si>
  <si>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</si>
  <si>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</si>
  <si>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</si>
  <si>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</si>
  <si>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</si>
  <si>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</si>
  <si>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</si>
  <si>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</si>
  <si>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</si>
  <si>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</si>
  <si>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</si>
  <si>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</si>
  <si>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</si>
  <si>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</si>
  <si>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20180609 mum</t>
  </si>
  <si>
    <t>20180609 C</t>
  </si>
  <si>
    <t>ratio</t>
  </si>
  <si>
    <t>mum_MAK</t>
  </si>
  <si>
    <t>C_MAK</t>
  </si>
  <si>
    <t>mum_HER</t>
  </si>
  <si>
    <t>C_HER</t>
  </si>
  <si>
    <t>mum_WHK</t>
  </si>
  <si>
    <t>C_WHK</t>
  </si>
  <si>
    <t>mum_BLF</t>
  </si>
  <si>
    <t>C_BLF</t>
  </si>
  <si>
    <t>mum_WPF</t>
  </si>
  <si>
    <t>C_WPF</t>
  </si>
  <si>
    <t>mum_SUF</t>
  </si>
  <si>
    <t>C_SUF</t>
  </si>
  <si>
    <t>mum_WIF</t>
  </si>
  <si>
    <t>C_WIF</t>
  </si>
  <si>
    <t>mum_WTF</t>
  </si>
  <si>
    <t>C_WTF</t>
  </si>
  <si>
    <t>mum_HAL</t>
  </si>
  <si>
    <t>C_HAL</t>
  </si>
  <si>
    <t>mum_PLA</t>
  </si>
  <si>
    <t>C_PLA</t>
  </si>
  <si>
    <t>mum_FOU</t>
  </si>
  <si>
    <t>C_FOU</t>
  </si>
  <si>
    <t>mum_FLA</t>
  </si>
  <si>
    <t>C_FLA</t>
  </si>
  <si>
    <t>mum_BFT</t>
  </si>
  <si>
    <t>C_BFT</t>
  </si>
  <si>
    <t>mum_TUN</t>
  </si>
  <si>
    <t>C_TUN</t>
  </si>
  <si>
    <t>mum_BIL</t>
  </si>
  <si>
    <t>C_BIL</t>
  </si>
  <si>
    <t>mum_MPF</t>
  </si>
  <si>
    <t>C_MPF</t>
  </si>
  <si>
    <t>mum_BUT</t>
  </si>
  <si>
    <t>C_BUT</t>
  </si>
  <si>
    <t>mum_ANC</t>
  </si>
  <si>
    <t>C_ANC</t>
  </si>
  <si>
    <t>mum_BPF</t>
  </si>
  <si>
    <t>C_BPF</t>
  </si>
  <si>
    <t>mum_GOO</t>
  </si>
  <si>
    <t>C_GOO</t>
  </si>
  <si>
    <t>mum_MEN</t>
  </si>
  <si>
    <t>C_MEN</t>
  </si>
  <si>
    <t>mum_FDE</t>
  </si>
  <si>
    <t>C_FDE</t>
  </si>
  <si>
    <t>mum_COD</t>
  </si>
  <si>
    <t>C_COD</t>
  </si>
  <si>
    <t>mum_SHK</t>
  </si>
  <si>
    <t>C_SHK</t>
  </si>
  <si>
    <t>mum_OHK</t>
  </si>
  <si>
    <t>C_OHK</t>
  </si>
  <si>
    <t>mum_POL</t>
  </si>
  <si>
    <t>C_POL</t>
  </si>
  <si>
    <t>mum_RHK</t>
  </si>
  <si>
    <t>C_RHK</t>
  </si>
  <si>
    <t>mum_BSB</t>
  </si>
  <si>
    <t>C_BSB</t>
  </si>
  <si>
    <t>mum_SCU</t>
  </si>
  <si>
    <t>C_SCU</t>
  </si>
  <si>
    <t>mum_TYL</t>
  </si>
  <si>
    <t>C_TYL</t>
  </si>
  <si>
    <t>mum_RED</t>
  </si>
  <si>
    <t>C_RED</t>
  </si>
  <si>
    <t>mum_OPT</t>
  </si>
  <si>
    <t>C_OPT</t>
  </si>
  <si>
    <t>mum_SAL</t>
  </si>
  <si>
    <t>C_SAL</t>
  </si>
  <si>
    <t>mum_DRM</t>
  </si>
  <si>
    <t>C_DRM</t>
  </si>
  <si>
    <t>mum_STB</t>
  </si>
  <si>
    <t>C_STB</t>
  </si>
  <si>
    <t>mum_TAU</t>
  </si>
  <si>
    <t>C_TAU</t>
  </si>
  <si>
    <t>mum_WOL</t>
  </si>
  <si>
    <t>C_WOL</t>
  </si>
  <si>
    <t>mum_SDF</t>
  </si>
  <si>
    <t>C_SDF</t>
  </si>
  <si>
    <t>mum_FDF</t>
  </si>
  <si>
    <t>C_FDF</t>
  </si>
  <si>
    <t>mum_HAD</t>
  </si>
  <si>
    <t>C_HAD</t>
  </si>
  <si>
    <t>mum_YTF</t>
  </si>
  <si>
    <t>C_YTF</t>
  </si>
  <si>
    <t>mum_DOG</t>
  </si>
  <si>
    <t>C_DOG</t>
  </si>
  <si>
    <t>mum_SMO</t>
  </si>
  <si>
    <t>C_SMO</t>
  </si>
  <si>
    <t>mum_SSH</t>
  </si>
  <si>
    <t>C_SSH</t>
  </si>
  <si>
    <t>mum_DSH</t>
  </si>
  <si>
    <t>C_DSH</t>
  </si>
  <si>
    <t>mum_BLS</t>
  </si>
  <si>
    <t>C_BLS</t>
  </si>
  <si>
    <t>mum_POR</t>
  </si>
  <si>
    <t>C_POR</t>
  </si>
  <si>
    <t>mum_PSH</t>
  </si>
  <si>
    <t>C_PSH</t>
  </si>
  <si>
    <t>mum_WSK</t>
  </si>
  <si>
    <t>C_WSK</t>
  </si>
  <si>
    <t>mum_LSK</t>
  </si>
  <si>
    <t>C_LSK</t>
  </si>
  <si>
    <t>mum_SK</t>
  </si>
  <si>
    <t>C_SK</t>
  </si>
  <si>
    <t>mum_SB</t>
  </si>
  <si>
    <t>C_SB</t>
  </si>
  <si>
    <t>mum_PIN</t>
  </si>
  <si>
    <t>C_PIN</t>
  </si>
  <si>
    <t>mum_REP</t>
  </si>
  <si>
    <t>C_REP</t>
  </si>
  <si>
    <t>mum_RWH</t>
  </si>
  <si>
    <t>C_RWH</t>
  </si>
  <si>
    <t>mum_BWH</t>
  </si>
  <si>
    <t>C_BWH</t>
  </si>
  <si>
    <t>mum_SWH</t>
  </si>
  <si>
    <t>C_SWH</t>
  </si>
  <si>
    <t>mum_TWH</t>
  </si>
  <si>
    <t>C_TWH</t>
  </si>
  <si>
    <t>mum_INV</t>
  </si>
  <si>
    <t>C_INV</t>
  </si>
  <si>
    <t>NumCohorts</t>
  </si>
  <si>
    <t>max age</t>
  </si>
  <si>
    <t>max age (y)</t>
  </si>
  <si>
    <t>max weight (g)</t>
  </si>
  <si>
    <t>max size (cm)</t>
  </si>
  <si>
    <t>common size (cm)</t>
  </si>
  <si>
    <t>FISHBASE SOURCE</t>
  </si>
  <si>
    <t>Other source</t>
  </si>
  <si>
    <t>MAK_AgeClassSize</t>
  </si>
  <si>
    <t>http://www.fishbase.org/Summary/SpeciesSummary.php?ID=118&amp;AT=atlantic+mackerel</t>
  </si>
  <si>
    <t>HER_AgeClassSize</t>
  </si>
  <si>
    <t>http://www.fishbase.org/Summary/SpeciesSummary.php?ID=24&amp;AT=atlantic+herring</t>
  </si>
  <si>
    <t>WHK_AgeClassSize</t>
  </si>
  <si>
    <t>http://www.fishbase.org/Summary/SpeciesSummary.php?ID=313&amp;AT=white+hake</t>
  </si>
  <si>
    <t>http://wrec.igfa.org/WRecDetail.aspx?uid=18966&amp;cn=Hake,%20white#.WylnwlVKhaQ</t>
  </si>
  <si>
    <t>BLF_AgeClassSize</t>
  </si>
  <si>
    <t>http://www.fishbase.org/Summary/SpeciesSummary.php?ID=364&amp;AT=bluefish</t>
  </si>
  <si>
    <t>WPF_AgeClassSize</t>
  </si>
  <si>
    <t>http://www.fishbase.org/Summary/SpeciesSummary.php?ID=530&amp;AT=windowpane+flounder</t>
  </si>
  <si>
    <t>http://southshorefishing.net/fish/windowpane.htm</t>
  </si>
  <si>
    <t>SUF_AgeClassSize</t>
  </si>
  <si>
    <t>http://www.fishbase.org/Summary/SpeciesSummary.php?ID=1338&amp;AT=summer+flounder</t>
  </si>
  <si>
    <t>http://wrec.igfa.org/WRecDetail.aspx?uid=18806&amp;cn=Flounder,%20summer#.Wyln61VKhaQ</t>
  </si>
  <si>
    <t>WIF_AgeClassSize</t>
  </si>
  <si>
    <t>http://www.fishbase.org/Summary/SpeciesSummary.php?ID=524&amp;AT=winter+flounder</t>
  </si>
  <si>
    <t>WTF_AgeClassSize</t>
  </si>
  <si>
    <t>http://www.fishbase.org/Summary/SpeciesSummary.php?ID=26&amp;AT=witch+flounder</t>
  </si>
  <si>
    <t>HAL_AgeClassSize</t>
  </si>
  <si>
    <t>http://www.fishbase.org/Summary/SpeciesSummary.php?ID=1371&amp;AT=atlantic+halibut</t>
  </si>
  <si>
    <t>PLA_AgeClassSize</t>
  </si>
  <si>
    <t>http://www.fishbase.org/Summary/SpeciesSummary.php?ID=4239&amp;AT=american+plaice</t>
  </si>
  <si>
    <t>FOU_AgeClassSize</t>
  </si>
  <si>
    <t>http://www.fishbase.org/Summary/SpeciesSummary.php?ID=4229&amp;AT=fourspot+flounder</t>
  </si>
  <si>
    <t>FLA_AgeClassSize</t>
  </si>
  <si>
    <t>BFT_AgeClassSize</t>
  </si>
  <si>
    <t>http://www.fishbase.org/Summary/SpeciesSummary.php?ID=147&amp;AT=bluefin+tuna</t>
  </si>
  <si>
    <t>TUN_AgeClassSize</t>
  </si>
  <si>
    <t>BIL_AgeClassSize</t>
  </si>
  <si>
    <t>MPF_AgeClassSize</t>
  </si>
  <si>
    <t>BUT_AgeClassSize</t>
  </si>
  <si>
    <t>http://www.fishbase.org/Summary/SpeciesSummary.php?ID=492&amp;AT=butterfish</t>
  </si>
  <si>
    <t>https://en.wikipedia.org/wiki/American_butterfish</t>
  </si>
  <si>
    <t>http://www.gma.org/fogm/Poronotus_triacanthus.htm</t>
  </si>
  <si>
    <t>ANC_AgeClassSize</t>
  </si>
  <si>
    <t>https://www.fishbase.de/Summary/SpeciesSummary.php?ID=545&amp;AT=bay+anchovy</t>
  </si>
  <si>
    <t>https://www.fishbase.de/Summary/SpeciesSummary.php?ID=1133&amp;AT=striped+anchovy</t>
  </si>
  <si>
    <t>BPF_AgeClassSize</t>
  </si>
  <si>
    <t>GOO_AgeClassSize</t>
  </si>
  <si>
    <t>http://www.fishbase.org/Summary/SpeciesSummary.php?ID=532&amp;AT=goosefish</t>
  </si>
  <si>
    <t>MEN_AgeClassSize</t>
  </si>
  <si>
    <t>http://www.fishbase.org/Summary/SpeciesSummary.php?ID=1592&amp;AT=menhaden</t>
  </si>
  <si>
    <t>http://www.gma.org/fogm/brevoortia_tyrannus.htm</t>
  </si>
  <si>
    <t>FDE_AgeClassSize</t>
  </si>
  <si>
    <t>COD_AgeClassSize</t>
  </si>
  <si>
    <t>http://www.fishbase.org/Summary/SpeciesSummary.php?ID=69&amp;AT=atlantic+cod</t>
  </si>
  <si>
    <t>SHK_AgeClassSize</t>
  </si>
  <si>
    <t>https://www.fishbase.de/Summary/SpeciesSummary.php?ID=323&amp;AT=silver+hake</t>
  </si>
  <si>
    <t>OHK_AgeClassSize</t>
  </si>
  <si>
    <t>https://www.fishbase.de/Summary/SpeciesSummary.php?ID=1080&amp;AT=offshore+hake</t>
  </si>
  <si>
    <t>POL_AgeClassSize</t>
  </si>
  <si>
    <t>https://www.fishbase.de/Summary/SpeciesSummary.php?ID=1343&amp;AT=pollock</t>
  </si>
  <si>
    <t>RHK_AgeClassSize</t>
  </si>
  <si>
    <t>https://www.fishbase.de/Summary/SpeciesSummary.php?ID=312&amp;AT=red+hake</t>
  </si>
  <si>
    <t>BSB_AgeClassSize</t>
  </si>
  <si>
    <t>https://www.fishbase.de/Summary/SpeciesSummary.php?ID=361&amp;AT=black+sea+bass</t>
  </si>
  <si>
    <t>SCU_AgeClassSize</t>
  </si>
  <si>
    <t>https://www.fishbase.de/Summary/SpeciesSummary.php?ID=452&amp;AT=scup</t>
  </si>
  <si>
    <t>TYL_AgeClassSize</t>
  </si>
  <si>
    <t>https://www.fishbase.de/Summary/SpeciesSummary.php?ID=362&amp;AT=tilefish</t>
  </si>
  <si>
    <t>RED_AgeClassSize</t>
  </si>
  <si>
    <t>https://www.fishbase.de/Summary/SpeciesSummary.php?ID=3969&amp;AT=acadian+redfish</t>
  </si>
  <si>
    <t>https://www.fisheries.noaa.gov/species/acadian-redfish</t>
  </si>
  <si>
    <t>http://wrec.igfa.org/WRecDetail.aspx?uid=35875&amp;cn=Redfish,%20acadian#.WylwQlVKhaQ</t>
  </si>
  <si>
    <t>OPT_AgeClassSize</t>
  </si>
  <si>
    <t>https://www.fishbase.de/Summary/SpeciesSummary.php?ID=480&amp;AT=ocean+pout</t>
  </si>
  <si>
    <t>SAL_AgeClassSize</t>
  </si>
  <si>
    <t>https://www.fishbase.de/Summary/SpeciesSummary.php?ID=236&amp;AT=atlantic+salmon</t>
  </si>
  <si>
    <t>DRM_AgeClassSize</t>
  </si>
  <si>
    <t>http://wrec.igfa.org/WRecDetail.aspx?uid=24505&amp;cn=Drum,%20red#.WylppFVKhaQ</t>
  </si>
  <si>
    <t>STB_AgeClassSize</t>
  </si>
  <si>
    <t>https://www.fishbase.de/Summary/SpeciesSummary.php?ID=353&amp;AT=striped+bass</t>
  </si>
  <si>
    <t>TAU_AgeClassSize</t>
  </si>
  <si>
    <t>https://www.fishbase.de/Summary/SpeciesSummary.php?ID=458&amp;AT=tautog</t>
  </si>
  <si>
    <t>WOL_AgeClassSize</t>
  </si>
  <si>
    <t>https://www.fishbase.de/Summary/SpeciesSummary.php?ID=2501&amp;AT=wolffish</t>
  </si>
  <si>
    <t>SDF_AgeClassSize</t>
  </si>
  <si>
    <t>FDF_AgeClassSize</t>
  </si>
  <si>
    <t>HAD_AgeClassSize</t>
  </si>
  <si>
    <t>https://www.fishbase.de/Summary/SpeciesSummary.php?ID=1381&amp;AT=haddock</t>
  </si>
  <si>
    <t>YTF_AgeClassSize</t>
  </si>
  <si>
    <t>http://www.fishbase.org/summary/Limanda-ferruginea.html</t>
  </si>
  <si>
    <t>DOG_AgeClassSize</t>
  </si>
  <si>
    <t>https://www.fishbase.de/Summary/SpeciesSummary.php?ID=139&amp;AT=spiny+dogfish</t>
  </si>
  <si>
    <t>https://www.floridamuseum.ufl.edu/fish/discover/species-profiles/squalus-acanthias/</t>
  </si>
  <si>
    <t>SMO_AgeClassSize</t>
  </si>
  <si>
    <t>https://www.fishbase.de/Summary/SpeciesSummary.php?ID=2539&amp;AT=smooth+dogfish</t>
  </si>
  <si>
    <t>SSH_AgeClassSize</t>
  </si>
  <si>
    <t>https://www.fishbase.de/Summary/SpeciesSummary.php?ID=880&amp;AT=sandbar+shark</t>
  </si>
  <si>
    <t>DSH_AgeClassSize</t>
  </si>
  <si>
    <t>BLS_AgeClassSize</t>
  </si>
  <si>
    <t>https://www.fishbase.de/Summary/SpeciesSummary.php?ID=898&amp;AT=blue+shark</t>
  </si>
  <si>
    <t>POR_AgeClassSize</t>
  </si>
  <si>
    <t>https://www.fishbase.de/Summary/SpeciesSummary.php?ID=88&amp;AT=porbeagle+shark</t>
  </si>
  <si>
    <t>PSH_AgeClassSize</t>
  </si>
  <si>
    <t>WSK_AgeClassSize</t>
  </si>
  <si>
    <t>https://www.fishbase.de/Summary/SpeciesSummary.php?ID=2562&amp;AT=winter+skate</t>
  </si>
  <si>
    <t>http://www.dfo-mpo.gc.ca/species-especes/skates/species/winter-eng.html</t>
  </si>
  <si>
    <t>LSK_AgeClassSize</t>
  </si>
  <si>
    <t>https://www.fishbase.de/Summary/SpeciesSummary.php?ID=2557&amp;AT=little+skate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</si>
  <si>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</si>
  <si>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</si>
  <si>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</si>
  <si>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</si>
  <si>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</si>
  <si>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</si>
  <si>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http://coastalstudies.org/stellwagen-bank-national-marine-sanctuary/marine-mammals/cetaceans/baleen-whales/</t>
  </si>
  <si>
    <t>SWH_AgeClassSize</t>
  </si>
  <si>
    <t>TWH_AgeClassSize</t>
  </si>
  <si>
    <t>INV_AgeClassSize</t>
  </si>
  <si>
    <t>https://www.fishbase.de/Summary/SpeciesSummary.php?ID=5195&amp;AT=lionfish</t>
  </si>
  <si>
    <t>#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</si>
  <si>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</si>
  <si>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</si>
  <si>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</si>
  <si>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</si>
  <si>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</si>
  <si>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</si>
  <si>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</si>
  <si>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</si>
  <si>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</si>
  <si>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</si>
  <si>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</si>
  <si>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</si>
  <si>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</si>
  <si>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</si>
  <si>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</si>
  <si>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</si>
  <si>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</si>
  <si>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</si>
  <si>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</si>
  <si>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</si>
  <si>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</si>
  <si>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</si>
  <si>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</si>
  <si>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</si>
  <si>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</si>
  <si>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</si>
  <si>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</si>
  <si>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</si>
  <si>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</si>
  <si>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</si>
  <si>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</si>
  <si>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</si>
  <si>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</si>
  <si>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</si>
  <si>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</si>
  <si>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</si>
  <si>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</si>
  <si>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</si>
  <si>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</si>
  <si>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</si>
  <si>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</si>
  <si>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</si>
  <si>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</si>
  <si>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</si>
  <si>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</si>
  <si>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</si>
  <si>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</si>
  <si>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</si>
  <si>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</si>
  <si>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</si>
  <si>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</si>
  <si>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</si>
  <si>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</si>
  <si>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</si>
  <si>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</si>
  <si>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</si>
  <si>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</si>
  <si>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</si>
  <si>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</si>
  <si>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</si>
  <si>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</si>
  <si>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</si>
  <si>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</si>
  <si>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</si>
  <si>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</si>
  <si>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</si>
  <si>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</si>
  <si>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</si>
  <si>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</si>
  <si>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</si>
  <si>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</si>
  <si>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</si>
  <si>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</si>
  <si>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</si>
  <si>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</si>
  <si>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</si>
  <si>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</si>
  <si>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</si>
  <si>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</si>
  <si>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</si>
  <si>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</si>
  <si>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</si>
  <si>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</si>
  <si>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</si>
  <si>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</si>
  <si>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</si>
  <si>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</si>
  <si>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</si>
  <si>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</si>
  <si>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</si>
  <si>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</si>
  <si>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</si>
  <si>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</si>
  <si>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</si>
  <si>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</si>
  <si>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</si>
  <si>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</si>
  <si>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</si>
  <si>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</si>
  <si>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</si>
  <si>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</si>
  <si>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</si>
  <si>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</si>
  <si>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</si>
  <si>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</si>
  <si>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</si>
  <si>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</si>
  <si>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</si>
  <si>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</si>
  <si>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</si>
  <si>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</si>
  <si>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</si>
  <si>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</si>
  <si>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</si>
  <si>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</si>
  <si>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</si>
  <si>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</si>
  <si>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</si>
  <si>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</si>
  <si>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</si>
  <si>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</si>
  <si>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</si>
  <si>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</si>
  <si>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</si>
  <si>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</si>
  <si>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</si>
  <si>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</si>
  <si>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</si>
  <si>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</si>
  <si>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</si>
  <si>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</si>
  <si>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</si>
  <si>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</si>
  <si>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</si>
  <si>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</si>
  <si>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</si>
  <si>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</si>
  <si>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</si>
  <si>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</si>
  <si>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</si>
  <si>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</si>
  <si>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</si>
  <si>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</si>
  <si>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</si>
  <si>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</si>
  <si>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</si>
  <si>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</si>
  <si>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</si>
  <si>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</si>
  <si>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</si>
  <si>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</si>
  <si>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</si>
  <si>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</si>
  <si>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</si>
  <si>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</si>
  <si>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</si>
  <si>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</si>
  <si>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</si>
  <si>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</si>
  <si>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</si>
  <si>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</si>
  <si>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</si>
  <si>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</si>
  <si>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</si>
  <si>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</si>
  <si>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</si>
  <si>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</si>
  <si>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</si>
  <si>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</si>
  <si>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</si>
  <si>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</si>
  <si>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</si>
  <si>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</si>
  <si>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</si>
  <si>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</si>
  <si>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</si>
  <si>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</si>
  <si>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</si>
  <si>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</si>
  <si>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</si>
  <si>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</si>
  <si>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</si>
  <si>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</si>
  <si>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</si>
  <si>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</si>
  <si>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</si>
  <si>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</si>
  <si>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</si>
  <si>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</si>
  <si>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</si>
  <si>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</si>
  <si>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</si>
  <si>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</si>
  <si>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</si>
  <si>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</si>
  <si>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</si>
  <si>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</si>
  <si>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</si>
  <si>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</si>
  <si>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</si>
  <si>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</si>
  <si>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</si>
  <si>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</si>
  <si>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</si>
  <si>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</si>
  <si>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</si>
  <si>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</si>
  <si>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</si>
  <si>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</si>
  <si>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</si>
  <si>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</si>
  <si>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</si>
  <si>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</si>
  <si>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</si>
  <si>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</si>
  <si>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</si>
  <si>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</si>
  <si>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</si>
  <si>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</si>
  <si>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</si>
  <si>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</si>
  <si>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</si>
  <si>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</si>
  <si>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</si>
  <si>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</si>
  <si>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</si>
  <si>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</si>
  <si>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</si>
  <si>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</si>
  <si>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</si>
  <si>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</si>
  <si>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NAME</t>
  </si>
  <si>
    <t>li_a</t>
  </si>
  <si>
    <t>li_b</t>
  </si>
  <si>
    <t>calc weight</t>
  </si>
  <si>
    <t>calc length</t>
  </si>
  <si>
    <t>li_a_MAK</t>
  </si>
  <si>
    <t>li_b_MAK</t>
  </si>
  <si>
    <t>li_a_HER</t>
  </si>
  <si>
    <t>li_b_HER</t>
  </si>
  <si>
    <t>li_a_WHK</t>
  </si>
  <si>
    <t>li_b_WHK</t>
  </si>
  <si>
    <t>li_a_BLF</t>
  </si>
  <si>
    <t>li_b_BLF</t>
  </si>
  <si>
    <t>li_a_WPF</t>
  </si>
  <si>
    <t>li_b_WPF</t>
  </si>
  <si>
    <t>li_a_SUF</t>
  </si>
  <si>
    <t>li_b_SUF</t>
  </si>
  <si>
    <t>li_a_WIF</t>
  </si>
  <si>
    <t>li_b_WIF</t>
  </si>
  <si>
    <t>li_a_WTF</t>
  </si>
  <si>
    <t>li_b_WTF</t>
  </si>
  <si>
    <t>li_a_HAL</t>
  </si>
  <si>
    <t>li_b_HAL</t>
  </si>
  <si>
    <t>li_a_PLA</t>
  </si>
  <si>
    <t>li_b_PLA</t>
  </si>
  <si>
    <t>li_a_FOU</t>
  </si>
  <si>
    <t>li_b_FOU</t>
  </si>
  <si>
    <t>li_a_FLA</t>
  </si>
  <si>
    <t>li_b_FLA</t>
  </si>
  <si>
    <t>li_a_BFT</t>
  </si>
  <si>
    <t>li_b_BFT</t>
  </si>
  <si>
    <t>li_a_TUN</t>
  </si>
  <si>
    <t>li_b_TUN</t>
  </si>
  <si>
    <t>li_a_BIL</t>
  </si>
  <si>
    <t>li_b_BIL</t>
  </si>
  <si>
    <t>li_a_MPF</t>
  </si>
  <si>
    <t>li_b_MPF</t>
  </si>
  <si>
    <t>li_a_BUT</t>
  </si>
  <si>
    <t>li_b_BUT</t>
  </si>
  <si>
    <t>li_a_ANC</t>
  </si>
  <si>
    <t>li_b_ANC</t>
  </si>
  <si>
    <t>li_a_BPF</t>
  </si>
  <si>
    <t>li_b_BPF</t>
  </si>
  <si>
    <t>li_a_GOO</t>
  </si>
  <si>
    <t>li_b_GOO</t>
  </si>
  <si>
    <t>li_a_MEN</t>
  </si>
  <si>
    <t>li_b_MEN</t>
  </si>
  <si>
    <t>li_a_FDE</t>
  </si>
  <si>
    <t>li_b_FDE</t>
  </si>
  <si>
    <t>li_a_COD</t>
  </si>
  <si>
    <t>li_b_COD</t>
  </si>
  <si>
    <t>li_a_SHK</t>
  </si>
  <si>
    <t>li_b_SHK</t>
  </si>
  <si>
    <t>li_a_OHK</t>
  </si>
  <si>
    <t>li_b_OHK</t>
  </si>
  <si>
    <t>li_a_POL</t>
  </si>
  <si>
    <t>li_b_POL</t>
  </si>
  <si>
    <t>li_a_RHK</t>
  </si>
  <si>
    <t>li_b_RHK</t>
  </si>
  <si>
    <t>li_a_BSB</t>
  </si>
  <si>
    <t>li_b_BSB</t>
  </si>
  <si>
    <t>li_a_SCU</t>
  </si>
  <si>
    <t>li_b_SCU</t>
  </si>
  <si>
    <t>li_a_TYL</t>
  </si>
  <si>
    <t>li_b_TYL</t>
  </si>
  <si>
    <t>li_a_RED</t>
  </si>
  <si>
    <t>li_b_RED</t>
  </si>
  <si>
    <t>li_a_OPT</t>
  </si>
  <si>
    <t>li_b_OPT</t>
  </si>
  <si>
    <t>li_a_SAL</t>
  </si>
  <si>
    <t>li_b_SAL</t>
  </si>
  <si>
    <t>li_a_DRM</t>
  </si>
  <si>
    <t>li_b_DRM</t>
  </si>
  <si>
    <t>li_a_STB</t>
  </si>
  <si>
    <t>li_b_STB</t>
  </si>
  <si>
    <t>li_a_TAU</t>
  </si>
  <si>
    <t>li_b_TAU</t>
  </si>
  <si>
    <t>li_a_WOL</t>
  </si>
  <si>
    <t>li_b_WOL</t>
  </si>
  <si>
    <t>li_a_SDF</t>
  </si>
  <si>
    <t>li_b_SDF</t>
  </si>
  <si>
    <t>li_a_FDF</t>
  </si>
  <si>
    <t>li_b_FDF</t>
  </si>
  <si>
    <t>li_a_HAD</t>
  </si>
  <si>
    <t>li_b_HAD</t>
  </si>
  <si>
    <t>li_a_YTF</t>
  </si>
  <si>
    <t>li_b_YTF</t>
  </si>
  <si>
    <t>li_a_DOG</t>
  </si>
  <si>
    <t>li_b_DOG</t>
  </si>
  <si>
    <t>li_a_SMO</t>
  </si>
  <si>
    <t>li_b_SMO</t>
  </si>
  <si>
    <t>li_a_SSH</t>
  </si>
  <si>
    <t>li_b_SSH</t>
  </si>
  <si>
    <t>li_a_DSH</t>
  </si>
  <si>
    <t>li_b_DSH</t>
  </si>
  <si>
    <t>li_a_BLS</t>
  </si>
  <si>
    <t>li_b_BLS</t>
  </si>
  <si>
    <t>li_a_POR</t>
  </si>
  <si>
    <t>li_b_POR</t>
  </si>
  <si>
    <t>li_a_PSH</t>
  </si>
  <si>
    <t>li_b_PSH</t>
  </si>
  <si>
    <t>li_a_WSK</t>
  </si>
  <si>
    <t>li_b_WSK</t>
  </si>
  <si>
    <t>li_a_LSK</t>
  </si>
  <si>
    <t>li_b_LSK</t>
  </si>
  <si>
    <t>li_a_SK</t>
  </si>
  <si>
    <t>li_b_SK</t>
  </si>
  <si>
    <t>li_a_SB</t>
  </si>
  <si>
    <t>li_b_SB</t>
  </si>
  <si>
    <t>li_a_PIN</t>
  </si>
  <si>
    <t>li_b_PIN</t>
  </si>
  <si>
    <t>li_a_REP</t>
  </si>
  <si>
    <t>li_b_REP</t>
  </si>
  <si>
    <t>li_a_RWH</t>
  </si>
  <si>
    <t>li_b_RWH</t>
  </si>
  <si>
    <t>li_a_BWH</t>
  </si>
  <si>
    <t>li_b_BWH</t>
  </si>
  <si>
    <t>li_a_SWH</t>
  </si>
  <si>
    <t>li_b_SWH</t>
  </si>
  <si>
    <t>li_a_TWH</t>
  </si>
  <si>
    <t>li_b_TWH</t>
  </si>
  <si>
    <t>li_a_INV</t>
  </si>
  <si>
    <t>li_b_INV</t>
  </si>
  <si>
    <t>Species</t>
  </si>
  <si>
    <t>Cohort</t>
  </si>
  <si>
    <t>SN</t>
  </si>
  <si>
    <t>RN</t>
  </si>
  <si>
    <t>weight (g)</t>
  </si>
  <si>
    <t>weight (kg)</t>
  </si>
  <si>
    <t>weight (t)</t>
  </si>
  <si>
    <t>weight (lbs)</t>
  </si>
  <si>
    <t>Child</t>
  </si>
  <si>
    <t>Name</t>
  </si>
  <si>
    <t>length (cm)</t>
  </si>
  <si>
    <t>Atlantic_Salmon</t>
  </si>
  <si>
    <t>Atlantic_States_Demersals</t>
  </si>
  <si>
    <t>Baleen_Whale</t>
  </si>
  <si>
    <t>Benthic_Carniv</t>
  </si>
  <si>
    <t>Benthic_grazer</t>
  </si>
  <si>
    <t>Benthopel_Fish</t>
  </si>
  <si>
    <t>Black_Sea_Bass</t>
  </si>
  <si>
    <t>Blue_Shark</t>
  </si>
  <si>
    <t>BluefinTuna</t>
  </si>
  <si>
    <t>Carniv_Zoo</t>
  </si>
  <si>
    <t>Cod</t>
  </si>
  <si>
    <t>DCsed</t>
  </si>
  <si>
    <t>Demersal_DC_Fish</t>
  </si>
  <si>
    <t>Demersal_E_Fish</t>
  </si>
  <si>
    <t>Demersal_Shark</t>
  </si>
  <si>
    <t>Deposit_Feeder</t>
  </si>
  <si>
    <t>DinoFlag</t>
  </si>
  <si>
    <t>DLsed</t>
  </si>
  <si>
    <t>DRsed</t>
  </si>
  <si>
    <t>Drums_Croakers</t>
  </si>
  <si>
    <t>Filter_Other</t>
  </si>
  <si>
    <t>Fourspotflounder</t>
  </si>
  <si>
    <t>Gelat_Zoo</t>
  </si>
  <si>
    <t>Halibut</t>
  </si>
  <si>
    <t>Herring</t>
  </si>
  <si>
    <t>Illex_Squid</t>
  </si>
  <si>
    <t>Invasive_Species</t>
  </si>
  <si>
    <t>Lab_Det</t>
  </si>
  <si>
    <t>Little_Skate</t>
  </si>
  <si>
    <t>Loligo_Squid</t>
  </si>
  <si>
    <t>Mackerel</t>
  </si>
  <si>
    <t>Benthopelagic_Fish</t>
  </si>
  <si>
    <t>Macrobenth_Shallow</t>
  </si>
  <si>
    <t>Meiobenth</t>
  </si>
  <si>
    <t>Menhaden</t>
  </si>
  <si>
    <t>Mesopel_M_Fish</t>
  </si>
  <si>
    <t>MicroPB</t>
  </si>
  <si>
    <t>MicroZoo</t>
  </si>
  <si>
    <t>Northern_Shrimp</t>
  </si>
  <si>
    <t>Ocean_Pout</t>
  </si>
  <si>
    <t>Offshore_Hake</t>
  </si>
  <si>
    <t>Other_Shrimp</t>
  </si>
  <si>
    <t>Pelag_Bact</t>
  </si>
  <si>
    <t>Pelagic_Shark</t>
  </si>
  <si>
    <t>PicoPhytopl</t>
  </si>
  <si>
    <t>Pinniped</t>
  </si>
  <si>
    <t>Plaice</t>
  </si>
  <si>
    <t>Porbeagle_Shark</t>
  </si>
  <si>
    <t>Quahog</t>
  </si>
  <si>
    <t>Red_Crab</t>
  </si>
  <si>
    <t>Red_Hake</t>
  </si>
  <si>
    <t>Redfish</t>
  </si>
  <si>
    <t>Ref_Det</t>
  </si>
  <si>
    <t>Right_Whale</t>
  </si>
  <si>
    <t>Sandbar_Shark</t>
  </si>
  <si>
    <t>Scallop</t>
  </si>
  <si>
    <t>Seabird</t>
  </si>
  <si>
    <t>Sed_Bact</t>
  </si>
  <si>
    <t>Silver_Hake</t>
  </si>
  <si>
    <t>Skate</t>
  </si>
  <si>
    <t>Small_Whale</t>
  </si>
  <si>
    <t>Smooth_Dogfish</t>
  </si>
  <si>
    <t>Spiny_Dogfish</t>
  </si>
  <si>
    <t>Striped_Bass</t>
  </si>
  <si>
    <t>Summerflounder</t>
  </si>
  <si>
    <t>Surf_Clam</t>
  </si>
  <si>
    <t>Tooth_Whale</t>
  </si>
  <si>
    <t>Tunas</t>
  </si>
  <si>
    <t>Turtle</t>
  </si>
  <si>
    <t>White_Hake</t>
  </si>
  <si>
    <t>Windowpane</t>
  </si>
  <si>
    <t>Winter_Skate</t>
  </si>
  <si>
    <t>Winterflounder</t>
  </si>
  <si>
    <t>Witchflounder</t>
  </si>
  <si>
    <t>Yellowtail_Flounder</t>
  </si>
  <si>
    <t>Zoo</t>
  </si>
  <si>
    <t>Mesopelagic_Mig_Fish</t>
  </si>
  <si>
    <t>Misc_Demersal_Fish</t>
  </si>
  <si>
    <t>Other_Flatfish</t>
  </si>
  <si>
    <t>Shallow_Demersal_Fish</t>
  </si>
  <si>
    <t># OLD Length - weight parameters Prior to 20180620 RM listed for reference</t>
  </si>
  <si>
    <t>length(m)</t>
  </si>
  <si>
    <t>Age of maturity</t>
  </si>
  <si>
    <t>num cohorts</t>
  </si>
  <si>
    <t>yrs/cohort</t>
  </si>
  <si>
    <t>years or num of cohorts?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</si>
</sst>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1" applyFont="1" applyBorder="1" applyAlignment="1" applyProtection="1"/>
    <xf numFmtId="0" fontId="1" fillId="0" borderId="0" xfId="1" applyFont="1" applyBorder="1" applyProtection="1"/>
    <xf numFmtId="0" fontId="2" fillId="0" borderId="0" xfId="2"/>
    <xf numFmtId="0" fontId="0" fillId="3" borderId="0" xfId="0" applyFill="1"/>
  </cellXfs>
  <cellStyles count="3">
    <cellStyle name="Explanatory Text" xfId="2" builtinId="5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org/Summary/SpeciesSummary.php?ID=4239&amp;AT=american+plaice" TargetMode="External"/><Relationship Id="rId18" Type="http://schemas.openxmlformats.org/officeDocument/2006/relationships/hyperlink" Target="http://www.gma.org/fogm/Poronotus_triacanthus.htm" TargetMode="External"/><Relationship Id="rId26" Type="http://schemas.openxmlformats.org/officeDocument/2006/relationships/hyperlink" Target="https://www.fishbase.de/Summary/SpeciesSummary.php?ID=1080&amp;AT=offshore+hake" TargetMode="External"/><Relationship Id="rId39" Type="http://schemas.openxmlformats.org/officeDocument/2006/relationships/hyperlink" Target="https://www.fishbase.de/Summary/SpeciesSummary.php?ID=458&amp;AT=tautog" TargetMode="External"/><Relationship Id="rId21" Type="http://schemas.openxmlformats.org/officeDocument/2006/relationships/hyperlink" Target="http://www.fishbase.org/Summary/SpeciesSummary.php?ID=532&amp;AT=goosefish" TargetMode="External"/><Relationship Id="rId34" Type="http://schemas.openxmlformats.org/officeDocument/2006/relationships/hyperlink" Target="http://wrec.igfa.org/WRecDetail.aspx?uid=35875&amp;cn=Redfish,%20acadian" TargetMode="External"/><Relationship Id="rId42" Type="http://schemas.openxmlformats.org/officeDocument/2006/relationships/hyperlink" Target="http://www.fishbase.org/summary/Limanda-ferruginea.html" TargetMode="External"/><Relationship Id="rId47" Type="http://schemas.openxmlformats.org/officeDocument/2006/relationships/hyperlink" Target="https://www.fishbase.de/Summary/SpeciesSummary.php?ID=898&amp;AT=blue+shark" TargetMode="External"/><Relationship Id="rId50" Type="http://schemas.openxmlformats.org/officeDocument/2006/relationships/hyperlink" Target="http://www.dfo-mpo.gc.ca/species-especes/skates/species/winter-eng.html" TargetMode="External"/><Relationship Id="rId7" Type="http://schemas.openxmlformats.org/officeDocument/2006/relationships/hyperlink" Target="http://southshorefishing.net/fish/windowpane.htm" TargetMode="External"/><Relationship Id="rId2" Type="http://schemas.openxmlformats.org/officeDocument/2006/relationships/hyperlink" Target="http://www.fishbase.org/Summary/SpeciesSummary.php?ID=24&amp;AT=atlantic+herring" TargetMode="External"/><Relationship Id="rId16" Type="http://schemas.openxmlformats.org/officeDocument/2006/relationships/hyperlink" Target="http://www.fishbase.org/Summary/SpeciesSummary.php?ID=492&amp;AT=butterfish" TargetMode="External"/><Relationship Id="rId29" Type="http://schemas.openxmlformats.org/officeDocument/2006/relationships/hyperlink" Target="https://www.fishbase.de/Summary/SpeciesSummary.php?ID=361&amp;AT=black+sea+bass" TargetMode="External"/><Relationship Id="rId11" Type="http://schemas.openxmlformats.org/officeDocument/2006/relationships/hyperlink" Target="http://www.fishbase.org/Summary/SpeciesSummary.php?ID=26&amp;AT=witch+flounder" TargetMode="External"/><Relationship Id="rId24" Type="http://schemas.openxmlformats.org/officeDocument/2006/relationships/hyperlink" Target="http://www.fishbase.org/Summary/SpeciesSummary.php?ID=69&amp;AT=atlantic+cod" TargetMode="External"/><Relationship Id="rId32" Type="http://schemas.openxmlformats.org/officeDocument/2006/relationships/hyperlink" Target="https://www.fishbase.de/Summary/SpeciesSummary.php?ID=3969&amp;AT=acadian+redfish" TargetMode="External"/><Relationship Id="rId37" Type="http://schemas.openxmlformats.org/officeDocument/2006/relationships/hyperlink" Target="http://wrec.igfa.org/WRecDetail.aspx?uid=24505&amp;cn=Drum,%20red" TargetMode="External"/><Relationship Id="rId40" Type="http://schemas.openxmlformats.org/officeDocument/2006/relationships/hyperlink" Target="https://www.fishbase.de/Summary/SpeciesSummary.php?ID=2501&amp;AT=wolffish" TargetMode="External"/><Relationship Id="rId45" Type="http://schemas.openxmlformats.org/officeDocument/2006/relationships/hyperlink" Target="https://www.fishbase.de/Summary/SpeciesSummary.php?ID=2539&amp;AT=smooth+dogfish" TargetMode="External"/><Relationship Id="rId53" Type="http://schemas.openxmlformats.org/officeDocument/2006/relationships/hyperlink" Target="https://www.fishbase.de/Summary/SpeciesSummary.php?ID=5195&amp;AT=lionfish" TargetMode="External"/><Relationship Id="rId5" Type="http://schemas.openxmlformats.org/officeDocument/2006/relationships/hyperlink" Target="http://www.fishbase.org/Summary/SpeciesSummary.php?ID=364&amp;AT=bluefish" TargetMode="External"/><Relationship Id="rId10" Type="http://schemas.openxmlformats.org/officeDocument/2006/relationships/hyperlink" Target="http://www.fishbase.org/Summary/SpeciesSummary.php?ID=524&amp;AT=winter+flounder" TargetMode="External"/><Relationship Id="rId19" Type="http://schemas.openxmlformats.org/officeDocument/2006/relationships/hyperlink" Target="https://www.fishbase.de/Summary/SpeciesSummary.php?ID=545&amp;AT=bay+anchovy" TargetMode="External"/><Relationship Id="rId31" Type="http://schemas.openxmlformats.org/officeDocument/2006/relationships/hyperlink" Target="https://www.fishbase.de/Summary/SpeciesSummary.php?ID=362&amp;AT=tilefish" TargetMode="External"/><Relationship Id="rId44" Type="http://schemas.openxmlformats.org/officeDocument/2006/relationships/hyperlink" Target="https://www.floridamuseum.ufl.edu/fish/discover/species-profiles/squalus-acanthias/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4" Type="http://schemas.openxmlformats.org/officeDocument/2006/relationships/hyperlink" Target="http://wrec.igfa.org/WRecDetail.aspx?uid=18966&amp;cn=Hake,%20white" TargetMode="External"/><Relationship Id="rId9" Type="http://schemas.openxmlformats.org/officeDocument/2006/relationships/hyperlink" Target="http://wrec.igfa.org/WRecDetail.aspx?uid=18806&amp;cn=Flounder,%20summer" TargetMode="External"/><Relationship Id="rId14" Type="http://schemas.openxmlformats.org/officeDocument/2006/relationships/hyperlink" Target="http://www.fishbase.org/Summary/SpeciesSummary.php?ID=4229&amp;AT=fourspot+flounder" TargetMode="External"/><Relationship Id="rId22" Type="http://schemas.openxmlformats.org/officeDocument/2006/relationships/hyperlink" Target="http://www.fishbase.org/Summary/SpeciesSummary.php?ID=1592&amp;AT=menhaden" TargetMode="External"/><Relationship Id="rId27" Type="http://schemas.openxmlformats.org/officeDocument/2006/relationships/hyperlink" Target="https://www.fishbase.de/Summary/SpeciesSummary.php?ID=1343&amp;AT=pollock" TargetMode="External"/><Relationship Id="rId30" Type="http://schemas.openxmlformats.org/officeDocument/2006/relationships/hyperlink" Target="https://www.fishbase.de/Summary/SpeciesSummary.php?ID=452&amp;AT=scup" TargetMode="External"/><Relationship Id="rId35" Type="http://schemas.openxmlformats.org/officeDocument/2006/relationships/hyperlink" Target="https://www.fishbase.de/Summary/SpeciesSummary.php?ID=480&amp;AT=ocean+pout" TargetMode="External"/><Relationship Id="rId43" Type="http://schemas.openxmlformats.org/officeDocument/2006/relationships/hyperlink" Target="https://www.fishbase.de/Summary/SpeciesSummary.php?ID=139&amp;AT=spiny+dogfish" TargetMode="External"/><Relationship Id="rId48" Type="http://schemas.openxmlformats.org/officeDocument/2006/relationships/hyperlink" Target="https://www.fishbase.de/Summary/SpeciesSummary.php?ID=88&amp;AT=porbeagle+shark" TargetMode="External"/><Relationship Id="rId8" Type="http://schemas.openxmlformats.org/officeDocument/2006/relationships/hyperlink" Target="http://www.fishbase.org/Summary/SpeciesSummary.php?ID=1338&amp;AT=summer+flounder" TargetMode="External"/><Relationship Id="rId51" Type="http://schemas.openxmlformats.org/officeDocument/2006/relationships/hyperlink" Target="https://www.fishbase.de/Summary/SpeciesSummary.php?ID=2557&amp;AT=little+skate" TargetMode="External"/><Relationship Id="rId3" Type="http://schemas.openxmlformats.org/officeDocument/2006/relationships/hyperlink" Target="http://www.fishbase.org/Summary/SpeciesSummary.php?ID=313&amp;AT=white+hake" TargetMode="External"/><Relationship Id="rId12" Type="http://schemas.openxmlformats.org/officeDocument/2006/relationships/hyperlink" Target="http://www.fishbase.org/Summary/SpeciesSummary.php?ID=1371&amp;AT=atlantic+halibut" TargetMode="External"/><Relationship Id="rId17" Type="http://schemas.openxmlformats.org/officeDocument/2006/relationships/hyperlink" Target="https://en.wikipedia.org/wiki/American_butterfish" TargetMode="External"/><Relationship Id="rId25" Type="http://schemas.openxmlformats.org/officeDocument/2006/relationships/hyperlink" Target="https://www.fishbase.de/Summary/SpeciesSummary.php?ID=323&amp;AT=silver+hake" TargetMode="External"/><Relationship Id="rId33" Type="http://schemas.openxmlformats.org/officeDocument/2006/relationships/hyperlink" Target="https://www.fisheries.noaa.gov/species/acadian-redfish" TargetMode="External"/><Relationship Id="rId38" Type="http://schemas.openxmlformats.org/officeDocument/2006/relationships/hyperlink" Target="https://www.fishbase.de/Summary/SpeciesSummary.php?ID=353&amp;AT=striped+bass" TargetMode="External"/><Relationship Id="rId46" Type="http://schemas.openxmlformats.org/officeDocument/2006/relationships/hyperlink" Target="https://www.fishbase.de/Summary/SpeciesSummary.php?ID=880&amp;AT=sandbar+shark" TargetMode="External"/><Relationship Id="rId20" Type="http://schemas.openxmlformats.org/officeDocument/2006/relationships/hyperlink" Target="https://www.fishbase.de/Summary/SpeciesSummary.php?ID=1133&amp;AT=striped+anchovy" TargetMode="External"/><Relationship Id="rId41" Type="http://schemas.openxmlformats.org/officeDocument/2006/relationships/hyperlink" Target="https://www.fishbase.de/Summary/SpeciesSummary.php?ID=1381&amp;AT=haddock" TargetMode="External"/><Relationship Id="rId1" Type="http://schemas.openxmlformats.org/officeDocument/2006/relationships/hyperlink" Target="http://www.fishbase.org/Summary/SpeciesSummary.php?ID=118&amp;AT=atlantic+mackerel" TargetMode="External"/><Relationship Id="rId6" Type="http://schemas.openxmlformats.org/officeDocument/2006/relationships/hyperlink" Target="http://www.fishbase.org/Summary/SpeciesSummary.php?ID=530&amp;AT=windowpane+flounder" TargetMode="External"/><Relationship Id="rId15" Type="http://schemas.openxmlformats.org/officeDocument/2006/relationships/hyperlink" Target="http://www.fishbase.org/Summary/SpeciesSummary.php?ID=147&amp;AT=bluefin+tuna" TargetMode="External"/><Relationship Id="rId23" Type="http://schemas.openxmlformats.org/officeDocument/2006/relationships/hyperlink" Target="http://www.gma.org/fogm/brevoortia_tyrannus.htm" TargetMode="External"/><Relationship Id="rId28" Type="http://schemas.openxmlformats.org/officeDocument/2006/relationships/hyperlink" Target="https://www.fishbase.de/Summary/SpeciesSummary.php?ID=312&amp;AT=red+hake" TargetMode="External"/><Relationship Id="rId36" Type="http://schemas.openxmlformats.org/officeDocument/2006/relationships/hyperlink" Target="https://www.fishbase.de/Summary/SpeciesSummary.php?ID=236&amp;AT=atlantic+salmon" TargetMode="External"/><Relationship Id="rId49" Type="http://schemas.openxmlformats.org/officeDocument/2006/relationships/hyperlink" Target="https://www.fishbase.de/Summary/SpeciesSummary.php?ID=2562&amp;AT=winter+sk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windowProtection="1" topLeftCell="A28" zoomScaleNormal="100" workbookViewId="0">
      <selection activeCell="AB4" sqref="AB4"/>
    </sheetView>
  </sheetViews>
  <sheetFormatPr defaultRowHeight="15" x14ac:dyDescent="0.25"/>
  <cols>
    <col min="3" max="3" width="29"/>
  </cols>
  <sheetData>
    <row r="2" spans="2:37" x14ac:dyDescent="0.25">
      <c r="F2" t="s">
        <v>0</v>
      </c>
      <c r="Q2" t="s">
        <v>1</v>
      </c>
      <c r="AB2" t="s">
        <v>2</v>
      </c>
    </row>
    <row r="4" spans="2:37" x14ac:dyDescent="0.25">
      <c r="B4" t="s">
        <v>3</v>
      </c>
      <c r="C4" t="s">
        <v>4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 t="shared" ref="AB4:AB38" si="0">Q4/F4</f>
        <v>68.075048699999996</v>
      </c>
      <c r="AC4">
        <f t="shared" ref="AC4:AC38" si="1">R4/G4</f>
        <v>13.744639380000001</v>
      </c>
      <c r="AD4">
        <f t="shared" ref="AD4:AD38" si="2">S4/H4</f>
        <v>24.113060499999996</v>
      </c>
      <c r="AE4">
        <f t="shared" ref="AE4:AE38" si="3">T4/I4</f>
        <v>56.267056529999998</v>
      </c>
      <c r="AF4">
        <f t="shared" ref="AF4:AF38" si="4">U4/J4</f>
        <v>61.077566601666675</v>
      </c>
      <c r="AG4">
        <f t="shared" ref="AG4:AG38" si="5">V4/K4</f>
        <v>67.894005848000006</v>
      </c>
      <c r="AH4">
        <f t="shared" ref="AH4:AH38" si="6">W4/L4</f>
        <v>67.942170233333343</v>
      </c>
      <c r="AI4">
        <f t="shared" ref="AI4:AI38" si="7">X4/M4</f>
        <v>67.966666666666669</v>
      </c>
      <c r="AJ4">
        <f t="shared" ref="AJ4:AJ38" si="8">Y4/N4</f>
        <v>67.994119556666675</v>
      </c>
      <c r="AK4">
        <f t="shared" ref="AK4:AK38" si="9">Z4/O4</f>
        <v>67.998000000000005</v>
      </c>
    </row>
    <row r="5" spans="2:37" x14ac:dyDescent="0.25">
      <c r="B5" t="s">
        <v>5</v>
      </c>
      <c r="C5" t="s">
        <v>6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</row>
    <row r="6" spans="2:37" x14ac:dyDescent="0.25">
      <c r="B6" t="s">
        <v>7</v>
      </c>
      <c r="C6" t="s">
        <v>8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0"/>
        <v>22.495126666666668</v>
      </c>
      <c r="AC6">
        <f t="shared" si="1"/>
        <v>7.58089675</v>
      </c>
      <c r="AD6">
        <f t="shared" si="2"/>
        <v>0.3001949333333333</v>
      </c>
      <c r="AE6">
        <f t="shared" si="3"/>
        <v>0.32358673333333332</v>
      </c>
      <c r="AF6">
        <f t="shared" si="4"/>
        <v>0.35640026000000002</v>
      </c>
      <c r="AG6">
        <f t="shared" si="5"/>
        <v>0.31917211176470589</v>
      </c>
      <c r="AH6">
        <f t="shared" si="6"/>
        <v>0.38</v>
      </c>
      <c r="AI6">
        <f t="shared" si="7"/>
        <v>0.38032479073529413</v>
      </c>
      <c r="AJ6">
        <f t="shared" si="8"/>
        <v>0.38037538700000001</v>
      </c>
      <c r="AK6">
        <f t="shared" si="9"/>
        <v>0.38058823529411762</v>
      </c>
    </row>
    <row r="7" spans="2:37" x14ac:dyDescent="0.25">
      <c r="B7" t="s">
        <v>9</v>
      </c>
      <c r="C7" t="s">
        <v>10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0"/>
        <v>6.7074398960000003E-2</v>
      </c>
      <c r="AC7">
        <f t="shared" si="1"/>
        <v>3.6273554253333333E-2</v>
      </c>
      <c r="AD7">
        <f t="shared" si="2"/>
        <v>4.6608187125000006E-2</v>
      </c>
      <c r="AE7">
        <f t="shared" si="3"/>
        <v>4.6303606233333336E-2</v>
      </c>
      <c r="AF7">
        <f t="shared" si="4"/>
        <v>0.12597465886666667</v>
      </c>
      <c r="AG7">
        <f t="shared" si="5"/>
        <v>0.23036387265000002</v>
      </c>
      <c r="AH7">
        <f t="shared" si="6"/>
        <v>0.38042560103333334</v>
      </c>
      <c r="AI7">
        <f t="shared" si="7"/>
        <v>0.47394411955384613</v>
      </c>
      <c r="AJ7">
        <f t="shared" si="8"/>
        <v>0.70358499524615392</v>
      </c>
      <c r="AK7">
        <f t="shared" si="9"/>
        <v>0.59894736842105267</v>
      </c>
    </row>
    <row r="8" spans="2:37" x14ac:dyDescent="0.25">
      <c r="B8" t="s">
        <v>11</v>
      </c>
      <c r="C8" t="s">
        <v>12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</row>
    <row r="9" spans="2:37" x14ac:dyDescent="0.25">
      <c r="B9" t="s">
        <v>13</v>
      </c>
      <c r="C9" t="s">
        <v>14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0"/>
        <v>0.10076348276666666</v>
      </c>
      <c r="AC9">
        <f t="shared" si="1"/>
        <v>0.7623213124999999</v>
      </c>
      <c r="AD9">
        <f t="shared" si="2"/>
        <v>0.76483802095238096</v>
      </c>
      <c r="AE9">
        <f t="shared" si="3"/>
        <v>1.0843783842222223</v>
      </c>
      <c r="AF9">
        <f t="shared" si="4"/>
        <v>0.78336647172000007</v>
      </c>
      <c r="AG9">
        <f t="shared" si="5"/>
        <v>0.78269200780000003</v>
      </c>
      <c r="AH9">
        <f t="shared" si="6"/>
        <v>0.23928592784049077</v>
      </c>
      <c r="AI9">
        <f t="shared" si="7"/>
        <v>0.23929250528834356</v>
      </c>
      <c r="AJ9">
        <f t="shared" si="8"/>
        <v>0.23952929358159508</v>
      </c>
      <c r="AK9">
        <f t="shared" si="9"/>
        <v>0.25153374233128833</v>
      </c>
    </row>
    <row r="10" spans="2:37" x14ac:dyDescent="0.25">
      <c r="B10" t="s">
        <v>15</v>
      </c>
      <c r="C10" t="s">
        <v>16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0"/>
        <v>#DIV/0!</v>
      </c>
      <c r="AC10" t="e">
        <f t="shared" si="1"/>
        <v>#DIV/0!</v>
      </c>
      <c r="AD10" t="e">
        <f t="shared" si="2"/>
        <v>#DIV/0!</v>
      </c>
      <c r="AE10" t="e">
        <f t="shared" si="3"/>
        <v>#DIV/0!</v>
      </c>
      <c r="AF10" t="e">
        <f t="shared" si="4"/>
        <v>#DIV/0!</v>
      </c>
      <c r="AG10" t="e">
        <f t="shared" si="5"/>
        <v>#DIV/0!</v>
      </c>
      <c r="AH10" t="e">
        <f t="shared" si="6"/>
        <v>#DIV/0!</v>
      </c>
      <c r="AI10" t="e">
        <f t="shared" si="7"/>
        <v>#DIV/0!</v>
      </c>
      <c r="AJ10" t="e">
        <f t="shared" si="8"/>
        <v>#DIV/0!</v>
      </c>
      <c r="AK10" t="e">
        <f t="shared" si="9"/>
        <v>#DIV/0!</v>
      </c>
    </row>
    <row r="11" spans="2:37" x14ac:dyDescent="0.25">
      <c r="B11" t="s">
        <v>17</v>
      </c>
      <c r="C11" t="s">
        <v>18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0"/>
        <v>7.0175439473684209E-3</v>
      </c>
      <c r="AC11">
        <f t="shared" si="1"/>
        <v>3.9215686274705883E-2</v>
      </c>
      <c r="AD11">
        <f t="shared" si="2"/>
        <v>4.4444444444561408E-2</v>
      </c>
      <c r="AE11">
        <f t="shared" si="3"/>
        <v>8.7457364341162788E-2</v>
      </c>
      <c r="AF11">
        <f t="shared" si="4"/>
        <v>0.13174242424250002</v>
      </c>
      <c r="AG11">
        <f t="shared" si="5"/>
        <v>0.20015151515159091</v>
      </c>
      <c r="AH11">
        <f t="shared" si="6"/>
        <v>0.20083333333340911</v>
      </c>
      <c r="AI11">
        <f t="shared" si="7"/>
        <v>0.20015151515159091</v>
      </c>
      <c r="AJ11">
        <f t="shared" si="8"/>
        <v>0.20037878787886365</v>
      </c>
      <c r="AK11">
        <f t="shared" si="9"/>
        <v>0.20060606060613637</v>
      </c>
    </row>
    <row r="12" spans="2:37" x14ac:dyDescent="0.25">
      <c r="B12" t="s">
        <v>19</v>
      </c>
      <c r="C12" t="s">
        <v>20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</row>
    <row r="13" spans="2:37" x14ac:dyDescent="0.25">
      <c r="B13" t="s">
        <v>21</v>
      </c>
      <c r="C13" t="s">
        <v>22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0"/>
        <v>0.10244314333333333</v>
      </c>
      <c r="AC13">
        <f t="shared" si="1"/>
        <v>8.6647149999999992E-2</v>
      </c>
      <c r="AD13">
        <f t="shared" si="2"/>
        <v>4.8732899999999996E-2</v>
      </c>
      <c r="AE13">
        <f t="shared" si="3"/>
        <v>4.8732899999999996E-2</v>
      </c>
      <c r="AF13">
        <f t="shared" si="4"/>
        <v>4.8732899999999996E-2</v>
      </c>
      <c r="AG13">
        <f t="shared" si="5"/>
        <v>4.8732899999999996E-2</v>
      </c>
      <c r="AH13">
        <f t="shared" si="6"/>
        <v>4.8732899999999996E-2</v>
      </c>
      <c r="AI13">
        <f t="shared" si="7"/>
        <v>4.8732899999999996E-2</v>
      </c>
      <c r="AJ13">
        <f t="shared" si="8"/>
        <v>4.8732899999999996E-2</v>
      </c>
      <c r="AK13">
        <f t="shared" si="9"/>
        <v>4.8732899999999996E-2</v>
      </c>
    </row>
    <row r="14" spans="2:37" x14ac:dyDescent="0.25">
      <c r="B14" t="s">
        <v>23</v>
      </c>
      <c r="C14" t="s">
        <v>24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</row>
    <row r="15" spans="2:37" x14ac:dyDescent="0.25">
      <c r="B15" t="s">
        <v>25</v>
      </c>
      <c r="C15" t="s">
        <v>26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0"/>
        <v>0.15094339622641512</v>
      </c>
      <c r="AC15">
        <f t="shared" si="1"/>
        <v>9.4339622641509441E-2</v>
      </c>
      <c r="AD15">
        <f t="shared" si="2"/>
        <v>7.2289156626506021E-2</v>
      </c>
      <c r="AE15">
        <f t="shared" si="3"/>
        <v>6.6147859922178989E-2</v>
      </c>
      <c r="AF15">
        <f t="shared" si="4"/>
        <v>7.3929961089494164E-2</v>
      </c>
      <c r="AG15">
        <f t="shared" si="5"/>
        <v>8.1395348837209308E-2</v>
      </c>
      <c r="AH15">
        <f t="shared" si="6"/>
        <v>8.5271317829457363E-2</v>
      </c>
      <c r="AI15">
        <f t="shared" si="7"/>
        <v>0.11240310077519379</v>
      </c>
      <c r="AJ15">
        <f t="shared" si="8"/>
        <v>0.11240310077519379</v>
      </c>
      <c r="AK15">
        <f t="shared" si="9"/>
        <v>0.11240310077519379</v>
      </c>
    </row>
    <row r="16" spans="2:37" x14ac:dyDescent="0.25">
      <c r="B16" t="s">
        <v>27</v>
      </c>
      <c r="C16" t="s">
        <v>28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0"/>
        <v>3.0670890183333334E-3</v>
      </c>
      <c r="AC16">
        <f t="shared" si="1"/>
        <v>6.3103070175E-3</v>
      </c>
      <c r="AD16">
        <f t="shared" si="2"/>
        <v>7.4101147933333337E-3</v>
      </c>
      <c r="AE16">
        <f t="shared" si="3"/>
        <v>1.15180311875E-2</v>
      </c>
      <c r="AF16">
        <f t="shared" si="4"/>
        <v>1.6228070177777776E-2</v>
      </c>
      <c r="AG16">
        <f t="shared" si="5"/>
        <v>3.9945624294736845E-2</v>
      </c>
      <c r="AH16">
        <f t="shared" si="6"/>
        <v>5.1972988023809522E-2</v>
      </c>
      <c r="AI16">
        <f t="shared" si="7"/>
        <v>6.9434476340909088E-2</v>
      </c>
      <c r="AJ16">
        <f t="shared" si="8"/>
        <v>7.5668416622727275E-2</v>
      </c>
      <c r="AK16">
        <f t="shared" si="9"/>
        <v>6.8181818181818177E-2</v>
      </c>
    </row>
    <row r="17" spans="2:37" x14ac:dyDescent="0.25">
      <c r="B17" t="s">
        <v>29</v>
      </c>
      <c r="C17" t="s">
        <v>30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0"/>
        <v>2.4123976608</v>
      </c>
      <c r="AC17">
        <f t="shared" si="1"/>
        <v>1.2413255360000002</v>
      </c>
      <c r="AD17">
        <f t="shared" si="2"/>
        <v>0.79264132549999999</v>
      </c>
      <c r="AE17">
        <f t="shared" si="3"/>
        <v>0.44711538461538464</v>
      </c>
      <c r="AF17">
        <f t="shared" si="4"/>
        <v>0.32255963017361111</v>
      </c>
      <c r="AG17">
        <f t="shared" si="5"/>
        <v>0.32345645170138887</v>
      </c>
      <c r="AH17">
        <f t="shared" si="6"/>
        <v>0.3024527860064935</v>
      </c>
      <c r="AI17">
        <f t="shared" si="7"/>
        <v>0.30844155844155846</v>
      </c>
      <c r="AJ17">
        <f t="shared" si="8"/>
        <v>0.27205235311428572</v>
      </c>
      <c r="AK17">
        <f t="shared" si="9"/>
        <v>0.27400000000000002</v>
      </c>
    </row>
    <row r="18" spans="2:37" x14ac:dyDescent="0.25">
      <c r="B18" t="s">
        <v>31</v>
      </c>
      <c r="C18" t="s">
        <v>32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0"/>
        <v>5.5321637399999998E-2</v>
      </c>
      <c r="AC18">
        <f t="shared" si="1"/>
        <v>0.13530701755999999</v>
      </c>
      <c r="AD18">
        <f t="shared" si="2"/>
        <v>9.2921539964705882E-2</v>
      </c>
      <c r="AE18">
        <f t="shared" si="3"/>
        <v>0.10388726446</v>
      </c>
      <c r="AF18">
        <f t="shared" si="4"/>
        <v>0.14023953595555555</v>
      </c>
      <c r="AG18">
        <f t="shared" si="5"/>
        <v>0.14525259909047619</v>
      </c>
      <c r="AH18">
        <f t="shared" si="6"/>
        <v>0.14523809523809525</v>
      </c>
      <c r="AI18">
        <f t="shared" si="7"/>
        <v>0.121746588692</v>
      </c>
      <c r="AJ18">
        <f t="shared" si="8"/>
        <v>0.1193012445653846</v>
      </c>
      <c r="AK18">
        <f t="shared" si="9"/>
        <v>0.12115384615384615</v>
      </c>
    </row>
    <row r="19" spans="2:37" x14ac:dyDescent="0.25">
      <c r="B19" t="s">
        <v>33</v>
      </c>
      <c r="C19" t="s">
        <v>34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</row>
    <row r="20" spans="2:37" x14ac:dyDescent="0.25">
      <c r="B20" t="s">
        <v>35</v>
      </c>
      <c r="C20" t="s">
        <v>36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</row>
    <row r="21" spans="2:37" x14ac:dyDescent="0.25">
      <c r="B21" t="s">
        <v>37</v>
      </c>
      <c r="C21" t="s">
        <v>38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0"/>
        <v>2.5103576997999998E-2</v>
      </c>
      <c r="AC21">
        <f t="shared" si="1"/>
        <v>1.8038686461538462E-2</v>
      </c>
      <c r="AD21">
        <f t="shared" si="2"/>
        <v>1.956323099375E-2</v>
      </c>
      <c r="AE21">
        <f t="shared" si="3"/>
        <v>4.5859324233333332E-2</v>
      </c>
      <c r="AF21">
        <f t="shared" si="4"/>
        <v>0.10046133853333333</v>
      </c>
      <c r="AG21">
        <f t="shared" si="5"/>
        <v>0.15741146850000001</v>
      </c>
      <c r="AH21">
        <f t="shared" si="6"/>
        <v>0.35248148148000003</v>
      </c>
      <c r="AI21">
        <f t="shared" si="7"/>
        <v>0.3515625</v>
      </c>
      <c r="AJ21">
        <f t="shared" si="8"/>
        <v>0.36056380266923077</v>
      </c>
      <c r="AK21">
        <f t="shared" si="9"/>
        <v>0.36153846153846153</v>
      </c>
    </row>
    <row r="22" spans="2:37" x14ac:dyDescent="0.25">
      <c r="B22" t="s">
        <v>39</v>
      </c>
      <c r="C22" t="s">
        <v>40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0"/>
        <v>0.73001949300000002</v>
      </c>
      <c r="AC22">
        <f t="shared" si="1"/>
        <v>0.78055555560000001</v>
      </c>
      <c r="AD22">
        <f t="shared" si="2"/>
        <v>0.39206465239999999</v>
      </c>
      <c r="AE22">
        <f t="shared" si="3"/>
        <v>0.33651072124000003</v>
      </c>
      <c r="AF22">
        <f t="shared" si="4"/>
        <v>0.27376001733333333</v>
      </c>
      <c r="AG22">
        <f t="shared" si="5"/>
        <v>0.40075265324444442</v>
      </c>
      <c r="AH22">
        <f t="shared" si="6"/>
        <v>0.48666666666666664</v>
      </c>
      <c r="AI22">
        <f t="shared" si="7"/>
        <v>0.46554039420000004</v>
      </c>
      <c r="AJ22">
        <f t="shared" si="8"/>
        <v>0.41</v>
      </c>
      <c r="AK22">
        <f t="shared" si="9"/>
        <v>0.4</v>
      </c>
    </row>
    <row r="23" spans="2:37" x14ac:dyDescent="0.25">
      <c r="B23" t="s">
        <v>41</v>
      </c>
      <c r="C23" t="s">
        <v>42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0"/>
        <v>0.42002923980000001</v>
      </c>
      <c r="AC23">
        <f t="shared" si="1"/>
        <v>1.3408057179999999</v>
      </c>
      <c r="AD23">
        <f t="shared" si="2"/>
        <v>1.1446393762</v>
      </c>
      <c r="AE23">
        <f t="shared" si="3"/>
        <v>0.68932574491428567</v>
      </c>
      <c r="AF23">
        <f t="shared" si="4"/>
        <v>0.53184929917142854</v>
      </c>
      <c r="AG23">
        <f t="shared" si="5"/>
        <v>0.57610345307619049</v>
      </c>
      <c r="AH23">
        <f t="shared" si="6"/>
        <v>0.58691288406666664</v>
      </c>
      <c r="AI23">
        <f t="shared" si="7"/>
        <v>0.58111714471428566</v>
      </c>
      <c r="AJ23">
        <f t="shared" si="8"/>
        <v>0.40666666666666668</v>
      </c>
      <c r="AK23">
        <f t="shared" si="9"/>
        <v>0.41266666666666668</v>
      </c>
    </row>
    <row r="24" spans="2:37" x14ac:dyDescent="0.25">
      <c r="B24" t="s">
        <v>43</v>
      </c>
      <c r="C24" t="s">
        <v>44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0"/>
        <v>0.30175439999999998</v>
      </c>
      <c r="AC24">
        <f t="shared" si="1"/>
        <v>0.38174139053333334</v>
      </c>
      <c r="AD24">
        <f t="shared" si="2"/>
        <v>0.37228719946666666</v>
      </c>
      <c r="AE24">
        <f t="shared" si="3"/>
        <v>0.4353932584269663</v>
      </c>
      <c r="AF24">
        <f t="shared" si="4"/>
        <v>0.59747107127659571</v>
      </c>
      <c r="AG24">
        <f t="shared" si="5"/>
        <v>0.79072892671717165</v>
      </c>
      <c r="AH24">
        <f t="shared" si="6"/>
        <v>0.73999100312499999</v>
      </c>
      <c r="AI24">
        <f t="shared" si="7"/>
        <v>0.70296153229357794</v>
      </c>
      <c r="AJ24">
        <f t="shared" si="8"/>
        <v>0.71648502568181816</v>
      </c>
      <c r="AK24">
        <f t="shared" si="9"/>
        <v>0.70454545454545459</v>
      </c>
    </row>
    <row r="25" spans="2:37" x14ac:dyDescent="0.25">
      <c r="B25" t="s">
        <v>45</v>
      </c>
      <c r="C25" t="s">
        <v>46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0"/>
        <v>0.1</v>
      </c>
      <c r="AC25">
        <f t="shared" si="1"/>
        <v>1.4</v>
      </c>
      <c r="AD25">
        <f t="shared" si="2"/>
        <v>1.2749999999999999</v>
      </c>
      <c r="AE25">
        <f t="shared" si="3"/>
        <v>1.788888888888889</v>
      </c>
      <c r="AF25">
        <f t="shared" si="4"/>
        <v>5.41</v>
      </c>
      <c r="AG25">
        <f t="shared" si="5"/>
        <v>4.0062499999999996</v>
      </c>
      <c r="AH25">
        <f t="shared" si="6"/>
        <v>3.5423076923076922</v>
      </c>
      <c r="AI25">
        <f t="shared" si="7"/>
        <v>2.8916666666666666</v>
      </c>
      <c r="AJ25">
        <f t="shared" si="8"/>
        <v>2.4785714285714286</v>
      </c>
      <c r="AK25">
        <f t="shared" si="9"/>
        <v>2.4785714285714286</v>
      </c>
    </row>
    <row r="26" spans="2:37" x14ac:dyDescent="0.25">
      <c r="B26" t="s">
        <v>47</v>
      </c>
      <c r="C26" t="s">
        <v>48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0"/>
        <v>0.2</v>
      </c>
      <c r="AC26">
        <f t="shared" si="1"/>
        <v>0.45</v>
      </c>
      <c r="AD26">
        <f t="shared" si="2"/>
        <v>0.25</v>
      </c>
      <c r="AE26">
        <f t="shared" si="3"/>
        <v>0.3</v>
      </c>
      <c r="AF26">
        <f t="shared" si="4"/>
        <v>0.3</v>
      </c>
      <c r="AG26">
        <f t="shared" si="5"/>
        <v>0.2857142857142857</v>
      </c>
      <c r="AH26">
        <f t="shared" si="6"/>
        <v>0.2857142857142857</v>
      </c>
      <c r="AI26">
        <f t="shared" si="7"/>
        <v>0.2857142857142857</v>
      </c>
      <c r="AJ26">
        <f t="shared" si="8"/>
        <v>0.2</v>
      </c>
      <c r="AK26">
        <f t="shared" si="9"/>
        <v>0.2</v>
      </c>
    </row>
    <row r="27" spans="2:37" x14ac:dyDescent="0.25">
      <c r="B27" t="s">
        <v>49</v>
      </c>
      <c r="C27" t="s">
        <v>50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</row>
    <row r="28" spans="2:37" x14ac:dyDescent="0.25">
      <c r="B28" t="s">
        <v>51</v>
      </c>
      <c r="C28" t="s">
        <v>52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0"/>
        <v>0.1</v>
      </c>
      <c r="AC28">
        <f t="shared" si="1"/>
        <v>0.34666666666666668</v>
      </c>
      <c r="AD28">
        <f t="shared" si="2"/>
        <v>0.8571428571428571</v>
      </c>
      <c r="AE28">
        <f t="shared" si="3"/>
        <v>1.4476470588235295</v>
      </c>
      <c r="AF28">
        <f t="shared" si="4"/>
        <v>1.0693103448275862</v>
      </c>
      <c r="AG28">
        <f t="shared" si="5"/>
        <v>1.2762068965517241</v>
      </c>
      <c r="AH28">
        <f t="shared" si="6"/>
        <v>1.0002702702702704</v>
      </c>
      <c r="AI28">
        <f t="shared" si="7"/>
        <v>1.0002702702702704</v>
      </c>
      <c r="AJ28">
        <f t="shared" si="8"/>
        <v>1.3786486486486487</v>
      </c>
      <c r="AK28">
        <f t="shared" si="9"/>
        <v>1.3786486486486487</v>
      </c>
    </row>
    <row r="29" spans="2:37" x14ac:dyDescent="0.25">
      <c r="B29" t="s">
        <v>53</v>
      </c>
      <c r="C29" t="s">
        <v>54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</row>
    <row r="30" spans="2:37" x14ac:dyDescent="0.25">
      <c r="B30" t="s">
        <v>55</v>
      </c>
      <c r="C30" t="s">
        <v>56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0"/>
        <v>3.3333333333333335E-3</v>
      </c>
      <c r="AC30">
        <f t="shared" si="1"/>
        <v>8.3333333333333332E-3</v>
      </c>
      <c r="AD30">
        <f t="shared" si="2"/>
        <v>9.8039215686274508E-3</v>
      </c>
      <c r="AE30">
        <f t="shared" si="3"/>
        <v>2.5000000000000001E-2</v>
      </c>
      <c r="AF30">
        <f t="shared" si="4"/>
        <v>3.7735849056603772E-2</v>
      </c>
      <c r="AG30">
        <f t="shared" si="5"/>
        <v>4.6728971962616821E-2</v>
      </c>
      <c r="AH30">
        <f t="shared" si="6"/>
        <v>4.6511627906976744E-2</v>
      </c>
      <c r="AI30">
        <f t="shared" si="7"/>
        <v>4.6296296296296294E-2</v>
      </c>
      <c r="AJ30">
        <f t="shared" si="8"/>
        <v>7.1090047393364927E-2</v>
      </c>
      <c r="AK30">
        <f t="shared" si="9"/>
        <v>0.35629453681710216</v>
      </c>
    </row>
    <row r="31" spans="2:37" x14ac:dyDescent="0.25">
      <c r="B31" t="s">
        <v>57</v>
      </c>
      <c r="C31" t="s">
        <v>58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0"/>
        <v>2.5000000000000001E-2</v>
      </c>
      <c r="AC31">
        <f t="shared" si="1"/>
        <v>0.05</v>
      </c>
      <c r="AD31">
        <f t="shared" si="2"/>
        <v>6.25E-2</v>
      </c>
      <c r="AE31">
        <f t="shared" si="3"/>
        <v>0.1</v>
      </c>
      <c r="AF31">
        <f t="shared" si="4"/>
        <v>0.1</v>
      </c>
      <c r="AG31">
        <f t="shared" si="5"/>
        <v>0.16</v>
      </c>
      <c r="AH31">
        <f t="shared" si="6"/>
        <v>0.17777777777777778</v>
      </c>
      <c r="AI31">
        <f t="shared" si="7"/>
        <v>0.2</v>
      </c>
      <c r="AJ31">
        <f t="shared" si="8"/>
        <v>0.22857142857142856</v>
      </c>
      <c r="AK31">
        <f t="shared" si="9"/>
        <v>0.26666666666666666</v>
      </c>
    </row>
    <row r="32" spans="2:37" x14ac:dyDescent="0.25">
      <c r="B32" t="s">
        <v>59</v>
      </c>
      <c r="C32" t="s">
        <v>60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</row>
    <row r="33" spans="2:37" x14ac:dyDescent="0.25">
      <c r="B33" t="s">
        <v>61</v>
      </c>
      <c r="C33" t="s">
        <v>62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0"/>
        <v>4</v>
      </c>
      <c r="AC33">
        <f t="shared" si="1"/>
        <v>0.35714285714285715</v>
      </c>
      <c r="AD33">
        <f t="shared" si="2"/>
        <v>0.35714285714285715</v>
      </c>
      <c r="AE33">
        <f t="shared" si="3"/>
        <v>0.35714285714285715</v>
      </c>
      <c r="AF33">
        <f t="shared" si="4"/>
        <v>0.41666666666666669</v>
      </c>
      <c r="AG33">
        <f t="shared" si="5"/>
        <v>0.41666666666666669</v>
      </c>
      <c r="AH33">
        <f t="shared" si="6"/>
        <v>0.5</v>
      </c>
      <c r="AI33">
        <f t="shared" si="7"/>
        <v>0.5</v>
      </c>
      <c r="AJ33">
        <f t="shared" si="8"/>
        <v>0.5</v>
      </c>
      <c r="AK33">
        <f t="shared" si="9"/>
        <v>0.5</v>
      </c>
    </row>
    <row r="34" spans="2:37" x14ac:dyDescent="0.25">
      <c r="B34" t="s">
        <v>63</v>
      </c>
      <c r="C34" t="s">
        <v>64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0"/>
        <v>1</v>
      </c>
      <c r="AC34">
        <f t="shared" si="1"/>
        <v>12.5</v>
      </c>
      <c r="AD34">
        <f t="shared" si="2"/>
        <v>4</v>
      </c>
      <c r="AE34">
        <f t="shared" si="3"/>
        <v>4</v>
      </c>
      <c r="AF34">
        <f t="shared" si="4"/>
        <v>4</v>
      </c>
      <c r="AG34">
        <f t="shared" si="5"/>
        <v>3.3333333333333335</v>
      </c>
      <c r="AH34">
        <f t="shared" si="6"/>
        <v>4.270833333333333</v>
      </c>
      <c r="AI34">
        <f t="shared" si="7"/>
        <v>4.270833333333333</v>
      </c>
      <c r="AJ34">
        <f t="shared" si="8"/>
        <v>4.270833333333333</v>
      </c>
      <c r="AK34">
        <f t="shared" si="9"/>
        <v>4.270833333333333</v>
      </c>
    </row>
    <row r="35" spans="2:37" x14ac:dyDescent="0.25">
      <c r="B35" t="s">
        <v>65</v>
      </c>
      <c r="C35" t="s">
        <v>66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0"/>
        <v>0.04</v>
      </c>
      <c r="AC35">
        <f t="shared" si="1"/>
        <v>0.23333333333333334</v>
      </c>
      <c r="AD35">
        <f t="shared" si="2"/>
        <v>0.23333333333333334</v>
      </c>
      <c r="AE35">
        <f t="shared" si="3"/>
        <v>0.23333333333333334</v>
      </c>
      <c r="AF35">
        <f t="shared" si="4"/>
        <v>0.23333333333333334</v>
      </c>
      <c r="AG35">
        <f t="shared" si="5"/>
        <v>0.23333333333333334</v>
      </c>
      <c r="AH35">
        <f t="shared" si="6"/>
        <v>0.23333333333333334</v>
      </c>
      <c r="AI35">
        <f t="shared" si="7"/>
        <v>0.23333333333333334</v>
      </c>
      <c r="AJ35">
        <f t="shared" si="8"/>
        <v>0.23333333333333334</v>
      </c>
      <c r="AK35">
        <f t="shared" si="9"/>
        <v>0.23333333333333334</v>
      </c>
    </row>
    <row r="36" spans="2:37" x14ac:dyDescent="0.25">
      <c r="B36" t="s">
        <v>67</v>
      </c>
      <c r="C36" t="s">
        <v>68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</row>
    <row r="37" spans="2:37" x14ac:dyDescent="0.25">
      <c r="B37" t="s">
        <v>69</v>
      </c>
      <c r="C37" t="s">
        <v>70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0"/>
        <v>8.6666666666666661</v>
      </c>
      <c r="AC37">
        <f t="shared" si="1"/>
        <v>3.6</v>
      </c>
      <c r="AD37">
        <f t="shared" si="2"/>
        <v>3.6</v>
      </c>
      <c r="AE37">
        <f t="shared" si="3"/>
        <v>3.6</v>
      </c>
      <c r="AF37">
        <f t="shared" si="4"/>
        <v>2.25</v>
      </c>
      <c r="AG37">
        <f t="shared" si="5"/>
        <v>2.25</v>
      </c>
      <c r="AH37">
        <f t="shared" si="6"/>
        <v>2.25</v>
      </c>
      <c r="AI37">
        <f t="shared" si="7"/>
        <v>2.25</v>
      </c>
      <c r="AJ37">
        <f t="shared" si="8"/>
        <v>2.25</v>
      </c>
      <c r="AK37">
        <f t="shared" si="9"/>
        <v>2.25</v>
      </c>
    </row>
    <row r="38" spans="2:37" x14ac:dyDescent="0.25">
      <c r="B38" t="s">
        <v>71</v>
      </c>
      <c r="C38" t="s">
        <v>72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</row>
    <row r="39" spans="2:37" x14ac:dyDescent="0.25">
      <c r="B39" t="s">
        <v>73</v>
      </c>
      <c r="C39" t="s">
        <v>74</v>
      </c>
      <c r="D39" t="s">
        <v>73</v>
      </c>
      <c r="E39">
        <v>2</v>
      </c>
    </row>
    <row r="40" spans="2:37" x14ac:dyDescent="0.25">
      <c r="B40" t="s">
        <v>75</v>
      </c>
      <c r="C40" t="s">
        <v>76</v>
      </c>
      <c r="D40" t="s">
        <v>77</v>
      </c>
      <c r="E40">
        <v>1</v>
      </c>
    </row>
    <row r="41" spans="2:37" x14ac:dyDescent="0.25">
      <c r="B41" t="s">
        <v>78</v>
      </c>
      <c r="C41" t="s">
        <v>79</v>
      </c>
      <c r="D41" t="s">
        <v>77</v>
      </c>
      <c r="E41">
        <v>1</v>
      </c>
    </row>
    <row r="42" spans="2:37" x14ac:dyDescent="0.25">
      <c r="B42" t="s">
        <v>80</v>
      </c>
      <c r="C42" t="s">
        <v>81</v>
      </c>
      <c r="D42" t="s">
        <v>77</v>
      </c>
      <c r="E42">
        <v>1</v>
      </c>
    </row>
    <row r="43" spans="2:37" x14ac:dyDescent="0.25">
      <c r="B43" t="s">
        <v>82</v>
      </c>
      <c r="C43" t="s">
        <v>83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 </c>
      <c r="D44" t="s">
        <v>87</v>
      </c>
      <c r="E44">
        <v>1</v>
      </c>
    </row>
    <row r="45" spans="2:37" x14ac:dyDescent="0.25">
      <c r="B45" t="s">
        <v>88</v>
      </c>
      <c r="C45" t="s">
        <v>89</v>
      </c>
      <c r="D45" t="s">
        <v>87</v>
      </c>
      <c r="E45">
        <v>1</v>
      </c>
    </row>
    <row r="46" spans="2:37" x14ac:dyDescent="0.25">
      <c r="B46" t="s">
        <v>90</v>
      </c>
      <c r="C46" t="s">
        <v>91</v>
      </c>
      <c r="D46" t="s">
        <v>87</v>
      </c>
      <c r="E46">
        <v>1</v>
      </c>
    </row>
    <row r="47" spans="2:37" x14ac:dyDescent="0.25">
      <c r="B47" t="s">
        <v>92</v>
      </c>
      <c r="C47" t="s">
        <v>93</v>
      </c>
      <c r="D47" t="s">
        <v>92</v>
      </c>
      <c r="E47">
        <v>2</v>
      </c>
    </row>
    <row r="48" spans="2:37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102</v>
      </c>
      <c r="E50">
        <v>1</v>
      </c>
    </row>
    <row r="51" spans="2:5" x14ac:dyDescent="0.25">
      <c r="B51" t="s">
        <v>103</v>
      </c>
      <c r="C51" t="s">
        <v>104</v>
      </c>
      <c r="D51" t="s">
        <v>102</v>
      </c>
      <c r="E51">
        <v>1</v>
      </c>
    </row>
    <row r="52" spans="2:5" x14ac:dyDescent="0.25">
      <c r="B52" t="s">
        <v>105</v>
      </c>
      <c r="C52" t="s">
        <v>106</v>
      </c>
      <c r="D52" t="s">
        <v>102</v>
      </c>
      <c r="E52">
        <v>1</v>
      </c>
    </row>
    <row r="53" spans="2:5" x14ac:dyDescent="0.25">
      <c r="B53" t="s">
        <v>107</v>
      </c>
      <c r="C53" t="s">
        <v>108</v>
      </c>
      <c r="D53" t="s">
        <v>99</v>
      </c>
      <c r="E53">
        <v>1</v>
      </c>
    </row>
    <row r="54" spans="2:5" x14ac:dyDescent="0.25">
      <c r="B54" t="s">
        <v>109</v>
      </c>
      <c r="C54" t="s">
        <v>110</v>
      </c>
      <c r="D54" t="s">
        <v>96</v>
      </c>
      <c r="E54">
        <v>1</v>
      </c>
    </row>
    <row r="55" spans="2:5" x14ac:dyDescent="0.25">
      <c r="B55" t="s">
        <v>111</v>
      </c>
      <c r="C55" t="s">
        <v>112</v>
      </c>
      <c r="D55" t="s">
        <v>113</v>
      </c>
      <c r="E55">
        <v>1</v>
      </c>
    </row>
    <row r="56" spans="2:5" x14ac:dyDescent="0.25">
      <c r="B56" t="s">
        <v>114</v>
      </c>
      <c r="C56" t="s">
        <v>115</v>
      </c>
      <c r="D56" t="s">
        <v>113</v>
      </c>
      <c r="E56">
        <v>1</v>
      </c>
    </row>
    <row r="57" spans="2:5" x14ac:dyDescent="0.25">
      <c r="B57" t="s">
        <v>116</v>
      </c>
      <c r="C57" t="s">
        <v>117</v>
      </c>
      <c r="D57" t="s">
        <v>118</v>
      </c>
      <c r="E57">
        <v>1</v>
      </c>
    </row>
    <row r="58" spans="2:5" x14ac:dyDescent="0.25">
      <c r="B58" t="s">
        <v>119</v>
      </c>
      <c r="C58" t="s">
        <v>120</v>
      </c>
      <c r="D58" t="s">
        <v>96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138</v>
      </c>
      <c r="E64">
        <v>1</v>
      </c>
    </row>
    <row r="65" spans="2:5" x14ac:dyDescent="0.25">
      <c r="B65" t="s">
        <v>139</v>
      </c>
      <c r="C65" t="s">
        <v>140</v>
      </c>
      <c r="D65" t="s">
        <v>135</v>
      </c>
      <c r="E65">
        <v>1</v>
      </c>
    </row>
    <row r="66" spans="2:5" x14ac:dyDescent="0.25">
      <c r="B66" t="s">
        <v>141</v>
      </c>
      <c r="C66">
        <v>-1</v>
      </c>
      <c r="D66" t="s">
        <v>138</v>
      </c>
      <c r="E66">
        <v>1</v>
      </c>
    </row>
    <row r="67" spans="2:5" x14ac:dyDescent="0.25">
      <c r="B67" t="s">
        <v>142</v>
      </c>
      <c r="C67">
        <v>-1</v>
      </c>
      <c r="D67" t="s">
        <v>138</v>
      </c>
      <c r="E67">
        <v>1</v>
      </c>
    </row>
    <row r="68" spans="2:5" x14ac:dyDescent="0.25">
      <c r="B68" t="s">
        <v>143</v>
      </c>
      <c r="C68">
        <v>-1</v>
      </c>
      <c r="D68" t="s">
        <v>138</v>
      </c>
      <c r="E68">
        <v>1</v>
      </c>
    </row>
    <row r="69" spans="2:5" x14ac:dyDescent="0.25">
      <c r="B69" t="s">
        <v>144</v>
      </c>
      <c r="C69">
        <v>-1</v>
      </c>
      <c r="D69">
        <v>-1</v>
      </c>
      <c r="E69">
        <v>1</v>
      </c>
    </row>
    <row r="70" spans="2:5" x14ac:dyDescent="0.25">
      <c r="B70" t="s">
        <v>145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2" sqref="B62"/>
    </sheetView>
  </sheetViews>
  <sheetFormatPr defaultRowHeight="15" x14ac:dyDescent="0.25"/>
  <cols>
    <col min="1" max="1" width="17.140625"/>
    <col min="2" max="2" width="14.85546875" bestFit="1" customWidth="1"/>
    <col min="3" max="3" width="11.28515625"/>
    <col min="4" max="4" width="13.28515625" bestFit="1" customWidth="1"/>
    <col min="5" max="5" width="12" bestFit="1" customWidth="1"/>
    <col min="6" max="6" width="11.140625" bestFit="1" customWidth="1"/>
    <col min="7" max="7" width="13.42578125"/>
    <col min="8" max="8" width="12.7109375"/>
    <col min="9" max="9" width="16.42578125"/>
    <col min="10" max="1025" width="8.28515625"/>
  </cols>
  <sheetData>
    <row r="1" spans="1:20" x14ac:dyDescent="0.25">
      <c r="A1">
        <v>20180419</v>
      </c>
      <c r="B1" t="s">
        <v>1060</v>
      </c>
      <c r="C1" t="s">
        <v>490</v>
      </c>
      <c r="D1" t="s">
        <v>491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T1" t="s">
        <v>497</v>
      </c>
    </row>
    <row r="2" spans="1:20" x14ac:dyDescent="0.25">
      <c r="A2" t="s">
        <v>498</v>
      </c>
      <c r="B2">
        <v>1</v>
      </c>
      <c r="C2">
        <v>10</v>
      </c>
      <c r="D2">
        <f t="shared" ref="D2:D33" si="0">C2*B2</f>
        <v>10</v>
      </c>
      <c r="F2">
        <v>17</v>
      </c>
      <c r="G2">
        <v>3400</v>
      </c>
      <c r="H2">
        <v>60</v>
      </c>
      <c r="I2">
        <v>30</v>
      </c>
      <c r="J2" s="3" t="s">
        <v>499</v>
      </c>
    </row>
    <row r="3" spans="1:20" x14ac:dyDescent="0.25">
      <c r="A3" t="s">
        <v>500</v>
      </c>
      <c r="B3">
        <v>1</v>
      </c>
      <c r="C3">
        <v>10</v>
      </c>
      <c r="D3">
        <f t="shared" si="0"/>
        <v>10</v>
      </c>
      <c r="F3">
        <v>25</v>
      </c>
      <c r="G3">
        <v>1100</v>
      </c>
      <c r="H3">
        <v>45</v>
      </c>
      <c r="I3">
        <v>30</v>
      </c>
      <c r="J3" s="3" t="s">
        <v>501</v>
      </c>
    </row>
    <row r="4" spans="1:20" x14ac:dyDescent="0.25">
      <c r="A4" t="s">
        <v>502</v>
      </c>
      <c r="B4">
        <v>1</v>
      </c>
      <c r="C4">
        <v>10</v>
      </c>
      <c r="D4">
        <f t="shared" si="0"/>
        <v>10</v>
      </c>
      <c r="F4">
        <v>23</v>
      </c>
      <c r="G4">
        <v>21000</v>
      </c>
      <c r="H4">
        <v>133</v>
      </c>
      <c r="J4" s="3" t="s">
        <v>503</v>
      </c>
      <c r="T4" s="3" t="s">
        <v>504</v>
      </c>
    </row>
    <row r="5" spans="1:20" x14ac:dyDescent="0.25">
      <c r="A5" t="s">
        <v>505</v>
      </c>
      <c r="B5">
        <v>1</v>
      </c>
      <c r="C5">
        <v>10</v>
      </c>
      <c r="D5">
        <f t="shared" si="0"/>
        <v>10</v>
      </c>
      <c r="F5">
        <v>9</v>
      </c>
      <c r="G5">
        <v>14400</v>
      </c>
      <c r="H5">
        <v>130</v>
      </c>
      <c r="I5">
        <v>60</v>
      </c>
      <c r="J5" s="3" t="s">
        <v>506</v>
      </c>
    </row>
    <row r="6" spans="1:20" x14ac:dyDescent="0.25">
      <c r="A6" t="s">
        <v>507</v>
      </c>
      <c r="B6">
        <v>2</v>
      </c>
      <c r="C6">
        <v>10</v>
      </c>
      <c r="D6">
        <f t="shared" si="0"/>
        <v>20</v>
      </c>
      <c r="F6">
        <v>7</v>
      </c>
      <c r="G6">
        <v>910</v>
      </c>
      <c r="H6">
        <v>46</v>
      </c>
      <c r="J6" s="3" t="s">
        <v>508</v>
      </c>
      <c r="T6" s="3" t="s">
        <v>509</v>
      </c>
    </row>
    <row r="7" spans="1:20" x14ac:dyDescent="0.25">
      <c r="A7" t="s">
        <v>510</v>
      </c>
      <c r="B7">
        <v>2</v>
      </c>
      <c r="C7">
        <v>10</v>
      </c>
      <c r="D7">
        <f t="shared" si="0"/>
        <v>20</v>
      </c>
      <c r="F7">
        <v>9</v>
      </c>
      <c r="G7">
        <v>10170</v>
      </c>
      <c r="H7">
        <v>89</v>
      </c>
      <c r="I7">
        <v>40</v>
      </c>
      <c r="J7" s="3" t="s">
        <v>511</v>
      </c>
      <c r="T7" s="3" t="s">
        <v>512</v>
      </c>
    </row>
    <row r="8" spans="1:20" x14ac:dyDescent="0.25">
      <c r="A8" t="s">
        <v>513</v>
      </c>
      <c r="B8">
        <v>2</v>
      </c>
      <c r="C8">
        <v>10</v>
      </c>
      <c r="D8">
        <f t="shared" si="0"/>
        <v>20</v>
      </c>
      <c r="F8">
        <v>14</v>
      </c>
      <c r="G8">
        <v>3600</v>
      </c>
      <c r="H8">
        <v>64</v>
      </c>
      <c r="J8" s="3" t="s">
        <v>514</v>
      </c>
    </row>
    <row r="9" spans="1:20" x14ac:dyDescent="0.25">
      <c r="A9" t="s">
        <v>515</v>
      </c>
      <c r="B9">
        <v>2</v>
      </c>
      <c r="C9">
        <v>10</v>
      </c>
      <c r="D9">
        <f t="shared" si="0"/>
        <v>20</v>
      </c>
      <c r="F9">
        <v>25</v>
      </c>
      <c r="G9">
        <v>2500</v>
      </c>
      <c r="H9">
        <v>60</v>
      </c>
      <c r="J9" s="3" t="s">
        <v>516</v>
      </c>
    </row>
    <row r="10" spans="1:20" x14ac:dyDescent="0.25">
      <c r="A10" t="s">
        <v>517</v>
      </c>
      <c r="B10">
        <v>2</v>
      </c>
      <c r="C10">
        <v>10</v>
      </c>
      <c r="D10">
        <f t="shared" si="0"/>
        <v>20</v>
      </c>
      <c r="F10">
        <v>50</v>
      </c>
      <c r="G10">
        <v>320000</v>
      </c>
      <c r="H10">
        <v>470</v>
      </c>
      <c r="J10" s="3" t="s">
        <v>518</v>
      </c>
    </row>
    <row r="11" spans="1:20" x14ac:dyDescent="0.25">
      <c r="A11" t="s">
        <v>519</v>
      </c>
      <c r="B11">
        <v>2</v>
      </c>
      <c r="C11">
        <v>10</v>
      </c>
      <c r="D11">
        <f t="shared" si="0"/>
        <v>20</v>
      </c>
      <c r="F11">
        <v>30</v>
      </c>
      <c r="G11">
        <v>6400</v>
      </c>
      <c r="H11">
        <v>82.6</v>
      </c>
      <c r="J11" s="3" t="s">
        <v>520</v>
      </c>
    </row>
    <row r="12" spans="1:20" x14ac:dyDescent="0.25">
      <c r="A12" t="s">
        <v>521</v>
      </c>
      <c r="B12">
        <v>2</v>
      </c>
      <c r="C12">
        <v>10</v>
      </c>
      <c r="D12">
        <f t="shared" si="0"/>
        <v>20</v>
      </c>
      <c r="G12">
        <v>750</v>
      </c>
      <c r="H12">
        <v>43</v>
      </c>
      <c r="J12" s="3" t="s">
        <v>522</v>
      </c>
    </row>
    <row r="13" spans="1:20" x14ac:dyDescent="0.25">
      <c r="A13" t="s">
        <v>523</v>
      </c>
      <c r="B13">
        <v>2</v>
      </c>
      <c r="C13">
        <v>10</v>
      </c>
      <c r="D13">
        <f t="shared" si="0"/>
        <v>20</v>
      </c>
    </row>
    <row r="14" spans="1:20" x14ac:dyDescent="0.25">
      <c r="A14" t="s">
        <v>524</v>
      </c>
      <c r="B14">
        <v>3</v>
      </c>
      <c r="C14">
        <v>10</v>
      </c>
      <c r="D14">
        <f t="shared" si="0"/>
        <v>30</v>
      </c>
      <c r="F14">
        <v>32</v>
      </c>
      <c r="G14">
        <v>684000</v>
      </c>
      <c r="H14">
        <v>458</v>
      </c>
      <c r="I14">
        <v>200</v>
      </c>
      <c r="J14" s="3" t="s">
        <v>525</v>
      </c>
    </row>
    <row r="15" spans="1:20" x14ac:dyDescent="0.25">
      <c r="A15" t="s">
        <v>526</v>
      </c>
      <c r="B15">
        <v>3</v>
      </c>
      <c r="C15">
        <v>10</v>
      </c>
      <c r="D15">
        <f t="shared" si="0"/>
        <v>30</v>
      </c>
    </row>
    <row r="16" spans="1:20" x14ac:dyDescent="0.25">
      <c r="A16" t="s">
        <v>527</v>
      </c>
      <c r="B16">
        <v>3</v>
      </c>
      <c r="C16">
        <v>10</v>
      </c>
      <c r="D16">
        <f t="shared" si="0"/>
        <v>30</v>
      </c>
    </row>
    <row r="17" spans="1:27" x14ac:dyDescent="0.25">
      <c r="A17" t="s">
        <v>528</v>
      </c>
      <c r="B17">
        <v>1</v>
      </c>
      <c r="C17">
        <v>10</v>
      </c>
      <c r="D17">
        <f t="shared" si="0"/>
        <v>10</v>
      </c>
    </row>
    <row r="18" spans="1:27" x14ac:dyDescent="0.25">
      <c r="A18" t="s">
        <v>529</v>
      </c>
      <c r="B18">
        <v>1</v>
      </c>
      <c r="C18">
        <v>10</v>
      </c>
      <c r="D18">
        <f t="shared" si="0"/>
        <v>10</v>
      </c>
      <c r="G18">
        <v>567</v>
      </c>
      <c r="H18">
        <v>30</v>
      </c>
      <c r="I18">
        <v>20</v>
      </c>
      <c r="J18" s="3" t="s">
        <v>530</v>
      </c>
      <c r="T18" s="3" t="s">
        <v>531</v>
      </c>
      <c r="Z18" s="3" t="s">
        <v>532</v>
      </c>
    </row>
    <row r="19" spans="1:27" x14ac:dyDescent="0.25">
      <c r="A19" t="s">
        <v>533</v>
      </c>
      <c r="B19">
        <v>1</v>
      </c>
      <c r="C19">
        <v>10</v>
      </c>
      <c r="D19">
        <f t="shared" si="0"/>
        <v>10</v>
      </c>
      <c r="F19">
        <v>5</v>
      </c>
      <c r="G19">
        <v>50</v>
      </c>
      <c r="H19">
        <v>15</v>
      </c>
      <c r="I19">
        <v>10</v>
      </c>
      <c r="J19" s="3" t="s">
        <v>534</v>
      </c>
      <c r="T19" s="3" t="s">
        <v>535</v>
      </c>
    </row>
    <row r="20" spans="1:27" x14ac:dyDescent="0.25">
      <c r="A20" t="s">
        <v>536</v>
      </c>
      <c r="B20">
        <v>1</v>
      </c>
      <c r="C20">
        <v>10</v>
      </c>
      <c r="D20">
        <f t="shared" si="0"/>
        <v>10</v>
      </c>
    </row>
    <row r="21" spans="1:27" x14ac:dyDescent="0.25">
      <c r="A21" t="s">
        <v>537</v>
      </c>
      <c r="B21">
        <v>1</v>
      </c>
      <c r="C21">
        <v>10</v>
      </c>
      <c r="D21">
        <f t="shared" si="0"/>
        <v>10</v>
      </c>
      <c r="F21">
        <v>30</v>
      </c>
      <c r="G21">
        <v>22600</v>
      </c>
      <c r="H21">
        <v>120</v>
      </c>
      <c r="I21">
        <v>90</v>
      </c>
      <c r="J21" s="3" t="s">
        <v>538</v>
      </c>
    </row>
    <row r="22" spans="1:27" x14ac:dyDescent="0.25">
      <c r="A22" t="s">
        <v>539</v>
      </c>
      <c r="B22">
        <v>1</v>
      </c>
      <c r="C22">
        <v>10</v>
      </c>
      <c r="D22">
        <f t="shared" si="0"/>
        <v>10</v>
      </c>
      <c r="G22">
        <v>822</v>
      </c>
      <c r="H22">
        <v>50</v>
      </c>
      <c r="I22">
        <v>25</v>
      </c>
      <c r="J22" s="3" t="s">
        <v>540</v>
      </c>
      <c r="T22" s="3" t="s">
        <v>541</v>
      </c>
    </row>
    <row r="23" spans="1:27" x14ac:dyDescent="0.25">
      <c r="A23" t="s">
        <v>542</v>
      </c>
      <c r="B23">
        <v>1</v>
      </c>
      <c r="C23">
        <v>10</v>
      </c>
      <c r="D23">
        <f t="shared" si="0"/>
        <v>10</v>
      </c>
    </row>
    <row r="24" spans="1:27" x14ac:dyDescent="0.25">
      <c r="A24" t="s">
        <v>543</v>
      </c>
      <c r="B24">
        <v>2</v>
      </c>
      <c r="C24">
        <v>10</v>
      </c>
      <c r="D24">
        <f t="shared" si="0"/>
        <v>20</v>
      </c>
      <c r="F24">
        <v>25</v>
      </c>
      <c r="G24">
        <v>96000</v>
      </c>
      <c r="H24">
        <v>200</v>
      </c>
      <c r="I24">
        <v>100</v>
      </c>
      <c r="J24" s="3" t="s">
        <v>544</v>
      </c>
    </row>
    <row r="25" spans="1:27" x14ac:dyDescent="0.25">
      <c r="A25" t="s">
        <v>545</v>
      </c>
      <c r="B25">
        <v>1</v>
      </c>
      <c r="C25">
        <v>10</v>
      </c>
      <c r="D25">
        <f t="shared" si="0"/>
        <v>10</v>
      </c>
      <c r="F25">
        <v>12</v>
      </c>
      <c r="G25">
        <v>2300</v>
      </c>
      <c r="H25">
        <v>76</v>
      </c>
      <c r="I25">
        <v>37</v>
      </c>
      <c r="J25" s="3" t="s">
        <v>546</v>
      </c>
    </row>
    <row r="26" spans="1:27" x14ac:dyDescent="0.25">
      <c r="A26" t="s">
        <v>547</v>
      </c>
      <c r="B26">
        <v>2</v>
      </c>
      <c r="C26">
        <v>10</v>
      </c>
      <c r="D26">
        <f t="shared" si="0"/>
        <v>20</v>
      </c>
      <c r="H26">
        <v>70</v>
      </c>
      <c r="I26">
        <v>30</v>
      </c>
      <c r="J26" s="3" t="s">
        <v>548</v>
      </c>
    </row>
    <row r="27" spans="1:27" x14ac:dyDescent="0.25">
      <c r="A27" t="s">
        <v>549</v>
      </c>
      <c r="B27">
        <v>2</v>
      </c>
      <c r="C27">
        <v>10</v>
      </c>
      <c r="D27">
        <f t="shared" si="0"/>
        <v>20</v>
      </c>
      <c r="F27">
        <v>25</v>
      </c>
      <c r="G27">
        <v>32000</v>
      </c>
      <c r="H27">
        <v>130</v>
      </c>
      <c r="I27">
        <v>60</v>
      </c>
      <c r="J27" s="3" t="s">
        <v>550</v>
      </c>
    </row>
    <row r="28" spans="1:27" x14ac:dyDescent="0.25">
      <c r="A28" t="s">
        <v>551</v>
      </c>
      <c r="B28">
        <v>2</v>
      </c>
      <c r="C28">
        <v>10</v>
      </c>
      <c r="D28">
        <f t="shared" si="0"/>
        <v>20</v>
      </c>
      <c r="G28">
        <v>3600</v>
      </c>
      <c r="H28">
        <v>66</v>
      </c>
      <c r="J28" s="3" t="s">
        <v>552</v>
      </c>
    </row>
    <row r="29" spans="1:27" x14ac:dyDescent="0.25">
      <c r="A29" t="s">
        <v>553</v>
      </c>
      <c r="B29">
        <v>2</v>
      </c>
      <c r="C29">
        <v>10</v>
      </c>
      <c r="D29">
        <f t="shared" si="0"/>
        <v>20</v>
      </c>
      <c r="F29">
        <v>20</v>
      </c>
      <c r="G29">
        <v>4300</v>
      </c>
      <c r="H29">
        <v>66</v>
      </c>
      <c r="I29">
        <v>30</v>
      </c>
      <c r="J29" s="3" t="s">
        <v>554</v>
      </c>
    </row>
    <row r="30" spans="1:27" x14ac:dyDescent="0.25">
      <c r="A30" t="s">
        <v>555</v>
      </c>
      <c r="B30">
        <v>2</v>
      </c>
      <c r="C30">
        <v>10</v>
      </c>
      <c r="D30">
        <f t="shared" si="0"/>
        <v>20</v>
      </c>
      <c r="F30">
        <v>15</v>
      </c>
      <c r="G30">
        <v>2100</v>
      </c>
      <c r="H30">
        <v>46</v>
      </c>
      <c r="I30">
        <v>25</v>
      </c>
      <c r="J30" s="3" t="s">
        <v>556</v>
      </c>
    </row>
    <row r="31" spans="1:27" x14ac:dyDescent="0.25">
      <c r="A31" t="s">
        <v>557</v>
      </c>
      <c r="B31">
        <v>2</v>
      </c>
      <c r="C31">
        <v>10</v>
      </c>
      <c r="D31">
        <f t="shared" si="0"/>
        <v>20</v>
      </c>
      <c r="F31">
        <v>35</v>
      </c>
      <c r="G31">
        <v>30000</v>
      </c>
      <c r="H31">
        <v>125</v>
      </c>
      <c r="I31">
        <v>90</v>
      </c>
      <c r="J31" s="3" t="s">
        <v>558</v>
      </c>
    </row>
    <row r="32" spans="1:27" x14ac:dyDescent="0.25">
      <c r="A32" t="s">
        <v>559</v>
      </c>
      <c r="B32">
        <v>2</v>
      </c>
      <c r="C32">
        <v>10</v>
      </c>
      <c r="D32">
        <f t="shared" si="0"/>
        <v>20</v>
      </c>
      <c r="F32">
        <v>50</v>
      </c>
      <c r="G32">
        <v>1130</v>
      </c>
      <c r="H32">
        <v>50.8</v>
      </c>
      <c r="J32" s="3" t="s">
        <v>560</v>
      </c>
      <c r="T32" s="3" t="s">
        <v>561</v>
      </c>
      <c r="AA32" s="3" t="s">
        <v>562</v>
      </c>
    </row>
    <row r="33" spans="1:20" x14ac:dyDescent="0.25">
      <c r="A33" t="s">
        <v>563</v>
      </c>
      <c r="B33">
        <v>2</v>
      </c>
      <c r="C33">
        <v>10</v>
      </c>
      <c r="D33">
        <f t="shared" si="0"/>
        <v>20</v>
      </c>
      <c r="F33">
        <v>18</v>
      </c>
      <c r="G33">
        <v>5400</v>
      </c>
      <c r="H33">
        <v>110</v>
      </c>
      <c r="J33" s="3" t="s">
        <v>564</v>
      </c>
    </row>
    <row r="34" spans="1:20" x14ac:dyDescent="0.25">
      <c r="A34" t="s">
        <v>565</v>
      </c>
      <c r="B34">
        <v>2</v>
      </c>
      <c r="C34">
        <v>10</v>
      </c>
      <c r="D34">
        <f t="shared" ref="D34:D60" si="1">C34*B34</f>
        <v>20</v>
      </c>
      <c r="F34">
        <v>13</v>
      </c>
      <c r="G34">
        <v>46800</v>
      </c>
      <c r="H34">
        <v>150</v>
      </c>
      <c r="I34">
        <v>30</v>
      </c>
      <c r="J34" s="3" t="s">
        <v>566</v>
      </c>
    </row>
    <row r="35" spans="1:20" x14ac:dyDescent="0.25">
      <c r="A35" t="s">
        <v>567</v>
      </c>
      <c r="B35">
        <v>2</v>
      </c>
      <c r="C35">
        <v>10</v>
      </c>
      <c r="D35">
        <f t="shared" si="1"/>
        <v>20</v>
      </c>
      <c r="G35">
        <v>43000</v>
      </c>
      <c r="H35">
        <v>145</v>
      </c>
      <c r="T35" s="3" t="s">
        <v>568</v>
      </c>
    </row>
    <row r="36" spans="1:20" x14ac:dyDescent="0.25">
      <c r="A36" t="s">
        <v>569</v>
      </c>
      <c r="B36">
        <v>2</v>
      </c>
      <c r="C36">
        <v>10</v>
      </c>
      <c r="D36">
        <f t="shared" si="1"/>
        <v>20</v>
      </c>
      <c r="F36">
        <v>30</v>
      </c>
      <c r="G36">
        <v>57000</v>
      </c>
      <c r="H36">
        <v>200</v>
      </c>
      <c r="I36">
        <v>120</v>
      </c>
      <c r="J36" s="3" t="s">
        <v>570</v>
      </c>
    </row>
    <row r="37" spans="1:20" x14ac:dyDescent="0.25">
      <c r="A37" t="s">
        <v>571</v>
      </c>
      <c r="B37">
        <v>2</v>
      </c>
      <c r="C37">
        <v>10</v>
      </c>
      <c r="D37">
        <f t="shared" si="1"/>
        <v>20</v>
      </c>
      <c r="F37">
        <v>34</v>
      </c>
      <c r="G37">
        <v>11300</v>
      </c>
      <c r="H37">
        <v>91</v>
      </c>
      <c r="J37" s="3" t="s">
        <v>572</v>
      </c>
    </row>
    <row r="38" spans="1:20" x14ac:dyDescent="0.25">
      <c r="A38" t="s">
        <v>573</v>
      </c>
      <c r="B38">
        <v>2</v>
      </c>
      <c r="C38">
        <v>10</v>
      </c>
      <c r="D38">
        <f t="shared" si="1"/>
        <v>20</v>
      </c>
      <c r="G38">
        <v>23600</v>
      </c>
      <c r="H38">
        <v>150</v>
      </c>
      <c r="J38" s="3" t="s">
        <v>574</v>
      </c>
    </row>
    <row r="39" spans="1:20" x14ac:dyDescent="0.25">
      <c r="A39" t="s">
        <v>575</v>
      </c>
      <c r="B39">
        <v>2</v>
      </c>
      <c r="C39">
        <v>10</v>
      </c>
      <c r="D39">
        <f t="shared" si="1"/>
        <v>20</v>
      </c>
    </row>
    <row r="40" spans="1:20" x14ac:dyDescent="0.25">
      <c r="A40" t="s">
        <v>576</v>
      </c>
      <c r="B40">
        <v>2</v>
      </c>
      <c r="C40">
        <v>10</v>
      </c>
      <c r="D40">
        <f t="shared" si="1"/>
        <v>20</v>
      </c>
    </row>
    <row r="41" spans="1:20" x14ac:dyDescent="0.25">
      <c r="A41" t="s">
        <v>577</v>
      </c>
      <c r="B41">
        <v>2</v>
      </c>
      <c r="C41">
        <v>10</v>
      </c>
      <c r="D41">
        <f t="shared" si="1"/>
        <v>20</v>
      </c>
      <c r="F41">
        <v>20</v>
      </c>
      <c r="G41">
        <v>16800</v>
      </c>
      <c r="H41">
        <v>112</v>
      </c>
      <c r="I41">
        <v>35</v>
      </c>
      <c r="J41" s="3" t="s">
        <v>578</v>
      </c>
    </row>
    <row r="42" spans="1:20" x14ac:dyDescent="0.25">
      <c r="A42" t="s">
        <v>579</v>
      </c>
      <c r="B42">
        <v>1</v>
      </c>
      <c r="C42">
        <v>10</v>
      </c>
      <c r="D42">
        <f t="shared" si="1"/>
        <v>10</v>
      </c>
      <c r="F42">
        <v>14</v>
      </c>
      <c r="G42">
        <v>1500</v>
      </c>
      <c r="H42">
        <v>64</v>
      </c>
      <c r="J42" s="3" t="s">
        <v>580</v>
      </c>
    </row>
    <row r="43" spans="1:20" x14ac:dyDescent="0.25">
      <c r="A43" t="s">
        <v>581</v>
      </c>
      <c r="B43">
        <v>4</v>
      </c>
      <c r="C43">
        <v>10</v>
      </c>
      <c r="D43">
        <f t="shared" si="1"/>
        <v>40</v>
      </c>
      <c r="F43" s="2">
        <v>30</v>
      </c>
      <c r="G43">
        <v>9100</v>
      </c>
      <c r="H43">
        <v>160</v>
      </c>
      <c r="I43">
        <v>100</v>
      </c>
      <c r="J43" s="3" t="s">
        <v>582</v>
      </c>
      <c r="T43" s="3" t="s">
        <v>583</v>
      </c>
    </row>
    <row r="44" spans="1:20" x14ac:dyDescent="0.25">
      <c r="A44" t="s">
        <v>584</v>
      </c>
      <c r="B44">
        <v>5</v>
      </c>
      <c r="C44">
        <v>10</v>
      </c>
      <c r="D44">
        <f t="shared" si="1"/>
        <v>50</v>
      </c>
      <c r="G44">
        <v>12200</v>
      </c>
      <c r="H44">
        <v>150</v>
      </c>
      <c r="I44">
        <v>100</v>
      </c>
      <c r="J44" s="3" t="s">
        <v>585</v>
      </c>
    </row>
    <row r="45" spans="1:20" x14ac:dyDescent="0.25">
      <c r="A45" t="s">
        <v>586</v>
      </c>
      <c r="B45">
        <v>5</v>
      </c>
      <c r="C45">
        <v>10</v>
      </c>
      <c r="D45">
        <f t="shared" si="1"/>
        <v>50</v>
      </c>
      <c r="F45">
        <v>34</v>
      </c>
      <c r="G45">
        <v>118000</v>
      </c>
      <c r="H45">
        <v>250</v>
      </c>
      <c r="I45">
        <v>200</v>
      </c>
      <c r="J45" s="3" t="s">
        <v>587</v>
      </c>
    </row>
    <row r="46" spans="1:20" x14ac:dyDescent="0.25">
      <c r="A46" t="s">
        <v>588</v>
      </c>
      <c r="B46">
        <v>5</v>
      </c>
      <c r="C46">
        <v>10</v>
      </c>
      <c r="D46">
        <f t="shared" si="1"/>
        <v>50</v>
      </c>
    </row>
    <row r="47" spans="1:20" x14ac:dyDescent="0.25">
      <c r="A47" t="s">
        <v>589</v>
      </c>
      <c r="B47">
        <v>7</v>
      </c>
      <c r="C47">
        <v>10</v>
      </c>
      <c r="D47">
        <f t="shared" si="1"/>
        <v>70</v>
      </c>
      <c r="F47">
        <v>20</v>
      </c>
      <c r="G47">
        <v>206000</v>
      </c>
      <c r="H47">
        <v>400</v>
      </c>
      <c r="I47">
        <v>335</v>
      </c>
      <c r="J47" s="3" t="s">
        <v>590</v>
      </c>
    </row>
    <row r="48" spans="1:20" x14ac:dyDescent="0.25">
      <c r="A48" t="s">
        <v>591</v>
      </c>
      <c r="B48">
        <v>7</v>
      </c>
      <c r="C48">
        <v>10</v>
      </c>
      <c r="D48">
        <f t="shared" si="1"/>
        <v>70</v>
      </c>
      <c r="F48">
        <v>30</v>
      </c>
      <c r="G48">
        <v>230000</v>
      </c>
      <c r="H48">
        <v>350</v>
      </c>
      <c r="I48">
        <v>244</v>
      </c>
      <c r="J48" s="3" t="s">
        <v>592</v>
      </c>
    </row>
    <row r="49" spans="1:20" x14ac:dyDescent="0.25">
      <c r="A49" t="s">
        <v>593</v>
      </c>
      <c r="B49">
        <v>7</v>
      </c>
      <c r="C49">
        <v>10</v>
      </c>
      <c r="D49">
        <f t="shared" si="1"/>
        <v>70</v>
      </c>
    </row>
    <row r="50" spans="1:20" x14ac:dyDescent="0.25">
      <c r="A50" t="s">
        <v>594</v>
      </c>
      <c r="B50">
        <v>3</v>
      </c>
      <c r="C50">
        <v>10</v>
      </c>
      <c r="D50">
        <f t="shared" si="1"/>
        <v>30</v>
      </c>
      <c r="F50">
        <v>21</v>
      </c>
      <c r="H50">
        <v>110</v>
      </c>
      <c r="J50" s="3" t="s">
        <v>595</v>
      </c>
      <c r="T50" s="3" t="s">
        <v>596</v>
      </c>
    </row>
    <row r="51" spans="1:20" x14ac:dyDescent="0.25">
      <c r="A51" t="s">
        <v>597</v>
      </c>
      <c r="B51">
        <v>3</v>
      </c>
      <c r="C51">
        <v>10</v>
      </c>
      <c r="D51">
        <f t="shared" si="1"/>
        <v>30</v>
      </c>
      <c r="F51">
        <v>12</v>
      </c>
      <c r="H51">
        <v>54</v>
      </c>
      <c r="J51" s="3" t="s">
        <v>598</v>
      </c>
    </row>
    <row r="52" spans="1:20" x14ac:dyDescent="0.25">
      <c r="A52" t="s">
        <v>599</v>
      </c>
      <c r="B52">
        <v>3</v>
      </c>
      <c r="C52">
        <v>10</v>
      </c>
      <c r="D52">
        <f t="shared" si="1"/>
        <v>30</v>
      </c>
    </row>
    <row r="53" spans="1:20" x14ac:dyDescent="0.25">
      <c r="A53" t="s">
        <v>600</v>
      </c>
      <c r="B53">
        <v>2</v>
      </c>
      <c r="C53">
        <v>10</v>
      </c>
      <c r="D53">
        <f t="shared" si="1"/>
        <v>20</v>
      </c>
    </row>
    <row r="54" spans="1:20" x14ac:dyDescent="0.25">
      <c r="A54" t="s">
        <v>601</v>
      </c>
      <c r="B54">
        <v>3</v>
      </c>
      <c r="C54">
        <v>10</v>
      </c>
      <c r="D54">
        <f t="shared" si="1"/>
        <v>30</v>
      </c>
    </row>
    <row r="55" spans="1:20" x14ac:dyDescent="0.25">
      <c r="A55" t="s">
        <v>602</v>
      </c>
      <c r="B55">
        <v>8</v>
      </c>
      <c r="C55">
        <v>10</v>
      </c>
      <c r="D55">
        <f t="shared" si="1"/>
        <v>80</v>
      </c>
    </row>
    <row r="56" spans="1:20" x14ac:dyDescent="0.25">
      <c r="A56" t="s">
        <v>603</v>
      </c>
      <c r="B56">
        <v>9</v>
      </c>
      <c r="C56">
        <v>10</v>
      </c>
      <c r="D56">
        <f t="shared" si="1"/>
        <v>90</v>
      </c>
      <c r="F56">
        <v>70</v>
      </c>
      <c r="G56">
        <v>90</v>
      </c>
    </row>
    <row r="57" spans="1:20" x14ac:dyDescent="0.25">
      <c r="A57" t="s">
        <v>604</v>
      </c>
      <c r="B57">
        <v>9</v>
      </c>
      <c r="C57">
        <v>10</v>
      </c>
      <c r="D57">
        <f t="shared" si="1"/>
        <v>90</v>
      </c>
      <c r="J57" s="4" t="s">
        <v>605</v>
      </c>
    </row>
    <row r="58" spans="1:20" x14ac:dyDescent="0.25">
      <c r="A58" t="s">
        <v>606</v>
      </c>
      <c r="B58">
        <v>7</v>
      </c>
      <c r="C58">
        <v>10</v>
      </c>
      <c r="D58">
        <f t="shared" si="1"/>
        <v>70</v>
      </c>
    </row>
    <row r="59" spans="1:20" x14ac:dyDescent="0.25">
      <c r="A59" t="s">
        <v>607</v>
      </c>
      <c r="B59">
        <v>7</v>
      </c>
      <c r="C59">
        <v>10</v>
      </c>
      <c r="D59">
        <f t="shared" si="1"/>
        <v>70</v>
      </c>
    </row>
    <row r="60" spans="1:20" x14ac:dyDescent="0.25">
      <c r="A60" t="s">
        <v>608</v>
      </c>
      <c r="B60">
        <v>2</v>
      </c>
      <c r="C60">
        <v>10</v>
      </c>
      <c r="D60">
        <f t="shared" si="1"/>
        <v>20</v>
      </c>
      <c r="F60">
        <v>10</v>
      </c>
      <c r="H60">
        <v>38</v>
      </c>
      <c r="J60" s="3" t="s">
        <v>609</v>
      </c>
    </row>
    <row r="62" spans="1:20" x14ac:dyDescent="0.25">
      <c r="B62" s="6" t="s">
        <v>1061</v>
      </c>
    </row>
    <row r="63" spans="1:20" x14ac:dyDescent="0.25">
      <c r="A63" t="s">
        <v>610</v>
      </c>
      <c r="B63" s="6" t="s">
        <v>1058</v>
      </c>
      <c r="D63" t="s">
        <v>1060</v>
      </c>
      <c r="E63" t="s">
        <v>1059</v>
      </c>
      <c r="F63" t="s">
        <v>491</v>
      </c>
    </row>
    <row r="64" spans="1:20" x14ac:dyDescent="0.25">
      <c r="A64" t="s">
        <v>611</v>
      </c>
      <c r="B64">
        <v>2</v>
      </c>
      <c r="D64">
        <v>1</v>
      </c>
      <c r="E64">
        <v>10</v>
      </c>
      <c r="F64">
        <f t="shared" ref="F64:F122" si="2">E64*D64</f>
        <v>10</v>
      </c>
    </row>
    <row r="65" spans="1:6" x14ac:dyDescent="0.25">
      <c r="A65" t="s">
        <v>612</v>
      </c>
      <c r="B65">
        <v>2</v>
      </c>
      <c r="D65">
        <v>1</v>
      </c>
      <c r="E65">
        <v>10</v>
      </c>
      <c r="F65">
        <f t="shared" si="2"/>
        <v>10</v>
      </c>
    </row>
    <row r="66" spans="1:6" x14ac:dyDescent="0.25">
      <c r="A66" t="s">
        <v>613</v>
      </c>
      <c r="B66">
        <v>3</v>
      </c>
      <c r="D66">
        <v>1</v>
      </c>
      <c r="E66">
        <v>10</v>
      </c>
      <c r="F66">
        <f t="shared" si="2"/>
        <v>10</v>
      </c>
    </row>
    <row r="67" spans="1:6" x14ac:dyDescent="0.25">
      <c r="A67" t="s">
        <v>614</v>
      </c>
      <c r="B67">
        <v>1</v>
      </c>
      <c r="D67">
        <v>1</v>
      </c>
      <c r="E67">
        <v>10</v>
      </c>
      <c r="F67">
        <f t="shared" si="2"/>
        <v>10</v>
      </c>
    </row>
    <row r="68" spans="1:6" x14ac:dyDescent="0.25">
      <c r="A68" t="s">
        <v>615</v>
      </c>
      <c r="B68">
        <v>3</v>
      </c>
      <c r="D68">
        <v>2</v>
      </c>
      <c r="E68">
        <v>10</v>
      </c>
      <c r="F68">
        <f t="shared" si="2"/>
        <v>20</v>
      </c>
    </row>
    <row r="69" spans="1:6" x14ac:dyDescent="0.25">
      <c r="A69" t="s">
        <v>616</v>
      </c>
      <c r="B69">
        <v>3</v>
      </c>
      <c r="D69">
        <v>2</v>
      </c>
      <c r="E69">
        <v>10</v>
      </c>
      <c r="F69">
        <f t="shared" si="2"/>
        <v>20</v>
      </c>
    </row>
    <row r="70" spans="1:6" x14ac:dyDescent="0.25">
      <c r="A70" t="s">
        <v>617</v>
      </c>
      <c r="B70">
        <v>3</v>
      </c>
      <c r="D70">
        <v>2</v>
      </c>
      <c r="E70">
        <v>10</v>
      </c>
      <c r="F70">
        <f t="shared" si="2"/>
        <v>20</v>
      </c>
    </row>
    <row r="71" spans="1:6" x14ac:dyDescent="0.25">
      <c r="A71" t="s">
        <v>618</v>
      </c>
      <c r="B71">
        <v>3</v>
      </c>
      <c r="D71">
        <v>2</v>
      </c>
      <c r="E71">
        <v>10</v>
      </c>
      <c r="F71">
        <f t="shared" si="2"/>
        <v>20</v>
      </c>
    </row>
    <row r="72" spans="1:6" x14ac:dyDescent="0.25">
      <c r="A72" t="s">
        <v>619</v>
      </c>
      <c r="B72">
        <v>3</v>
      </c>
      <c r="D72">
        <v>2</v>
      </c>
      <c r="E72">
        <v>10</v>
      </c>
      <c r="F72">
        <f t="shared" si="2"/>
        <v>20</v>
      </c>
    </row>
    <row r="73" spans="1:6" x14ac:dyDescent="0.25">
      <c r="A73" t="s">
        <v>620</v>
      </c>
      <c r="B73">
        <v>3</v>
      </c>
      <c r="D73">
        <v>2</v>
      </c>
      <c r="E73">
        <v>10</v>
      </c>
      <c r="F73">
        <f t="shared" si="2"/>
        <v>20</v>
      </c>
    </row>
    <row r="74" spans="1:6" x14ac:dyDescent="0.25">
      <c r="A74" t="s">
        <v>621</v>
      </c>
      <c r="B74">
        <v>3</v>
      </c>
      <c r="D74">
        <v>2</v>
      </c>
      <c r="E74">
        <v>10</v>
      </c>
      <c r="F74">
        <f t="shared" si="2"/>
        <v>20</v>
      </c>
    </row>
    <row r="75" spans="1:6" x14ac:dyDescent="0.25">
      <c r="A75" t="s">
        <v>622</v>
      </c>
      <c r="B75">
        <v>3</v>
      </c>
      <c r="D75">
        <v>2</v>
      </c>
      <c r="E75">
        <v>10</v>
      </c>
      <c r="F75">
        <f t="shared" si="2"/>
        <v>20</v>
      </c>
    </row>
    <row r="76" spans="1:6" x14ac:dyDescent="0.25">
      <c r="A76" t="s">
        <v>623</v>
      </c>
      <c r="B76">
        <v>3</v>
      </c>
      <c r="D76">
        <v>3</v>
      </c>
      <c r="E76">
        <v>10</v>
      </c>
      <c r="F76">
        <f t="shared" si="2"/>
        <v>30</v>
      </c>
    </row>
    <row r="77" spans="1:6" x14ac:dyDescent="0.25">
      <c r="A77" t="s">
        <v>624</v>
      </c>
      <c r="B77">
        <v>3</v>
      </c>
      <c r="D77">
        <v>3</v>
      </c>
      <c r="E77">
        <v>10</v>
      </c>
      <c r="F77">
        <f t="shared" si="2"/>
        <v>30</v>
      </c>
    </row>
    <row r="78" spans="1:6" x14ac:dyDescent="0.25">
      <c r="A78" t="s">
        <v>625</v>
      </c>
      <c r="B78">
        <v>3</v>
      </c>
      <c r="D78">
        <v>3</v>
      </c>
      <c r="E78">
        <v>10</v>
      </c>
      <c r="F78">
        <f t="shared" si="2"/>
        <v>30</v>
      </c>
    </row>
    <row r="79" spans="1:6" x14ac:dyDescent="0.25">
      <c r="A79" t="s">
        <v>626</v>
      </c>
      <c r="B79">
        <v>2</v>
      </c>
      <c r="D79">
        <v>1</v>
      </c>
      <c r="E79">
        <v>10</v>
      </c>
      <c r="F79">
        <f t="shared" si="2"/>
        <v>10</v>
      </c>
    </row>
    <row r="80" spans="1:6" x14ac:dyDescent="0.25">
      <c r="A80" t="s">
        <v>627</v>
      </c>
      <c r="B80">
        <v>3</v>
      </c>
      <c r="D80">
        <v>1</v>
      </c>
      <c r="E80">
        <v>10</v>
      </c>
      <c r="F80">
        <f t="shared" si="2"/>
        <v>10</v>
      </c>
    </row>
    <row r="81" spans="1:6" x14ac:dyDescent="0.25">
      <c r="A81" t="s">
        <v>628</v>
      </c>
      <c r="B81">
        <v>3</v>
      </c>
      <c r="D81">
        <v>1</v>
      </c>
      <c r="E81">
        <v>10</v>
      </c>
      <c r="F81">
        <f t="shared" si="2"/>
        <v>10</v>
      </c>
    </row>
    <row r="82" spans="1:6" x14ac:dyDescent="0.25">
      <c r="A82" t="s">
        <v>629</v>
      </c>
      <c r="B82">
        <v>3</v>
      </c>
      <c r="D82">
        <v>1</v>
      </c>
      <c r="E82">
        <v>10</v>
      </c>
      <c r="F82">
        <f t="shared" si="2"/>
        <v>10</v>
      </c>
    </row>
    <row r="83" spans="1:6" x14ac:dyDescent="0.25">
      <c r="A83" t="s">
        <v>630</v>
      </c>
      <c r="B83">
        <v>3</v>
      </c>
      <c r="D83">
        <v>1</v>
      </c>
      <c r="E83">
        <v>10</v>
      </c>
      <c r="F83">
        <f t="shared" si="2"/>
        <v>10</v>
      </c>
    </row>
    <row r="84" spans="1:6" x14ac:dyDescent="0.25">
      <c r="A84" t="s">
        <v>631</v>
      </c>
      <c r="B84">
        <v>2</v>
      </c>
      <c r="D84">
        <v>1</v>
      </c>
      <c r="E84">
        <v>10</v>
      </c>
      <c r="F84">
        <f t="shared" si="2"/>
        <v>10</v>
      </c>
    </row>
    <row r="85" spans="1:6" x14ac:dyDescent="0.25">
      <c r="A85" t="s">
        <v>632</v>
      </c>
      <c r="B85">
        <v>2</v>
      </c>
      <c r="D85">
        <v>1</v>
      </c>
      <c r="E85">
        <v>10</v>
      </c>
      <c r="F85">
        <f t="shared" si="2"/>
        <v>10</v>
      </c>
    </row>
    <row r="86" spans="1:6" x14ac:dyDescent="0.25">
      <c r="A86" t="s">
        <v>633</v>
      </c>
      <c r="B86">
        <v>2</v>
      </c>
      <c r="D86">
        <v>2</v>
      </c>
      <c r="E86">
        <v>10</v>
      </c>
      <c r="F86">
        <f t="shared" si="2"/>
        <v>20</v>
      </c>
    </row>
    <row r="87" spans="1:6" x14ac:dyDescent="0.25">
      <c r="A87" t="s">
        <v>634</v>
      </c>
      <c r="B87">
        <v>3</v>
      </c>
      <c r="D87">
        <v>1</v>
      </c>
      <c r="E87">
        <v>10</v>
      </c>
      <c r="F87">
        <f t="shared" si="2"/>
        <v>10</v>
      </c>
    </row>
    <row r="88" spans="1:6" x14ac:dyDescent="0.25">
      <c r="A88" t="s">
        <v>635</v>
      </c>
      <c r="B88">
        <v>1</v>
      </c>
      <c r="D88">
        <v>2</v>
      </c>
      <c r="E88">
        <v>10</v>
      </c>
      <c r="F88">
        <f t="shared" si="2"/>
        <v>20</v>
      </c>
    </row>
    <row r="89" spans="1:6" x14ac:dyDescent="0.25">
      <c r="A89" t="s">
        <v>636</v>
      </c>
      <c r="B89">
        <v>1</v>
      </c>
      <c r="D89">
        <v>2</v>
      </c>
      <c r="E89">
        <v>10</v>
      </c>
      <c r="F89">
        <f t="shared" si="2"/>
        <v>20</v>
      </c>
    </row>
    <row r="90" spans="1:6" x14ac:dyDescent="0.25">
      <c r="A90" t="s">
        <v>637</v>
      </c>
      <c r="B90">
        <v>1</v>
      </c>
      <c r="D90">
        <v>2</v>
      </c>
      <c r="E90">
        <v>10</v>
      </c>
      <c r="F90">
        <f t="shared" si="2"/>
        <v>20</v>
      </c>
    </row>
    <row r="91" spans="1:6" x14ac:dyDescent="0.25">
      <c r="A91" t="s">
        <v>638</v>
      </c>
      <c r="B91">
        <v>1</v>
      </c>
      <c r="D91">
        <v>2</v>
      </c>
      <c r="E91">
        <v>10</v>
      </c>
      <c r="F91">
        <f t="shared" si="2"/>
        <v>20</v>
      </c>
    </row>
    <row r="92" spans="1:6" x14ac:dyDescent="0.25">
      <c r="A92" t="s">
        <v>639</v>
      </c>
      <c r="B92">
        <v>1</v>
      </c>
      <c r="D92">
        <v>2</v>
      </c>
      <c r="E92">
        <v>10</v>
      </c>
      <c r="F92">
        <f t="shared" si="2"/>
        <v>20</v>
      </c>
    </row>
    <row r="93" spans="1:6" x14ac:dyDescent="0.25">
      <c r="A93" t="s">
        <v>640</v>
      </c>
      <c r="B93">
        <v>1</v>
      </c>
      <c r="D93">
        <v>2</v>
      </c>
      <c r="E93">
        <v>10</v>
      </c>
      <c r="F93">
        <f t="shared" si="2"/>
        <v>20</v>
      </c>
    </row>
    <row r="94" spans="1:6" x14ac:dyDescent="0.25">
      <c r="A94" t="s">
        <v>641</v>
      </c>
      <c r="B94">
        <v>1</v>
      </c>
      <c r="D94">
        <v>2</v>
      </c>
      <c r="E94">
        <v>10</v>
      </c>
      <c r="F94">
        <f t="shared" si="2"/>
        <v>20</v>
      </c>
    </row>
    <row r="95" spans="1:6" x14ac:dyDescent="0.25">
      <c r="A95" t="s">
        <v>642</v>
      </c>
      <c r="B95">
        <v>1</v>
      </c>
      <c r="D95">
        <v>2</v>
      </c>
      <c r="E95">
        <v>10</v>
      </c>
      <c r="F95">
        <f t="shared" si="2"/>
        <v>20</v>
      </c>
    </row>
    <row r="96" spans="1:6" x14ac:dyDescent="0.25">
      <c r="A96" t="s">
        <v>643</v>
      </c>
      <c r="B96">
        <v>1</v>
      </c>
      <c r="D96">
        <v>2</v>
      </c>
      <c r="E96">
        <v>10</v>
      </c>
      <c r="F96">
        <f t="shared" si="2"/>
        <v>20</v>
      </c>
    </row>
    <row r="97" spans="1:6" x14ac:dyDescent="0.25">
      <c r="A97" t="s">
        <v>644</v>
      </c>
      <c r="B97">
        <v>1</v>
      </c>
      <c r="D97">
        <v>2</v>
      </c>
      <c r="E97">
        <v>10</v>
      </c>
      <c r="F97">
        <f t="shared" si="2"/>
        <v>20</v>
      </c>
    </row>
    <row r="98" spans="1:6" x14ac:dyDescent="0.25">
      <c r="A98" t="s">
        <v>645</v>
      </c>
      <c r="B98">
        <v>1</v>
      </c>
      <c r="D98">
        <v>2</v>
      </c>
      <c r="E98">
        <v>10</v>
      </c>
      <c r="F98">
        <f t="shared" si="2"/>
        <v>20</v>
      </c>
    </row>
    <row r="99" spans="1:6" x14ac:dyDescent="0.25">
      <c r="A99" t="s">
        <v>646</v>
      </c>
      <c r="B99">
        <v>1</v>
      </c>
      <c r="D99">
        <v>2</v>
      </c>
      <c r="E99">
        <v>10</v>
      </c>
      <c r="F99">
        <f t="shared" si="2"/>
        <v>20</v>
      </c>
    </row>
    <row r="100" spans="1:6" x14ac:dyDescent="0.25">
      <c r="A100" t="s">
        <v>647</v>
      </c>
      <c r="B100">
        <v>1</v>
      </c>
      <c r="D100">
        <v>2</v>
      </c>
      <c r="E100">
        <v>10</v>
      </c>
      <c r="F100">
        <f t="shared" si="2"/>
        <v>20</v>
      </c>
    </row>
    <row r="101" spans="1:6" x14ac:dyDescent="0.25">
      <c r="A101" t="s">
        <v>648</v>
      </c>
      <c r="B101">
        <v>1</v>
      </c>
      <c r="D101">
        <v>2</v>
      </c>
      <c r="E101">
        <v>10</v>
      </c>
      <c r="F101">
        <f t="shared" si="2"/>
        <v>20</v>
      </c>
    </row>
    <row r="102" spans="1:6" x14ac:dyDescent="0.25">
      <c r="A102" t="s">
        <v>649</v>
      </c>
      <c r="B102">
        <v>1</v>
      </c>
      <c r="D102">
        <v>2</v>
      </c>
      <c r="E102">
        <v>10</v>
      </c>
      <c r="F102">
        <f t="shared" si="2"/>
        <v>20</v>
      </c>
    </row>
    <row r="103" spans="1:6" x14ac:dyDescent="0.25">
      <c r="A103" t="s">
        <v>650</v>
      </c>
      <c r="B103">
        <v>1</v>
      </c>
      <c r="D103">
        <v>2</v>
      </c>
      <c r="E103">
        <v>10</v>
      </c>
      <c r="F103">
        <f t="shared" si="2"/>
        <v>20</v>
      </c>
    </row>
    <row r="104" spans="1:6" x14ac:dyDescent="0.25">
      <c r="A104" t="s">
        <v>651</v>
      </c>
      <c r="B104">
        <v>2</v>
      </c>
      <c r="D104">
        <v>1</v>
      </c>
      <c r="E104">
        <v>10</v>
      </c>
      <c r="F104">
        <f t="shared" si="2"/>
        <v>10</v>
      </c>
    </row>
    <row r="105" spans="1:6" x14ac:dyDescent="0.25">
      <c r="A105" t="s">
        <v>652</v>
      </c>
      <c r="B105">
        <v>3</v>
      </c>
      <c r="D105">
        <v>4</v>
      </c>
      <c r="E105">
        <v>10</v>
      </c>
      <c r="F105">
        <f t="shared" si="2"/>
        <v>40</v>
      </c>
    </row>
    <row r="106" spans="1:6" x14ac:dyDescent="0.25">
      <c r="A106" t="s">
        <v>653</v>
      </c>
      <c r="B106">
        <v>2</v>
      </c>
      <c r="D106">
        <v>5</v>
      </c>
      <c r="E106">
        <v>10</v>
      </c>
      <c r="F106">
        <f t="shared" si="2"/>
        <v>50</v>
      </c>
    </row>
    <row r="107" spans="1:6" x14ac:dyDescent="0.25">
      <c r="A107" t="s">
        <v>654</v>
      </c>
      <c r="B107">
        <v>2</v>
      </c>
      <c r="D107">
        <v>5</v>
      </c>
      <c r="E107">
        <v>10</v>
      </c>
      <c r="F107">
        <f t="shared" si="2"/>
        <v>50</v>
      </c>
    </row>
    <row r="108" spans="1:6" x14ac:dyDescent="0.25">
      <c r="A108" t="s">
        <v>655</v>
      </c>
      <c r="B108">
        <v>2</v>
      </c>
      <c r="D108">
        <v>5</v>
      </c>
      <c r="E108">
        <v>10</v>
      </c>
      <c r="F108">
        <f t="shared" si="2"/>
        <v>50</v>
      </c>
    </row>
    <row r="109" spans="1:6" x14ac:dyDescent="0.25">
      <c r="A109" t="s">
        <v>656</v>
      </c>
      <c r="B109">
        <v>2</v>
      </c>
      <c r="D109">
        <v>7</v>
      </c>
      <c r="E109">
        <v>10</v>
      </c>
      <c r="F109">
        <f t="shared" si="2"/>
        <v>70</v>
      </c>
    </row>
    <row r="110" spans="1:6" x14ac:dyDescent="0.25">
      <c r="A110" t="s">
        <v>657</v>
      </c>
      <c r="B110">
        <v>2</v>
      </c>
      <c r="D110">
        <v>7</v>
      </c>
      <c r="E110">
        <v>10</v>
      </c>
      <c r="F110">
        <f t="shared" si="2"/>
        <v>70</v>
      </c>
    </row>
    <row r="111" spans="1:6" x14ac:dyDescent="0.25">
      <c r="A111" t="s">
        <v>658</v>
      </c>
      <c r="B111">
        <v>2</v>
      </c>
      <c r="D111">
        <v>7</v>
      </c>
      <c r="E111">
        <v>10</v>
      </c>
      <c r="F111">
        <f t="shared" si="2"/>
        <v>70</v>
      </c>
    </row>
    <row r="112" spans="1:6" x14ac:dyDescent="0.25">
      <c r="A112" t="s">
        <v>659</v>
      </c>
      <c r="B112">
        <v>2</v>
      </c>
      <c r="D112">
        <v>3</v>
      </c>
      <c r="E112">
        <v>10</v>
      </c>
      <c r="F112">
        <f t="shared" si="2"/>
        <v>30</v>
      </c>
    </row>
    <row r="113" spans="1:6" x14ac:dyDescent="0.25">
      <c r="A113" t="s">
        <v>660</v>
      </c>
      <c r="B113">
        <v>2</v>
      </c>
      <c r="D113">
        <v>3</v>
      </c>
      <c r="E113">
        <v>10</v>
      </c>
      <c r="F113">
        <f t="shared" si="2"/>
        <v>30</v>
      </c>
    </row>
    <row r="114" spans="1:6" x14ac:dyDescent="0.25">
      <c r="A114" t="s">
        <v>661</v>
      </c>
      <c r="B114">
        <v>2</v>
      </c>
      <c r="D114">
        <v>3</v>
      </c>
      <c r="E114">
        <v>10</v>
      </c>
      <c r="F114">
        <f t="shared" si="2"/>
        <v>30</v>
      </c>
    </row>
    <row r="115" spans="1:6" x14ac:dyDescent="0.25">
      <c r="A115" t="s">
        <v>662</v>
      </c>
      <c r="B115">
        <v>1</v>
      </c>
      <c r="D115">
        <v>2</v>
      </c>
      <c r="E115">
        <v>10</v>
      </c>
      <c r="F115">
        <f t="shared" si="2"/>
        <v>20</v>
      </c>
    </row>
    <row r="116" spans="1:6" x14ac:dyDescent="0.25">
      <c r="A116" t="s">
        <v>663</v>
      </c>
      <c r="B116">
        <v>3</v>
      </c>
      <c r="D116">
        <v>3</v>
      </c>
      <c r="E116">
        <v>10</v>
      </c>
      <c r="F116">
        <f t="shared" si="2"/>
        <v>30</v>
      </c>
    </row>
    <row r="117" spans="1:6" x14ac:dyDescent="0.25">
      <c r="A117" t="s">
        <v>664</v>
      </c>
      <c r="B117">
        <v>2</v>
      </c>
      <c r="D117">
        <v>8</v>
      </c>
      <c r="E117">
        <v>10</v>
      </c>
      <c r="F117">
        <f t="shared" si="2"/>
        <v>80</v>
      </c>
    </row>
    <row r="118" spans="1:6" x14ac:dyDescent="0.25">
      <c r="A118" t="s">
        <v>665</v>
      </c>
      <c r="B118">
        <v>3</v>
      </c>
      <c r="D118">
        <v>9</v>
      </c>
      <c r="E118">
        <v>10</v>
      </c>
      <c r="F118">
        <f t="shared" si="2"/>
        <v>90</v>
      </c>
    </row>
    <row r="119" spans="1:6" x14ac:dyDescent="0.25">
      <c r="A119" t="s">
        <v>666</v>
      </c>
      <c r="B119">
        <v>3</v>
      </c>
      <c r="D119">
        <v>9</v>
      </c>
      <c r="E119">
        <v>10</v>
      </c>
      <c r="F119">
        <f t="shared" si="2"/>
        <v>90</v>
      </c>
    </row>
    <row r="120" spans="1:6" x14ac:dyDescent="0.25">
      <c r="A120" t="s">
        <v>667</v>
      </c>
      <c r="B120">
        <v>3</v>
      </c>
      <c r="D120">
        <v>7</v>
      </c>
      <c r="E120">
        <v>10</v>
      </c>
      <c r="F120">
        <f t="shared" si="2"/>
        <v>70</v>
      </c>
    </row>
    <row r="121" spans="1:6" x14ac:dyDescent="0.25">
      <c r="A121" t="s">
        <v>668</v>
      </c>
      <c r="B121">
        <v>3</v>
      </c>
      <c r="D121">
        <v>7</v>
      </c>
      <c r="E121">
        <v>10</v>
      </c>
      <c r="F121">
        <f t="shared" si="2"/>
        <v>70</v>
      </c>
    </row>
    <row r="122" spans="1:6" x14ac:dyDescent="0.25">
      <c r="A122" t="s">
        <v>669</v>
      </c>
      <c r="B122">
        <v>1</v>
      </c>
      <c r="D122">
        <v>2</v>
      </c>
      <c r="E122">
        <v>10</v>
      </c>
      <c r="F122">
        <f t="shared" si="2"/>
        <v>20</v>
      </c>
    </row>
  </sheetData>
  <conditionalFormatting sqref="H2:H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{89F2BC83-A23F-42B1-9BFD-C28045E81A6E}</x14:id>
        </ext>
      </extLst>
    </cfRule>
  </conditionalFormatting>
  <conditionalFormatting sqref="G2:G6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{E77AA5BE-B9E0-41DB-B24A-E5859F92806E}</x14:id>
        </ext>
      </extLst>
    </cfRule>
  </conditionalFormatting>
  <hyperlinks>
    <hyperlink ref="J2" r:id="rId1"/>
    <hyperlink ref="J3" r:id="rId2"/>
    <hyperlink ref="J4" r:id="rId3"/>
    <hyperlink ref="T4" r:id="rId4" location=".WylnwlVKhaQ"/>
    <hyperlink ref="J5" r:id="rId5"/>
    <hyperlink ref="J6" r:id="rId6"/>
    <hyperlink ref="T6" r:id="rId7"/>
    <hyperlink ref="J7" r:id="rId8"/>
    <hyperlink ref="T7" r:id="rId9" location=".Wyln61VKhaQ"/>
    <hyperlink ref="J8" r:id="rId10"/>
    <hyperlink ref="J9" r:id="rId11"/>
    <hyperlink ref="J10" r:id="rId12"/>
    <hyperlink ref="J11" r:id="rId13"/>
    <hyperlink ref="J12" r:id="rId14"/>
    <hyperlink ref="J14" r:id="rId15"/>
    <hyperlink ref="J18" r:id="rId16"/>
    <hyperlink ref="T18" r:id="rId17"/>
    <hyperlink ref="Z18" r:id="rId18"/>
    <hyperlink ref="J19" r:id="rId19"/>
    <hyperlink ref="T19" r:id="rId20"/>
    <hyperlink ref="J21" r:id="rId21"/>
    <hyperlink ref="J22" r:id="rId22"/>
    <hyperlink ref="T22" r:id="rId23"/>
    <hyperlink ref="J24" r:id="rId24"/>
    <hyperlink ref="J25" r:id="rId25"/>
    <hyperlink ref="J26" r:id="rId26"/>
    <hyperlink ref="J27" r:id="rId27"/>
    <hyperlink ref="J28" r:id="rId28"/>
    <hyperlink ref="J29" r:id="rId29"/>
    <hyperlink ref="J30" r:id="rId30"/>
    <hyperlink ref="J31" r:id="rId31"/>
    <hyperlink ref="J32" r:id="rId32"/>
    <hyperlink ref="T32" r:id="rId33"/>
    <hyperlink ref="AA32" r:id="rId34" location=".WylwQlVKhaQ"/>
    <hyperlink ref="J33" r:id="rId35"/>
    <hyperlink ref="J34" r:id="rId36"/>
    <hyperlink ref="T35" r:id="rId37" location=".WylppFVKhaQ"/>
    <hyperlink ref="J36" r:id="rId38"/>
    <hyperlink ref="J37" r:id="rId39"/>
    <hyperlink ref="J38" r:id="rId40"/>
    <hyperlink ref="J41" r:id="rId41"/>
    <hyperlink ref="J42" r:id="rId42"/>
    <hyperlink ref="J43" r:id="rId43"/>
    <hyperlink ref="T43" r:id="rId44"/>
    <hyperlink ref="J44" r:id="rId45"/>
    <hyperlink ref="J45" r:id="rId46"/>
    <hyperlink ref="J47" r:id="rId47"/>
    <hyperlink ref="J48" r:id="rId48"/>
    <hyperlink ref="J50" r:id="rId49"/>
    <hyperlink ref="T50" r:id="rId50"/>
    <hyperlink ref="J51" r:id="rId51"/>
    <hyperlink ref="J57" r:id="rId52"/>
    <hyperlink ref="J60" r:id="rId5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2BC83-A23F-42B1-9BFD-C28045E81A6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E77AA5BE-B9E0-41DB-B24A-E5859F92806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indowProtection="1" zoomScaleNormal="100" workbookViewId="0">
      <selection activeCell="F11" sqref="F11"/>
    </sheetView>
  </sheetViews>
  <sheetFormatPr defaultRowHeight="15" x14ac:dyDescent="0.25"/>
  <cols>
    <col min="1" max="1" width="9.42578125"/>
    <col min="2" max="1025" width="8.28515625"/>
  </cols>
  <sheetData>
    <row r="1" spans="1:2" x14ac:dyDescent="0.25">
      <c r="A1" t="s">
        <v>670</v>
      </c>
      <c r="B1" s="1">
        <v>1.0000000000000001E-5</v>
      </c>
    </row>
    <row r="2" spans="1:2" x14ac:dyDescent="0.25">
      <c r="A2" t="s">
        <v>671</v>
      </c>
      <c r="B2" s="1">
        <v>1.0000000000000001E-5</v>
      </c>
    </row>
    <row r="3" spans="1:2" x14ac:dyDescent="0.25">
      <c r="A3" t="s">
        <v>672</v>
      </c>
      <c r="B3" s="1">
        <v>1.0000000000000001E-5</v>
      </c>
    </row>
    <row r="4" spans="1:2" x14ac:dyDescent="0.25">
      <c r="A4" t="s">
        <v>673</v>
      </c>
      <c r="B4" s="1">
        <v>1.0000000000000001E-5</v>
      </c>
    </row>
    <row r="5" spans="1:2" x14ac:dyDescent="0.25">
      <c r="A5" t="s">
        <v>674</v>
      </c>
      <c r="B5" s="1">
        <v>1.0000000000000001E-5</v>
      </c>
    </row>
    <row r="6" spans="1:2" x14ac:dyDescent="0.25">
      <c r="A6" t="s">
        <v>675</v>
      </c>
      <c r="B6" s="1">
        <v>1.0000000000000001E-5</v>
      </c>
    </row>
    <row r="7" spans="1:2" x14ac:dyDescent="0.25">
      <c r="A7" t="s">
        <v>676</v>
      </c>
      <c r="B7" s="1">
        <v>1.0000000000000001E-5</v>
      </c>
    </row>
    <row r="8" spans="1:2" x14ac:dyDescent="0.25">
      <c r="A8" t="s">
        <v>677</v>
      </c>
      <c r="B8" s="1">
        <v>1.0000000000000001E-5</v>
      </c>
    </row>
    <row r="9" spans="1:2" x14ac:dyDescent="0.25">
      <c r="A9" t="s">
        <v>678</v>
      </c>
      <c r="B9" s="1">
        <v>1.0000000000000001E-5</v>
      </c>
    </row>
    <row r="10" spans="1:2" x14ac:dyDescent="0.25">
      <c r="A10" t="s">
        <v>679</v>
      </c>
      <c r="B10" s="1">
        <v>1.0000000000000001E-5</v>
      </c>
    </row>
    <row r="11" spans="1:2" x14ac:dyDescent="0.25">
      <c r="A11" t="s">
        <v>680</v>
      </c>
      <c r="B11" s="1">
        <v>1.0000000000000001E-5</v>
      </c>
    </row>
    <row r="12" spans="1:2" x14ac:dyDescent="0.25">
      <c r="A12" t="s">
        <v>681</v>
      </c>
      <c r="B12" s="1">
        <v>1.0000000000000001E-5</v>
      </c>
    </row>
    <row r="13" spans="1:2" x14ac:dyDescent="0.25">
      <c r="A13" t="s">
        <v>682</v>
      </c>
      <c r="B13" s="1">
        <v>1.0000000000000001E-5</v>
      </c>
    </row>
    <row r="14" spans="1:2" x14ac:dyDescent="0.25">
      <c r="A14" t="s">
        <v>683</v>
      </c>
      <c r="B14" s="1">
        <v>1.0000000000000001E-5</v>
      </c>
    </row>
    <row r="15" spans="1:2" x14ac:dyDescent="0.25">
      <c r="A15" t="s">
        <v>684</v>
      </c>
      <c r="B15" s="1">
        <v>1.0000000000000001E-5</v>
      </c>
    </row>
    <row r="16" spans="1:2" x14ac:dyDescent="0.25">
      <c r="A16" t="s">
        <v>685</v>
      </c>
      <c r="B16" s="1">
        <v>1.0000000000000001E-5</v>
      </c>
    </row>
    <row r="17" spans="1:2" x14ac:dyDescent="0.25">
      <c r="A17" t="s">
        <v>686</v>
      </c>
      <c r="B17" s="1">
        <v>1.0000000000000001E-5</v>
      </c>
    </row>
    <row r="18" spans="1:2" x14ac:dyDescent="0.25">
      <c r="A18" t="s">
        <v>687</v>
      </c>
      <c r="B18" s="1">
        <v>1.0000000000000001E-5</v>
      </c>
    </row>
    <row r="19" spans="1:2" x14ac:dyDescent="0.25">
      <c r="A19" t="s">
        <v>688</v>
      </c>
      <c r="B19" s="1">
        <v>1.0000000000000001E-5</v>
      </c>
    </row>
    <row r="20" spans="1:2" x14ac:dyDescent="0.25">
      <c r="A20" t="s">
        <v>689</v>
      </c>
      <c r="B20" s="1">
        <v>1E-4</v>
      </c>
    </row>
    <row r="21" spans="1:2" x14ac:dyDescent="0.25">
      <c r="A21" t="s">
        <v>690</v>
      </c>
      <c r="B21" s="1">
        <v>1.0000000000000001E-5</v>
      </c>
    </row>
    <row r="22" spans="1:2" x14ac:dyDescent="0.25">
      <c r="A22" t="s">
        <v>691</v>
      </c>
      <c r="B22" s="1">
        <v>1.0000000000000001E-5</v>
      </c>
    </row>
    <row r="23" spans="1:2" x14ac:dyDescent="0.25">
      <c r="A23" t="s">
        <v>692</v>
      </c>
      <c r="B23" s="1">
        <v>1.0000000000000001E-5</v>
      </c>
    </row>
    <row r="24" spans="1:2" x14ac:dyDescent="0.25">
      <c r="A24" t="s">
        <v>693</v>
      </c>
      <c r="B24" s="1">
        <v>1.0000000000000001E-5</v>
      </c>
    </row>
    <row r="25" spans="1:2" x14ac:dyDescent="0.25">
      <c r="A25" t="s">
        <v>694</v>
      </c>
      <c r="B25" s="1">
        <v>1.0000000000000001E-5</v>
      </c>
    </row>
    <row r="26" spans="1:2" x14ac:dyDescent="0.25">
      <c r="A26" t="s">
        <v>695</v>
      </c>
      <c r="B26" s="1">
        <v>1.0000000000000001E-5</v>
      </c>
    </row>
    <row r="27" spans="1:2" x14ac:dyDescent="0.25">
      <c r="A27" t="s">
        <v>696</v>
      </c>
      <c r="B27" s="1">
        <v>1.0000000000000001E-5</v>
      </c>
    </row>
    <row r="28" spans="1:2" x14ac:dyDescent="0.25">
      <c r="A28" t="s">
        <v>697</v>
      </c>
      <c r="B28" s="1">
        <v>1.0000000000000001E-5</v>
      </c>
    </row>
    <row r="29" spans="1:2" x14ac:dyDescent="0.25">
      <c r="A29" t="s">
        <v>698</v>
      </c>
      <c r="B29" s="1">
        <v>1.0000000000000001E-5</v>
      </c>
    </row>
    <row r="30" spans="1:2" x14ac:dyDescent="0.25">
      <c r="A30" t="s">
        <v>699</v>
      </c>
      <c r="B30" s="1">
        <v>1.0000000000000001E-5</v>
      </c>
    </row>
    <row r="31" spans="1:2" x14ac:dyDescent="0.25">
      <c r="A31" t="s">
        <v>700</v>
      </c>
      <c r="B31" s="1">
        <v>1.0000000000000001E-5</v>
      </c>
    </row>
    <row r="32" spans="1:2" x14ac:dyDescent="0.25">
      <c r="A32" t="s">
        <v>701</v>
      </c>
      <c r="B32" s="1">
        <v>1.0000000000000001E-5</v>
      </c>
    </row>
    <row r="33" spans="1:2" x14ac:dyDescent="0.25">
      <c r="A33" t="s">
        <v>702</v>
      </c>
      <c r="B33" s="1">
        <v>1.0000000000000001E-5</v>
      </c>
    </row>
    <row r="34" spans="1:2" x14ac:dyDescent="0.25">
      <c r="A34" t="s">
        <v>703</v>
      </c>
      <c r="B34" s="1">
        <v>1.0000000000000001E-5</v>
      </c>
    </row>
    <row r="35" spans="1:2" x14ac:dyDescent="0.25">
      <c r="A35" t="s">
        <v>704</v>
      </c>
      <c r="B35" s="1">
        <v>1.0000000000000001E-5</v>
      </c>
    </row>
    <row r="36" spans="1:2" x14ac:dyDescent="0.25">
      <c r="A36" t="s">
        <v>705</v>
      </c>
      <c r="B36" s="1">
        <v>1.0000000000000001E-5</v>
      </c>
    </row>
    <row r="37" spans="1:2" x14ac:dyDescent="0.25">
      <c r="A37" t="s">
        <v>706</v>
      </c>
      <c r="B37" s="1">
        <v>1.0000000000000001E-5</v>
      </c>
    </row>
    <row r="38" spans="1:2" x14ac:dyDescent="0.25">
      <c r="A38" t="s">
        <v>707</v>
      </c>
      <c r="B38" s="1">
        <v>1.0000000000000001E-5</v>
      </c>
    </row>
    <row r="39" spans="1:2" x14ac:dyDescent="0.25">
      <c r="A39" t="s">
        <v>708</v>
      </c>
      <c r="B39" s="1">
        <v>1.0000000000000001E-5</v>
      </c>
    </row>
    <row r="40" spans="1:2" x14ac:dyDescent="0.25">
      <c r="A40" t="s">
        <v>709</v>
      </c>
      <c r="B40" s="1">
        <v>1.0000000000000001E-5</v>
      </c>
    </row>
    <row r="41" spans="1:2" x14ac:dyDescent="0.25">
      <c r="A41" t="s">
        <v>710</v>
      </c>
      <c r="B41" s="1">
        <v>1.0000000000000001E-5</v>
      </c>
    </row>
    <row r="42" spans="1:2" x14ac:dyDescent="0.25">
      <c r="A42" t="s">
        <v>711</v>
      </c>
      <c r="B42" s="1">
        <v>1E-4</v>
      </c>
    </row>
    <row r="43" spans="1:2" x14ac:dyDescent="0.25">
      <c r="A43" t="s">
        <v>712</v>
      </c>
      <c r="B43" s="1">
        <v>1E-4</v>
      </c>
    </row>
    <row r="44" spans="1:2" x14ac:dyDescent="0.25">
      <c r="A44" t="s">
        <v>713</v>
      </c>
      <c r="B44" s="1">
        <v>1E-4</v>
      </c>
    </row>
    <row r="45" spans="1:2" x14ac:dyDescent="0.25">
      <c r="A45" t="s">
        <v>714</v>
      </c>
      <c r="B45" s="1">
        <v>1E-4</v>
      </c>
    </row>
    <row r="46" spans="1:2" x14ac:dyDescent="0.25">
      <c r="A46" t="s">
        <v>715</v>
      </c>
      <c r="B46" s="1">
        <v>1E-4</v>
      </c>
    </row>
    <row r="47" spans="1:2" x14ac:dyDescent="0.25">
      <c r="A47" t="s">
        <v>716</v>
      </c>
      <c r="B47" s="1">
        <v>1E-4</v>
      </c>
    </row>
    <row r="48" spans="1:2" x14ac:dyDescent="0.25">
      <c r="A48" t="s">
        <v>717</v>
      </c>
      <c r="B48" s="1">
        <v>1E-4</v>
      </c>
    </row>
    <row r="49" spans="1:2" x14ac:dyDescent="0.25">
      <c r="A49" t="s">
        <v>718</v>
      </c>
      <c r="B49" s="1">
        <v>1E-4</v>
      </c>
    </row>
    <row r="50" spans="1:2" x14ac:dyDescent="0.25">
      <c r="A50" t="s">
        <v>719</v>
      </c>
      <c r="B50" s="1">
        <v>1E-4</v>
      </c>
    </row>
    <row r="51" spans="1:2" x14ac:dyDescent="0.25">
      <c r="A51" t="s">
        <v>720</v>
      </c>
      <c r="B51" s="1">
        <v>1E-4</v>
      </c>
    </row>
    <row r="52" spans="1:2" x14ac:dyDescent="0.25">
      <c r="A52" t="s">
        <v>721</v>
      </c>
      <c r="B52" s="1">
        <v>1E-4</v>
      </c>
    </row>
    <row r="53" spans="1:2" x14ac:dyDescent="0.25">
      <c r="A53" t="s">
        <v>722</v>
      </c>
      <c r="B53" s="1">
        <v>1.0000000000000001E-5</v>
      </c>
    </row>
    <row r="54" spans="1:2" x14ac:dyDescent="0.25">
      <c r="A54" t="s">
        <v>723</v>
      </c>
      <c r="B54" s="1">
        <v>1.0000000000000001E-5</v>
      </c>
    </row>
    <row r="55" spans="1:2" x14ac:dyDescent="0.25">
      <c r="A55" t="s">
        <v>724</v>
      </c>
      <c r="B55" s="1">
        <v>1E-10</v>
      </c>
    </row>
    <row r="56" spans="1:2" x14ac:dyDescent="0.25">
      <c r="A56" t="s">
        <v>725</v>
      </c>
      <c r="B56" s="1">
        <v>1E-10</v>
      </c>
    </row>
    <row r="57" spans="1:2" x14ac:dyDescent="0.25">
      <c r="A57" t="s">
        <v>726</v>
      </c>
      <c r="B57" s="1">
        <v>9.9999999999999995E-8</v>
      </c>
    </row>
    <row r="58" spans="1:2" x14ac:dyDescent="0.25">
      <c r="A58" t="s">
        <v>727</v>
      </c>
      <c r="B58" s="1">
        <v>9.9999999999999995E-8</v>
      </c>
    </row>
    <row r="59" spans="1:2" x14ac:dyDescent="0.25">
      <c r="A59" t="s">
        <v>728</v>
      </c>
      <c r="B59" s="1">
        <v>1.0000000000000001E-5</v>
      </c>
    </row>
    <row r="60" spans="1:2" x14ac:dyDescent="0.25">
      <c r="A60" t="s">
        <v>729</v>
      </c>
      <c r="B60" s="1">
        <v>9.9999999999999995E-8</v>
      </c>
    </row>
    <row r="61" spans="1:2" x14ac:dyDescent="0.25">
      <c r="A61" t="s">
        <v>730</v>
      </c>
      <c r="B61" s="1">
        <v>9.9999999999999995E-8</v>
      </c>
    </row>
    <row r="62" spans="1:2" x14ac:dyDescent="0.25">
      <c r="A62" t="s">
        <v>731</v>
      </c>
      <c r="B62">
        <v>0</v>
      </c>
    </row>
    <row r="63" spans="1:2" x14ac:dyDescent="0.25">
      <c r="A63" t="s">
        <v>732</v>
      </c>
      <c r="B63">
        <v>0</v>
      </c>
    </row>
    <row r="64" spans="1:2" x14ac:dyDescent="0.25">
      <c r="A64" t="s">
        <v>733</v>
      </c>
      <c r="B64">
        <v>0</v>
      </c>
    </row>
    <row r="65" spans="1:2" x14ac:dyDescent="0.25">
      <c r="A65" t="s">
        <v>734</v>
      </c>
      <c r="B65">
        <v>0</v>
      </c>
    </row>
    <row r="66" spans="1:2" x14ac:dyDescent="0.25">
      <c r="A66" t="s">
        <v>735</v>
      </c>
      <c r="B66">
        <v>0</v>
      </c>
    </row>
    <row r="67" spans="1:2" x14ac:dyDescent="0.25">
      <c r="A67" t="s">
        <v>736</v>
      </c>
      <c r="B67" s="1">
        <v>9.9999999999999995E-8</v>
      </c>
    </row>
    <row r="68" spans="1:2" x14ac:dyDescent="0.25">
      <c r="A68" t="s">
        <v>737</v>
      </c>
      <c r="B68" s="1">
        <v>9.9999999999999995E-8</v>
      </c>
    </row>
    <row r="69" spans="1:2" x14ac:dyDescent="0.25">
      <c r="A69" t="s">
        <v>738</v>
      </c>
      <c r="B69" s="1">
        <v>9.9999999999999995E-8</v>
      </c>
    </row>
    <row r="70" spans="1:2" x14ac:dyDescent="0.25">
      <c r="A70" t="s">
        <v>739</v>
      </c>
      <c r="B70" s="1">
        <v>9.9999999999999995E-8</v>
      </c>
    </row>
    <row r="71" spans="1:2" x14ac:dyDescent="0.25">
      <c r="A71" t="s">
        <v>740</v>
      </c>
      <c r="B71" s="1">
        <v>9.9999999999999995E-8</v>
      </c>
    </row>
    <row r="72" spans="1:2" x14ac:dyDescent="0.25">
      <c r="A72" t="s">
        <v>741</v>
      </c>
      <c r="B72">
        <v>0</v>
      </c>
    </row>
    <row r="73" spans="1:2" x14ac:dyDescent="0.25">
      <c r="A73" t="s">
        <v>742</v>
      </c>
      <c r="B73">
        <v>0</v>
      </c>
    </row>
    <row r="74" spans="1:2" x14ac:dyDescent="0.25">
      <c r="A74" t="s">
        <v>743</v>
      </c>
      <c r="B74">
        <v>0</v>
      </c>
    </row>
    <row r="75" spans="1:2" x14ac:dyDescent="0.25">
      <c r="A75" t="s">
        <v>744</v>
      </c>
      <c r="B75">
        <v>0</v>
      </c>
    </row>
    <row r="76" spans="1:2" x14ac:dyDescent="0.25">
      <c r="A76" t="s">
        <v>745</v>
      </c>
      <c r="B76">
        <v>0</v>
      </c>
    </row>
    <row r="77" spans="1:2" x14ac:dyDescent="0.25">
      <c r="A77" t="s">
        <v>746</v>
      </c>
      <c r="B77">
        <v>0</v>
      </c>
    </row>
    <row r="78" spans="1:2" x14ac:dyDescent="0.25">
      <c r="A78" t="s">
        <v>747</v>
      </c>
      <c r="B78" s="1">
        <v>9.9999999999999995E-8</v>
      </c>
    </row>
    <row r="79" spans="1:2" x14ac:dyDescent="0.25">
      <c r="A79" t="s">
        <v>748</v>
      </c>
      <c r="B79">
        <v>0</v>
      </c>
    </row>
    <row r="80" spans="1:2" x14ac:dyDescent="0.25">
      <c r="A80" t="s">
        <v>749</v>
      </c>
      <c r="B80">
        <v>0</v>
      </c>
    </row>
    <row r="81" spans="1:2" x14ac:dyDescent="0.25">
      <c r="A81" t="s">
        <v>750</v>
      </c>
      <c r="B81">
        <v>0</v>
      </c>
    </row>
    <row r="82" spans="1:2" x14ac:dyDescent="0.25">
      <c r="A82" t="s">
        <v>751</v>
      </c>
      <c r="B82">
        <v>0</v>
      </c>
    </row>
    <row r="83" spans="1:2" x14ac:dyDescent="0.25">
      <c r="A83" t="s">
        <v>752</v>
      </c>
      <c r="B83">
        <v>0</v>
      </c>
    </row>
    <row r="84" spans="1:2" x14ac:dyDescent="0.25">
      <c r="A84" t="s">
        <v>753</v>
      </c>
      <c r="B84">
        <v>0</v>
      </c>
    </row>
    <row r="85" spans="1:2" x14ac:dyDescent="0.25">
      <c r="A85" t="s">
        <v>754</v>
      </c>
      <c r="B85">
        <v>0</v>
      </c>
    </row>
    <row r="86" spans="1:2" x14ac:dyDescent="0.25">
      <c r="A86" t="s">
        <v>755</v>
      </c>
      <c r="B86">
        <v>0</v>
      </c>
    </row>
    <row r="88" spans="1:2" x14ac:dyDescent="0.25">
      <c r="A88" t="s">
        <v>756</v>
      </c>
      <c r="B88">
        <v>0.8</v>
      </c>
    </row>
    <row r="89" spans="1:2" x14ac:dyDescent="0.25">
      <c r="A89" t="s">
        <v>757</v>
      </c>
      <c r="B89">
        <v>0.8</v>
      </c>
    </row>
    <row r="90" spans="1:2" x14ac:dyDescent="0.25">
      <c r="A90" t="s">
        <v>758</v>
      </c>
      <c r="B90">
        <v>0.8</v>
      </c>
    </row>
    <row r="91" spans="1:2" x14ac:dyDescent="0.25">
      <c r="A91" t="s">
        <v>759</v>
      </c>
      <c r="B91">
        <v>0.8</v>
      </c>
    </row>
    <row r="92" spans="1:2" x14ac:dyDescent="0.25">
      <c r="A92" t="s">
        <v>760</v>
      </c>
      <c r="B92">
        <v>0.8</v>
      </c>
    </row>
    <row r="93" spans="1:2" x14ac:dyDescent="0.25">
      <c r="A93" t="s">
        <v>761</v>
      </c>
      <c r="B93">
        <v>0.8</v>
      </c>
    </row>
    <row r="94" spans="1:2" x14ac:dyDescent="0.25">
      <c r="A94" t="s">
        <v>762</v>
      </c>
      <c r="B94">
        <v>0.8</v>
      </c>
    </row>
    <row r="95" spans="1:2" x14ac:dyDescent="0.25">
      <c r="A95" t="s">
        <v>763</v>
      </c>
      <c r="B95">
        <v>0.8</v>
      </c>
    </row>
    <row r="96" spans="1:2" x14ac:dyDescent="0.25">
      <c r="A96" t="s">
        <v>764</v>
      </c>
      <c r="B96">
        <v>0.8</v>
      </c>
    </row>
    <row r="97" spans="1:2" x14ac:dyDescent="0.25">
      <c r="A97" t="s">
        <v>765</v>
      </c>
      <c r="B97">
        <v>0.8</v>
      </c>
    </row>
    <row r="98" spans="1:2" x14ac:dyDescent="0.25">
      <c r="A98" t="s">
        <v>766</v>
      </c>
      <c r="B98">
        <v>0.8</v>
      </c>
    </row>
    <row r="99" spans="1:2" x14ac:dyDescent="0.25">
      <c r="A99" t="s">
        <v>767</v>
      </c>
      <c r="B99">
        <v>0.8</v>
      </c>
    </row>
    <row r="100" spans="1:2" x14ac:dyDescent="0.25">
      <c r="A100" t="s">
        <v>768</v>
      </c>
      <c r="B100">
        <v>0.8</v>
      </c>
    </row>
    <row r="101" spans="1:2" x14ac:dyDescent="0.25">
      <c r="A101" t="s">
        <v>769</v>
      </c>
      <c r="B101">
        <v>0.8</v>
      </c>
    </row>
    <row r="102" spans="1:2" x14ac:dyDescent="0.25">
      <c r="A102" t="s">
        <v>770</v>
      </c>
      <c r="B102">
        <v>0.8</v>
      </c>
    </row>
    <row r="103" spans="1:2" x14ac:dyDescent="0.25">
      <c r="A103" t="s">
        <v>771</v>
      </c>
      <c r="B103">
        <v>0.3</v>
      </c>
    </row>
    <row r="104" spans="1:2" x14ac:dyDescent="0.25">
      <c r="A104" t="s">
        <v>772</v>
      </c>
      <c r="B104">
        <v>0.8</v>
      </c>
    </row>
    <row r="105" spans="1:2" x14ac:dyDescent="0.25">
      <c r="A105" t="s">
        <v>773</v>
      </c>
      <c r="B105">
        <v>0.8</v>
      </c>
    </row>
    <row r="106" spans="1:2" x14ac:dyDescent="0.25">
      <c r="A106" t="s">
        <v>774</v>
      </c>
      <c r="B106">
        <v>0.8</v>
      </c>
    </row>
    <row r="107" spans="1:2" x14ac:dyDescent="0.25">
      <c r="A107" t="s">
        <v>775</v>
      </c>
      <c r="B107">
        <v>0.95</v>
      </c>
    </row>
    <row r="108" spans="1:2" x14ac:dyDescent="0.25">
      <c r="A108" t="s">
        <v>776</v>
      </c>
      <c r="B108">
        <v>0.8</v>
      </c>
    </row>
    <row r="109" spans="1:2" x14ac:dyDescent="0.25">
      <c r="A109" t="s">
        <v>777</v>
      </c>
      <c r="B109">
        <v>0.8</v>
      </c>
    </row>
    <row r="110" spans="1:2" x14ac:dyDescent="0.25">
      <c r="A110" t="s">
        <v>778</v>
      </c>
      <c r="B110">
        <v>0.8</v>
      </c>
    </row>
    <row r="111" spans="1:2" x14ac:dyDescent="0.25">
      <c r="A111" t="s">
        <v>779</v>
      </c>
      <c r="B111">
        <v>0.8</v>
      </c>
    </row>
    <row r="112" spans="1:2" x14ac:dyDescent="0.25">
      <c r="A112" t="s">
        <v>780</v>
      </c>
      <c r="B112">
        <v>0.8</v>
      </c>
    </row>
    <row r="113" spans="1:2" x14ac:dyDescent="0.25">
      <c r="A113" t="s">
        <v>781</v>
      </c>
      <c r="B113">
        <v>0.8</v>
      </c>
    </row>
    <row r="114" spans="1:2" x14ac:dyDescent="0.25">
      <c r="A114" t="s">
        <v>782</v>
      </c>
      <c r="B114">
        <v>0.8</v>
      </c>
    </row>
    <row r="115" spans="1:2" x14ac:dyDescent="0.25">
      <c r="A115" t="s">
        <v>783</v>
      </c>
      <c r="B115">
        <v>0.8</v>
      </c>
    </row>
    <row r="116" spans="1:2" x14ac:dyDescent="0.25">
      <c r="A116" t="s">
        <v>784</v>
      </c>
      <c r="B116">
        <v>0.8</v>
      </c>
    </row>
    <row r="117" spans="1:2" x14ac:dyDescent="0.25">
      <c r="A117" t="s">
        <v>785</v>
      </c>
      <c r="B117">
        <v>0.8</v>
      </c>
    </row>
    <row r="118" spans="1:2" x14ac:dyDescent="0.25">
      <c r="A118" t="s">
        <v>786</v>
      </c>
      <c r="B118">
        <v>0.8</v>
      </c>
    </row>
    <row r="119" spans="1:2" x14ac:dyDescent="0.25">
      <c r="A119" t="s">
        <v>787</v>
      </c>
      <c r="B119">
        <v>0.8</v>
      </c>
    </row>
    <row r="120" spans="1:2" x14ac:dyDescent="0.25">
      <c r="A120" t="s">
        <v>788</v>
      </c>
      <c r="B120">
        <v>0.8</v>
      </c>
    </row>
    <row r="121" spans="1:2" x14ac:dyDescent="0.25">
      <c r="A121" t="s">
        <v>789</v>
      </c>
      <c r="B121">
        <v>0.8</v>
      </c>
    </row>
    <row r="122" spans="1:2" x14ac:dyDescent="0.25">
      <c r="A122" t="s">
        <v>790</v>
      </c>
      <c r="B122">
        <v>0.8</v>
      </c>
    </row>
    <row r="123" spans="1:2" x14ac:dyDescent="0.25">
      <c r="A123" t="s">
        <v>791</v>
      </c>
      <c r="B123">
        <v>0.8</v>
      </c>
    </row>
    <row r="124" spans="1:2" x14ac:dyDescent="0.25">
      <c r="A124" t="s">
        <v>792</v>
      </c>
      <c r="B124">
        <v>0.8</v>
      </c>
    </row>
    <row r="125" spans="1:2" x14ac:dyDescent="0.25">
      <c r="A125" t="s">
        <v>793</v>
      </c>
      <c r="B125">
        <v>0.8</v>
      </c>
    </row>
    <row r="126" spans="1:2" x14ac:dyDescent="0.25">
      <c r="A126" t="s">
        <v>794</v>
      </c>
      <c r="B126">
        <v>0.8</v>
      </c>
    </row>
    <row r="127" spans="1:2" x14ac:dyDescent="0.25">
      <c r="A127" t="s">
        <v>795</v>
      </c>
      <c r="B127">
        <v>0.8</v>
      </c>
    </row>
    <row r="128" spans="1:2" x14ac:dyDescent="0.25">
      <c r="A128" t="s">
        <v>796</v>
      </c>
      <c r="B128">
        <v>0.8</v>
      </c>
    </row>
    <row r="129" spans="1:2" x14ac:dyDescent="0.25">
      <c r="A129" t="s">
        <v>797</v>
      </c>
      <c r="B129">
        <v>0.8</v>
      </c>
    </row>
    <row r="130" spans="1:2" x14ac:dyDescent="0.25">
      <c r="A130" t="s">
        <v>798</v>
      </c>
      <c r="B130">
        <v>0.8</v>
      </c>
    </row>
    <row r="131" spans="1:2" x14ac:dyDescent="0.25">
      <c r="A131" t="s">
        <v>799</v>
      </c>
      <c r="B131">
        <v>0.8</v>
      </c>
    </row>
    <row r="132" spans="1:2" x14ac:dyDescent="0.25">
      <c r="A132" t="s">
        <v>800</v>
      </c>
      <c r="B132">
        <v>0.8</v>
      </c>
    </row>
    <row r="133" spans="1:2" x14ac:dyDescent="0.25">
      <c r="A133" t="s">
        <v>801</v>
      </c>
      <c r="B133">
        <v>0.8</v>
      </c>
    </row>
    <row r="134" spans="1:2" x14ac:dyDescent="0.25">
      <c r="A134" t="s">
        <v>802</v>
      </c>
      <c r="B134">
        <v>0.8</v>
      </c>
    </row>
    <row r="135" spans="1:2" x14ac:dyDescent="0.25">
      <c r="A135" t="s">
        <v>803</v>
      </c>
      <c r="B135">
        <v>0.8</v>
      </c>
    </row>
    <row r="136" spans="1:2" x14ac:dyDescent="0.25">
      <c r="A136" t="s">
        <v>804</v>
      </c>
      <c r="B136">
        <v>0.8</v>
      </c>
    </row>
    <row r="137" spans="1:2" x14ac:dyDescent="0.25">
      <c r="A137" t="s">
        <v>805</v>
      </c>
      <c r="B137">
        <v>0.8</v>
      </c>
    </row>
    <row r="138" spans="1:2" x14ac:dyDescent="0.25">
      <c r="A138" t="s">
        <v>806</v>
      </c>
      <c r="B138">
        <v>0.8</v>
      </c>
    </row>
    <row r="139" spans="1:2" x14ac:dyDescent="0.25">
      <c r="A139" t="s">
        <v>807</v>
      </c>
      <c r="B139">
        <v>0.3</v>
      </c>
    </row>
    <row r="140" spans="1:2" x14ac:dyDescent="0.25">
      <c r="A140" t="s">
        <v>808</v>
      </c>
      <c r="B140">
        <v>0.5</v>
      </c>
    </row>
    <row r="141" spans="1:2" x14ac:dyDescent="0.25">
      <c r="A141" t="s">
        <v>809</v>
      </c>
      <c r="B141">
        <v>0.8</v>
      </c>
    </row>
    <row r="142" spans="1:2" x14ac:dyDescent="0.25">
      <c r="A142" t="s">
        <v>810</v>
      </c>
      <c r="B142" s="1">
        <v>4.0000000000000003E-5</v>
      </c>
    </row>
    <row r="143" spans="1:2" x14ac:dyDescent="0.25">
      <c r="A143" t="s">
        <v>811</v>
      </c>
      <c r="B143" s="1">
        <v>0.8</v>
      </c>
    </row>
    <row r="144" spans="1:2" x14ac:dyDescent="0.25">
      <c r="A144" t="s">
        <v>812</v>
      </c>
      <c r="B144">
        <v>20</v>
      </c>
    </row>
    <row r="145" spans="1:2" x14ac:dyDescent="0.25">
      <c r="A145" t="s">
        <v>813</v>
      </c>
      <c r="B145">
        <v>20</v>
      </c>
    </row>
    <row r="146" spans="1:2" x14ac:dyDescent="0.25">
      <c r="A146" t="s">
        <v>814</v>
      </c>
      <c r="B146">
        <v>0.8</v>
      </c>
    </row>
    <row r="147" spans="1:2" x14ac:dyDescent="0.25">
      <c r="A147" t="s">
        <v>815</v>
      </c>
      <c r="B147">
        <v>0.6</v>
      </c>
    </row>
    <row r="148" spans="1:2" x14ac:dyDescent="0.25">
      <c r="A148" t="s">
        <v>816</v>
      </c>
      <c r="B148">
        <v>0.6</v>
      </c>
    </row>
    <row r="149" spans="1:2" x14ac:dyDescent="0.25">
      <c r="A149" t="s">
        <v>817</v>
      </c>
      <c r="B149">
        <v>0</v>
      </c>
    </row>
    <row r="150" spans="1:2" x14ac:dyDescent="0.25">
      <c r="A150" t="s">
        <v>818</v>
      </c>
      <c r="B150">
        <v>0</v>
      </c>
    </row>
    <row r="151" spans="1:2" x14ac:dyDescent="0.25">
      <c r="A151" t="s">
        <v>819</v>
      </c>
      <c r="B151">
        <v>0</v>
      </c>
    </row>
    <row r="152" spans="1:2" x14ac:dyDescent="0.25">
      <c r="A152" t="s">
        <v>820</v>
      </c>
      <c r="B152">
        <v>0</v>
      </c>
    </row>
    <row r="153" spans="1:2" x14ac:dyDescent="0.25">
      <c r="A153" t="s">
        <v>821</v>
      </c>
      <c r="B153">
        <v>0</v>
      </c>
    </row>
    <row r="154" spans="1:2" x14ac:dyDescent="0.25">
      <c r="A154" t="s">
        <v>822</v>
      </c>
      <c r="B154">
        <v>0.1</v>
      </c>
    </row>
    <row r="155" spans="1:2" x14ac:dyDescent="0.25">
      <c r="A155" t="s">
        <v>823</v>
      </c>
      <c r="B155">
        <v>0.1</v>
      </c>
    </row>
    <row r="156" spans="1:2" x14ac:dyDescent="0.25">
      <c r="A156" t="s">
        <v>824</v>
      </c>
      <c r="B156">
        <v>0.1</v>
      </c>
    </row>
    <row r="157" spans="1:2" x14ac:dyDescent="0.25">
      <c r="A157" t="s">
        <v>825</v>
      </c>
      <c r="B157">
        <v>0.1</v>
      </c>
    </row>
    <row r="158" spans="1:2" x14ac:dyDescent="0.25">
      <c r="A158" t="s">
        <v>826</v>
      </c>
      <c r="B158">
        <v>0.1</v>
      </c>
    </row>
    <row r="159" spans="1:2" x14ac:dyDescent="0.25">
      <c r="A159" t="s">
        <v>827</v>
      </c>
      <c r="B159">
        <v>0</v>
      </c>
    </row>
    <row r="160" spans="1:2" x14ac:dyDescent="0.25">
      <c r="A160" t="s">
        <v>828</v>
      </c>
      <c r="B160">
        <v>0</v>
      </c>
    </row>
    <row r="161" spans="1:2" x14ac:dyDescent="0.25">
      <c r="A161" t="s">
        <v>829</v>
      </c>
      <c r="B161">
        <v>0</v>
      </c>
    </row>
    <row r="162" spans="1:2" x14ac:dyDescent="0.25">
      <c r="A162" t="s">
        <v>830</v>
      </c>
      <c r="B162">
        <v>0</v>
      </c>
    </row>
    <row r="163" spans="1:2" x14ac:dyDescent="0.25">
      <c r="A163" t="s">
        <v>831</v>
      </c>
      <c r="B163">
        <v>0</v>
      </c>
    </row>
    <row r="164" spans="1:2" x14ac:dyDescent="0.25">
      <c r="A164" t="s">
        <v>832</v>
      </c>
      <c r="B164">
        <v>0</v>
      </c>
    </row>
    <row r="165" spans="1:2" x14ac:dyDescent="0.25">
      <c r="A165" t="s">
        <v>833</v>
      </c>
      <c r="B165">
        <v>0.6</v>
      </c>
    </row>
    <row r="166" spans="1:2" x14ac:dyDescent="0.25">
      <c r="A166" t="s">
        <v>834</v>
      </c>
      <c r="B166">
        <v>0</v>
      </c>
    </row>
    <row r="167" spans="1:2" x14ac:dyDescent="0.25">
      <c r="A167" t="s">
        <v>835</v>
      </c>
      <c r="B167">
        <v>0</v>
      </c>
    </row>
    <row r="168" spans="1:2" x14ac:dyDescent="0.25">
      <c r="A168" t="s">
        <v>836</v>
      </c>
      <c r="B168">
        <v>0</v>
      </c>
    </row>
    <row r="169" spans="1:2" x14ac:dyDescent="0.25">
      <c r="A169" t="s">
        <v>837</v>
      </c>
      <c r="B169">
        <v>0</v>
      </c>
    </row>
    <row r="170" spans="1:2" x14ac:dyDescent="0.25">
      <c r="A170" t="s">
        <v>838</v>
      </c>
      <c r="B170">
        <v>0</v>
      </c>
    </row>
    <row r="171" spans="1:2" x14ac:dyDescent="0.25">
      <c r="A171" t="s">
        <v>839</v>
      </c>
      <c r="B171">
        <v>0</v>
      </c>
    </row>
    <row r="172" spans="1:2" x14ac:dyDescent="0.25">
      <c r="A172" t="s">
        <v>840</v>
      </c>
      <c r="B172">
        <v>0</v>
      </c>
    </row>
    <row r="173" spans="1:2" x14ac:dyDescent="0.25">
      <c r="A173" t="s">
        <v>841</v>
      </c>
      <c r="B1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indowProtection="1" zoomScaleNormal="100" workbookViewId="0">
      <selection activeCell="F15" sqref="F15"/>
    </sheetView>
  </sheetViews>
  <sheetFormatPr defaultRowHeight="15" x14ac:dyDescent="0.25"/>
  <cols>
    <col min="1" max="1" width="8.42578125"/>
    <col min="2" max="14" width="11"/>
    <col min="15" max="20" width="11" style="5"/>
    <col min="21" max="1025" width="11"/>
  </cols>
  <sheetData>
    <row r="1" spans="1:19" x14ac:dyDescent="0.25">
      <c r="A1" t="s">
        <v>842</v>
      </c>
      <c r="C1" t="s">
        <v>843</v>
      </c>
      <c r="F1" t="s">
        <v>844</v>
      </c>
      <c r="H1" t="s">
        <v>493</v>
      </c>
      <c r="I1" t="s">
        <v>494</v>
      </c>
      <c r="K1" t="s">
        <v>845</v>
      </c>
      <c r="L1" t="s">
        <v>846</v>
      </c>
      <c r="O1" s="5" t="s">
        <v>1056</v>
      </c>
    </row>
    <row r="2" spans="1:19" x14ac:dyDescent="0.25">
      <c r="A2" t="s">
        <v>172</v>
      </c>
      <c r="B2" t="s">
        <v>847</v>
      </c>
      <c r="C2">
        <v>1.29E-2</v>
      </c>
      <c r="E2" t="s">
        <v>848</v>
      </c>
      <c r="F2">
        <v>3.05</v>
      </c>
      <c r="H2">
        <v>3400</v>
      </c>
      <c r="I2">
        <v>60</v>
      </c>
      <c r="K2">
        <f t="shared" ref="K2:K33" si="0">C2*(I2^F2)</f>
        <v>3419.4087916097374</v>
      </c>
      <c r="L2">
        <f t="shared" ref="L2:L33" si="1">(H2/C2)^(1/F2)</f>
        <v>59.88812600398272</v>
      </c>
      <c r="O2" s="5" t="s">
        <v>847</v>
      </c>
      <c r="P2" s="5">
        <v>1.26E-2</v>
      </c>
      <c r="R2" s="5" t="s">
        <v>848</v>
      </c>
      <c r="S2" s="5">
        <v>3.3</v>
      </c>
    </row>
    <row r="3" spans="1:19" x14ac:dyDescent="0.25">
      <c r="A3" t="s">
        <v>175</v>
      </c>
      <c r="B3" t="s">
        <v>849</v>
      </c>
      <c r="C3">
        <v>1.2500000000000001E-2</v>
      </c>
      <c r="E3" t="s">
        <v>850</v>
      </c>
      <c r="F3">
        <v>3</v>
      </c>
      <c r="H3">
        <v>1100</v>
      </c>
      <c r="I3">
        <v>45</v>
      </c>
      <c r="K3">
        <f t="shared" si="0"/>
        <v>1139.0625</v>
      </c>
      <c r="L3">
        <f t="shared" si="1"/>
        <v>44.479601811386303</v>
      </c>
      <c r="O3" s="5" t="s">
        <v>849</v>
      </c>
      <c r="P3" s="5">
        <v>1.15E-2</v>
      </c>
      <c r="R3" s="5" t="s">
        <v>850</v>
      </c>
      <c r="S3" s="5">
        <v>2.9</v>
      </c>
    </row>
    <row r="4" spans="1:19" x14ac:dyDescent="0.25">
      <c r="A4" t="s">
        <v>177</v>
      </c>
      <c r="B4" t="s">
        <v>851</v>
      </c>
      <c r="C4">
        <v>1.4999999999999999E-2</v>
      </c>
      <c r="E4" t="s">
        <v>852</v>
      </c>
      <c r="F4">
        <v>2.9</v>
      </c>
      <c r="H4">
        <v>21000</v>
      </c>
      <c r="I4">
        <v>133</v>
      </c>
      <c r="K4">
        <f t="shared" si="0"/>
        <v>21640.187424910953</v>
      </c>
      <c r="L4">
        <f t="shared" si="1"/>
        <v>131.6298829363763</v>
      </c>
      <c r="O4" s="5" t="s">
        <v>851</v>
      </c>
      <c r="P4" s="5">
        <v>1.26E-2</v>
      </c>
      <c r="R4" s="5" t="s">
        <v>852</v>
      </c>
      <c r="S4" s="5">
        <v>3.2</v>
      </c>
    </row>
    <row r="5" spans="1:19" x14ac:dyDescent="0.25">
      <c r="A5" t="s">
        <v>179</v>
      </c>
      <c r="B5" t="s">
        <v>853</v>
      </c>
      <c r="C5">
        <v>1.0999999999999999E-2</v>
      </c>
      <c r="E5" t="s">
        <v>854</v>
      </c>
      <c r="F5">
        <v>2.9</v>
      </c>
      <c r="H5">
        <v>14400</v>
      </c>
      <c r="I5">
        <v>130</v>
      </c>
      <c r="K5">
        <f t="shared" si="0"/>
        <v>14853.486534438911</v>
      </c>
      <c r="L5">
        <f t="shared" si="1"/>
        <v>128.61746140768895</v>
      </c>
      <c r="O5" s="5" t="s">
        <v>853</v>
      </c>
      <c r="P5" s="5">
        <v>1.0999999999999999E-2</v>
      </c>
      <c r="R5" s="5" t="s">
        <v>854</v>
      </c>
      <c r="S5" s="5">
        <v>3</v>
      </c>
    </row>
    <row r="6" spans="1:19" x14ac:dyDescent="0.25">
      <c r="A6" t="s">
        <v>181</v>
      </c>
      <c r="B6" t="s">
        <v>855</v>
      </c>
      <c r="C6">
        <v>1.4E-2</v>
      </c>
      <c r="E6" t="s">
        <v>856</v>
      </c>
      <c r="F6">
        <v>2.9</v>
      </c>
      <c r="H6">
        <v>910</v>
      </c>
      <c r="I6">
        <v>46</v>
      </c>
      <c r="K6">
        <f t="shared" si="0"/>
        <v>929.23540278114331</v>
      </c>
      <c r="L6">
        <f t="shared" si="1"/>
        <v>45.669398892372456</v>
      </c>
      <c r="O6" s="5" t="s">
        <v>855</v>
      </c>
      <c r="P6" s="5">
        <v>1.24E-2</v>
      </c>
      <c r="R6" s="5" t="s">
        <v>856</v>
      </c>
      <c r="S6" s="5">
        <v>3.2</v>
      </c>
    </row>
    <row r="7" spans="1:19" x14ac:dyDescent="0.25">
      <c r="A7" t="s">
        <v>183</v>
      </c>
      <c r="B7" t="s">
        <v>857</v>
      </c>
      <c r="C7">
        <v>1.2E-2</v>
      </c>
      <c r="E7" t="s">
        <v>858</v>
      </c>
      <c r="F7">
        <v>3.05</v>
      </c>
      <c r="H7">
        <v>10170</v>
      </c>
      <c r="I7">
        <v>89</v>
      </c>
      <c r="K7">
        <f t="shared" si="0"/>
        <v>10588.166604993166</v>
      </c>
      <c r="L7">
        <f t="shared" si="1"/>
        <v>87.831917250569546</v>
      </c>
      <c r="O7" s="5" t="s">
        <v>857</v>
      </c>
      <c r="P7" s="5">
        <v>1.24E-2</v>
      </c>
      <c r="R7" s="5" t="s">
        <v>858</v>
      </c>
      <c r="S7" s="5">
        <v>3.2</v>
      </c>
    </row>
    <row r="8" spans="1:19" x14ac:dyDescent="0.25">
      <c r="A8" t="s">
        <v>185</v>
      </c>
      <c r="B8" t="s">
        <v>859</v>
      </c>
      <c r="C8">
        <v>1.4E-2</v>
      </c>
      <c r="E8" t="s">
        <v>860</v>
      </c>
      <c r="F8">
        <v>3</v>
      </c>
      <c r="H8">
        <v>3600</v>
      </c>
      <c r="I8">
        <v>64</v>
      </c>
      <c r="K8">
        <f t="shared" si="0"/>
        <v>3670.0160000000001</v>
      </c>
      <c r="L8">
        <f t="shared" si="1"/>
        <v>63.590389976899587</v>
      </c>
      <c r="O8" s="5" t="s">
        <v>859</v>
      </c>
      <c r="P8" s="5">
        <v>1.24E-2</v>
      </c>
      <c r="R8" s="5" t="s">
        <v>860</v>
      </c>
      <c r="S8" s="5">
        <v>3.2</v>
      </c>
    </row>
    <row r="9" spans="1:19" x14ac:dyDescent="0.25">
      <c r="A9" t="s">
        <v>187</v>
      </c>
      <c r="B9" t="s">
        <v>861</v>
      </c>
      <c r="C9">
        <v>1.2E-2</v>
      </c>
      <c r="E9" t="s">
        <v>862</v>
      </c>
      <c r="F9">
        <v>3</v>
      </c>
      <c r="H9">
        <v>2500</v>
      </c>
      <c r="I9">
        <v>60</v>
      </c>
      <c r="K9">
        <f t="shared" si="0"/>
        <v>2592</v>
      </c>
      <c r="L9">
        <f t="shared" si="1"/>
        <v>59.281555074834365</v>
      </c>
      <c r="O9" s="5" t="s">
        <v>861</v>
      </c>
      <c r="P9" s="5">
        <v>1.24E-2</v>
      </c>
      <c r="R9" s="5" t="s">
        <v>862</v>
      </c>
      <c r="S9" s="5">
        <v>3.2</v>
      </c>
    </row>
    <row r="10" spans="1:19" x14ac:dyDescent="0.25">
      <c r="A10" t="s">
        <v>191</v>
      </c>
      <c r="B10" t="s">
        <v>863</v>
      </c>
      <c r="C10">
        <v>1.6799999999999999E-2</v>
      </c>
      <c r="E10" t="s">
        <v>864</v>
      </c>
      <c r="F10">
        <v>3.1</v>
      </c>
      <c r="H10">
        <v>320000</v>
      </c>
      <c r="I10">
        <v>470</v>
      </c>
      <c r="K10">
        <f t="shared" si="0"/>
        <v>3227101.6197515856</v>
      </c>
      <c r="L10">
        <f t="shared" si="1"/>
        <v>223.01583901679774</v>
      </c>
      <c r="O10" s="5" t="s">
        <v>863</v>
      </c>
      <c r="P10" s="5">
        <v>1.24E-2</v>
      </c>
      <c r="R10" s="5" t="s">
        <v>864</v>
      </c>
      <c r="S10" s="5">
        <v>3.2</v>
      </c>
    </row>
    <row r="11" spans="1:19" x14ac:dyDescent="0.25">
      <c r="A11" t="s">
        <v>193</v>
      </c>
      <c r="B11" t="s">
        <v>865</v>
      </c>
      <c r="C11">
        <v>1.24E-2</v>
      </c>
      <c r="E11" t="s">
        <v>866</v>
      </c>
      <c r="F11">
        <v>3.2</v>
      </c>
      <c r="H11">
        <v>6400</v>
      </c>
      <c r="I11">
        <v>82.6</v>
      </c>
      <c r="K11">
        <f t="shared" si="0"/>
        <v>16894.986013761329</v>
      </c>
      <c r="L11">
        <f t="shared" si="1"/>
        <v>60.986957123417149</v>
      </c>
      <c r="O11" s="5" t="s">
        <v>865</v>
      </c>
      <c r="P11" s="5">
        <v>1.24E-2</v>
      </c>
      <c r="R11" s="5" t="s">
        <v>866</v>
      </c>
      <c r="S11" s="5">
        <v>3.2</v>
      </c>
    </row>
    <row r="12" spans="1:19" x14ac:dyDescent="0.25">
      <c r="A12" t="s">
        <v>189</v>
      </c>
      <c r="B12" t="s">
        <v>867</v>
      </c>
      <c r="C12">
        <v>1.2E-2</v>
      </c>
      <c r="E12" t="s">
        <v>868</v>
      </c>
      <c r="F12">
        <v>2.95</v>
      </c>
      <c r="H12">
        <v>750</v>
      </c>
      <c r="I12">
        <v>43</v>
      </c>
      <c r="K12">
        <f t="shared" si="0"/>
        <v>790.520597103412</v>
      </c>
      <c r="L12">
        <f t="shared" si="1"/>
        <v>42.239818146457843</v>
      </c>
      <c r="O12" s="5" t="s">
        <v>867</v>
      </c>
      <c r="P12" s="5">
        <v>1.24E-2</v>
      </c>
      <c r="R12" s="5" t="s">
        <v>868</v>
      </c>
      <c r="S12" s="5">
        <v>3.2</v>
      </c>
    </row>
    <row r="13" spans="1:19" x14ac:dyDescent="0.25">
      <c r="A13" t="s">
        <v>195</v>
      </c>
      <c r="B13" t="s">
        <v>869</v>
      </c>
      <c r="C13">
        <v>1.2E-2</v>
      </c>
      <c r="E13" t="s">
        <v>870</v>
      </c>
      <c r="F13">
        <v>2.9</v>
      </c>
      <c r="K13">
        <f t="shared" si="0"/>
        <v>0</v>
      </c>
      <c r="L13">
        <f t="shared" si="1"/>
        <v>0</v>
      </c>
      <c r="O13" s="5" t="s">
        <v>869</v>
      </c>
      <c r="P13" s="5">
        <v>1.24E-2</v>
      </c>
      <c r="R13" s="5" t="s">
        <v>870</v>
      </c>
      <c r="S13" s="5">
        <v>3.2</v>
      </c>
    </row>
    <row r="14" spans="1:19" x14ac:dyDescent="0.25">
      <c r="A14" t="s">
        <v>197</v>
      </c>
      <c r="B14" t="s">
        <v>871</v>
      </c>
      <c r="C14">
        <v>2.5999999999999999E-2</v>
      </c>
      <c r="E14" t="s">
        <v>872</v>
      </c>
      <c r="F14">
        <v>2.79</v>
      </c>
      <c r="H14">
        <v>684000</v>
      </c>
      <c r="I14">
        <v>458</v>
      </c>
      <c r="K14">
        <f t="shared" si="0"/>
        <v>689902.99705886038</v>
      </c>
      <c r="L14">
        <f t="shared" si="1"/>
        <v>456.59154879489773</v>
      </c>
      <c r="O14" s="5" t="s">
        <v>871</v>
      </c>
      <c r="P14" s="5">
        <v>2.1399999999999999E-2</v>
      </c>
      <c r="R14" s="5" t="s">
        <v>872</v>
      </c>
      <c r="S14" s="5">
        <v>2.96</v>
      </c>
    </row>
    <row r="15" spans="1:19" x14ac:dyDescent="0.25">
      <c r="A15" t="s">
        <v>199</v>
      </c>
      <c r="B15" t="s">
        <v>873</v>
      </c>
      <c r="C15">
        <v>2.1399999999999999E-2</v>
      </c>
      <c r="E15" t="s">
        <v>874</v>
      </c>
      <c r="F15">
        <v>2.96</v>
      </c>
      <c r="K15">
        <f t="shared" si="0"/>
        <v>0</v>
      </c>
      <c r="L15">
        <f t="shared" si="1"/>
        <v>0</v>
      </c>
      <c r="O15" s="5" t="s">
        <v>873</v>
      </c>
      <c r="P15" s="5">
        <v>2.1399999999999999E-2</v>
      </c>
      <c r="R15" s="5" t="s">
        <v>874</v>
      </c>
      <c r="S15" s="5">
        <v>2.96</v>
      </c>
    </row>
    <row r="16" spans="1:19" x14ac:dyDescent="0.25">
      <c r="A16" t="s">
        <v>201</v>
      </c>
      <c r="B16" t="s">
        <v>875</v>
      </c>
      <c r="C16">
        <v>2.1399999999999999E-2</v>
      </c>
      <c r="E16" t="s">
        <v>876</v>
      </c>
      <c r="F16">
        <v>2.96</v>
      </c>
      <c r="K16">
        <f t="shared" si="0"/>
        <v>0</v>
      </c>
      <c r="L16">
        <f t="shared" si="1"/>
        <v>0</v>
      </c>
      <c r="O16" s="5" t="s">
        <v>875</v>
      </c>
      <c r="P16" s="5">
        <v>2.1399999999999999E-2</v>
      </c>
      <c r="R16" s="5" t="s">
        <v>876</v>
      </c>
      <c r="S16" s="5">
        <v>2.96</v>
      </c>
    </row>
    <row r="17" spans="1:19" x14ac:dyDescent="0.25">
      <c r="A17" t="s">
        <v>203</v>
      </c>
      <c r="B17" t="s">
        <v>877</v>
      </c>
      <c r="C17">
        <v>1.0999999999999999E-2</v>
      </c>
      <c r="E17" t="s">
        <v>878</v>
      </c>
      <c r="F17">
        <v>3.01</v>
      </c>
      <c r="K17">
        <f t="shared" si="0"/>
        <v>0</v>
      </c>
      <c r="L17">
        <f t="shared" si="1"/>
        <v>0</v>
      </c>
      <c r="O17" s="5" t="s">
        <v>877</v>
      </c>
      <c r="P17" s="5">
        <v>1.0999999999999999E-2</v>
      </c>
      <c r="R17" s="5" t="s">
        <v>878</v>
      </c>
      <c r="S17" s="5">
        <v>3.01</v>
      </c>
    </row>
    <row r="18" spans="1:19" x14ac:dyDescent="0.25">
      <c r="A18" t="s">
        <v>205</v>
      </c>
      <c r="B18" t="s">
        <v>879</v>
      </c>
      <c r="C18">
        <v>2.1000000000000001E-2</v>
      </c>
      <c r="E18" t="s">
        <v>880</v>
      </c>
      <c r="F18">
        <v>3</v>
      </c>
      <c r="H18">
        <v>567</v>
      </c>
      <c r="I18">
        <v>30</v>
      </c>
      <c r="K18">
        <f t="shared" si="0"/>
        <v>567</v>
      </c>
      <c r="L18">
        <f t="shared" si="1"/>
        <v>29.999999999999989</v>
      </c>
      <c r="O18" s="5" t="s">
        <v>879</v>
      </c>
      <c r="P18" s="5">
        <v>1.1599999999999999E-2</v>
      </c>
      <c r="R18" s="5" t="s">
        <v>880</v>
      </c>
      <c r="S18" s="5">
        <v>3</v>
      </c>
    </row>
    <row r="19" spans="1:19" x14ac:dyDescent="0.25">
      <c r="A19" t="s">
        <v>209</v>
      </c>
      <c r="B19" t="s">
        <v>881</v>
      </c>
      <c r="C19">
        <v>1.6E-2</v>
      </c>
      <c r="E19" t="s">
        <v>882</v>
      </c>
      <c r="F19">
        <v>3</v>
      </c>
      <c r="H19">
        <v>50</v>
      </c>
      <c r="I19">
        <v>15</v>
      </c>
      <c r="K19">
        <f t="shared" si="0"/>
        <v>54</v>
      </c>
      <c r="L19">
        <f t="shared" si="1"/>
        <v>14.620088691064328</v>
      </c>
      <c r="O19" s="5" t="s">
        <v>881</v>
      </c>
      <c r="P19" s="5">
        <v>1.1599999999999999E-2</v>
      </c>
      <c r="R19" s="5" t="s">
        <v>882</v>
      </c>
      <c r="S19" s="5">
        <v>3</v>
      </c>
    </row>
    <row r="20" spans="1:19" x14ac:dyDescent="0.25">
      <c r="A20" t="s">
        <v>207</v>
      </c>
      <c r="B20" t="s">
        <v>883</v>
      </c>
      <c r="C20">
        <v>1.1599999999999999E-2</v>
      </c>
      <c r="E20" t="s">
        <v>884</v>
      </c>
      <c r="F20">
        <v>3</v>
      </c>
      <c r="K20">
        <f t="shared" si="0"/>
        <v>0</v>
      </c>
      <c r="L20">
        <f t="shared" si="1"/>
        <v>0</v>
      </c>
      <c r="O20" s="5" t="s">
        <v>883</v>
      </c>
      <c r="P20" s="5">
        <v>1.1599999999999999E-2</v>
      </c>
      <c r="R20" s="5" t="s">
        <v>884</v>
      </c>
      <c r="S20" s="5">
        <v>3</v>
      </c>
    </row>
    <row r="21" spans="1:19" x14ac:dyDescent="0.25">
      <c r="A21" t="s">
        <v>211</v>
      </c>
      <c r="B21" t="s">
        <v>885</v>
      </c>
      <c r="C21">
        <v>1.2999999999999999E-2</v>
      </c>
      <c r="E21" t="s">
        <v>886</v>
      </c>
      <c r="F21">
        <v>3</v>
      </c>
      <c r="H21">
        <v>22600</v>
      </c>
      <c r="I21">
        <v>120</v>
      </c>
      <c r="K21">
        <f t="shared" si="0"/>
        <v>22464</v>
      </c>
      <c r="L21">
        <f t="shared" si="1"/>
        <v>120.24167817921949</v>
      </c>
      <c r="O21" s="5" t="s">
        <v>885</v>
      </c>
      <c r="P21" s="5">
        <v>1.0699999999999999E-2</v>
      </c>
      <c r="R21" s="5" t="s">
        <v>886</v>
      </c>
      <c r="S21" s="5">
        <v>2.91</v>
      </c>
    </row>
    <row r="22" spans="1:19" x14ac:dyDescent="0.25">
      <c r="A22" t="s">
        <v>213</v>
      </c>
      <c r="B22" t="s">
        <v>887</v>
      </c>
      <c r="C22">
        <v>0.01</v>
      </c>
      <c r="E22" t="s">
        <v>888</v>
      </c>
      <c r="F22">
        <v>2.9</v>
      </c>
      <c r="H22">
        <v>822</v>
      </c>
      <c r="I22">
        <v>50</v>
      </c>
      <c r="K22">
        <f t="shared" si="0"/>
        <v>845.30417225780059</v>
      </c>
      <c r="L22">
        <f t="shared" si="1"/>
        <v>49.520313492524281</v>
      </c>
      <c r="O22" s="5" t="s">
        <v>887</v>
      </c>
      <c r="P22" s="5">
        <v>1.23E-2</v>
      </c>
      <c r="R22" s="5" t="s">
        <v>888</v>
      </c>
      <c r="S22" s="5">
        <v>3.2</v>
      </c>
    </row>
    <row r="23" spans="1:19" x14ac:dyDescent="0.25">
      <c r="A23" t="s">
        <v>29</v>
      </c>
      <c r="B23" t="s">
        <v>889</v>
      </c>
      <c r="C23">
        <v>1.23E-2</v>
      </c>
      <c r="E23" t="s">
        <v>890</v>
      </c>
      <c r="F23">
        <v>3.2</v>
      </c>
      <c r="K23">
        <f t="shared" si="0"/>
        <v>0</v>
      </c>
      <c r="L23">
        <f t="shared" si="1"/>
        <v>0</v>
      </c>
      <c r="O23" s="5" t="s">
        <v>889</v>
      </c>
      <c r="P23" s="5">
        <v>1.23E-2</v>
      </c>
      <c r="R23" s="5" t="s">
        <v>890</v>
      </c>
      <c r="S23" s="5">
        <v>3.2</v>
      </c>
    </row>
    <row r="24" spans="1:19" x14ac:dyDescent="0.25">
      <c r="A24" t="s">
        <v>215</v>
      </c>
      <c r="B24" t="s">
        <v>891</v>
      </c>
      <c r="C24">
        <v>1.2E-2</v>
      </c>
      <c r="E24" t="s">
        <v>892</v>
      </c>
      <c r="F24">
        <v>3</v>
      </c>
      <c r="H24">
        <v>96000</v>
      </c>
      <c r="I24">
        <v>200</v>
      </c>
      <c r="K24">
        <f t="shared" si="0"/>
        <v>96000</v>
      </c>
      <c r="L24">
        <f t="shared" si="1"/>
        <v>199.99999999999991</v>
      </c>
      <c r="O24" s="5" t="s">
        <v>891</v>
      </c>
      <c r="P24" s="5">
        <v>1.18E-2</v>
      </c>
      <c r="R24" s="5" t="s">
        <v>892</v>
      </c>
      <c r="S24" s="5">
        <v>3.1</v>
      </c>
    </row>
    <row r="25" spans="1:19" x14ac:dyDescent="0.25">
      <c r="A25" t="s">
        <v>217</v>
      </c>
      <c r="B25" t="s">
        <v>893</v>
      </c>
      <c r="C25">
        <v>1.2999999999999999E-2</v>
      </c>
      <c r="E25" t="s">
        <v>894</v>
      </c>
      <c r="F25">
        <v>2.8</v>
      </c>
      <c r="H25">
        <v>2300</v>
      </c>
      <c r="I25">
        <v>76</v>
      </c>
      <c r="K25">
        <f t="shared" si="0"/>
        <v>2400.05619652613</v>
      </c>
      <c r="L25">
        <f t="shared" si="1"/>
        <v>74.852919554831388</v>
      </c>
      <c r="O25" s="5" t="s">
        <v>893</v>
      </c>
      <c r="P25" s="5">
        <v>1.23E-2</v>
      </c>
      <c r="R25" s="5" t="s">
        <v>894</v>
      </c>
      <c r="S25" s="5">
        <v>3.1</v>
      </c>
    </row>
    <row r="26" spans="1:19" x14ac:dyDescent="0.25">
      <c r="A26" t="s">
        <v>219</v>
      </c>
      <c r="B26" t="s">
        <v>895</v>
      </c>
      <c r="C26">
        <v>1.4E-2</v>
      </c>
      <c r="E26" t="s">
        <v>896</v>
      </c>
      <c r="F26">
        <v>2.8</v>
      </c>
      <c r="I26">
        <v>70</v>
      </c>
      <c r="K26">
        <f t="shared" si="0"/>
        <v>2053.0642832128574</v>
      </c>
      <c r="L26">
        <f t="shared" si="1"/>
        <v>0</v>
      </c>
      <c r="O26" s="5" t="s">
        <v>895</v>
      </c>
      <c r="P26" s="5">
        <v>1.2E-2</v>
      </c>
      <c r="R26" s="5" t="s">
        <v>896</v>
      </c>
      <c r="S26" s="5">
        <v>3.1</v>
      </c>
    </row>
    <row r="27" spans="1:19" x14ac:dyDescent="0.25">
      <c r="A27" t="s">
        <v>221</v>
      </c>
      <c r="B27" t="s">
        <v>897</v>
      </c>
      <c r="C27">
        <v>1.4999999999999999E-2</v>
      </c>
      <c r="E27" t="s">
        <v>898</v>
      </c>
      <c r="F27">
        <v>3</v>
      </c>
      <c r="H27">
        <v>32000</v>
      </c>
      <c r="I27">
        <v>130</v>
      </c>
      <c r="K27">
        <f t="shared" si="0"/>
        <v>32955</v>
      </c>
      <c r="L27">
        <f t="shared" si="1"/>
        <v>128.73191794741723</v>
      </c>
      <c r="O27" s="5" t="s">
        <v>897</v>
      </c>
      <c r="P27" s="5">
        <v>1.2E-2</v>
      </c>
      <c r="R27" s="5" t="s">
        <v>898</v>
      </c>
      <c r="S27" s="5">
        <v>3.1</v>
      </c>
    </row>
    <row r="28" spans="1:19" x14ac:dyDescent="0.25">
      <c r="A28" t="s">
        <v>223</v>
      </c>
      <c r="B28" t="s">
        <v>899</v>
      </c>
      <c r="C28">
        <v>1.2999999999999999E-2</v>
      </c>
      <c r="E28" t="s">
        <v>900</v>
      </c>
      <c r="F28">
        <v>3</v>
      </c>
      <c r="H28">
        <v>3600</v>
      </c>
      <c r="I28">
        <v>66</v>
      </c>
      <c r="K28">
        <f t="shared" si="0"/>
        <v>3737.4479999999999</v>
      </c>
      <c r="L28">
        <f t="shared" si="1"/>
        <v>65.180804450800437</v>
      </c>
      <c r="O28" s="5" t="s">
        <v>899</v>
      </c>
      <c r="P28" s="5">
        <v>1.2E-2</v>
      </c>
      <c r="R28" s="5" t="s">
        <v>900</v>
      </c>
      <c r="S28" s="5">
        <v>3.1</v>
      </c>
    </row>
    <row r="29" spans="1:19" x14ac:dyDescent="0.25">
      <c r="A29" t="s">
        <v>225</v>
      </c>
      <c r="B29" t="s">
        <v>901</v>
      </c>
      <c r="C29">
        <v>1.4999999999999999E-2</v>
      </c>
      <c r="E29" t="s">
        <v>902</v>
      </c>
      <c r="F29">
        <v>3</v>
      </c>
      <c r="H29">
        <v>4300</v>
      </c>
      <c r="I29">
        <v>66</v>
      </c>
      <c r="K29">
        <f t="shared" si="0"/>
        <v>4312.4399999999996</v>
      </c>
      <c r="L29">
        <f t="shared" si="1"/>
        <v>65.936475966716358</v>
      </c>
      <c r="O29" s="5" t="s">
        <v>901</v>
      </c>
      <c r="P29" s="5">
        <v>1.2E-2</v>
      </c>
      <c r="R29" s="5" t="s">
        <v>902</v>
      </c>
      <c r="S29" s="5">
        <v>3.1</v>
      </c>
    </row>
    <row r="30" spans="1:19" x14ac:dyDescent="0.25">
      <c r="A30" t="s">
        <v>227</v>
      </c>
      <c r="B30" t="s">
        <v>903</v>
      </c>
      <c r="C30">
        <v>1.4999999999999999E-2</v>
      </c>
      <c r="E30" t="s">
        <v>904</v>
      </c>
      <c r="F30">
        <v>3.1</v>
      </c>
      <c r="H30">
        <v>2100</v>
      </c>
      <c r="I30">
        <v>46</v>
      </c>
      <c r="K30">
        <f t="shared" si="0"/>
        <v>2141.117678260262</v>
      </c>
      <c r="L30">
        <f t="shared" si="1"/>
        <v>45.713166121761375</v>
      </c>
      <c r="O30" s="5" t="s">
        <v>903</v>
      </c>
      <c r="P30" s="5">
        <v>1.2E-2</v>
      </c>
      <c r="R30" s="5" t="s">
        <v>904</v>
      </c>
      <c r="S30" s="5">
        <v>3.1</v>
      </c>
    </row>
    <row r="31" spans="1:19" x14ac:dyDescent="0.25">
      <c r="A31" t="s">
        <v>229</v>
      </c>
      <c r="B31" t="s">
        <v>905</v>
      </c>
      <c r="C31">
        <v>9.4999999999999998E-3</v>
      </c>
      <c r="E31" t="s">
        <v>906</v>
      </c>
      <c r="F31">
        <v>3.1</v>
      </c>
      <c r="H31">
        <v>30000</v>
      </c>
      <c r="I31">
        <v>125</v>
      </c>
      <c r="K31">
        <f t="shared" si="0"/>
        <v>30070.776696447796</v>
      </c>
      <c r="L31">
        <f t="shared" si="1"/>
        <v>124.90501817636498</v>
      </c>
      <c r="O31" s="5" t="s">
        <v>905</v>
      </c>
      <c r="P31" s="5">
        <v>1.2E-2</v>
      </c>
      <c r="R31" s="5" t="s">
        <v>906</v>
      </c>
      <c r="S31" s="5">
        <v>3.1</v>
      </c>
    </row>
    <row r="32" spans="1:19" x14ac:dyDescent="0.25">
      <c r="A32" t="s">
        <v>231</v>
      </c>
      <c r="B32" t="s">
        <v>907</v>
      </c>
      <c r="C32">
        <v>6.0000000000000001E-3</v>
      </c>
      <c r="E32" t="s">
        <v>908</v>
      </c>
      <c r="F32">
        <v>3.1</v>
      </c>
      <c r="H32">
        <v>1130</v>
      </c>
      <c r="I32">
        <v>50.8</v>
      </c>
      <c r="K32">
        <f t="shared" si="0"/>
        <v>1165.007599853207</v>
      </c>
      <c r="L32">
        <f t="shared" si="1"/>
        <v>50.302482324595232</v>
      </c>
      <c r="O32" s="5" t="s">
        <v>907</v>
      </c>
      <c r="P32" s="5">
        <v>1.2E-2</v>
      </c>
      <c r="R32" s="5" t="s">
        <v>908</v>
      </c>
      <c r="S32" s="5">
        <v>3.1</v>
      </c>
    </row>
    <row r="33" spans="1:19" x14ac:dyDescent="0.25">
      <c r="A33" t="s">
        <v>233</v>
      </c>
      <c r="B33" t="s">
        <v>909</v>
      </c>
      <c r="C33">
        <v>2.5000000000000001E-3</v>
      </c>
      <c r="E33" t="s">
        <v>910</v>
      </c>
      <c r="F33">
        <v>3.1</v>
      </c>
      <c r="H33">
        <v>5400</v>
      </c>
      <c r="I33">
        <v>110</v>
      </c>
      <c r="K33">
        <f t="shared" si="0"/>
        <v>5324.2364298931661</v>
      </c>
      <c r="L33">
        <f t="shared" si="1"/>
        <v>110.50251888302228</v>
      </c>
      <c r="O33" s="5" t="s">
        <v>909</v>
      </c>
      <c r="P33" s="5">
        <v>1.2E-2</v>
      </c>
      <c r="R33" s="5" t="s">
        <v>910</v>
      </c>
      <c r="S33" s="5">
        <v>3.1</v>
      </c>
    </row>
    <row r="34" spans="1:19" x14ac:dyDescent="0.25">
      <c r="A34" t="s">
        <v>235</v>
      </c>
      <c r="B34" t="s">
        <v>911</v>
      </c>
      <c r="C34">
        <v>1.35E-2</v>
      </c>
      <c r="E34" t="s">
        <v>912</v>
      </c>
      <c r="F34">
        <v>3</v>
      </c>
      <c r="H34">
        <v>46800</v>
      </c>
      <c r="I34">
        <v>150</v>
      </c>
      <c r="K34">
        <f t="shared" ref="K34:K60" si="2">C34*(I34^F34)</f>
        <v>45562.5</v>
      </c>
      <c r="L34">
        <f t="shared" ref="L34:L60" si="3">(H34/C34)^(1/F34)</f>
        <v>151.34591204329226</v>
      </c>
      <c r="O34" s="5" t="s">
        <v>911</v>
      </c>
      <c r="P34" s="5">
        <v>1.2E-2</v>
      </c>
      <c r="R34" s="5" t="s">
        <v>912</v>
      </c>
      <c r="S34" s="5">
        <v>3.1</v>
      </c>
    </row>
    <row r="35" spans="1:19" x14ac:dyDescent="0.25">
      <c r="A35" t="s">
        <v>237</v>
      </c>
      <c r="B35" t="s">
        <v>913</v>
      </c>
      <c r="C35">
        <v>1.44E-2</v>
      </c>
      <c r="E35" t="s">
        <v>914</v>
      </c>
      <c r="F35">
        <v>3</v>
      </c>
      <c r="H35">
        <v>43000</v>
      </c>
      <c r="I35">
        <v>145</v>
      </c>
      <c r="K35">
        <f t="shared" si="2"/>
        <v>43900.2</v>
      </c>
      <c r="L35">
        <f t="shared" si="3"/>
        <v>144.00204329519477</v>
      </c>
      <c r="O35" s="5" t="s">
        <v>913</v>
      </c>
      <c r="P35" s="5">
        <v>1.2E-2</v>
      </c>
      <c r="R35" s="5" t="s">
        <v>914</v>
      </c>
      <c r="S35" s="5">
        <v>3.1</v>
      </c>
    </row>
    <row r="36" spans="1:19" x14ac:dyDescent="0.25">
      <c r="A36" t="s">
        <v>239</v>
      </c>
      <c r="B36" t="s">
        <v>915</v>
      </c>
      <c r="C36">
        <v>1.2200000000000001E-2</v>
      </c>
      <c r="E36" t="s">
        <v>916</v>
      </c>
      <c r="F36">
        <v>2.9</v>
      </c>
      <c r="H36">
        <v>57000</v>
      </c>
      <c r="I36">
        <v>200</v>
      </c>
      <c r="K36">
        <f t="shared" si="2"/>
        <v>57457.512220481469</v>
      </c>
      <c r="L36">
        <f t="shared" si="3"/>
        <v>199.44941518873318</v>
      </c>
      <c r="O36" s="5" t="s">
        <v>915</v>
      </c>
      <c r="P36" s="5">
        <v>1.2E-2</v>
      </c>
      <c r="R36" s="5" t="s">
        <v>916</v>
      </c>
      <c r="S36" s="5">
        <v>3.1</v>
      </c>
    </row>
    <row r="37" spans="1:19" x14ac:dyDescent="0.25">
      <c r="A37" t="s">
        <v>241</v>
      </c>
      <c r="B37" t="s">
        <v>917</v>
      </c>
      <c r="C37">
        <v>1.4999999999999999E-2</v>
      </c>
      <c r="E37" t="s">
        <v>918</v>
      </c>
      <c r="F37">
        <v>3</v>
      </c>
      <c r="H37">
        <v>11300</v>
      </c>
      <c r="I37">
        <v>91</v>
      </c>
      <c r="K37">
        <f t="shared" si="2"/>
        <v>11303.564999999999</v>
      </c>
      <c r="L37">
        <f t="shared" si="3"/>
        <v>90.990432248250059</v>
      </c>
      <c r="O37" s="5" t="s">
        <v>917</v>
      </c>
      <c r="P37" s="5">
        <v>1.2E-2</v>
      </c>
      <c r="R37" s="5" t="s">
        <v>918</v>
      </c>
      <c r="S37" s="5">
        <v>3.1</v>
      </c>
    </row>
    <row r="38" spans="1:19" x14ac:dyDescent="0.25">
      <c r="A38" t="s">
        <v>243</v>
      </c>
      <c r="B38" t="s">
        <v>919</v>
      </c>
      <c r="C38">
        <v>1.2500000000000001E-2</v>
      </c>
      <c r="E38" t="s">
        <v>920</v>
      </c>
      <c r="F38">
        <v>2.88</v>
      </c>
      <c r="H38">
        <v>23600</v>
      </c>
      <c r="I38">
        <v>150</v>
      </c>
      <c r="K38">
        <f t="shared" si="2"/>
        <v>23123.461081133239</v>
      </c>
      <c r="L38">
        <f t="shared" si="3"/>
        <v>151.06621835017614</v>
      </c>
      <c r="O38" s="5" t="s">
        <v>919</v>
      </c>
      <c r="P38" s="5">
        <v>1.2E-2</v>
      </c>
      <c r="R38" s="5" t="s">
        <v>920</v>
      </c>
      <c r="S38" s="5">
        <v>3.1</v>
      </c>
    </row>
    <row r="39" spans="1:19" x14ac:dyDescent="0.25">
      <c r="A39" t="s">
        <v>245</v>
      </c>
      <c r="B39" t="s">
        <v>921</v>
      </c>
      <c r="C39">
        <v>1.2E-2</v>
      </c>
      <c r="E39" t="s">
        <v>922</v>
      </c>
      <c r="F39">
        <v>3.1</v>
      </c>
      <c r="K39">
        <f t="shared" si="2"/>
        <v>0</v>
      </c>
      <c r="L39">
        <f t="shared" si="3"/>
        <v>0</v>
      </c>
      <c r="O39" s="5" t="s">
        <v>921</v>
      </c>
      <c r="P39" s="5">
        <v>1.2E-2</v>
      </c>
      <c r="R39" s="5" t="s">
        <v>922</v>
      </c>
      <c r="S39" s="5">
        <v>3.1</v>
      </c>
    </row>
    <row r="40" spans="1:19" x14ac:dyDescent="0.25">
      <c r="A40" t="s">
        <v>43</v>
      </c>
      <c r="B40" t="s">
        <v>923</v>
      </c>
      <c r="C40">
        <v>1.2E-2</v>
      </c>
      <c r="E40" t="s">
        <v>924</v>
      </c>
      <c r="F40">
        <v>3.1</v>
      </c>
      <c r="K40">
        <f t="shared" si="2"/>
        <v>0</v>
      </c>
      <c r="L40">
        <f t="shared" si="3"/>
        <v>0</v>
      </c>
      <c r="O40" s="5" t="s">
        <v>923</v>
      </c>
      <c r="P40" s="5">
        <v>1.2E-2</v>
      </c>
      <c r="R40" s="5" t="s">
        <v>924</v>
      </c>
      <c r="S40" s="5">
        <v>3.1</v>
      </c>
    </row>
    <row r="41" spans="1:19" x14ac:dyDescent="0.25">
      <c r="A41" t="s">
        <v>247</v>
      </c>
      <c r="B41" t="s">
        <v>925</v>
      </c>
      <c r="C41">
        <v>1.18E-2</v>
      </c>
      <c r="E41" t="s">
        <v>926</v>
      </c>
      <c r="F41">
        <v>3</v>
      </c>
      <c r="H41">
        <v>16800</v>
      </c>
      <c r="I41">
        <v>112</v>
      </c>
      <c r="K41">
        <f t="shared" si="2"/>
        <v>16578.150399999999</v>
      </c>
      <c r="L41">
        <f t="shared" si="3"/>
        <v>112.49738432922481</v>
      </c>
      <c r="O41" s="5" t="s">
        <v>925</v>
      </c>
      <c r="P41" s="5">
        <v>1.18E-2</v>
      </c>
      <c r="R41" s="5" t="s">
        <v>926</v>
      </c>
      <c r="S41" s="5">
        <v>3.1</v>
      </c>
    </row>
    <row r="42" spans="1:19" x14ac:dyDescent="0.25">
      <c r="A42" t="s">
        <v>249</v>
      </c>
      <c r="B42" t="s">
        <v>927</v>
      </c>
      <c r="C42">
        <v>1.2500000000000001E-2</v>
      </c>
      <c r="E42" t="s">
        <v>928</v>
      </c>
      <c r="F42">
        <v>2.82</v>
      </c>
      <c r="H42">
        <v>1500</v>
      </c>
      <c r="I42">
        <v>64</v>
      </c>
      <c r="K42">
        <f t="shared" si="2"/>
        <v>1550.0208483952129</v>
      </c>
      <c r="L42">
        <f t="shared" si="3"/>
        <v>63.259841790742989</v>
      </c>
      <c r="O42" s="5" t="s">
        <v>927</v>
      </c>
      <c r="P42" s="5">
        <v>1.2E-2</v>
      </c>
      <c r="R42" s="5" t="s">
        <v>928</v>
      </c>
      <c r="S42" s="5">
        <v>3.1</v>
      </c>
    </row>
    <row r="43" spans="1:19" x14ac:dyDescent="0.25">
      <c r="A43" t="s">
        <v>251</v>
      </c>
      <c r="B43" t="s">
        <v>929</v>
      </c>
      <c r="C43">
        <v>1.34E-2</v>
      </c>
      <c r="E43" t="s">
        <v>930</v>
      </c>
      <c r="F43">
        <v>3.1</v>
      </c>
      <c r="H43">
        <v>9100</v>
      </c>
      <c r="I43">
        <v>160</v>
      </c>
      <c r="K43">
        <f t="shared" si="2"/>
        <v>91175.204188711825</v>
      </c>
      <c r="L43">
        <f t="shared" si="3"/>
        <v>76.079888775909339</v>
      </c>
      <c r="O43" s="5" t="s">
        <v>929</v>
      </c>
      <c r="P43" s="5">
        <v>1.29E-2</v>
      </c>
      <c r="R43" s="5" t="s">
        <v>930</v>
      </c>
      <c r="S43" s="5">
        <v>3</v>
      </c>
    </row>
    <row r="44" spans="1:19" x14ac:dyDescent="0.25">
      <c r="A44" t="s">
        <v>254</v>
      </c>
      <c r="B44" t="s">
        <v>931</v>
      </c>
      <c r="C44">
        <v>3.5999999999999999E-3</v>
      </c>
      <c r="E44" t="s">
        <v>932</v>
      </c>
      <c r="F44">
        <v>3</v>
      </c>
      <c r="H44">
        <v>12200</v>
      </c>
      <c r="I44">
        <v>150</v>
      </c>
      <c r="K44">
        <f t="shared" si="2"/>
        <v>12150</v>
      </c>
      <c r="L44">
        <f t="shared" si="3"/>
        <v>150.20547970893756</v>
      </c>
      <c r="O44" s="5" t="s">
        <v>931</v>
      </c>
      <c r="P44" s="5">
        <v>3.96E-3</v>
      </c>
      <c r="R44" s="5" t="s">
        <v>932</v>
      </c>
      <c r="S44" s="5">
        <v>3.2</v>
      </c>
    </row>
    <row r="45" spans="1:19" x14ac:dyDescent="0.25">
      <c r="A45" t="s">
        <v>256</v>
      </c>
      <c r="B45" t="s">
        <v>933</v>
      </c>
      <c r="C45">
        <v>4.3E-3</v>
      </c>
      <c r="E45" t="s">
        <v>934</v>
      </c>
      <c r="F45">
        <v>3.1</v>
      </c>
      <c r="H45">
        <v>118000</v>
      </c>
      <c r="I45">
        <v>250</v>
      </c>
      <c r="K45">
        <f t="shared" si="2"/>
        <v>116703.12419600993</v>
      </c>
      <c r="L45">
        <f t="shared" si="3"/>
        <v>250.89282551801833</v>
      </c>
      <c r="O45" s="5" t="s">
        <v>933</v>
      </c>
      <c r="P45" s="5">
        <v>3.96E-3</v>
      </c>
      <c r="R45" s="5" t="s">
        <v>934</v>
      </c>
      <c r="S45" s="5">
        <v>3.2</v>
      </c>
    </row>
    <row r="46" spans="1:19" x14ac:dyDescent="0.25">
      <c r="A46" t="s">
        <v>258</v>
      </c>
      <c r="B46" t="s">
        <v>935</v>
      </c>
      <c r="C46">
        <v>3.96E-3</v>
      </c>
      <c r="E46" t="s">
        <v>936</v>
      </c>
      <c r="F46">
        <v>3.2</v>
      </c>
      <c r="K46">
        <f t="shared" si="2"/>
        <v>0</v>
      </c>
      <c r="L46">
        <f t="shared" si="3"/>
        <v>0</v>
      </c>
      <c r="O46" s="5" t="s">
        <v>935</v>
      </c>
      <c r="P46" s="5">
        <v>3.96E-3</v>
      </c>
      <c r="R46" s="5" t="s">
        <v>936</v>
      </c>
      <c r="S46" s="5">
        <v>3.2</v>
      </c>
    </row>
    <row r="47" spans="1:19" x14ac:dyDescent="0.25">
      <c r="A47" t="s">
        <v>259</v>
      </c>
      <c r="B47" t="s">
        <v>937</v>
      </c>
      <c r="C47">
        <v>3.2499999999999999E-3</v>
      </c>
      <c r="E47" t="s">
        <v>938</v>
      </c>
      <c r="F47">
        <v>3</v>
      </c>
      <c r="H47">
        <v>206000</v>
      </c>
      <c r="I47">
        <v>400</v>
      </c>
      <c r="K47">
        <f t="shared" si="2"/>
        <v>208000</v>
      </c>
      <c r="L47">
        <f t="shared" si="3"/>
        <v>398.71381748698849</v>
      </c>
      <c r="O47" s="5" t="s">
        <v>937</v>
      </c>
      <c r="P47" s="5">
        <v>5.2399999999999999E-3</v>
      </c>
      <c r="R47" s="5" t="s">
        <v>938</v>
      </c>
      <c r="S47" s="5">
        <v>3.141</v>
      </c>
    </row>
    <row r="48" spans="1:19" x14ac:dyDescent="0.25">
      <c r="A48" t="s">
        <v>261</v>
      </c>
      <c r="B48" t="s">
        <v>939</v>
      </c>
      <c r="C48">
        <v>5.4000000000000003E-3</v>
      </c>
      <c r="E48" t="s">
        <v>940</v>
      </c>
      <c r="F48">
        <v>3</v>
      </c>
      <c r="H48">
        <v>230000</v>
      </c>
      <c r="I48">
        <v>350</v>
      </c>
      <c r="K48">
        <f t="shared" si="2"/>
        <v>231525</v>
      </c>
      <c r="L48">
        <f t="shared" si="3"/>
        <v>349.22985105721551</v>
      </c>
      <c r="O48" s="5" t="s">
        <v>939</v>
      </c>
      <c r="P48" s="5">
        <v>5.2399999999999999E-3</v>
      </c>
      <c r="R48" s="5" t="s">
        <v>940</v>
      </c>
      <c r="S48" s="5">
        <v>3.141</v>
      </c>
    </row>
    <row r="49" spans="1:19" x14ac:dyDescent="0.25">
      <c r="A49" t="s">
        <v>263</v>
      </c>
      <c r="B49" t="s">
        <v>941</v>
      </c>
      <c r="C49">
        <v>5.2399999999999999E-3</v>
      </c>
      <c r="E49" t="s">
        <v>942</v>
      </c>
      <c r="F49">
        <v>3.141</v>
      </c>
      <c r="K49">
        <f t="shared" si="2"/>
        <v>0</v>
      </c>
      <c r="L49">
        <f t="shared" si="3"/>
        <v>0</v>
      </c>
      <c r="O49" s="5" t="s">
        <v>941</v>
      </c>
      <c r="P49" s="5">
        <v>5.2399999999999999E-3</v>
      </c>
      <c r="R49" s="5" t="s">
        <v>942</v>
      </c>
      <c r="S49" s="5">
        <v>3.141</v>
      </c>
    </row>
    <row r="50" spans="1:19" x14ac:dyDescent="0.25">
      <c r="A50" t="s">
        <v>265</v>
      </c>
      <c r="B50" t="s">
        <v>943</v>
      </c>
      <c r="C50">
        <v>1.2699999999999999E-2</v>
      </c>
      <c r="E50" t="s">
        <v>944</v>
      </c>
      <c r="F50">
        <v>3.1</v>
      </c>
      <c r="I50">
        <v>110</v>
      </c>
      <c r="K50">
        <f t="shared" si="2"/>
        <v>27047.121063857281</v>
      </c>
      <c r="L50">
        <f t="shared" si="3"/>
        <v>0</v>
      </c>
      <c r="O50" s="5" t="s">
        <v>943</v>
      </c>
      <c r="P50" s="5">
        <v>1.2699999999999999E-2</v>
      </c>
      <c r="R50" s="5" t="s">
        <v>944</v>
      </c>
      <c r="S50" s="5">
        <v>3.1</v>
      </c>
    </row>
    <row r="51" spans="1:19" x14ac:dyDescent="0.25">
      <c r="A51" t="s">
        <v>267</v>
      </c>
      <c r="B51" t="s">
        <v>945</v>
      </c>
      <c r="C51">
        <v>1.2699999999999999E-2</v>
      </c>
      <c r="E51" t="s">
        <v>946</v>
      </c>
      <c r="F51">
        <v>3.1</v>
      </c>
      <c r="I51">
        <v>54</v>
      </c>
      <c r="K51">
        <f t="shared" si="2"/>
        <v>2980.0556649298765</v>
      </c>
      <c r="L51">
        <f t="shared" si="3"/>
        <v>0</v>
      </c>
      <c r="O51" s="5" t="s">
        <v>945</v>
      </c>
      <c r="P51" s="5">
        <v>1.2699999999999999E-2</v>
      </c>
      <c r="R51" s="5" t="s">
        <v>946</v>
      </c>
      <c r="S51" s="5">
        <v>3.1</v>
      </c>
    </row>
    <row r="52" spans="1:19" x14ac:dyDescent="0.25">
      <c r="A52" t="s">
        <v>269</v>
      </c>
      <c r="B52" t="s">
        <v>947</v>
      </c>
      <c r="C52">
        <v>1.2699999999999999E-2</v>
      </c>
      <c r="E52" t="s">
        <v>948</v>
      </c>
      <c r="F52">
        <v>3.1</v>
      </c>
      <c r="K52">
        <f t="shared" si="2"/>
        <v>0</v>
      </c>
      <c r="L52">
        <f t="shared" si="3"/>
        <v>0</v>
      </c>
      <c r="O52" s="5" t="s">
        <v>947</v>
      </c>
      <c r="P52" s="5">
        <v>1.2699999999999999E-2</v>
      </c>
      <c r="R52" s="5" t="s">
        <v>948</v>
      </c>
      <c r="S52" s="5">
        <v>3.1</v>
      </c>
    </row>
    <row r="53" spans="1:19" x14ac:dyDescent="0.25">
      <c r="A53" t="s">
        <v>57</v>
      </c>
      <c r="B53" t="s">
        <v>949</v>
      </c>
      <c r="C53">
        <v>0.02</v>
      </c>
      <c r="E53" t="s">
        <v>950</v>
      </c>
      <c r="F53">
        <v>3</v>
      </c>
      <c r="K53">
        <f t="shared" si="2"/>
        <v>0</v>
      </c>
      <c r="L53">
        <f t="shared" si="3"/>
        <v>0</v>
      </c>
      <c r="O53" s="5" t="s">
        <v>949</v>
      </c>
      <c r="P53" s="5">
        <v>0.02</v>
      </c>
      <c r="R53" s="5" t="s">
        <v>950</v>
      </c>
      <c r="S53" s="5">
        <v>3</v>
      </c>
    </row>
    <row r="54" spans="1:19" x14ac:dyDescent="0.25">
      <c r="A54" t="s">
        <v>61</v>
      </c>
      <c r="B54" t="s">
        <v>951</v>
      </c>
      <c r="C54">
        <v>3.5000000000000003E-2</v>
      </c>
      <c r="E54" t="s">
        <v>952</v>
      </c>
      <c r="F54">
        <v>2.9</v>
      </c>
      <c r="K54">
        <f t="shared" si="2"/>
        <v>0</v>
      </c>
      <c r="L54">
        <f t="shared" si="3"/>
        <v>0</v>
      </c>
      <c r="O54" s="5" t="s">
        <v>951</v>
      </c>
      <c r="P54" s="5">
        <v>3.5000000000000003E-2</v>
      </c>
      <c r="R54" s="5" t="s">
        <v>952</v>
      </c>
      <c r="S54" s="5">
        <v>2.9</v>
      </c>
    </row>
    <row r="55" spans="1:19" x14ac:dyDescent="0.25">
      <c r="A55" t="s">
        <v>63</v>
      </c>
      <c r="B55" t="s">
        <v>953</v>
      </c>
      <c r="C55">
        <v>3.96E-3</v>
      </c>
      <c r="E55" t="s">
        <v>954</v>
      </c>
      <c r="F55">
        <v>3.004</v>
      </c>
      <c r="K55">
        <f t="shared" si="2"/>
        <v>0</v>
      </c>
      <c r="L55">
        <f t="shared" si="3"/>
        <v>0</v>
      </c>
      <c r="O55" s="5" t="s">
        <v>953</v>
      </c>
      <c r="P55" s="5">
        <v>3.96E-3</v>
      </c>
      <c r="R55" s="5" t="s">
        <v>954</v>
      </c>
      <c r="S55" s="5">
        <v>3.004</v>
      </c>
    </row>
    <row r="56" spans="1:19" x14ac:dyDescent="0.25">
      <c r="A56" t="s">
        <v>274</v>
      </c>
      <c r="B56" t="s">
        <v>955</v>
      </c>
      <c r="C56">
        <v>0.2</v>
      </c>
      <c r="E56" t="s">
        <v>956</v>
      </c>
      <c r="F56">
        <v>3</v>
      </c>
      <c r="H56">
        <v>90</v>
      </c>
      <c r="K56">
        <f t="shared" si="2"/>
        <v>0</v>
      </c>
      <c r="L56">
        <f t="shared" si="3"/>
        <v>7.6630943239355291</v>
      </c>
      <c r="O56" s="5" t="s">
        <v>955</v>
      </c>
      <c r="P56" s="5">
        <v>0.2</v>
      </c>
      <c r="R56" s="5" t="s">
        <v>956</v>
      </c>
      <c r="S56" s="5">
        <v>3</v>
      </c>
    </row>
    <row r="57" spans="1:19" x14ac:dyDescent="0.25">
      <c r="A57" t="s">
        <v>276</v>
      </c>
      <c r="B57" t="s">
        <v>957</v>
      </c>
      <c r="C57">
        <v>0.2</v>
      </c>
      <c r="E57" t="s">
        <v>958</v>
      </c>
      <c r="F57">
        <v>3</v>
      </c>
      <c r="K57">
        <f t="shared" si="2"/>
        <v>0</v>
      </c>
      <c r="L57">
        <f t="shared" si="3"/>
        <v>0</v>
      </c>
      <c r="O57" s="5" t="s">
        <v>957</v>
      </c>
      <c r="P57" s="5">
        <v>0.2</v>
      </c>
      <c r="R57" s="5" t="s">
        <v>958</v>
      </c>
      <c r="S57" s="5">
        <v>3</v>
      </c>
    </row>
    <row r="58" spans="1:19" x14ac:dyDescent="0.25">
      <c r="A58" t="s">
        <v>277</v>
      </c>
      <c r="B58" t="s">
        <v>959</v>
      </c>
      <c r="C58">
        <v>0.01</v>
      </c>
      <c r="E58" t="s">
        <v>960</v>
      </c>
      <c r="F58">
        <v>3</v>
      </c>
      <c r="K58">
        <f t="shared" si="2"/>
        <v>0</v>
      </c>
      <c r="L58">
        <f t="shared" si="3"/>
        <v>0</v>
      </c>
      <c r="O58" s="5" t="s">
        <v>959</v>
      </c>
      <c r="P58" s="5">
        <v>0.01</v>
      </c>
      <c r="R58" s="5" t="s">
        <v>960</v>
      </c>
      <c r="S58" s="5">
        <v>3</v>
      </c>
    </row>
    <row r="59" spans="1:19" x14ac:dyDescent="0.25">
      <c r="A59" t="s">
        <v>278</v>
      </c>
      <c r="B59" t="s">
        <v>961</v>
      </c>
      <c r="C59">
        <v>0.01</v>
      </c>
      <c r="E59" t="s">
        <v>962</v>
      </c>
      <c r="F59">
        <v>3</v>
      </c>
      <c r="K59">
        <f t="shared" si="2"/>
        <v>0</v>
      </c>
      <c r="L59">
        <f t="shared" si="3"/>
        <v>0</v>
      </c>
      <c r="O59" s="5" t="s">
        <v>961</v>
      </c>
      <c r="P59" s="5">
        <v>0.01</v>
      </c>
      <c r="R59" s="5" t="s">
        <v>962</v>
      </c>
      <c r="S59" s="5">
        <v>3</v>
      </c>
    </row>
    <row r="60" spans="1:19" x14ac:dyDescent="0.25">
      <c r="A60" t="s">
        <v>279</v>
      </c>
      <c r="B60" t="s">
        <v>963</v>
      </c>
      <c r="C60">
        <v>1.2E-2</v>
      </c>
      <c r="E60" t="s">
        <v>964</v>
      </c>
      <c r="F60">
        <v>3.1</v>
      </c>
      <c r="I60">
        <v>38</v>
      </c>
      <c r="K60">
        <f t="shared" si="2"/>
        <v>947.34986062520375</v>
      </c>
      <c r="L60">
        <f t="shared" si="3"/>
        <v>0</v>
      </c>
      <c r="O60" s="5" t="s">
        <v>963</v>
      </c>
      <c r="P60" s="5">
        <v>1.2E-2</v>
      </c>
      <c r="R60" s="5" t="s">
        <v>964</v>
      </c>
      <c r="S60" s="5">
        <v>3.1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1"/>
  <sheetViews>
    <sheetView windowProtection="1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5" x14ac:dyDescent="0.25"/>
  <cols>
    <col min="1" max="1" width="24.42578125"/>
    <col min="2" max="2" width="8.42578125"/>
    <col min="3" max="3" width="10.7109375"/>
    <col min="4" max="7" width="11.42578125"/>
    <col min="8" max="8" width="18.5703125"/>
    <col min="9" max="9" width="8.42578125"/>
    <col min="10" max="10" width="24.42578125"/>
    <col min="11" max="12" width="18.140625"/>
    <col min="13" max="16" width="8.42578125"/>
    <col min="17" max="17" width="11.42578125"/>
    <col min="18" max="1025" width="8.42578125"/>
  </cols>
  <sheetData>
    <row r="1" spans="1:22" x14ac:dyDescent="0.25">
      <c r="A1" t="s">
        <v>965</v>
      </c>
      <c r="B1" t="s">
        <v>966</v>
      </c>
      <c r="C1" t="s">
        <v>967</v>
      </c>
      <c r="D1" t="s">
        <v>968</v>
      </c>
      <c r="E1" t="s">
        <v>969</v>
      </c>
      <c r="F1" t="s">
        <v>970</v>
      </c>
      <c r="G1" t="s">
        <v>971</v>
      </c>
      <c r="H1" t="s">
        <v>972</v>
      </c>
      <c r="I1" t="s">
        <v>973</v>
      </c>
      <c r="J1" t="s">
        <v>974</v>
      </c>
      <c r="M1" t="s">
        <v>842</v>
      </c>
      <c r="N1" t="s">
        <v>843</v>
      </c>
      <c r="O1" t="s">
        <v>844</v>
      </c>
      <c r="Q1" t="s">
        <v>975</v>
      </c>
      <c r="R1" t="s">
        <v>1057</v>
      </c>
    </row>
    <row r="2" spans="1:22" x14ac:dyDescent="0.25">
      <c r="A2" t="s">
        <v>210</v>
      </c>
      <c r="B2">
        <v>1</v>
      </c>
      <c r="C2">
        <v>49.194905069999997</v>
      </c>
      <c r="D2">
        <v>130.36649840000001</v>
      </c>
      <c r="E2">
        <f>C2*3.65*5.7*20/1000</f>
        <v>20.469999999626999</v>
      </c>
      <c r="F2">
        <f t="shared" ref="F2:G21" si="0">E2/1000</f>
        <v>2.0469999999626998E-2</v>
      </c>
      <c r="G2">
        <f t="shared" si="0"/>
        <v>2.0469999999626999E-5</v>
      </c>
      <c r="H2">
        <f t="shared" ref="H2:H65" si="1">F2*2.20462</f>
        <v>4.5128571399177669E-2</v>
      </c>
      <c r="I2" t="s">
        <v>209</v>
      </c>
      <c r="J2" t="s">
        <v>210</v>
      </c>
      <c r="K2" t="e">
        <f>MATCH(A2,$I$2:$J$93,0)</f>
        <v>#N/A</v>
      </c>
      <c r="M2" t="s">
        <v>209</v>
      </c>
      <c r="N2">
        <v>1.6E-2</v>
      </c>
      <c r="O2">
        <v>3</v>
      </c>
      <c r="Q2">
        <f>(E2/$N$2)^(1/$O$2)</f>
        <v>10.855902979636459</v>
      </c>
      <c r="T2">
        <v>1.1599999999999999E-2</v>
      </c>
      <c r="U2">
        <v>3</v>
      </c>
      <c r="V2">
        <f>((E2/$T$2)^(1/$U$2))</f>
        <v>12.084256948656494</v>
      </c>
    </row>
    <row r="3" spans="1:22" x14ac:dyDescent="0.25">
      <c r="A3" t="s">
        <v>210</v>
      </c>
      <c r="B3">
        <v>2</v>
      </c>
      <c r="C3">
        <v>86.10910835</v>
      </c>
      <c r="D3">
        <v>228.18913710000001</v>
      </c>
      <c r="E3">
        <f t="shared" ref="E3:E65" si="2">C3*3.65*5.7*20/1000</f>
        <v>35.829999984435005</v>
      </c>
      <c r="F3">
        <f t="shared" si="0"/>
        <v>3.5829999984435007E-2</v>
      </c>
      <c r="G3">
        <f t="shared" si="0"/>
        <v>3.5829999984435005E-5</v>
      </c>
      <c r="H3">
        <f t="shared" si="1"/>
        <v>7.8991534565685098E-2</v>
      </c>
      <c r="I3" t="s">
        <v>235</v>
      </c>
      <c r="J3" t="s">
        <v>976</v>
      </c>
      <c r="M3" t="s">
        <v>197</v>
      </c>
      <c r="N3">
        <v>2.5999999999999999E-2</v>
      </c>
      <c r="O3">
        <v>2.79</v>
      </c>
      <c r="Q3">
        <f t="shared" ref="Q3:Q11" si="3">(E3/$N$2)^(1/$O$2)</f>
        <v>13.083048211112111</v>
      </c>
      <c r="V3">
        <f t="shared" ref="V3:V11" si="4">((E3/$T$2)^(1/$U$2))</f>
        <v>14.563405416509527</v>
      </c>
    </row>
    <row r="4" spans="1:22" x14ac:dyDescent="0.25">
      <c r="A4" t="s">
        <v>210</v>
      </c>
      <c r="B4">
        <v>3</v>
      </c>
      <c r="C4">
        <v>123.02331169999999</v>
      </c>
      <c r="D4">
        <v>326.011776</v>
      </c>
      <c r="E4">
        <f t="shared" si="2"/>
        <v>51.189999998369998</v>
      </c>
      <c r="F4">
        <f t="shared" si="0"/>
        <v>5.1189999998369998E-2</v>
      </c>
      <c r="G4">
        <f t="shared" si="0"/>
        <v>5.118999999837E-5</v>
      </c>
      <c r="H4">
        <f t="shared" si="1"/>
        <v>0.11285449779640645</v>
      </c>
      <c r="I4" t="s">
        <v>245</v>
      </c>
      <c r="J4" t="s">
        <v>977</v>
      </c>
      <c r="M4" t="s">
        <v>201</v>
      </c>
      <c r="N4">
        <v>2.1399999999999999E-2</v>
      </c>
      <c r="O4">
        <v>2.96</v>
      </c>
      <c r="Q4">
        <f t="shared" si="3"/>
        <v>14.735166548735755</v>
      </c>
      <c r="V4">
        <f t="shared" si="4"/>
        <v>16.402462244751348</v>
      </c>
    </row>
    <row r="5" spans="1:22" x14ac:dyDescent="0.25">
      <c r="A5" t="s">
        <v>210</v>
      </c>
      <c r="B5">
        <v>4</v>
      </c>
      <c r="C5">
        <v>164.56380680000001</v>
      </c>
      <c r="D5">
        <v>436.094088</v>
      </c>
      <c r="E5">
        <f t="shared" si="2"/>
        <v>68.475000009479999</v>
      </c>
      <c r="F5">
        <f t="shared" si="0"/>
        <v>6.8475000009479994E-2</v>
      </c>
      <c r="G5">
        <f t="shared" si="0"/>
        <v>6.847500000947999E-5</v>
      </c>
      <c r="H5">
        <f t="shared" si="1"/>
        <v>0.15096135452089976</v>
      </c>
      <c r="I5" t="s">
        <v>276</v>
      </c>
      <c r="J5" t="s">
        <v>978</v>
      </c>
      <c r="M5" t="s">
        <v>179</v>
      </c>
      <c r="N5">
        <v>1.0999999999999999E-2</v>
      </c>
      <c r="O5">
        <v>2.9</v>
      </c>
      <c r="Q5">
        <f t="shared" si="3"/>
        <v>16.23568759584672</v>
      </c>
      <c r="V5">
        <f t="shared" si="4"/>
        <v>18.072768429706162</v>
      </c>
    </row>
    <row r="6" spans="1:22" x14ac:dyDescent="0.25">
      <c r="A6" t="s">
        <v>210</v>
      </c>
      <c r="B6">
        <v>5</v>
      </c>
      <c r="C6">
        <v>206.1043018</v>
      </c>
      <c r="D6">
        <v>546.17639980000001</v>
      </c>
      <c r="E6">
        <f t="shared" si="2"/>
        <v>85.759999978980019</v>
      </c>
      <c r="F6">
        <f t="shared" si="0"/>
        <v>8.5759999978980025E-2</v>
      </c>
      <c r="G6">
        <f t="shared" si="0"/>
        <v>8.5759999978980022E-5</v>
      </c>
      <c r="H6">
        <f t="shared" si="1"/>
        <v>0.18906821115365893</v>
      </c>
      <c r="I6" t="s">
        <v>107</v>
      </c>
      <c r="J6" t="s">
        <v>979</v>
      </c>
      <c r="M6" t="s">
        <v>259</v>
      </c>
      <c r="N6">
        <v>3.2499999999999999E-3</v>
      </c>
      <c r="O6">
        <v>3</v>
      </c>
      <c r="Q6">
        <f t="shared" si="3"/>
        <v>17.500680244236733</v>
      </c>
      <c r="V6">
        <f t="shared" si="4"/>
        <v>19.480895992192735</v>
      </c>
    </row>
    <row r="7" spans="1:22" x14ac:dyDescent="0.25">
      <c r="A7" t="s">
        <v>210</v>
      </c>
      <c r="B7">
        <v>6</v>
      </c>
      <c r="C7">
        <v>244.71280949999999</v>
      </c>
      <c r="D7">
        <v>648.48894510000002</v>
      </c>
      <c r="E7">
        <f t="shared" si="2"/>
        <v>101.82500003294999</v>
      </c>
      <c r="F7">
        <f t="shared" si="0"/>
        <v>0.10182500003294999</v>
      </c>
      <c r="G7">
        <f t="shared" si="0"/>
        <v>1.0182500003294998E-4</v>
      </c>
      <c r="H7">
        <f t="shared" si="1"/>
        <v>0.2244854315726422</v>
      </c>
      <c r="I7" t="s">
        <v>82</v>
      </c>
      <c r="J7" t="s">
        <v>980</v>
      </c>
      <c r="M7" t="s">
        <v>207</v>
      </c>
      <c r="N7">
        <v>1.1599999999999999E-2</v>
      </c>
      <c r="O7">
        <v>3</v>
      </c>
      <c r="Q7">
        <f t="shared" si="3"/>
        <v>18.531538607974603</v>
      </c>
      <c r="V7">
        <f t="shared" si="4"/>
        <v>20.628396791384404</v>
      </c>
    </row>
    <row r="8" spans="1:22" x14ac:dyDescent="0.25">
      <c r="A8" t="s">
        <v>210</v>
      </c>
      <c r="B8">
        <v>7</v>
      </c>
      <c r="C8">
        <v>283.32131700000002</v>
      </c>
      <c r="D8">
        <v>750.80149010000002</v>
      </c>
      <c r="E8">
        <f t="shared" si="2"/>
        <v>117.89000000370002</v>
      </c>
      <c r="F8">
        <f t="shared" si="0"/>
        <v>0.11789000000370002</v>
      </c>
      <c r="G8">
        <f t="shared" si="0"/>
        <v>1.1789000000370003E-4</v>
      </c>
      <c r="H8">
        <f t="shared" si="1"/>
        <v>0.25990265180815714</v>
      </c>
      <c r="I8" t="s">
        <v>207</v>
      </c>
      <c r="J8" t="s">
        <v>981</v>
      </c>
      <c r="M8" t="s">
        <v>225</v>
      </c>
      <c r="N8">
        <v>1.4999999999999999E-2</v>
      </c>
      <c r="O8">
        <v>3</v>
      </c>
      <c r="Q8">
        <f t="shared" si="3"/>
        <v>19.458931758377794</v>
      </c>
      <c r="V8">
        <f t="shared" si="4"/>
        <v>21.66072520689421</v>
      </c>
    </row>
    <row r="9" spans="1:22" x14ac:dyDescent="0.25">
      <c r="A9" t="s">
        <v>210</v>
      </c>
      <c r="B9">
        <v>8</v>
      </c>
      <c r="C9">
        <v>314.44364339999998</v>
      </c>
      <c r="D9">
        <v>833.27565500000003</v>
      </c>
      <c r="E9">
        <f t="shared" si="2"/>
        <v>130.84000001874</v>
      </c>
      <c r="F9">
        <f t="shared" si="0"/>
        <v>0.13084000001873999</v>
      </c>
      <c r="G9">
        <f t="shared" si="0"/>
        <v>1.3084000001873999E-4</v>
      </c>
      <c r="H9">
        <f t="shared" si="1"/>
        <v>0.28845248084131453</v>
      </c>
      <c r="I9" t="s">
        <v>201</v>
      </c>
      <c r="J9" t="s">
        <v>202</v>
      </c>
      <c r="M9" t="s">
        <v>205</v>
      </c>
      <c r="N9">
        <v>2.1000000000000001E-2</v>
      </c>
      <c r="O9">
        <v>3</v>
      </c>
      <c r="Q9">
        <f t="shared" si="3"/>
        <v>20.146835989007219</v>
      </c>
      <c r="V9">
        <f t="shared" si="4"/>
        <v>22.426466342807739</v>
      </c>
    </row>
    <row r="10" spans="1:22" x14ac:dyDescent="0.25">
      <c r="A10" t="s">
        <v>210</v>
      </c>
      <c r="B10">
        <v>9</v>
      </c>
      <c r="C10">
        <v>345.5659698</v>
      </c>
      <c r="D10">
        <v>915.74981979999995</v>
      </c>
      <c r="E10">
        <f t="shared" si="2"/>
        <v>143.79000003377999</v>
      </c>
      <c r="F10">
        <f t="shared" si="0"/>
        <v>0.14379000003377998</v>
      </c>
      <c r="G10">
        <f t="shared" si="0"/>
        <v>1.4379000003377998E-4</v>
      </c>
      <c r="H10">
        <f t="shared" si="1"/>
        <v>0.31700230987447198</v>
      </c>
      <c r="I10" t="s">
        <v>225</v>
      </c>
      <c r="J10" t="s">
        <v>982</v>
      </c>
      <c r="M10" s="2" t="s">
        <v>276</v>
      </c>
      <c r="N10">
        <v>0.2</v>
      </c>
      <c r="O10">
        <v>3</v>
      </c>
      <c r="Q10">
        <f t="shared" si="3"/>
        <v>20.790721794255113</v>
      </c>
      <c r="V10">
        <f t="shared" si="4"/>
        <v>23.143208333852019</v>
      </c>
    </row>
    <row r="11" spans="1:22" x14ac:dyDescent="0.25">
      <c r="A11" t="s">
        <v>210</v>
      </c>
      <c r="B11">
        <v>10</v>
      </c>
      <c r="C11">
        <v>372.74693589999998</v>
      </c>
      <c r="D11">
        <v>987.77937999999995</v>
      </c>
      <c r="E11">
        <f t="shared" si="2"/>
        <v>155.10000002799001</v>
      </c>
      <c r="F11">
        <f t="shared" si="0"/>
        <v>0.15510000002799001</v>
      </c>
      <c r="G11">
        <f t="shared" si="0"/>
        <v>1.5510000002799001E-4</v>
      </c>
      <c r="H11">
        <f t="shared" si="1"/>
        <v>0.34193656206170731</v>
      </c>
      <c r="I11" t="s">
        <v>259</v>
      </c>
      <c r="J11" t="s">
        <v>983</v>
      </c>
      <c r="M11" t="s">
        <v>215</v>
      </c>
      <c r="N11">
        <v>1.2E-2</v>
      </c>
      <c r="O11">
        <v>3</v>
      </c>
      <c r="Q11">
        <f t="shared" si="3"/>
        <v>21.322130892751535</v>
      </c>
      <c r="V11">
        <f t="shared" si="4"/>
        <v>23.734746790222747</v>
      </c>
    </row>
    <row r="12" spans="1:22" x14ac:dyDescent="0.25">
      <c r="A12" s="2" t="s">
        <v>976</v>
      </c>
      <c r="B12">
        <v>1</v>
      </c>
      <c r="C12">
        <v>127.5414564</v>
      </c>
      <c r="D12">
        <v>337.98485950000003</v>
      </c>
      <c r="E12">
        <f t="shared" si="2"/>
        <v>53.070000008040005</v>
      </c>
      <c r="F12">
        <f t="shared" si="0"/>
        <v>5.3070000008040005E-2</v>
      </c>
      <c r="G12">
        <f t="shared" si="0"/>
        <v>5.3070000008040008E-5</v>
      </c>
      <c r="H12">
        <f t="shared" si="1"/>
        <v>0.11699918341772515</v>
      </c>
      <c r="I12" t="s">
        <v>197</v>
      </c>
      <c r="J12" t="s">
        <v>984</v>
      </c>
      <c r="M12" t="s">
        <v>251</v>
      </c>
      <c r="N12">
        <v>1.34E-2</v>
      </c>
      <c r="O12">
        <v>3.1</v>
      </c>
      <c r="Q12" t="e">
        <f>(#REF!/$N$39)^1/$O$39</f>
        <v>#REF!</v>
      </c>
    </row>
    <row r="13" spans="1:22" x14ac:dyDescent="0.25">
      <c r="A13" s="2" t="s">
        <v>976</v>
      </c>
      <c r="B13">
        <v>2</v>
      </c>
      <c r="C13">
        <v>347.4885845</v>
      </c>
      <c r="D13">
        <v>920.84474890000001</v>
      </c>
      <c r="E13">
        <f t="shared" si="2"/>
        <v>144.59000001044998</v>
      </c>
      <c r="F13">
        <f t="shared" si="0"/>
        <v>0.14459000001044997</v>
      </c>
      <c r="G13">
        <f t="shared" si="0"/>
        <v>1.4459000001044997E-4</v>
      </c>
      <c r="H13">
        <f t="shared" si="1"/>
        <v>0.31876600582303821</v>
      </c>
      <c r="I13" t="s">
        <v>179</v>
      </c>
      <c r="J13" t="s">
        <v>180</v>
      </c>
      <c r="M13" t="s">
        <v>237</v>
      </c>
      <c r="N13">
        <v>1.44E-2</v>
      </c>
      <c r="O13">
        <v>3</v>
      </c>
      <c r="Q13" t="e">
        <f>(#REF!/$N$39)^1/$O$39</f>
        <v>#REF!</v>
      </c>
    </row>
    <row r="14" spans="1:22" x14ac:dyDescent="0.25">
      <c r="A14" s="2" t="s">
        <v>976</v>
      </c>
      <c r="B14">
        <v>3</v>
      </c>
      <c r="C14">
        <v>732.42009129999997</v>
      </c>
      <c r="D14">
        <v>1940.9132420000001</v>
      </c>
      <c r="E14">
        <f t="shared" si="2"/>
        <v>304.75999998992995</v>
      </c>
      <c r="F14">
        <f t="shared" si="0"/>
        <v>0.30475999998992997</v>
      </c>
      <c r="G14">
        <f t="shared" si="0"/>
        <v>3.0475999998992999E-4</v>
      </c>
      <c r="H14">
        <f t="shared" si="1"/>
        <v>0.6718799911777994</v>
      </c>
      <c r="I14" t="s">
        <v>205</v>
      </c>
      <c r="J14" t="s">
        <v>206</v>
      </c>
      <c r="M14" t="s">
        <v>258</v>
      </c>
      <c r="N14">
        <v>3.96E-3</v>
      </c>
      <c r="O14">
        <v>3.2</v>
      </c>
      <c r="Q14" t="e">
        <f>(#REF!/$N$39)^1/$O$39</f>
        <v>#REF!</v>
      </c>
    </row>
    <row r="15" spans="1:22" x14ac:dyDescent="0.25">
      <c r="A15" s="2" t="s">
        <v>976</v>
      </c>
      <c r="B15">
        <v>4</v>
      </c>
      <c r="C15">
        <v>1115.2006730000001</v>
      </c>
      <c r="D15">
        <v>2955.281782</v>
      </c>
      <c r="E15">
        <f t="shared" si="2"/>
        <v>464.03500003530002</v>
      </c>
      <c r="F15">
        <f t="shared" si="0"/>
        <v>0.46403500003530002</v>
      </c>
      <c r="G15">
        <f t="shared" si="0"/>
        <v>4.6403500003530001E-4</v>
      </c>
      <c r="H15">
        <f t="shared" si="1"/>
        <v>1.023020841777823</v>
      </c>
      <c r="I15" t="s">
        <v>94</v>
      </c>
      <c r="J15" t="s">
        <v>985</v>
      </c>
      <c r="M15" t="s">
        <v>29</v>
      </c>
      <c r="N15">
        <v>1.23E-2</v>
      </c>
      <c r="O15">
        <v>3.2</v>
      </c>
      <c r="Q15" t="e">
        <f>(#REF!/$N$39)^1/$O$39</f>
        <v>#REF!</v>
      </c>
    </row>
    <row r="16" spans="1:22" x14ac:dyDescent="0.25">
      <c r="A16" s="2" t="s">
        <v>976</v>
      </c>
      <c r="B16">
        <v>5</v>
      </c>
      <c r="C16">
        <v>1550.4325879999999</v>
      </c>
      <c r="D16">
        <v>4108.6463590000003</v>
      </c>
      <c r="E16">
        <f t="shared" si="2"/>
        <v>645.13499986679994</v>
      </c>
      <c r="F16">
        <f t="shared" si="0"/>
        <v>0.6451349998667999</v>
      </c>
      <c r="G16">
        <f t="shared" si="0"/>
        <v>6.4513499986679993E-4</v>
      </c>
      <c r="H16">
        <f t="shared" si="1"/>
        <v>1.4222775234063443</v>
      </c>
      <c r="I16" t="s">
        <v>139</v>
      </c>
      <c r="J16" t="s">
        <v>140</v>
      </c>
      <c r="M16" t="s">
        <v>43</v>
      </c>
      <c r="N16">
        <v>1.2E-2</v>
      </c>
      <c r="O16">
        <v>3.1</v>
      </c>
      <c r="Q16" t="e">
        <f>(#REF!/$N$39)^1/$O$39</f>
        <v>#REF!</v>
      </c>
    </row>
    <row r="17" spans="1:23" x14ac:dyDescent="0.25">
      <c r="A17" s="2" t="s">
        <v>976</v>
      </c>
      <c r="B17">
        <v>6</v>
      </c>
      <c r="C17">
        <v>1976.4359529999999</v>
      </c>
      <c r="D17">
        <v>5237.5552749999997</v>
      </c>
      <c r="E17">
        <f t="shared" si="2"/>
        <v>822.3950000433</v>
      </c>
      <c r="F17">
        <f t="shared" si="0"/>
        <v>0.82239500004330002</v>
      </c>
      <c r="G17">
        <f t="shared" si="0"/>
        <v>8.2239500004330007E-4</v>
      </c>
      <c r="H17">
        <f t="shared" si="1"/>
        <v>1.8130684649954598</v>
      </c>
      <c r="I17" t="s">
        <v>215</v>
      </c>
      <c r="J17" t="s">
        <v>986</v>
      </c>
      <c r="M17" t="s">
        <v>195</v>
      </c>
      <c r="N17">
        <v>1.2E-2</v>
      </c>
      <c r="O17">
        <v>2.9</v>
      </c>
      <c r="Q17" t="e">
        <f>(#REF!/$N$39)^1/$O$39</f>
        <v>#REF!</v>
      </c>
    </row>
    <row r="18" spans="1:23" x14ac:dyDescent="0.25">
      <c r="A18" s="2" t="s">
        <v>976</v>
      </c>
      <c r="B18">
        <v>7</v>
      </c>
      <c r="C18">
        <v>2275.6669069999998</v>
      </c>
      <c r="D18">
        <v>6030.517304</v>
      </c>
      <c r="E18">
        <f t="shared" si="2"/>
        <v>946.90500000269992</v>
      </c>
      <c r="F18">
        <f t="shared" si="0"/>
        <v>0.94690500000269995</v>
      </c>
      <c r="G18">
        <f t="shared" si="0"/>
        <v>9.4690500000269994E-4</v>
      </c>
      <c r="H18">
        <f t="shared" si="1"/>
        <v>2.0875657011059521</v>
      </c>
      <c r="I18" t="s">
        <v>987</v>
      </c>
      <c r="J18" t="s">
        <v>143</v>
      </c>
      <c r="M18" t="s">
        <v>189</v>
      </c>
      <c r="N18">
        <v>1.2E-2</v>
      </c>
      <c r="O18">
        <v>2.95</v>
      </c>
      <c r="Q18" t="e">
        <f>(#REF!/$N$39)^1/$O$39</f>
        <v>#REF!</v>
      </c>
    </row>
    <row r="19" spans="1:23" x14ac:dyDescent="0.25">
      <c r="A19" s="2" t="s">
        <v>976</v>
      </c>
      <c r="B19">
        <v>8</v>
      </c>
      <c r="C19">
        <v>2451.3338140000001</v>
      </c>
      <c r="D19">
        <v>6496.0346079999999</v>
      </c>
      <c r="E19">
        <f t="shared" si="2"/>
        <v>1020.0000000054</v>
      </c>
      <c r="F19">
        <f t="shared" si="0"/>
        <v>1.0200000000053999</v>
      </c>
      <c r="G19">
        <f t="shared" si="0"/>
        <v>1.0200000000053998E-3</v>
      </c>
      <c r="H19">
        <f t="shared" si="1"/>
        <v>2.2487124000119048</v>
      </c>
      <c r="I19" t="s">
        <v>43</v>
      </c>
      <c r="J19" t="s">
        <v>988</v>
      </c>
      <c r="M19" t="s">
        <v>211</v>
      </c>
      <c r="N19">
        <v>1.2999999999999999E-2</v>
      </c>
      <c r="O19">
        <v>3</v>
      </c>
      <c r="Q19" t="e">
        <f>(#REF!/$N$39)^1/$O$39</f>
        <v>#REF!</v>
      </c>
    </row>
    <row r="20" spans="1:23" x14ac:dyDescent="0.25">
      <c r="A20" s="2" t="s">
        <v>976</v>
      </c>
      <c r="B20">
        <v>9</v>
      </c>
      <c r="C20">
        <v>2643.5952900000002</v>
      </c>
      <c r="D20">
        <v>7005.5275179999999</v>
      </c>
      <c r="E20">
        <f t="shared" si="2"/>
        <v>1100.000000169</v>
      </c>
      <c r="F20">
        <f t="shared" si="0"/>
        <v>1.100000000169</v>
      </c>
      <c r="G20">
        <f t="shared" si="0"/>
        <v>1.1000000001690001E-3</v>
      </c>
      <c r="H20">
        <f t="shared" si="1"/>
        <v>2.4250820003725808</v>
      </c>
      <c r="I20" t="s">
        <v>29</v>
      </c>
      <c r="J20" t="s">
        <v>989</v>
      </c>
      <c r="M20" t="s">
        <v>247</v>
      </c>
      <c r="N20">
        <v>1.18E-2</v>
      </c>
      <c r="O20">
        <v>3</v>
      </c>
      <c r="Q20" t="e">
        <f>(#REF!/$N$39)^1/$O$39</f>
        <v>#REF!</v>
      </c>
    </row>
    <row r="21" spans="1:23" x14ac:dyDescent="0.25">
      <c r="A21" s="2" t="s">
        <v>976</v>
      </c>
      <c r="B21">
        <v>10</v>
      </c>
      <c r="C21">
        <v>3076.18361</v>
      </c>
      <c r="D21">
        <v>8151.8865660000001</v>
      </c>
      <c r="E21">
        <f t="shared" si="2"/>
        <v>1280.0000001210001</v>
      </c>
      <c r="F21">
        <f t="shared" si="0"/>
        <v>1.2800000001210001</v>
      </c>
      <c r="G21">
        <f t="shared" si="0"/>
        <v>1.2800000001210001E-3</v>
      </c>
      <c r="H21">
        <f t="shared" si="1"/>
        <v>2.8219136002667589</v>
      </c>
      <c r="I21" t="s">
        <v>258</v>
      </c>
      <c r="J21" t="s">
        <v>990</v>
      </c>
      <c r="M21" t="s">
        <v>191</v>
      </c>
      <c r="N21">
        <v>1.6799999999999999E-2</v>
      </c>
      <c r="O21">
        <v>3.1</v>
      </c>
      <c r="Q21" t="e">
        <f>(#REF!/$N$39)^1/$O$39</f>
        <v>#REF!</v>
      </c>
    </row>
    <row r="22" spans="1:23" x14ac:dyDescent="0.25">
      <c r="A22" t="s">
        <v>977</v>
      </c>
      <c r="B22">
        <v>1</v>
      </c>
      <c r="C22">
        <v>127.5414564</v>
      </c>
      <c r="D22">
        <v>337.98485950000003</v>
      </c>
      <c r="E22">
        <f t="shared" si="2"/>
        <v>53.070000008040005</v>
      </c>
      <c r="F22">
        <f t="shared" ref="F22:G41" si="5">E22/1000</f>
        <v>5.3070000008040005E-2</v>
      </c>
      <c r="G22">
        <f t="shared" si="5"/>
        <v>5.3070000008040008E-5</v>
      </c>
      <c r="H22">
        <f t="shared" si="1"/>
        <v>0.11699918341772515</v>
      </c>
      <c r="I22" t="s">
        <v>97</v>
      </c>
      <c r="J22" t="s">
        <v>991</v>
      </c>
      <c r="M22" t="s">
        <v>175</v>
      </c>
      <c r="N22">
        <v>1.2500000000000001E-2</v>
      </c>
      <c r="O22">
        <v>3</v>
      </c>
      <c r="Q22" t="e">
        <f>(#REF!/$N$42)^1/$O$42</f>
        <v>#REF!</v>
      </c>
    </row>
    <row r="23" spans="1:23" x14ac:dyDescent="0.25">
      <c r="A23" t="s">
        <v>977</v>
      </c>
      <c r="B23">
        <v>2</v>
      </c>
      <c r="C23">
        <v>347.4885845</v>
      </c>
      <c r="D23">
        <v>920.84474890000001</v>
      </c>
      <c r="E23">
        <f t="shared" si="2"/>
        <v>144.59000001044998</v>
      </c>
      <c r="F23">
        <f t="shared" si="5"/>
        <v>0.14459000001044997</v>
      </c>
      <c r="G23">
        <f t="shared" si="5"/>
        <v>1.4459000001044997E-4</v>
      </c>
      <c r="H23">
        <f t="shared" si="1"/>
        <v>0.31876600582303821</v>
      </c>
      <c r="I23" t="s">
        <v>111</v>
      </c>
      <c r="J23" t="s">
        <v>112</v>
      </c>
      <c r="M23" t="s">
        <v>279</v>
      </c>
      <c r="N23">
        <v>1.2E-2</v>
      </c>
      <c r="O23">
        <v>3.1</v>
      </c>
      <c r="Q23" t="e">
        <f>(#REF!/$N$42)^1/$O$42</f>
        <v>#REF!</v>
      </c>
    </row>
    <row r="24" spans="1:23" x14ac:dyDescent="0.25">
      <c r="A24" t="s">
        <v>977</v>
      </c>
      <c r="B24">
        <v>3</v>
      </c>
      <c r="C24">
        <v>732.42009129999997</v>
      </c>
      <c r="D24">
        <v>1940.9132420000001</v>
      </c>
      <c r="E24">
        <f t="shared" si="2"/>
        <v>304.75999998992995</v>
      </c>
      <c r="F24">
        <f t="shared" si="5"/>
        <v>0.30475999998992997</v>
      </c>
      <c r="G24">
        <f t="shared" si="5"/>
        <v>3.0475999998992999E-4</v>
      </c>
      <c r="H24">
        <f t="shared" si="1"/>
        <v>0.6718799911777994</v>
      </c>
      <c r="I24" t="s">
        <v>114</v>
      </c>
      <c r="J24" t="s">
        <v>992</v>
      </c>
      <c r="M24" t="s">
        <v>267</v>
      </c>
      <c r="N24">
        <v>1.2699999999999999E-2</v>
      </c>
      <c r="O24">
        <v>3.1</v>
      </c>
      <c r="Q24" t="e">
        <f>(#REF!/$N$42)^1/$O$42</f>
        <v>#REF!</v>
      </c>
    </row>
    <row r="25" spans="1:23" x14ac:dyDescent="0.25">
      <c r="A25" t="s">
        <v>977</v>
      </c>
      <c r="B25">
        <v>4</v>
      </c>
      <c r="C25">
        <v>1115.2006730000001</v>
      </c>
      <c r="D25">
        <v>2955.281782</v>
      </c>
      <c r="E25">
        <f t="shared" si="2"/>
        <v>464.03500003530002</v>
      </c>
      <c r="F25">
        <f t="shared" si="5"/>
        <v>0.46403500003530002</v>
      </c>
      <c r="G25">
        <f t="shared" si="5"/>
        <v>4.6403500003530001E-4</v>
      </c>
      <c r="H25">
        <f t="shared" si="1"/>
        <v>1.023020841777823</v>
      </c>
      <c r="I25" t="s">
        <v>993</v>
      </c>
      <c r="J25" t="s">
        <v>141</v>
      </c>
      <c r="M25" t="s">
        <v>172</v>
      </c>
      <c r="N25">
        <v>1.29E-2</v>
      </c>
      <c r="O25">
        <v>3.05</v>
      </c>
      <c r="Q25" t="e">
        <f>(#REF!/$N$42)^1/$O$42</f>
        <v>#REF!</v>
      </c>
    </row>
    <row r="26" spans="1:23" x14ac:dyDescent="0.25">
      <c r="A26" t="s">
        <v>977</v>
      </c>
      <c r="B26">
        <v>5</v>
      </c>
      <c r="C26">
        <v>1550.4325879999999</v>
      </c>
      <c r="D26">
        <v>4108.6463590000003</v>
      </c>
      <c r="E26">
        <f t="shared" si="2"/>
        <v>645.13499986679994</v>
      </c>
      <c r="F26">
        <f t="shared" si="5"/>
        <v>0.6451349998667999</v>
      </c>
      <c r="G26">
        <f t="shared" si="5"/>
        <v>6.4513499986679993E-4</v>
      </c>
      <c r="H26">
        <f t="shared" si="1"/>
        <v>1.4222775234063443</v>
      </c>
      <c r="I26" t="s">
        <v>994</v>
      </c>
      <c r="J26" t="s">
        <v>142</v>
      </c>
      <c r="M26" t="s">
        <v>213</v>
      </c>
      <c r="N26">
        <v>0.01</v>
      </c>
      <c r="O26">
        <v>2.9</v>
      </c>
      <c r="Q26" t="e">
        <f>(#REF!/$N$42)^1/$O$42</f>
        <v>#REF!</v>
      </c>
    </row>
    <row r="27" spans="1:23" x14ac:dyDescent="0.25">
      <c r="A27" t="s">
        <v>977</v>
      </c>
      <c r="B27">
        <v>6</v>
      </c>
      <c r="C27">
        <v>1976.4359529999999</v>
      </c>
      <c r="D27">
        <v>5237.5552749999997</v>
      </c>
      <c r="E27">
        <f t="shared" si="2"/>
        <v>822.3950000433</v>
      </c>
      <c r="F27">
        <f t="shared" si="5"/>
        <v>0.82239500004330002</v>
      </c>
      <c r="G27">
        <f t="shared" si="5"/>
        <v>8.2239500004330007E-4</v>
      </c>
      <c r="H27">
        <f t="shared" si="1"/>
        <v>1.8130684649954598</v>
      </c>
      <c r="I27" t="s">
        <v>237</v>
      </c>
      <c r="J27" t="s">
        <v>995</v>
      </c>
      <c r="M27" t="s">
        <v>203</v>
      </c>
      <c r="N27">
        <v>1.0999999999999999E-2</v>
      </c>
      <c r="O27">
        <v>3.01</v>
      </c>
      <c r="Q27" t="e">
        <f>(#REF!/$N$42)^1/$O$42</f>
        <v>#REF!</v>
      </c>
    </row>
    <row r="28" spans="1:23" x14ac:dyDescent="0.25">
      <c r="A28" t="s">
        <v>977</v>
      </c>
      <c r="B28">
        <v>7</v>
      </c>
      <c r="C28">
        <v>2275.6669069999998</v>
      </c>
      <c r="D28">
        <v>6030.517304</v>
      </c>
      <c r="E28">
        <f t="shared" si="2"/>
        <v>946.90500000269992</v>
      </c>
      <c r="F28">
        <f t="shared" si="5"/>
        <v>0.94690500000269995</v>
      </c>
      <c r="G28">
        <f t="shared" si="5"/>
        <v>9.4690500000269994E-4</v>
      </c>
      <c r="H28">
        <f t="shared" si="1"/>
        <v>2.0875657011059521</v>
      </c>
      <c r="I28" t="s">
        <v>78</v>
      </c>
      <c r="J28" t="s">
        <v>996</v>
      </c>
      <c r="M28" t="s">
        <v>219</v>
      </c>
      <c r="N28">
        <v>1.4E-2</v>
      </c>
      <c r="O28">
        <v>2.8</v>
      </c>
      <c r="Q28" t="e">
        <f>(#REF!/$N$42)^1/$O$42</f>
        <v>#REF!</v>
      </c>
    </row>
    <row r="29" spans="1:23" x14ac:dyDescent="0.25">
      <c r="A29" t="s">
        <v>977</v>
      </c>
      <c r="B29">
        <v>8</v>
      </c>
      <c r="C29">
        <v>2451.3338140000001</v>
      </c>
      <c r="D29">
        <v>6496.0346079999999</v>
      </c>
      <c r="E29">
        <f t="shared" si="2"/>
        <v>1020.0000000054</v>
      </c>
      <c r="F29">
        <f t="shared" si="5"/>
        <v>1.0200000000053999</v>
      </c>
      <c r="G29">
        <f t="shared" si="5"/>
        <v>1.0200000000053998E-3</v>
      </c>
      <c r="H29">
        <f t="shared" si="1"/>
        <v>2.2487124000119048</v>
      </c>
      <c r="I29" t="s">
        <v>189</v>
      </c>
      <c r="J29" t="s">
        <v>997</v>
      </c>
      <c r="M29" t="s">
        <v>233</v>
      </c>
      <c r="N29">
        <v>2.5000000000000001E-3</v>
      </c>
      <c r="O29">
        <v>3.1</v>
      </c>
      <c r="Q29" t="e">
        <f>(#REF!/$N$42)^1/$O$42</f>
        <v>#REF!</v>
      </c>
    </row>
    <row r="30" spans="1:23" x14ac:dyDescent="0.25">
      <c r="A30" t="s">
        <v>977</v>
      </c>
      <c r="B30">
        <v>9</v>
      </c>
      <c r="C30">
        <v>2643.5952900000002</v>
      </c>
      <c r="D30">
        <v>7005.5275179999999</v>
      </c>
      <c r="E30">
        <f t="shared" si="2"/>
        <v>1100.000000169</v>
      </c>
      <c r="F30">
        <f t="shared" si="5"/>
        <v>1.100000000169</v>
      </c>
      <c r="G30">
        <f t="shared" si="5"/>
        <v>1.1000000001690001E-3</v>
      </c>
      <c r="H30">
        <f t="shared" si="1"/>
        <v>2.4250820003725808</v>
      </c>
      <c r="I30" t="s">
        <v>109</v>
      </c>
      <c r="J30" t="s">
        <v>998</v>
      </c>
      <c r="M30" t="s">
        <v>61</v>
      </c>
      <c r="N30">
        <v>3.5000000000000003E-2</v>
      </c>
      <c r="O30">
        <v>2.9</v>
      </c>
      <c r="Q30" t="e">
        <f>(#REF!/$N$42)^1/$O$42</f>
        <v>#REF!</v>
      </c>
    </row>
    <row r="31" spans="1:23" x14ac:dyDescent="0.25">
      <c r="A31" t="s">
        <v>977</v>
      </c>
      <c r="B31">
        <v>10</v>
      </c>
      <c r="C31">
        <v>3076.18361</v>
      </c>
      <c r="D31">
        <v>8151.8865660000001</v>
      </c>
      <c r="E31">
        <f t="shared" si="2"/>
        <v>1280.0000001210001</v>
      </c>
      <c r="F31">
        <f t="shared" si="5"/>
        <v>1.2800000001210001</v>
      </c>
      <c r="G31">
        <f t="shared" si="5"/>
        <v>1.2800000001210001E-3</v>
      </c>
      <c r="H31">
        <f t="shared" si="1"/>
        <v>2.8219136002667589</v>
      </c>
      <c r="I31" t="s">
        <v>247</v>
      </c>
      <c r="J31" t="s">
        <v>248</v>
      </c>
      <c r="M31" t="s">
        <v>193</v>
      </c>
      <c r="N31">
        <v>1.24E-2</v>
      </c>
      <c r="O31">
        <v>3.2</v>
      </c>
      <c r="Q31" t="e">
        <f>(#REF!/$N$42)^1/$O$42</f>
        <v>#REF!</v>
      </c>
    </row>
    <row r="32" spans="1:23" x14ac:dyDescent="0.25">
      <c r="A32" t="s">
        <v>978</v>
      </c>
      <c r="B32">
        <v>1</v>
      </c>
      <c r="C32" s="2">
        <v>1513105530</v>
      </c>
      <c r="D32" s="2">
        <v>4009729654</v>
      </c>
      <c r="E32">
        <f t="shared" si="2"/>
        <v>629603211.03299999</v>
      </c>
      <c r="F32">
        <f t="shared" si="5"/>
        <v>629603.21103300003</v>
      </c>
      <c r="G32">
        <f t="shared" si="5"/>
        <v>629.60321103299998</v>
      </c>
      <c r="H32">
        <f t="shared" si="1"/>
        <v>1388035.8311075724</v>
      </c>
      <c r="I32" t="s">
        <v>191</v>
      </c>
      <c r="J32" t="s">
        <v>999</v>
      </c>
      <c r="M32" t="s">
        <v>221</v>
      </c>
      <c r="N32">
        <v>1.4999999999999999E-2</v>
      </c>
      <c r="O32">
        <v>3</v>
      </c>
      <c r="Q32">
        <f>(E32/$N$10)^(1/$O$10)</f>
        <v>1465.5893919498251</v>
      </c>
      <c r="R32">
        <f t="shared" ref="R32:R41" si="6">Q32/100</f>
        <v>14.655893919498251</v>
      </c>
      <c r="T32" t="s">
        <v>978</v>
      </c>
      <c r="U32">
        <v>1</v>
      </c>
      <c r="V32">
        <v>1513105530</v>
      </c>
      <c r="W32">
        <v>4009729654</v>
      </c>
    </row>
    <row r="33" spans="1:23" x14ac:dyDescent="0.25">
      <c r="A33" t="s">
        <v>978</v>
      </c>
      <c r="B33">
        <v>2</v>
      </c>
      <c r="C33" s="2">
        <v>1762470683</v>
      </c>
      <c r="D33" s="2">
        <v>4670547309</v>
      </c>
      <c r="E33">
        <f t="shared" si="2"/>
        <v>733364051.19630003</v>
      </c>
      <c r="F33">
        <f t="shared" si="5"/>
        <v>733364.05119630008</v>
      </c>
      <c r="G33">
        <f t="shared" si="5"/>
        <v>733.36405119630012</v>
      </c>
      <c r="H33">
        <f t="shared" si="1"/>
        <v>1616789.054548387</v>
      </c>
      <c r="I33" t="s">
        <v>175</v>
      </c>
      <c r="J33" t="s">
        <v>1000</v>
      </c>
      <c r="M33" t="s">
        <v>261</v>
      </c>
      <c r="N33">
        <v>5.4000000000000003E-3</v>
      </c>
      <c r="O33">
        <v>3</v>
      </c>
      <c r="Q33">
        <f t="shared" ref="Q33:Q41" si="7">(E33/$N$10)^(1/$O$10)</f>
        <v>1542.0432001589356</v>
      </c>
      <c r="R33">
        <f t="shared" si="6"/>
        <v>15.420432001589356</v>
      </c>
      <c r="T33" t="s">
        <v>978</v>
      </c>
      <c r="U33">
        <v>2</v>
      </c>
      <c r="V33">
        <v>1762470683</v>
      </c>
      <c r="W33">
        <v>4670547309</v>
      </c>
    </row>
    <row r="34" spans="1:23" x14ac:dyDescent="0.25">
      <c r="A34" t="s">
        <v>978</v>
      </c>
      <c r="B34">
        <v>3</v>
      </c>
      <c r="C34" s="2">
        <v>1772157205</v>
      </c>
      <c r="D34" s="2">
        <v>4696216593</v>
      </c>
      <c r="E34">
        <f t="shared" si="2"/>
        <v>737394613.00049996</v>
      </c>
      <c r="F34">
        <f t="shared" si="5"/>
        <v>737394.61300050002</v>
      </c>
      <c r="G34">
        <f t="shared" si="5"/>
        <v>737.39461300050004</v>
      </c>
      <c r="H34">
        <f t="shared" si="1"/>
        <v>1625674.9117131622</v>
      </c>
      <c r="I34" t="s">
        <v>283</v>
      </c>
      <c r="J34" t="s">
        <v>1001</v>
      </c>
      <c r="M34" t="s">
        <v>263</v>
      </c>
      <c r="N34">
        <v>5.2399999999999999E-3</v>
      </c>
      <c r="O34">
        <v>3.141</v>
      </c>
      <c r="Q34">
        <f t="shared" si="7"/>
        <v>1544.8630587007219</v>
      </c>
      <c r="R34">
        <f t="shared" si="6"/>
        <v>15.448630587007219</v>
      </c>
      <c r="T34" t="s">
        <v>978</v>
      </c>
      <c r="U34">
        <v>3</v>
      </c>
      <c r="V34">
        <v>1772157205</v>
      </c>
      <c r="W34">
        <v>4696216593</v>
      </c>
    </row>
    <row r="35" spans="1:23" x14ac:dyDescent="0.25">
      <c r="A35" t="s">
        <v>978</v>
      </c>
      <c r="B35">
        <v>4</v>
      </c>
      <c r="C35" s="2">
        <v>1772515152</v>
      </c>
      <c r="D35" s="2">
        <v>4697165152</v>
      </c>
      <c r="E35">
        <f t="shared" si="2"/>
        <v>737543554.74719989</v>
      </c>
      <c r="F35">
        <f t="shared" si="5"/>
        <v>737543.55474719987</v>
      </c>
      <c r="G35">
        <f t="shared" si="5"/>
        <v>737.54355474719989</v>
      </c>
      <c r="H35">
        <f t="shared" si="1"/>
        <v>1626003.2716667717</v>
      </c>
      <c r="I35" t="s">
        <v>279</v>
      </c>
      <c r="J35" t="s">
        <v>1002</v>
      </c>
      <c r="M35" t="s">
        <v>231</v>
      </c>
      <c r="N35">
        <v>6.0000000000000001E-3</v>
      </c>
      <c r="O35">
        <v>3.1</v>
      </c>
      <c r="Q35">
        <f t="shared" si="7"/>
        <v>1544.9670641220926</v>
      </c>
      <c r="R35">
        <f t="shared" si="6"/>
        <v>15.449670641220926</v>
      </c>
      <c r="T35" t="s">
        <v>978</v>
      </c>
      <c r="U35">
        <v>4</v>
      </c>
      <c r="V35">
        <v>1772515152</v>
      </c>
      <c r="W35">
        <v>4697165152</v>
      </c>
    </row>
    <row r="36" spans="1:23" x14ac:dyDescent="0.25">
      <c r="A36" t="s">
        <v>978</v>
      </c>
      <c r="B36">
        <v>5</v>
      </c>
      <c r="C36" s="2">
        <v>1772528355</v>
      </c>
      <c r="D36" s="2">
        <v>4697200141</v>
      </c>
      <c r="E36">
        <f t="shared" si="2"/>
        <v>737549048.51549995</v>
      </c>
      <c r="F36">
        <f t="shared" si="5"/>
        <v>737549.04851549992</v>
      </c>
      <c r="G36">
        <f t="shared" si="5"/>
        <v>737.54904851549986</v>
      </c>
      <c r="H36">
        <f t="shared" si="1"/>
        <v>1626015.3833382414</v>
      </c>
      <c r="I36" t="s">
        <v>133</v>
      </c>
      <c r="J36" t="s">
        <v>1003</v>
      </c>
      <c r="M36" t="s">
        <v>63</v>
      </c>
      <c r="N36">
        <v>3.96E-3</v>
      </c>
      <c r="O36">
        <v>3.004</v>
      </c>
      <c r="Q36">
        <f t="shared" si="7"/>
        <v>1544.9709001305791</v>
      </c>
      <c r="R36">
        <f t="shared" si="6"/>
        <v>15.449709001305791</v>
      </c>
      <c r="T36" t="s">
        <v>978</v>
      </c>
      <c r="U36">
        <v>5</v>
      </c>
      <c r="V36">
        <v>1772528355</v>
      </c>
      <c r="W36">
        <v>4697200141</v>
      </c>
    </row>
    <row r="37" spans="1:23" x14ac:dyDescent="0.25">
      <c r="A37" t="s">
        <v>978</v>
      </c>
      <c r="B37">
        <v>6</v>
      </c>
      <c r="C37" s="2">
        <v>1772528841</v>
      </c>
      <c r="D37" s="2">
        <v>4697201430</v>
      </c>
      <c r="E37">
        <f t="shared" si="2"/>
        <v>737549250.74010003</v>
      </c>
      <c r="F37">
        <f t="shared" si="5"/>
        <v>737549.25074010005</v>
      </c>
      <c r="G37">
        <f t="shared" si="5"/>
        <v>737.54925074010009</v>
      </c>
      <c r="H37">
        <f t="shared" si="1"/>
        <v>1626015.8291666391</v>
      </c>
      <c r="I37" t="s">
        <v>267</v>
      </c>
      <c r="J37" t="s">
        <v>1004</v>
      </c>
      <c r="M37" t="s">
        <v>223</v>
      </c>
      <c r="N37">
        <v>1.2999999999999999E-2</v>
      </c>
      <c r="O37">
        <v>3</v>
      </c>
      <c r="Q37">
        <f t="shared" si="7"/>
        <v>1544.9710413329828</v>
      </c>
      <c r="R37">
        <f t="shared" si="6"/>
        <v>15.449710413329829</v>
      </c>
      <c r="T37" t="s">
        <v>978</v>
      </c>
      <c r="U37">
        <v>6</v>
      </c>
      <c r="V37">
        <v>1772528841</v>
      </c>
      <c r="W37">
        <v>4697201430</v>
      </c>
    </row>
    <row r="38" spans="1:23" x14ac:dyDescent="0.25">
      <c r="A38" t="s">
        <v>978</v>
      </c>
      <c r="B38">
        <v>7</v>
      </c>
      <c r="C38" s="2">
        <v>1772528859</v>
      </c>
      <c r="D38" s="2">
        <v>4697201478</v>
      </c>
      <c r="E38">
        <f t="shared" si="2"/>
        <v>737549258.22989988</v>
      </c>
      <c r="F38">
        <f t="shared" si="5"/>
        <v>737549.25822989992</v>
      </c>
      <c r="G38">
        <f t="shared" si="5"/>
        <v>737.54925822989992</v>
      </c>
      <c r="H38">
        <f t="shared" si="1"/>
        <v>1626015.8456788019</v>
      </c>
      <c r="I38" t="s">
        <v>291</v>
      </c>
      <c r="J38" t="s">
        <v>292</v>
      </c>
      <c r="M38" t="s">
        <v>274</v>
      </c>
      <c r="N38">
        <v>0.2</v>
      </c>
      <c r="O38">
        <v>3</v>
      </c>
      <c r="Q38">
        <f t="shared" si="7"/>
        <v>1544.9710465627013</v>
      </c>
      <c r="R38">
        <f t="shared" si="6"/>
        <v>15.449710465627014</v>
      </c>
      <c r="T38" t="s">
        <v>978</v>
      </c>
      <c r="U38">
        <v>7</v>
      </c>
      <c r="V38">
        <v>1772528859</v>
      </c>
      <c r="W38">
        <v>4697201478</v>
      </c>
    </row>
    <row r="39" spans="1:23" x14ac:dyDescent="0.25">
      <c r="A39" t="s">
        <v>978</v>
      </c>
      <c r="B39">
        <v>8</v>
      </c>
      <c r="C39" s="2">
        <v>1772528860</v>
      </c>
      <c r="D39" s="2">
        <v>4697201480</v>
      </c>
      <c r="E39">
        <f t="shared" si="2"/>
        <v>737549258.64600003</v>
      </c>
      <c r="F39">
        <f t="shared" si="5"/>
        <v>737549.25864600006</v>
      </c>
      <c r="G39">
        <f t="shared" si="5"/>
        <v>737.54925864600011</v>
      </c>
      <c r="H39">
        <f t="shared" si="1"/>
        <v>1626015.8465961446</v>
      </c>
      <c r="I39" t="s">
        <v>281</v>
      </c>
      <c r="J39" t="s">
        <v>1005</v>
      </c>
      <c r="M39" t="s">
        <v>235</v>
      </c>
      <c r="N39">
        <v>1.35E-2</v>
      </c>
      <c r="O39">
        <v>3</v>
      </c>
      <c r="Q39">
        <f t="shared" si="7"/>
        <v>1544.9710468532408</v>
      </c>
      <c r="R39">
        <f t="shared" si="6"/>
        <v>15.449710468532407</v>
      </c>
      <c r="T39" t="s">
        <v>978</v>
      </c>
      <c r="U39">
        <v>8</v>
      </c>
      <c r="V39">
        <v>1772528860</v>
      </c>
      <c r="W39">
        <v>4697201480</v>
      </c>
    </row>
    <row r="40" spans="1:23" x14ac:dyDescent="0.25">
      <c r="A40" t="s">
        <v>978</v>
      </c>
      <c r="B40">
        <v>9</v>
      </c>
      <c r="C40" s="2">
        <v>1772528862</v>
      </c>
      <c r="D40" s="2">
        <v>4697201484</v>
      </c>
      <c r="E40">
        <f t="shared" si="2"/>
        <v>737549259.47820008</v>
      </c>
      <c r="F40">
        <f t="shared" si="5"/>
        <v>737549.25947820011</v>
      </c>
      <c r="G40">
        <f t="shared" si="5"/>
        <v>737.54925947820016</v>
      </c>
      <c r="H40">
        <f t="shared" si="1"/>
        <v>1626015.8484308294</v>
      </c>
      <c r="I40" t="s">
        <v>172</v>
      </c>
      <c r="J40" t="s">
        <v>1006</v>
      </c>
      <c r="M40" t="s">
        <v>57</v>
      </c>
      <c r="N40">
        <v>0.02</v>
      </c>
      <c r="O40">
        <v>3</v>
      </c>
      <c r="Q40">
        <f t="shared" si="7"/>
        <v>1544.9710474343194</v>
      </c>
      <c r="R40">
        <f t="shared" si="6"/>
        <v>15.449710474343194</v>
      </c>
      <c r="T40" t="s">
        <v>978</v>
      </c>
      <c r="U40">
        <v>9</v>
      </c>
      <c r="V40">
        <v>1772528862</v>
      </c>
      <c r="W40">
        <v>4697201484</v>
      </c>
    </row>
    <row r="41" spans="1:23" x14ac:dyDescent="0.25">
      <c r="A41" t="s">
        <v>978</v>
      </c>
      <c r="B41">
        <v>10</v>
      </c>
      <c r="C41" s="2">
        <v>1772528862</v>
      </c>
      <c r="D41" s="2">
        <v>4697201485</v>
      </c>
      <c r="E41">
        <f t="shared" si="2"/>
        <v>737549259.47820008</v>
      </c>
      <c r="F41">
        <f t="shared" si="5"/>
        <v>737549.25947820011</v>
      </c>
      <c r="G41">
        <f t="shared" si="5"/>
        <v>737.54925947820016</v>
      </c>
      <c r="H41">
        <f t="shared" si="1"/>
        <v>1626015.8484308294</v>
      </c>
      <c r="I41" t="s">
        <v>100</v>
      </c>
      <c r="J41" t="s">
        <v>101</v>
      </c>
      <c r="M41" t="s">
        <v>227</v>
      </c>
      <c r="N41">
        <v>1.4999999999999999E-2</v>
      </c>
      <c r="O41">
        <v>3.1</v>
      </c>
      <c r="Q41">
        <f t="shared" si="7"/>
        <v>1544.9710474343194</v>
      </c>
      <c r="R41">
        <f t="shared" si="6"/>
        <v>15.449710474343194</v>
      </c>
      <c r="T41" t="s">
        <v>978</v>
      </c>
      <c r="U41">
        <v>10</v>
      </c>
      <c r="V41">
        <v>1772528862</v>
      </c>
      <c r="W41">
        <v>4697201485</v>
      </c>
    </row>
    <row r="42" spans="1:23" x14ac:dyDescent="0.25">
      <c r="A42" t="s">
        <v>1007</v>
      </c>
      <c r="B42">
        <v>1</v>
      </c>
      <c r="C42">
        <v>49.194905069999997</v>
      </c>
      <c r="D42">
        <v>130.36649840000001</v>
      </c>
      <c r="E42">
        <f t="shared" si="2"/>
        <v>20.469999999626999</v>
      </c>
      <c r="F42">
        <f t="shared" ref="F42:G61" si="8">E42/1000</f>
        <v>2.0469999999626998E-2</v>
      </c>
      <c r="G42">
        <f t="shared" si="8"/>
        <v>2.0469999999626999E-5</v>
      </c>
      <c r="H42">
        <f t="shared" si="1"/>
        <v>4.5128571399177669E-2</v>
      </c>
      <c r="I42" t="s">
        <v>90</v>
      </c>
      <c r="J42" t="s">
        <v>1008</v>
      </c>
      <c r="M42" t="s">
        <v>245</v>
      </c>
      <c r="N42">
        <v>1.2E-2</v>
      </c>
      <c r="O42">
        <v>3.1</v>
      </c>
    </row>
    <row r="43" spans="1:23" x14ac:dyDescent="0.25">
      <c r="A43" t="s">
        <v>1007</v>
      </c>
      <c r="B43">
        <v>2</v>
      </c>
      <c r="C43">
        <v>86.10910835</v>
      </c>
      <c r="D43">
        <v>228.18913710000001</v>
      </c>
      <c r="E43">
        <f t="shared" si="2"/>
        <v>35.829999984435005</v>
      </c>
      <c r="F43">
        <f t="shared" si="8"/>
        <v>3.5829999984435007E-2</v>
      </c>
      <c r="G43">
        <f t="shared" si="8"/>
        <v>3.5829999984435005E-5</v>
      </c>
      <c r="H43">
        <f t="shared" si="1"/>
        <v>7.8991534565685098E-2</v>
      </c>
      <c r="I43" t="s">
        <v>130</v>
      </c>
      <c r="J43" t="s">
        <v>1009</v>
      </c>
      <c r="M43" t="s">
        <v>217</v>
      </c>
      <c r="N43">
        <v>1.2999999999999999E-2</v>
      </c>
      <c r="O43">
        <v>2.8</v>
      </c>
    </row>
    <row r="44" spans="1:23" x14ac:dyDescent="0.25">
      <c r="A44" t="s">
        <v>1007</v>
      </c>
      <c r="B44">
        <v>3</v>
      </c>
      <c r="C44">
        <v>123.02331169999999</v>
      </c>
      <c r="D44">
        <v>326.011776</v>
      </c>
      <c r="E44">
        <f t="shared" si="2"/>
        <v>51.189999998369998</v>
      </c>
      <c r="F44">
        <f t="shared" si="8"/>
        <v>5.1189999998369998E-2</v>
      </c>
      <c r="G44">
        <f t="shared" si="8"/>
        <v>5.118999999837E-5</v>
      </c>
      <c r="H44">
        <f t="shared" si="1"/>
        <v>0.11285449779640645</v>
      </c>
      <c r="I44" t="s">
        <v>213</v>
      </c>
      <c r="J44" t="s">
        <v>1010</v>
      </c>
      <c r="M44" t="s">
        <v>269</v>
      </c>
      <c r="N44">
        <v>1.2699999999999999E-2</v>
      </c>
      <c r="O44">
        <v>3.1</v>
      </c>
    </row>
    <row r="45" spans="1:23" x14ac:dyDescent="0.25">
      <c r="A45" t="s">
        <v>1007</v>
      </c>
      <c r="B45">
        <v>4</v>
      </c>
      <c r="C45">
        <v>164.56380680000001</v>
      </c>
      <c r="D45">
        <v>436.094088</v>
      </c>
      <c r="E45">
        <f t="shared" si="2"/>
        <v>68.475000009479999</v>
      </c>
      <c r="F45">
        <f t="shared" si="8"/>
        <v>6.8475000009479994E-2</v>
      </c>
      <c r="G45">
        <f t="shared" si="8"/>
        <v>6.847500000947999E-5</v>
      </c>
      <c r="H45">
        <f t="shared" si="1"/>
        <v>0.15096135452089976</v>
      </c>
      <c r="I45" t="s">
        <v>203</v>
      </c>
      <c r="J45" t="s">
        <v>1011</v>
      </c>
      <c r="M45" t="s">
        <v>254</v>
      </c>
      <c r="N45">
        <v>3.5999999999999999E-3</v>
      </c>
      <c r="O45">
        <v>3</v>
      </c>
    </row>
    <row r="46" spans="1:23" x14ac:dyDescent="0.25">
      <c r="A46" t="s">
        <v>1007</v>
      </c>
      <c r="B46">
        <v>5</v>
      </c>
      <c r="C46">
        <v>206.1043018</v>
      </c>
      <c r="D46">
        <v>546.17639980000001</v>
      </c>
      <c r="E46">
        <f t="shared" si="2"/>
        <v>85.759999978980019</v>
      </c>
      <c r="F46">
        <f t="shared" si="8"/>
        <v>8.5759999978980025E-2</v>
      </c>
      <c r="G46">
        <f t="shared" si="8"/>
        <v>8.5759999978980022E-5</v>
      </c>
      <c r="H46">
        <f t="shared" si="1"/>
        <v>0.18906821115365893</v>
      </c>
      <c r="I46" t="s">
        <v>103</v>
      </c>
      <c r="J46" t="s">
        <v>1012</v>
      </c>
      <c r="M46" t="s">
        <v>256</v>
      </c>
      <c r="N46">
        <v>4.3E-3</v>
      </c>
      <c r="O46">
        <v>3.1</v>
      </c>
    </row>
    <row r="47" spans="1:23" x14ac:dyDescent="0.25">
      <c r="A47" t="s">
        <v>1007</v>
      </c>
      <c r="B47">
        <v>6</v>
      </c>
      <c r="C47">
        <v>244.71280949999999</v>
      </c>
      <c r="D47">
        <v>648.48894510000002</v>
      </c>
      <c r="E47">
        <f t="shared" si="2"/>
        <v>101.82500003294999</v>
      </c>
      <c r="F47">
        <f t="shared" si="8"/>
        <v>0.10182500003294999</v>
      </c>
      <c r="G47">
        <f t="shared" si="8"/>
        <v>1.0182500003294998E-4</v>
      </c>
      <c r="H47">
        <f t="shared" si="1"/>
        <v>0.2244854315726422</v>
      </c>
      <c r="I47" t="s">
        <v>121</v>
      </c>
      <c r="J47" t="s">
        <v>1013</v>
      </c>
      <c r="M47" t="s">
        <v>239</v>
      </c>
      <c r="N47">
        <v>1.2200000000000001E-2</v>
      </c>
      <c r="O47">
        <v>2.9</v>
      </c>
    </row>
    <row r="48" spans="1:23" x14ac:dyDescent="0.25">
      <c r="A48" t="s">
        <v>1007</v>
      </c>
      <c r="B48">
        <v>7</v>
      </c>
      <c r="C48">
        <v>283.32131700000002</v>
      </c>
      <c r="D48">
        <v>750.80149010000002</v>
      </c>
      <c r="E48">
        <f t="shared" si="2"/>
        <v>117.89000000370002</v>
      </c>
      <c r="F48">
        <f t="shared" si="8"/>
        <v>0.11789000000370002</v>
      </c>
      <c r="G48">
        <f t="shared" si="8"/>
        <v>1.1789000000370003E-4</v>
      </c>
      <c r="H48">
        <f t="shared" si="1"/>
        <v>0.25990265180815714</v>
      </c>
      <c r="I48" t="s">
        <v>211</v>
      </c>
      <c r="J48" t="s">
        <v>212</v>
      </c>
      <c r="M48" t="s">
        <v>183</v>
      </c>
      <c r="N48">
        <v>1.2E-2</v>
      </c>
      <c r="O48">
        <v>3.05</v>
      </c>
    </row>
    <row r="49" spans="1:15" x14ac:dyDescent="0.25">
      <c r="A49" t="s">
        <v>1007</v>
      </c>
      <c r="B49">
        <v>8</v>
      </c>
      <c r="C49">
        <v>314.44364339999998</v>
      </c>
      <c r="D49">
        <v>833.27565500000003</v>
      </c>
      <c r="E49">
        <f t="shared" si="2"/>
        <v>130.84000001874</v>
      </c>
      <c r="F49">
        <f t="shared" si="8"/>
        <v>0.13084000001873999</v>
      </c>
      <c r="G49">
        <f t="shared" si="8"/>
        <v>1.3084000001873999E-4</v>
      </c>
      <c r="H49">
        <f t="shared" si="1"/>
        <v>0.28845248084131453</v>
      </c>
      <c r="I49" t="s">
        <v>295</v>
      </c>
      <c r="J49" t="s">
        <v>1014</v>
      </c>
      <c r="M49" t="s">
        <v>277</v>
      </c>
      <c r="N49">
        <v>0.01</v>
      </c>
      <c r="O49">
        <v>3</v>
      </c>
    </row>
    <row r="50" spans="1:15" x14ac:dyDescent="0.25">
      <c r="A50" t="s">
        <v>1007</v>
      </c>
      <c r="B50">
        <v>9</v>
      </c>
      <c r="C50">
        <v>345.5659698</v>
      </c>
      <c r="D50">
        <v>915.74981979999995</v>
      </c>
      <c r="E50">
        <f t="shared" si="2"/>
        <v>143.79000003377999</v>
      </c>
      <c r="F50">
        <f t="shared" si="8"/>
        <v>0.14379000003377998</v>
      </c>
      <c r="G50">
        <f t="shared" si="8"/>
        <v>1.4379000003377998E-4</v>
      </c>
      <c r="H50">
        <f t="shared" si="1"/>
        <v>0.31700230987447198</v>
      </c>
      <c r="I50" t="s">
        <v>233</v>
      </c>
      <c r="J50" t="s">
        <v>1015</v>
      </c>
      <c r="M50" t="s">
        <v>241</v>
      </c>
      <c r="N50">
        <v>1.4999999999999999E-2</v>
      </c>
      <c r="O50">
        <v>3</v>
      </c>
    </row>
    <row r="51" spans="1:15" x14ac:dyDescent="0.25">
      <c r="A51" t="s">
        <v>1007</v>
      </c>
      <c r="B51">
        <v>10</v>
      </c>
      <c r="C51">
        <v>372.74693589999998</v>
      </c>
      <c r="D51">
        <v>987.77937999999995</v>
      </c>
      <c r="E51">
        <f t="shared" si="2"/>
        <v>155.10000002799001</v>
      </c>
      <c r="F51">
        <f t="shared" si="8"/>
        <v>0.15510000002799001</v>
      </c>
      <c r="G51">
        <f t="shared" si="8"/>
        <v>1.5510000002799001E-4</v>
      </c>
      <c r="H51">
        <f t="shared" si="1"/>
        <v>0.34193656206170731</v>
      </c>
      <c r="I51" t="s">
        <v>219</v>
      </c>
      <c r="J51" t="s">
        <v>1016</v>
      </c>
      <c r="M51" t="s">
        <v>199</v>
      </c>
      <c r="N51">
        <v>2.1399999999999999E-2</v>
      </c>
      <c r="O51">
        <v>2.96</v>
      </c>
    </row>
    <row r="52" spans="1:15" x14ac:dyDescent="0.25">
      <c r="A52" s="2" t="s">
        <v>202</v>
      </c>
      <c r="B52">
        <v>1</v>
      </c>
      <c r="C52">
        <v>829.48845900000003</v>
      </c>
      <c r="D52">
        <v>2197.74442</v>
      </c>
      <c r="E52">
        <f t="shared" si="2"/>
        <v>345.15014778990002</v>
      </c>
      <c r="F52">
        <f t="shared" si="8"/>
        <v>0.3451501477899</v>
      </c>
      <c r="G52">
        <f t="shared" si="8"/>
        <v>3.4515014778990002E-4</v>
      </c>
      <c r="H52">
        <f t="shared" si="1"/>
        <v>0.76092491882056923</v>
      </c>
      <c r="I52" t="s">
        <v>195</v>
      </c>
      <c r="J52" t="s">
        <v>196</v>
      </c>
      <c r="M52" t="s">
        <v>278</v>
      </c>
      <c r="N52">
        <v>0.01</v>
      </c>
      <c r="O52">
        <v>3</v>
      </c>
    </row>
    <row r="53" spans="1:15" x14ac:dyDescent="0.25">
      <c r="A53" s="2" t="s">
        <v>202</v>
      </c>
      <c r="B53">
        <v>2</v>
      </c>
      <c r="C53">
        <v>67705.010320000001</v>
      </c>
      <c r="D53">
        <v>179418.27739999999</v>
      </c>
      <c r="E53">
        <f t="shared" si="2"/>
        <v>28172.054794152002</v>
      </c>
      <c r="F53">
        <f t="shared" si="8"/>
        <v>28.172054794152</v>
      </c>
      <c r="G53">
        <f t="shared" si="8"/>
        <v>2.8172054794152E-2</v>
      </c>
      <c r="H53">
        <f t="shared" si="1"/>
        <v>62.108675440283378</v>
      </c>
      <c r="I53" t="s">
        <v>297</v>
      </c>
      <c r="J53" t="s">
        <v>1017</v>
      </c>
      <c r="M53" t="s">
        <v>229</v>
      </c>
      <c r="N53">
        <v>9.4999999999999998E-3</v>
      </c>
      <c r="O53">
        <v>3.1</v>
      </c>
    </row>
    <row r="54" spans="1:15" x14ac:dyDescent="0.25">
      <c r="A54" s="2" t="s">
        <v>202</v>
      </c>
      <c r="B54">
        <v>3</v>
      </c>
      <c r="C54">
        <v>124433.10189999999</v>
      </c>
      <c r="D54">
        <v>329747.71999999997</v>
      </c>
      <c r="E54">
        <f t="shared" si="2"/>
        <v>51776.613700589995</v>
      </c>
      <c r="F54">
        <f t="shared" si="8"/>
        <v>51.776613700589998</v>
      </c>
      <c r="G54">
        <f t="shared" si="8"/>
        <v>5.1776613700589995E-2</v>
      </c>
      <c r="H54">
        <f t="shared" si="1"/>
        <v>114.14775809659471</v>
      </c>
      <c r="I54" t="s">
        <v>124</v>
      </c>
      <c r="J54" t="s">
        <v>1018</v>
      </c>
      <c r="M54" t="s">
        <v>177</v>
      </c>
      <c r="N54">
        <v>1.4999999999999999E-2</v>
      </c>
      <c r="O54">
        <v>2.9</v>
      </c>
    </row>
    <row r="55" spans="1:15" x14ac:dyDescent="0.25">
      <c r="A55" s="2" t="s">
        <v>202</v>
      </c>
      <c r="B55">
        <v>4</v>
      </c>
      <c r="C55">
        <v>157775.1923</v>
      </c>
      <c r="D55">
        <v>418104.2597</v>
      </c>
      <c r="E55">
        <f t="shared" si="2"/>
        <v>65650.257516030004</v>
      </c>
      <c r="F55">
        <f t="shared" si="8"/>
        <v>65.65025751603001</v>
      </c>
      <c r="G55">
        <f t="shared" si="8"/>
        <v>6.5650257516030014E-2</v>
      </c>
      <c r="H55">
        <f t="shared" si="1"/>
        <v>144.73387072499006</v>
      </c>
      <c r="I55" t="s">
        <v>263</v>
      </c>
      <c r="J55" t="s">
        <v>1019</v>
      </c>
      <c r="M55" t="s">
        <v>185</v>
      </c>
      <c r="N55">
        <v>1.4E-2</v>
      </c>
      <c r="O55">
        <v>3</v>
      </c>
    </row>
    <row r="56" spans="1:15" x14ac:dyDescent="0.25">
      <c r="A56" s="2" t="s">
        <v>202</v>
      </c>
      <c r="B56">
        <v>5</v>
      </c>
      <c r="C56">
        <v>174502.53330000001</v>
      </c>
      <c r="D56">
        <v>462431.7133</v>
      </c>
      <c r="E56">
        <f t="shared" si="2"/>
        <v>72610.50410613</v>
      </c>
      <c r="F56">
        <f t="shared" si="8"/>
        <v>72.610504106129994</v>
      </c>
      <c r="G56">
        <f t="shared" si="8"/>
        <v>7.261050410613E-2</v>
      </c>
      <c r="H56">
        <f t="shared" si="1"/>
        <v>160.07856956245629</v>
      </c>
      <c r="I56" t="s">
        <v>116</v>
      </c>
      <c r="J56" t="s">
        <v>1020</v>
      </c>
      <c r="M56" t="s">
        <v>243</v>
      </c>
      <c r="N56">
        <v>1.2500000000000001E-2</v>
      </c>
      <c r="O56">
        <v>2.88</v>
      </c>
    </row>
    <row r="57" spans="1:15" x14ac:dyDescent="0.25">
      <c r="A57" s="2" t="s">
        <v>202</v>
      </c>
      <c r="B57">
        <v>6</v>
      </c>
      <c r="C57">
        <v>182386.1888</v>
      </c>
      <c r="D57">
        <v>483323.40029999998</v>
      </c>
      <c r="E57">
        <f t="shared" si="2"/>
        <v>75890.89315968001</v>
      </c>
      <c r="F57">
        <f t="shared" si="8"/>
        <v>75.890893159680004</v>
      </c>
      <c r="G57">
        <f t="shared" si="8"/>
        <v>7.5890893159680006E-2</v>
      </c>
      <c r="H57">
        <f t="shared" si="1"/>
        <v>167.31058087769372</v>
      </c>
      <c r="I57" t="s">
        <v>61</v>
      </c>
      <c r="J57" t="s">
        <v>1021</v>
      </c>
      <c r="M57" t="s">
        <v>181</v>
      </c>
      <c r="N57">
        <v>1.4E-2</v>
      </c>
      <c r="O57">
        <v>2.9</v>
      </c>
    </row>
    <row r="58" spans="1:15" x14ac:dyDescent="0.25">
      <c r="A58" s="2" t="s">
        <v>202</v>
      </c>
      <c r="B58">
        <v>7</v>
      </c>
      <c r="C58">
        <v>186004.12839999999</v>
      </c>
      <c r="D58">
        <v>492910.94010000001</v>
      </c>
      <c r="E58">
        <f t="shared" si="2"/>
        <v>77396.317827240011</v>
      </c>
      <c r="F58">
        <f t="shared" si="8"/>
        <v>77.396317827240011</v>
      </c>
      <c r="G58">
        <f t="shared" si="8"/>
        <v>7.7396317827240005E-2</v>
      </c>
      <c r="H58">
        <f t="shared" si="1"/>
        <v>170.62947020828986</v>
      </c>
      <c r="I58" t="s">
        <v>193</v>
      </c>
      <c r="J58" t="s">
        <v>1022</v>
      </c>
      <c r="M58" t="s">
        <v>265</v>
      </c>
      <c r="N58">
        <v>1.2699999999999999E-2</v>
      </c>
      <c r="O58">
        <v>3.1</v>
      </c>
    </row>
    <row r="59" spans="1:15" x14ac:dyDescent="0.25">
      <c r="A59" s="2" t="s">
        <v>202</v>
      </c>
      <c r="B59">
        <v>8</v>
      </c>
      <c r="C59">
        <v>187644.9615</v>
      </c>
      <c r="D59">
        <v>497259.14809999999</v>
      </c>
      <c r="E59">
        <f t="shared" si="2"/>
        <v>78079.068480149988</v>
      </c>
      <c r="F59">
        <f t="shared" si="8"/>
        <v>78.079068480149985</v>
      </c>
      <c r="G59">
        <f t="shared" si="8"/>
        <v>7.8079068480149991E-2</v>
      </c>
      <c r="H59">
        <f t="shared" si="1"/>
        <v>172.13467595270825</v>
      </c>
      <c r="I59" t="s">
        <v>221</v>
      </c>
      <c r="J59" t="s">
        <v>222</v>
      </c>
      <c r="M59" t="s">
        <v>187</v>
      </c>
      <c r="N59">
        <v>1.2E-2</v>
      </c>
      <c r="O59">
        <v>3</v>
      </c>
    </row>
    <row r="60" spans="1:15" x14ac:dyDescent="0.25">
      <c r="A60" s="2" t="s">
        <v>202</v>
      </c>
      <c r="B60">
        <v>9</v>
      </c>
      <c r="C60">
        <v>188385.81349999999</v>
      </c>
      <c r="D60">
        <v>499222.4057</v>
      </c>
      <c r="E60">
        <f t="shared" si="2"/>
        <v>78387.336997349994</v>
      </c>
      <c r="F60">
        <f t="shared" si="8"/>
        <v>78.38733699734999</v>
      </c>
      <c r="G60">
        <f t="shared" si="8"/>
        <v>7.8387336997349996E-2</v>
      </c>
      <c r="H60">
        <f t="shared" si="1"/>
        <v>172.81429089109773</v>
      </c>
      <c r="I60" t="s">
        <v>261</v>
      </c>
      <c r="J60" t="s">
        <v>1023</v>
      </c>
      <c r="M60" t="s">
        <v>249</v>
      </c>
      <c r="N60">
        <v>1.2500000000000001E-2</v>
      </c>
      <c r="O60">
        <v>2.82</v>
      </c>
    </row>
    <row r="61" spans="1:15" x14ac:dyDescent="0.25">
      <c r="A61" s="2" t="s">
        <v>202</v>
      </c>
      <c r="B61">
        <v>10</v>
      </c>
      <c r="C61">
        <v>188718.33360000001</v>
      </c>
      <c r="D61">
        <v>500103.58419999998</v>
      </c>
      <c r="E61">
        <f t="shared" si="2"/>
        <v>78525.698610960011</v>
      </c>
      <c r="F61">
        <f t="shared" si="8"/>
        <v>78.525698610960006</v>
      </c>
      <c r="G61">
        <f t="shared" si="8"/>
        <v>7.852569861096001E-2</v>
      </c>
      <c r="H61">
        <f t="shared" si="1"/>
        <v>173.11932567169464</v>
      </c>
      <c r="I61" t="s">
        <v>287</v>
      </c>
      <c r="J61" t="s">
        <v>1024</v>
      </c>
    </row>
    <row r="62" spans="1:15" x14ac:dyDescent="0.25">
      <c r="A62" t="s">
        <v>982</v>
      </c>
      <c r="B62">
        <v>1</v>
      </c>
      <c r="C62">
        <v>127.5414564</v>
      </c>
      <c r="D62">
        <v>337.98485950000003</v>
      </c>
      <c r="E62">
        <f t="shared" si="2"/>
        <v>53.070000008040005</v>
      </c>
      <c r="F62">
        <f t="shared" ref="F62:G81" si="9">E62/1000</f>
        <v>5.3070000008040005E-2</v>
      </c>
      <c r="G62">
        <f t="shared" si="9"/>
        <v>5.3070000008040008E-5</v>
      </c>
      <c r="H62">
        <f t="shared" si="1"/>
        <v>0.11699918341772515</v>
      </c>
      <c r="I62" t="s">
        <v>293</v>
      </c>
      <c r="J62" t="s">
        <v>1025</v>
      </c>
    </row>
    <row r="63" spans="1:15" x14ac:dyDescent="0.25">
      <c r="A63" t="s">
        <v>982</v>
      </c>
      <c r="B63">
        <v>2</v>
      </c>
      <c r="C63">
        <v>347.4885845</v>
      </c>
      <c r="D63">
        <v>920.84474890000001</v>
      </c>
      <c r="E63">
        <f t="shared" si="2"/>
        <v>144.59000001044998</v>
      </c>
      <c r="F63">
        <f t="shared" si="9"/>
        <v>0.14459000001044997</v>
      </c>
      <c r="G63">
        <f t="shared" si="9"/>
        <v>1.4459000001044997E-4</v>
      </c>
      <c r="H63">
        <f t="shared" si="1"/>
        <v>0.31876600582303821</v>
      </c>
      <c r="I63" t="s">
        <v>223</v>
      </c>
      <c r="J63" t="s">
        <v>1026</v>
      </c>
    </row>
    <row r="64" spans="1:15" x14ac:dyDescent="0.25">
      <c r="A64" t="s">
        <v>982</v>
      </c>
      <c r="B64">
        <v>3</v>
      </c>
      <c r="C64">
        <v>732.42009129999997</v>
      </c>
      <c r="D64">
        <v>1940.9132420000001</v>
      </c>
      <c r="E64">
        <f t="shared" si="2"/>
        <v>304.75999998992995</v>
      </c>
      <c r="F64">
        <f t="shared" si="9"/>
        <v>0.30475999998992997</v>
      </c>
      <c r="G64">
        <f t="shared" si="9"/>
        <v>3.0475999998992999E-4</v>
      </c>
      <c r="H64">
        <f t="shared" si="1"/>
        <v>0.6718799911777994</v>
      </c>
      <c r="I64" t="s">
        <v>231</v>
      </c>
      <c r="J64" t="s">
        <v>1027</v>
      </c>
    </row>
    <row r="65" spans="1:10" x14ac:dyDescent="0.25">
      <c r="A65" t="s">
        <v>982</v>
      </c>
      <c r="B65">
        <v>4</v>
      </c>
      <c r="C65">
        <v>1115.2006730000001</v>
      </c>
      <c r="D65">
        <v>2955.281782</v>
      </c>
      <c r="E65">
        <f t="shared" si="2"/>
        <v>464.03500003530002</v>
      </c>
      <c r="F65">
        <f t="shared" si="9"/>
        <v>0.46403500003530002</v>
      </c>
      <c r="G65">
        <f t="shared" si="9"/>
        <v>4.6403500003530001E-4</v>
      </c>
      <c r="H65">
        <f t="shared" si="1"/>
        <v>1.023020841777823</v>
      </c>
      <c r="I65" t="s">
        <v>136</v>
      </c>
      <c r="J65" t="s">
        <v>1028</v>
      </c>
    </row>
    <row r="66" spans="1:10" x14ac:dyDescent="0.25">
      <c r="A66" t="s">
        <v>982</v>
      </c>
      <c r="B66">
        <v>5</v>
      </c>
      <c r="C66">
        <v>1550.4325879999999</v>
      </c>
      <c r="D66">
        <v>4108.6463590000003</v>
      </c>
      <c r="E66">
        <f t="shared" ref="E66:E129" si="10">C66*3.65*5.7*20/1000</f>
        <v>645.13499986679994</v>
      </c>
      <c r="F66">
        <f t="shared" si="9"/>
        <v>0.6451349998667999</v>
      </c>
      <c r="G66">
        <f t="shared" si="9"/>
        <v>6.4513499986679993E-4</v>
      </c>
      <c r="H66">
        <f t="shared" ref="H66:H129" si="11">F66*2.20462</f>
        <v>1.4222775234063443</v>
      </c>
      <c r="I66" t="s">
        <v>274</v>
      </c>
      <c r="J66" t="s">
        <v>1029</v>
      </c>
    </row>
    <row r="67" spans="1:10" x14ac:dyDescent="0.25">
      <c r="A67" t="s">
        <v>982</v>
      </c>
      <c r="B67">
        <v>6</v>
      </c>
      <c r="C67">
        <v>1976.4359529999999</v>
      </c>
      <c r="D67">
        <v>5237.5552749999997</v>
      </c>
      <c r="E67">
        <f t="shared" si="10"/>
        <v>822.3950000433</v>
      </c>
      <c r="F67">
        <f t="shared" si="9"/>
        <v>0.82239500004330002</v>
      </c>
      <c r="G67">
        <f t="shared" si="9"/>
        <v>8.2239500004330007E-4</v>
      </c>
      <c r="H67">
        <f t="shared" si="11"/>
        <v>1.8130684649954598</v>
      </c>
      <c r="I67" t="s">
        <v>256</v>
      </c>
      <c r="J67" t="s">
        <v>1030</v>
      </c>
    </row>
    <row r="68" spans="1:10" x14ac:dyDescent="0.25">
      <c r="A68" t="s">
        <v>982</v>
      </c>
      <c r="B68">
        <v>7</v>
      </c>
      <c r="C68">
        <v>2275.6669069999998</v>
      </c>
      <c r="D68">
        <v>6030.517304</v>
      </c>
      <c r="E68">
        <f t="shared" si="10"/>
        <v>946.90500000269992</v>
      </c>
      <c r="F68">
        <f t="shared" si="9"/>
        <v>0.94690500000269995</v>
      </c>
      <c r="G68">
        <f t="shared" si="9"/>
        <v>9.4690500000269994E-4</v>
      </c>
      <c r="H68">
        <f t="shared" si="11"/>
        <v>2.0875657011059521</v>
      </c>
      <c r="I68" t="s">
        <v>285</v>
      </c>
      <c r="J68" t="s">
        <v>1031</v>
      </c>
    </row>
    <row r="69" spans="1:10" x14ac:dyDescent="0.25">
      <c r="A69" t="s">
        <v>982</v>
      </c>
      <c r="B69">
        <v>8</v>
      </c>
      <c r="C69">
        <v>2451.3338140000001</v>
      </c>
      <c r="D69">
        <v>6496.0346079999999</v>
      </c>
      <c r="E69">
        <f t="shared" si="10"/>
        <v>1020.0000000054</v>
      </c>
      <c r="F69">
        <f t="shared" si="9"/>
        <v>1.0200000000053999</v>
      </c>
      <c r="G69">
        <f t="shared" si="9"/>
        <v>1.0200000000053998E-3</v>
      </c>
      <c r="H69">
        <f t="shared" si="11"/>
        <v>2.2487124000119048</v>
      </c>
      <c r="I69" t="s">
        <v>227</v>
      </c>
      <c r="J69" t="s">
        <v>228</v>
      </c>
    </row>
    <row r="70" spans="1:10" x14ac:dyDescent="0.25">
      <c r="A70" t="s">
        <v>982</v>
      </c>
      <c r="B70">
        <v>9</v>
      </c>
      <c r="C70">
        <v>2643.5952900000002</v>
      </c>
      <c r="D70">
        <v>7005.5275179999999</v>
      </c>
      <c r="E70">
        <f t="shared" si="10"/>
        <v>1100.000000169</v>
      </c>
      <c r="F70">
        <f t="shared" si="9"/>
        <v>1.100000000169</v>
      </c>
      <c r="G70">
        <f t="shared" si="9"/>
        <v>1.1000000001690001E-3</v>
      </c>
      <c r="H70">
        <f t="shared" si="11"/>
        <v>2.4250820003725808</v>
      </c>
      <c r="I70" t="s">
        <v>57</v>
      </c>
      <c r="J70" t="s">
        <v>1032</v>
      </c>
    </row>
    <row r="71" spans="1:10" x14ac:dyDescent="0.25">
      <c r="A71" t="s">
        <v>982</v>
      </c>
      <c r="B71">
        <v>10</v>
      </c>
      <c r="C71">
        <v>3076.18361</v>
      </c>
      <c r="D71">
        <v>8151.8865660000001</v>
      </c>
      <c r="E71">
        <f t="shared" si="10"/>
        <v>1280.0000001210001</v>
      </c>
      <c r="F71">
        <f t="shared" si="9"/>
        <v>1.2800000001210001</v>
      </c>
      <c r="G71">
        <f t="shared" si="9"/>
        <v>1.2800000001210001E-3</v>
      </c>
      <c r="H71">
        <f t="shared" si="11"/>
        <v>2.8219136002667589</v>
      </c>
      <c r="I71" t="s">
        <v>105</v>
      </c>
      <c r="J71" t="s">
        <v>106</v>
      </c>
    </row>
    <row r="72" spans="1:10" x14ac:dyDescent="0.25">
      <c r="A72" s="2" t="s">
        <v>983</v>
      </c>
      <c r="B72">
        <v>1</v>
      </c>
      <c r="C72">
        <v>1355.00938</v>
      </c>
      <c r="D72">
        <v>3590.52486</v>
      </c>
      <c r="E72">
        <f t="shared" si="10"/>
        <v>563.81940301800012</v>
      </c>
      <c r="F72">
        <f t="shared" si="9"/>
        <v>0.56381940301800015</v>
      </c>
      <c r="G72">
        <f t="shared" si="9"/>
        <v>5.6381940301800017E-4</v>
      </c>
      <c r="H72">
        <f t="shared" si="11"/>
        <v>1.2430075322815435</v>
      </c>
      <c r="I72" t="s">
        <v>127</v>
      </c>
      <c r="J72" t="s">
        <v>1033</v>
      </c>
    </row>
    <row r="73" spans="1:10" x14ac:dyDescent="0.25">
      <c r="A73" s="2" t="s">
        <v>983</v>
      </c>
      <c r="B73">
        <v>2</v>
      </c>
      <c r="C73">
        <v>9019.2820400000001</v>
      </c>
      <c r="D73">
        <v>23901.197400000001</v>
      </c>
      <c r="E73">
        <f t="shared" si="10"/>
        <v>3752.9232568439998</v>
      </c>
      <c r="F73">
        <f t="shared" si="9"/>
        <v>3.7529232568439999</v>
      </c>
      <c r="G73">
        <f t="shared" si="9"/>
        <v>3.7529232568439997E-3</v>
      </c>
      <c r="H73">
        <f t="shared" si="11"/>
        <v>8.2737696705034178</v>
      </c>
      <c r="I73" t="s">
        <v>217</v>
      </c>
      <c r="J73" t="s">
        <v>1034</v>
      </c>
    </row>
    <row r="74" spans="1:10" x14ac:dyDescent="0.25">
      <c r="A74" s="2" t="s">
        <v>983</v>
      </c>
      <c r="B74">
        <v>3</v>
      </c>
      <c r="C74">
        <v>20847.385399999999</v>
      </c>
      <c r="D74">
        <v>55245.121400000004</v>
      </c>
      <c r="E74">
        <f t="shared" si="10"/>
        <v>8674.5970649400006</v>
      </c>
      <c r="F74">
        <f t="shared" si="9"/>
        <v>8.6745970649400004</v>
      </c>
      <c r="G74">
        <f t="shared" si="9"/>
        <v>8.6745970649400005E-3</v>
      </c>
      <c r="H74">
        <f t="shared" si="11"/>
        <v>19.124190181308023</v>
      </c>
      <c r="I74" t="s">
        <v>269</v>
      </c>
      <c r="J74" t="s">
        <v>1035</v>
      </c>
    </row>
    <row r="75" spans="1:10" x14ac:dyDescent="0.25">
      <c r="A75" s="2" t="s">
        <v>983</v>
      </c>
      <c r="B75">
        <v>4</v>
      </c>
      <c r="C75">
        <v>32899.059300000001</v>
      </c>
      <c r="D75">
        <v>87183.557100000005</v>
      </c>
      <c r="E75">
        <f t="shared" si="10"/>
        <v>13689.298574730001</v>
      </c>
      <c r="F75">
        <f t="shared" si="9"/>
        <v>13.689298574730001</v>
      </c>
      <c r="G75">
        <f t="shared" si="9"/>
        <v>1.368929857473E-2</v>
      </c>
      <c r="H75">
        <f t="shared" si="11"/>
        <v>30.179701423821253</v>
      </c>
      <c r="I75" t="s">
        <v>277</v>
      </c>
      <c r="J75" t="s">
        <v>1036</v>
      </c>
    </row>
    <row r="76" spans="1:10" x14ac:dyDescent="0.25">
      <c r="A76" s="2" t="s">
        <v>983</v>
      </c>
      <c r="B76">
        <v>5</v>
      </c>
      <c r="C76">
        <v>43204.537799999998</v>
      </c>
      <c r="D76">
        <v>114492.325</v>
      </c>
      <c r="E76">
        <f t="shared" si="10"/>
        <v>17977.408178580001</v>
      </c>
      <c r="F76">
        <f t="shared" si="9"/>
        <v>17.977408178579999</v>
      </c>
      <c r="G76">
        <f t="shared" si="9"/>
        <v>1.7977408178579998E-2</v>
      </c>
      <c r="H76">
        <f t="shared" si="11"/>
        <v>39.633353618661033</v>
      </c>
      <c r="I76" t="s">
        <v>254</v>
      </c>
      <c r="J76" t="s">
        <v>1037</v>
      </c>
    </row>
    <row r="77" spans="1:10" x14ac:dyDescent="0.25">
      <c r="A77" s="2" t="s">
        <v>983</v>
      </c>
      <c r="B77">
        <v>6</v>
      </c>
      <c r="C77">
        <v>51223.1927</v>
      </c>
      <c r="D77">
        <v>135742.56099999999</v>
      </c>
      <c r="E77">
        <f t="shared" si="10"/>
        <v>21313.970482469998</v>
      </c>
      <c r="F77">
        <f t="shared" si="9"/>
        <v>21.313970482469998</v>
      </c>
      <c r="G77">
        <f t="shared" si="9"/>
        <v>2.1313970482469996E-2</v>
      </c>
      <c r="H77">
        <f t="shared" si="11"/>
        <v>46.989205605062999</v>
      </c>
      <c r="I77" t="s">
        <v>251</v>
      </c>
      <c r="J77" t="s">
        <v>1038</v>
      </c>
    </row>
    <row r="78" spans="1:10" x14ac:dyDescent="0.25">
      <c r="A78" s="2" t="s">
        <v>983</v>
      </c>
      <c r="B78">
        <v>7</v>
      </c>
      <c r="C78">
        <v>57132.702899999997</v>
      </c>
      <c r="D78">
        <v>151401.76300000001</v>
      </c>
      <c r="E78">
        <f t="shared" si="10"/>
        <v>23772.917676690002</v>
      </c>
      <c r="F78">
        <f t="shared" si="9"/>
        <v>23.772917676690003</v>
      </c>
      <c r="G78">
        <f t="shared" si="9"/>
        <v>2.3772917676690004E-2</v>
      </c>
      <c r="H78">
        <f t="shared" si="11"/>
        <v>52.410249768384311</v>
      </c>
      <c r="I78" t="s">
        <v>239</v>
      </c>
      <c r="J78" t="s">
        <v>1039</v>
      </c>
    </row>
    <row r="79" spans="1:10" x14ac:dyDescent="0.25">
      <c r="A79" s="2" t="s">
        <v>983</v>
      </c>
      <c r="B79">
        <v>8</v>
      </c>
      <c r="C79">
        <v>61342.911800000002</v>
      </c>
      <c r="D79">
        <v>162558.266</v>
      </c>
      <c r="E79">
        <f t="shared" si="10"/>
        <v>25524.785599980001</v>
      </c>
      <c r="F79">
        <f t="shared" si="9"/>
        <v>25.52478559998</v>
      </c>
      <c r="G79">
        <f t="shared" si="9"/>
        <v>2.5524785599980001E-2</v>
      </c>
      <c r="H79">
        <f t="shared" si="11"/>
        <v>56.272452829427898</v>
      </c>
      <c r="I79" t="s">
        <v>183</v>
      </c>
      <c r="J79" t="s">
        <v>1040</v>
      </c>
    </row>
    <row r="80" spans="1:10" x14ac:dyDescent="0.25">
      <c r="A80" s="2" t="s">
        <v>983</v>
      </c>
      <c r="B80">
        <v>9</v>
      </c>
      <c r="C80">
        <v>64280.782099999997</v>
      </c>
      <c r="D80">
        <v>170344.27299999999</v>
      </c>
      <c r="E80">
        <f t="shared" si="10"/>
        <v>26747.23343181</v>
      </c>
      <c r="F80">
        <f t="shared" si="9"/>
        <v>26.747233431809999</v>
      </c>
      <c r="G80">
        <f t="shared" si="9"/>
        <v>2.674723343181E-2</v>
      </c>
      <c r="H80">
        <f t="shared" si="11"/>
        <v>58.967485768436951</v>
      </c>
      <c r="I80" t="s">
        <v>289</v>
      </c>
      <c r="J80" t="s">
        <v>1041</v>
      </c>
    </row>
    <row r="81" spans="1:10" x14ac:dyDescent="0.25">
      <c r="A81" s="2" t="s">
        <v>983</v>
      </c>
      <c r="B81">
        <v>10</v>
      </c>
      <c r="C81">
        <v>66302.710800000001</v>
      </c>
      <c r="D81">
        <v>175702.084</v>
      </c>
      <c r="E81">
        <f t="shared" si="10"/>
        <v>27588.557963880001</v>
      </c>
      <c r="F81">
        <f t="shared" si="9"/>
        <v>27.58855796388</v>
      </c>
      <c r="G81">
        <f t="shared" si="9"/>
        <v>2.758855796388E-2</v>
      </c>
      <c r="H81">
        <f t="shared" si="11"/>
        <v>60.822286658329119</v>
      </c>
      <c r="I81" t="s">
        <v>241</v>
      </c>
      <c r="J81" t="s">
        <v>242</v>
      </c>
    </row>
    <row r="82" spans="1:10" x14ac:dyDescent="0.25">
      <c r="A82" t="s">
        <v>984</v>
      </c>
      <c r="B82">
        <v>1</v>
      </c>
      <c r="C82">
        <v>829.48845900000003</v>
      </c>
      <c r="D82">
        <v>2197.74442</v>
      </c>
      <c r="E82">
        <f t="shared" si="10"/>
        <v>345.15014778990002</v>
      </c>
      <c r="F82">
        <f t="shared" ref="F82:G101" si="12">E82/1000</f>
        <v>0.3451501477899</v>
      </c>
      <c r="G82">
        <f t="shared" si="12"/>
        <v>3.4515014778990002E-4</v>
      </c>
      <c r="H82">
        <f t="shared" si="11"/>
        <v>0.76092491882056923</v>
      </c>
      <c r="I82" t="s">
        <v>229</v>
      </c>
      <c r="J82" t="s">
        <v>230</v>
      </c>
    </row>
    <row r="83" spans="1:10" x14ac:dyDescent="0.25">
      <c r="A83" t="s">
        <v>984</v>
      </c>
      <c r="B83">
        <v>2</v>
      </c>
      <c r="C83">
        <v>67705.010320000001</v>
      </c>
      <c r="D83">
        <v>179418.27739999999</v>
      </c>
      <c r="E83">
        <f t="shared" si="10"/>
        <v>28172.054794152002</v>
      </c>
      <c r="F83">
        <f t="shared" si="12"/>
        <v>28.172054794152</v>
      </c>
      <c r="G83">
        <f t="shared" si="12"/>
        <v>2.8172054794152E-2</v>
      </c>
      <c r="H83">
        <f t="shared" si="11"/>
        <v>62.108675440283378</v>
      </c>
      <c r="I83" t="s">
        <v>278</v>
      </c>
      <c r="J83" t="s">
        <v>1042</v>
      </c>
    </row>
    <row r="84" spans="1:10" x14ac:dyDescent="0.25">
      <c r="A84" t="s">
        <v>984</v>
      </c>
      <c r="B84">
        <v>3</v>
      </c>
      <c r="C84">
        <v>124433.10189999999</v>
      </c>
      <c r="D84">
        <v>329747.71999999997</v>
      </c>
      <c r="E84">
        <f t="shared" si="10"/>
        <v>51776.613700589995</v>
      </c>
      <c r="F84">
        <f t="shared" si="12"/>
        <v>51.776613700589998</v>
      </c>
      <c r="G84">
        <f t="shared" si="12"/>
        <v>5.1776613700589995E-2</v>
      </c>
      <c r="H84">
        <f t="shared" si="11"/>
        <v>114.14775809659471</v>
      </c>
      <c r="I84" t="s">
        <v>199</v>
      </c>
      <c r="J84" t="s">
        <v>1043</v>
      </c>
    </row>
    <row r="85" spans="1:10" x14ac:dyDescent="0.25">
      <c r="A85" t="s">
        <v>984</v>
      </c>
      <c r="B85">
        <v>4</v>
      </c>
      <c r="C85">
        <v>157775.1923</v>
      </c>
      <c r="D85">
        <v>418104.2597</v>
      </c>
      <c r="E85">
        <f t="shared" si="10"/>
        <v>65650.257516030004</v>
      </c>
      <c r="F85">
        <f t="shared" si="12"/>
        <v>65.65025751603001</v>
      </c>
      <c r="G85">
        <f t="shared" si="12"/>
        <v>6.5650257516030014E-2</v>
      </c>
      <c r="H85">
        <f t="shared" si="11"/>
        <v>144.73387072499006</v>
      </c>
      <c r="I85" t="s">
        <v>63</v>
      </c>
      <c r="J85" t="s">
        <v>1044</v>
      </c>
    </row>
    <row r="86" spans="1:10" x14ac:dyDescent="0.25">
      <c r="A86" t="s">
        <v>984</v>
      </c>
      <c r="B86">
        <v>5</v>
      </c>
      <c r="C86">
        <v>174502.53330000001</v>
      </c>
      <c r="D86">
        <v>462431.7133</v>
      </c>
      <c r="E86">
        <f t="shared" si="10"/>
        <v>72610.50410613</v>
      </c>
      <c r="F86">
        <f t="shared" si="12"/>
        <v>72.610504106129994</v>
      </c>
      <c r="G86">
        <f t="shared" si="12"/>
        <v>7.261050410613E-2</v>
      </c>
      <c r="H86">
        <f t="shared" si="11"/>
        <v>160.07856956245629</v>
      </c>
      <c r="I86" t="s">
        <v>177</v>
      </c>
      <c r="J86" t="s">
        <v>1045</v>
      </c>
    </row>
    <row r="87" spans="1:10" x14ac:dyDescent="0.25">
      <c r="A87" t="s">
        <v>984</v>
      </c>
      <c r="B87">
        <v>6</v>
      </c>
      <c r="C87">
        <v>182386.1888</v>
      </c>
      <c r="D87">
        <v>483323.40029999998</v>
      </c>
      <c r="E87">
        <f t="shared" si="10"/>
        <v>75890.89315968001</v>
      </c>
      <c r="F87">
        <f t="shared" si="12"/>
        <v>75.890893159680004</v>
      </c>
      <c r="G87">
        <f t="shared" si="12"/>
        <v>7.5890893159680006E-2</v>
      </c>
      <c r="H87">
        <f t="shared" si="11"/>
        <v>167.31058087769372</v>
      </c>
      <c r="I87" t="s">
        <v>181</v>
      </c>
      <c r="J87" t="s">
        <v>1046</v>
      </c>
    </row>
    <row r="88" spans="1:10" x14ac:dyDescent="0.25">
      <c r="A88" t="s">
        <v>984</v>
      </c>
      <c r="B88">
        <v>7</v>
      </c>
      <c r="C88">
        <v>186004.12839999999</v>
      </c>
      <c r="D88">
        <v>492910.94010000001</v>
      </c>
      <c r="E88">
        <f t="shared" si="10"/>
        <v>77396.317827240011</v>
      </c>
      <c r="F88">
        <f t="shared" si="12"/>
        <v>77.396317827240011</v>
      </c>
      <c r="G88">
        <f t="shared" si="12"/>
        <v>7.7396317827240005E-2</v>
      </c>
      <c r="H88">
        <f t="shared" si="11"/>
        <v>170.62947020828986</v>
      </c>
      <c r="I88" t="s">
        <v>265</v>
      </c>
      <c r="J88" t="s">
        <v>1047</v>
      </c>
    </row>
    <row r="89" spans="1:10" x14ac:dyDescent="0.25">
      <c r="A89" t="s">
        <v>984</v>
      </c>
      <c r="B89">
        <v>8</v>
      </c>
      <c r="C89">
        <v>187644.9615</v>
      </c>
      <c r="D89">
        <v>497259.14809999999</v>
      </c>
      <c r="E89">
        <f t="shared" si="10"/>
        <v>78079.068480149988</v>
      </c>
      <c r="F89">
        <f t="shared" si="12"/>
        <v>78.079068480149985</v>
      </c>
      <c r="G89">
        <f t="shared" si="12"/>
        <v>7.8079068480149991E-2</v>
      </c>
      <c r="H89">
        <f t="shared" si="11"/>
        <v>172.13467595270825</v>
      </c>
      <c r="I89" t="s">
        <v>185</v>
      </c>
      <c r="J89" t="s">
        <v>1048</v>
      </c>
    </row>
    <row r="90" spans="1:10" x14ac:dyDescent="0.25">
      <c r="A90" t="s">
        <v>984</v>
      </c>
      <c r="B90">
        <v>9</v>
      </c>
      <c r="C90">
        <v>188385.81349999999</v>
      </c>
      <c r="D90">
        <v>499222.4057</v>
      </c>
      <c r="E90">
        <f t="shared" si="10"/>
        <v>78387.336997349994</v>
      </c>
      <c r="F90">
        <f t="shared" si="12"/>
        <v>78.38733699734999</v>
      </c>
      <c r="G90">
        <f t="shared" si="12"/>
        <v>7.8387336997349996E-2</v>
      </c>
      <c r="H90">
        <f t="shared" si="11"/>
        <v>172.81429089109773</v>
      </c>
      <c r="I90" t="s">
        <v>187</v>
      </c>
      <c r="J90" t="s">
        <v>1049</v>
      </c>
    </row>
    <row r="91" spans="1:10" x14ac:dyDescent="0.25">
      <c r="A91" t="s">
        <v>984</v>
      </c>
      <c r="B91">
        <v>10</v>
      </c>
      <c r="C91">
        <v>188718.33360000001</v>
      </c>
      <c r="D91">
        <v>500103.58419999998</v>
      </c>
      <c r="E91">
        <f t="shared" si="10"/>
        <v>78525.698610960011</v>
      </c>
      <c r="F91">
        <f t="shared" si="12"/>
        <v>78.525698610960006</v>
      </c>
      <c r="G91">
        <f t="shared" si="12"/>
        <v>7.852569861096001E-2</v>
      </c>
      <c r="H91">
        <f t="shared" si="11"/>
        <v>173.11932567169464</v>
      </c>
      <c r="I91" t="s">
        <v>243</v>
      </c>
      <c r="J91" t="s">
        <v>244</v>
      </c>
    </row>
    <row r="92" spans="1:10" x14ac:dyDescent="0.25">
      <c r="A92" t="s">
        <v>180</v>
      </c>
      <c r="B92">
        <v>1</v>
      </c>
      <c r="C92">
        <v>269.40639270000003</v>
      </c>
      <c r="D92">
        <v>713.92694070000005</v>
      </c>
      <c r="E92">
        <f t="shared" si="10"/>
        <v>112.10000000247001</v>
      </c>
      <c r="F92">
        <f t="shared" si="12"/>
        <v>0.11210000000247002</v>
      </c>
      <c r="G92">
        <f t="shared" si="12"/>
        <v>1.1210000000247002E-4</v>
      </c>
      <c r="H92">
        <f t="shared" si="11"/>
        <v>0.24713790200544541</v>
      </c>
      <c r="I92" t="s">
        <v>249</v>
      </c>
      <c r="J92" t="s">
        <v>1050</v>
      </c>
    </row>
    <row r="93" spans="1:10" x14ac:dyDescent="0.25">
      <c r="A93" t="s">
        <v>180</v>
      </c>
      <c r="B93">
        <v>2</v>
      </c>
      <c r="C93">
        <v>1159.3366980000001</v>
      </c>
      <c r="D93">
        <v>3072.2422499999998</v>
      </c>
      <c r="E93">
        <f t="shared" si="10"/>
        <v>482.4000000378</v>
      </c>
      <c r="F93">
        <f t="shared" si="12"/>
        <v>0.48240000003779998</v>
      </c>
      <c r="G93">
        <f t="shared" si="12"/>
        <v>4.8240000003779997E-4</v>
      </c>
      <c r="H93">
        <f t="shared" si="11"/>
        <v>1.0635086880833344</v>
      </c>
      <c r="I93" t="s">
        <v>119</v>
      </c>
      <c r="J93" t="s">
        <v>1051</v>
      </c>
    </row>
    <row r="94" spans="1:10" x14ac:dyDescent="0.25">
      <c r="A94" t="s">
        <v>180</v>
      </c>
      <c r="B94">
        <v>3</v>
      </c>
      <c r="C94">
        <v>3106.2244649999998</v>
      </c>
      <c r="D94">
        <v>8231.4948330000007</v>
      </c>
      <c r="E94">
        <f t="shared" si="10"/>
        <v>1292.4999998865001</v>
      </c>
      <c r="F94">
        <f t="shared" si="12"/>
        <v>1.2924999998865001</v>
      </c>
      <c r="G94">
        <f t="shared" si="12"/>
        <v>1.2924999998865001E-3</v>
      </c>
      <c r="H94">
        <f t="shared" si="11"/>
        <v>2.8494713497497757</v>
      </c>
    </row>
    <row r="95" spans="1:10" x14ac:dyDescent="0.25">
      <c r="A95" t="s">
        <v>180</v>
      </c>
      <c r="B95">
        <v>4</v>
      </c>
      <c r="C95">
        <v>5996.8757509999996</v>
      </c>
      <c r="D95">
        <v>15891.720740000001</v>
      </c>
      <c r="E95">
        <f t="shared" si="10"/>
        <v>2495.2999999910999</v>
      </c>
      <c r="F95">
        <f t="shared" si="12"/>
        <v>2.4952999999910999</v>
      </c>
      <c r="G95">
        <f t="shared" si="12"/>
        <v>2.4952999999910998E-3</v>
      </c>
      <c r="H95">
        <f t="shared" si="11"/>
        <v>5.501188285980378</v>
      </c>
    </row>
    <row r="96" spans="1:10" x14ac:dyDescent="0.25">
      <c r="A96" t="s">
        <v>180</v>
      </c>
      <c r="B96">
        <v>5</v>
      </c>
      <c r="C96">
        <v>7692.14131</v>
      </c>
      <c r="D96">
        <v>20384.174470000002</v>
      </c>
      <c r="E96">
        <f t="shared" si="10"/>
        <v>3200.6999990910003</v>
      </c>
      <c r="F96">
        <f t="shared" si="12"/>
        <v>3.2006999990910003</v>
      </c>
      <c r="G96">
        <f t="shared" si="12"/>
        <v>3.2006999990910005E-3</v>
      </c>
      <c r="H96">
        <f t="shared" si="11"/>
        <v>7.0563272319960006</v>
      </c>
    </row>
    <row r="97" spans="1:8" x14ac:dyDescent="0.25">
      <c r="A97" t="s">
        <v>180</v>
      </c>
      <c r="B97">
        <v>6</v>
      </c>
      <c r="C97">
        <v>10142.27349</v>
      </c>
      <c r="D97">
        <v>26877.02475</v>
      </c>
      <c r="E97">
        <f t="shared" si="10"/>
        <v>4220.1999991890007</v>
      </c>
      <c r="F97">
        <f t="shared" si="12"/>
        <v>4.2201999991890009</v>
      </c>
      <c r="G97">
        <f t="shared" si="12"/>
        <v>4.2201999991890006E-3</v>
      </c>
      <c r="H97">
        <f t="shared" si="11"/>
        <v>9.3039373222120538</v>
      </c>
    </row>
    <row r="98" spans="1:8" x14ac:dyDescent="0.25">
      <c r="A98" t="s">
        <v>180</v>
      </c>
      <c r="B98">
        <v>7</v>
      </c>
      <c r="C98">
        <v>11392.21341</v>
      </c>
      <c r="D98">
        <v>30189.365549999999</v>
      </c>
      <c r="E98">
        <f t="shared" si="10"/>
        <v>4740.2999999009999</v>
      </c>
      <c r="F98">
        <f t="shared" si="12"/>
        <v>4.7402999999009996</v>
      </c>
      <c r="G98">
        <f t="shared" si="12"/>
        <v>4.7402999999009996E-3</v>
      </c>
      <c r="H98">
        <f t="shared" si="11"/>
        <v>10.450560185781741</v>
      </c>
    </row>
    <row r="99" spans="1:8" x14ac:dyDescent="0.25">
      <c r="A99" t="s">
        <v>180</v>
      </c>
      <c r="B99">
        <v>8</v>
      </c>
      <c r="C99">
        <v>12774.81374</v>
      </c>
      <c r="D99">
        <v>33853.256419999998</v>
      </c>
      <c r="E99">
        <f t="shared" si="10"/>
        <v>5315.5999972139998</v>
      </c>
      <c r="F99">
        <f t="shared" si="12"/>
        <v>5.315599997214</v>
      </c>
      <c r="G99">
        <f t="shared" si="12"/>
        <v>5.3155999972139996E-3</v>
      </c>
      <c r="H99">
        <f t="shared" si="11"/>
        <v>11.718878065857927</v>
      </c>
    </row>
    <row r="100" spans="1:8" x14ac:dyDescent="0.25">
      <c r="A100" t="s">
        <v>180</v>
      </c>
      <c r="B100">
        <v>9</v>
      </c>
      <c r="C100">
        <v>13862.052390000001</v>
      </c>
      <c r="D100">
        <v>36734.438840000003</v>
      </c>
      <c r="E100">
        <f t="shared" si="10"/>
        <v>5767.9999994790005</v>
      </c>
      <c r="F100">
        <f t="shared" si="12"/>
        <v>5.7679999994790006</v>
      </c>
      <c r="G100">
        <f t="shared" si="12"/>
        <v>5.7679999994790006E-3</v>
      </c>
      <c r="H100">
        <f t="shared" si="11"/>
        <v>12.716248158851393</v>
      </c>
    </row>
    <row r="101" spans="1:8" x14ac:dyDescent="0.25">
      <c r="A101" t="s">
        <v>180</v>
      </c>
      <c r="B101">
        <v>10</v>
      </c>
      <c r="C101">
        <v>14179.28383</v>
      </c>
      <c r="D101">
        <v>37575.102140000003</v>
      </c>
      <c r="E101">
        <f t="shared" si="10"/>
        <v>5900.0000016630011</v>
      </c>
      <c r="F101">
        <f t="shared" si="12"/>
        <v>5.9000000016630008</v>
      </c>
      <c r="G101">
        <f t="shared" si="12"/>
        <v>5.9000000016630003E-3</v>
      </c>
      <c r="H101">
        <f t="shared" si="11"/>
        <v>13.007258003666283</v>
      </c>
    </row>
    <row r="102" spans="1:8" x14ac:dyDescent="0.25">
      <c r="A102" s="2" t="s">
        <v>206</v>
      </c>
      <c r="B102">
        <v>1</v>
      </c>
      <c r="C102">
        <v>49.194905069999997</v>
      </c>
      <c r="D102">
        <v>130.36649840000001</v>
      </c>
      <c r="E102">
        <f t="shared" si="10"/>
        <v>20.469999999626999</v>
      </c>
      <c r="F102">
        <f t="shared" ref="F102:G121" si="13">E102/1000</f>
        <v>2.0469999999626998E-2</v>
      </c>
      <c r="G102">
        <f t="shared" si="13"/>
        <v>2.0469999999626999E-5</v>
      </c>
      <c r="H102">
        <f t="shared" si="11"/>
        <v>4.5128571399177669E-2</v>
      </c>
    </row>
    <row r="103" spans="1:8" x14ac:dyDescent="0.25">
      <c r="A103" s="2" t="s">
        <v>206</v>
      </c>
      <c r="B103">
        <v>2</v>
      </c>
      <c r="C103">
        <v>86.10910835</v>
      </c>
      <c r="D103">
        <v>228.18913710000001</v>
      </c>
      <c r="E103">
        <f t="shared" si="10"/>
        <v>35.829999984435005</v>
      </c>
      <c r="F103">
        <f t="shared" si="13"/>
        <v>3.5829999984435007E-2</v>
      </c>
      <c r="G103">
        <f t="shared" si="13"/>
        <v>3.5829999984435005E-5</v>
      </c>
      <c r="H103">
        <f t="shared" si="11"/>
        <v>7.8991534565685098E-2</v>
      </c>
    </row>
    <row r="104" spans="1:8" x14ac:dyDescent="0.25">
      <c r="A104" s="2" t="s">
        <v>206</v>
      </c>
      <c r="B104">
        <v>3</v>
      </c>
      <c r="C104">
        <v>123.02331169999999</v>
      </c>
      <c r="D104">
        <v>326.011776</v>
      </c>
      <c r="E104">
        <f t="shared" si="10"/>
        <v>51.189999998369998</v>
      </c>
      <c r="F104">
        <f t="shared" si="13"/>
        <v>5.1189999998369998E-2</v>
      </c>
      <c r="G104">
        <f t="shared" si="13"/>
        <v>5.118999999837E-5</v>
      </c>
      <c r="H104">
        <f t="shared" si="11"/>
        <v>0.11285449779640645</v>
      </c>
    </row>
    <row r="105" spans="1:8" x14ac:dyDescent="0.25">
      <c r="A105" s="2" t="s">
        <v>206</v>
      </c>
      <c r="B105">
        <v>4</v>
      </c>
      <c r="C105">
        <v>164.56380680000001</v>
      </c>
      <c r="D105">
        <v>436.094088</v>
      </c>
      <c r="E105">
        <f t="shared" si="10"/>
        <v>68.475000009479999</v>
      </c>
      <c r="F105">
        <f t="shared" si="13"/>
        <v>6.8475000009479994E-2</v>
      </c>
      <c r="G105">
        <f t="shared" si="13"/>
        <v>6.847500000947999E-5</v>
      </c>
      <c r="H105">
        <f t="shared" si="11"/>
        <v>0.15096135452089976</v>
      </c>
    </row>
    <row r="106" spans="1:8" x14ac:dyDescent="0.25">
      <c r="A106" s="2" t="s">
        <v>206</v>
      </c>
      <c r="B106">
        <v>5</v>
      </c>
      <c r="C106">
        <v>206.1043018</v>
      </c>
      <c r="D106">
        <v>546.17639980000001</v>
      </c>
      <c r="E106">
        <f t="shared" si="10"/>
        <v>85.759999978980019</v>
      </c>
      <c r="F106">
        <f t="shared" si="13"/>
        <v>8.5759999978980025E-2</v>
      </c>
      <c r="G106">
        <f t="shared" si="13"/>
        <v>8.5759999978980022E-5</v>
      </c>
      <c r="H106">
        <f t="shared" si="11"/>
        <v>0.18906821115365893</v>
      </c>
    </row>
    <row r="107" spans="1:8" x14ac:dyDescent="0.25">
      <c r="A107" s="2" t="s">
        <v>206</v>
      </c>
      <c r="B107">
        <v>6</v>
      </c>
      <c r="C107">
        <v>244.71280949999999</v>
      </c>
      <c r="D107">
        <v>648.48894510000002</v>
      </c>
      <c r="E107">
        <f t="shared" si="10"/>
        <v>101.82500003294999</v>
      </c>
      <c r="F107">
        <f t="shared" si="13"/>
        <v>0.10182500003294999</v>
      </c>
      <c r="G107">
        <f t="shared" si="13"/>
        <v>1.0182500003294998E-4</v>
      </c>
      <c r="H107">
        <f t="shared" si="11"/>
        <v>0.2244854315726422</v>
      </c>
    </row>
    <row r="108" spans="1:8" x14ac:dyDescent="0.25">
      <c r="A108" s="2" t="s">
        <v>206</v>
      </c>
      <c r="B108">
        <v>7</v>
      </c>
      <c r="C108">
        <v>283.32131700000002</v>
      </c>
      <c r="D108">
        <v>750.80149010000002</v>
      </c>
      <c r="E108">
        <f t="shared" si="10"/>
        <v>117.89000000370002</v>
      </c>
      <c r="F108">
        <f t="shared" si="13"/>
        <v>0.11789000000370002</v>
      </c>
      <c r="G108">
        <f t="shared" si="13"/>
        <v>1.1789000000370003E-4</v>
      </c>
      <c r="H108">
        <f t="shared" si="11"/>
        <v>0.25990265180815714</v>
      </c>
    </row>
    <row r="109" spans="1:8" x14ac:dyDescent="0.25">
      <c r="A109" s="2" t="s">
        <v>206</v>
      </c>
      <c r="B109">
        <v>8</v>
      </c>
      <c r="C109">
        <v>314.44364339999998</v>
      </c>
      <c r="D109">
        <v>833.27565500000003</v>
      </c>
      <c r="E109">
        <f t="shared" si="10"/>
        <v>130.84000001874</v>
      </c>
      <c r="F109">
        <f t="shared" si="13"/>
        <v>0.13084000001873999</v>
      </c>
      <c r="G109">
        <f t="shared" si="13"/>
        <v>1.3084000001873999E-4</v>
      </c>
      <c r="H109">
        <f t="shared" si="11"/>
        <v>0.28845248084131453</v>
      </c>
    </row>
    <row r="110" spans="1:8" x14ac:dyDescent="0.25">
      <c r="A110" s="2" t="s">
        <v>206</v>
      </c>
      <c r="B110">
        <v>9</v>
      </c>
      <c r="C110">
        <v>345.5659698</v>
      </c>
      <c r="D110">
        <v>915.74981979999995</v>
      </c>
      <c r="E110">
        <f t="shared" si="10"/>
        <v>143.79000003377999</v>
      </c>
      <c r="F110">
        <f t="shared" si="13"/>
        <v>0.14379000003377998</v>
      </c>
      <c r="G110">
        <f t="shared" si="13"/>
        <v>1.4379000003377998E-4</v>
      </c>
      <c r="H110">
        <f t="shared" si="11"/>
        <v>0.31700230987447198</v>
      </c>
    </row>
    <row r="111" spans="1:8" x14ac:dyDescent="0.25">
      <c r="A111" s="2" t="s">
        <v>206</v>
      </c>
      <c r="B111">
        <v>10</v>
      </c>
      <c r="C111">
        <v>372.74693589999998</v>
      </c>
      <c r="D111">
        <v>987.77937999999995</v>
      </c>
      <c r="E111">
        <f t="shared" si="10"/>
        <v>155.10000002799001</v>
      </c>
      <c r="F111">
        <f t="shared" si="13"/>
        <v>0.15510000002799001</v>
      </c>
      <c r="G111">
        <f t="shared" si="13"/>
        <v>1.5510000002799001E-4</v>
      </c>
      <c r="H111">
        <f t="shared" si="11"/>
        <v>0.34193656206170731</v>
      </c>
    </row>
    <row r="112" spans="1:8" x14ac:dyDescent="0.25">
      <c r="A112" t="s">
        <v>986</v>
      </c>
      <c r="B112">
        <v>1</v>
      </c>
      <c r="C112">
        <v>309.3006489</v>
      </c>
      <c r="D112">
        <v>819.64671959999998</v>
      </c>
      <c r="E112">
        <f t="shared" si="10"/>
        <v>128.70000000728999</v>
      </c>
      <c r="F112">
        <f t="shared" si="13"/>
        <v>0.12870000000728998</v>
      </c>
      <c r="G112">
        <f t="shared" si="13"/>
        <v>1.2870000000728997E-4</v>
      </c>
      <c r="H112">
        <f t="shared" si="11"/>
        <v>0.2837345940160716</v>
      </c>
    </row>
    <row r="113" spans="1:8" x14ac:dyDescent="0.25">
      <c r="A113" t="s">
        <v>986</v>
      </c>
      <c r="B113">
        <v>2</v>
      </c>
      <c r="C113">
        <v>3222.0620039999999</v>
      </c>
      <c r="D113">
        <v>8538.4643109999997</v>
      </c>
      <c r="E113">
        <f t="shared" si="10"/>
        <v>1340.6999998643998</v>
      </c>
      <c r="F113">
        <f t="shared" si="13"/>
        <v>1.3406999998643998</v>
      </c>
      <c r="G113">
        <f t="shared" si="13"/>
        <v>1.3406999998643997E-3</v>
      </c>
      <c r="H113">
        <f t="shared" si="11"/>
        <v>2.9557340337010527</v>
      </c>
    </row>
    <row r="114" spans="1:8" x14ac:dyDescent="0.25">
      <c r="A114" t="s">
        <v>986</v>
      </c>
      <c r="B114">
        <v>3</v>
      </c>
      <c r="C114">
        <v>7922.1341039999998</v>
      </c>
      <c r="D114">
        <v>20993.65538</v>
      </c>
      <c r="E114">
        <f t="shared" si="10"/>
        <v>3296.4000006744004</v>
      </c>
      <c r="F114">
        <f t="shared" si="13"/>
        <v>3.2964000006744003</v>
      </c>
      <c r="G114">
        <f t="shared" si="13"/>
        <v>3.2964000006744003E-3</v>
      </c>
      <c r="H114">
        <f t="shared" si="11"/>
        <v>7.2673093694867958</v>
      </c>
    </row>
    <row r="115" spans="1:8" x14ac:dyDescent="0.25">
      <c r="A115" t="s">
        <v>986</v>
      </c>
      <c r="B115">
        <v>4</v>
      </c>
      <c r="C115">
        <v>14625.69094</v>
      </c>
      <c r="D115">
        <v>38758.080979999999</v>
      </c>
      <c r="E115">
        <f t="shared" si="10"/>
        <v>6085.7500001340004</v>
      </c>
      <c r="F115">
        <f t="shared" si="13"/>
        <v>6.0857500001340004</v>
      </c>
      <c r="G115">
        <f t="shared" si="13"/>
        <v>6.0857500001340005E-3</v>
      </c>
      <c r="H115">
        <f t="shared" si="11"/>
        <v>13.416766165295419</v>
      </c>
    </row>
    <row r="116" spans="1:8" x14ac:dyDescent="0.25">
      <c r="A116" t="s">
        <v>986</v>
      </c>
      <c r="B116">
        <v>5</v>
      </c>
      <c r="C116">
        <v>23666.30617</v>
      </c>
      <c r="D116">
        <v>62715.711360000001</v>
      </c>
      <c r="E116">
        <f t="shared" si="10"/>
        <v>9847.5499973369988</v>
      </c>
      <c r="F116">
        <f t="shared" si="13"/>
        <v>9.8475499973369995</v>
      </c>
      <c r="G116">
        <f t="shared" si="13"/>
        <v>9.847549997337E-3</v>
      </c>
      <c r="H116">
        <f t="shared" si="11"/>
        <v>21.710105675129093</v>
      </c>
    </row>
    <row r="117" spans="1:8" x14ac:dyDescent="0.25">
      <c r="A117" t="s">
        <v>986</v>
      </c>
      <c r="B117">
        <v>6</v>
      </c>
      <c r="C117">
        <v>39926.70031</v>
      </c>
      <c r="D117">
        <v>105805.7558</v>
      </c>
      <c r="E117">
        <f t="shared" si="10"/>
        <v>16613.499998990999</v>
      </c>
      <c r="F117">
        <f t="shared" si="13"/>
        <v>16.613499998990999</v>
      </c>
      <c r="G117">
        <f t="shared" si="13"/>
        <v>1.6613499998990998E-2</v>
      </c>
      <c r="H117">
        <f t="shared" si="11"/>
        <v>36.626454367775537</v>
      </c>
    </row>
    <row r="118" spans="1:8" x14ac:dyDescent="0.25">
      <c r="A118" t="s">
        <v>986</v>
      </c>
      <c r="B118">
        <v>7</v>
      </c>
      <c r="C118">
        <v>49795.722179999997</v>
      </c>
      <c r="D118">
        <v>131958.66380000001</v>
      </c>
      <c r="E118">
        <f t="shared" si="10"/>
        <v>20719.999999098</v>
      </c>
      <c r="F118">
        <f t="shared" si="13"/>
        <v>20.719999999098</v>
      </c>
      <c r="G118">
        <f t="shared" si="13"/>
        <v>2.0719999999098002E-2</v>
      </c>
      <c r="H118">
        <f t="shared" si="11"/>
        <v>45.679726398011432</v>
      </c>
    </row>
    <row r="119" spans="1:8" x14ac:dyDescent="0.25">
      <c r="A119" t="s">
        <v>986</v>
      </c>
      <c r="B119">
        <v>8</v>
      </c>
      <c r="C119">
        <v>52871.905789999997</v>
      </c>
      <c r="D119">
        <v>140110.5503</v>
      </c>
      <c r="E119">
        <f t="shared" si="10"/>
        <v>21999.999999218995</v>
      </c>
      <c r="F119">
        <f t="shared" si="13"/>
        <v>21.999999999218996</v>
      </c>
      <c r="G119">
        <f t="shared" si="13"/>
        <v>2.1999999999218995E-2</v>
      </c>
      <c r="H119">
        <f t="shared" si="11"/>
        <v>48.501639998278179</v>
      </c>
    </row>
    <row r="120" spans="1:8" x14ac:dyDescent="0.25">
      <c r="A120" t="s">
        <v>986</v>
      </c>
      <c r="B120">
        <v>9</v>
      </c>
      <c r="C120">
        <v>57678.44268</v>
      </c>
      <c r="D120">
        <v>152847.8731</v>
      </c>
      <c r="E120">
        <f t="shared" si="10"/>
        <v>23999.999999147996</v>
      </c>
      <c r="F120">
        <f t="shared" si="13"/>
        <v>23.999999999147995</v>
      </c>
      <c r="G120">
        <f t="shared" si="13"/>
        <v>2.3999999999147995E-2</v>
      </c>
      <c r="H120">
        <f t="shared" si="11"/>
        <v>52.910879998121651</v>
      </c>
    </row>
    <row r="121" spans="1:8" x14ac:dyDescent="0.25">
      <c r="A121" t="s">
        <v>986</v>
      </c>
      <c r="B121">
        <v>10</v>
      </c>
      <c r="C121">
        <v>60081.711130000003</v>
      </c>
      <c r="D121">
        <v>159216.53450000001</v>
      </c>
      <c r="E121">
        <f t="shared" si="10"/>
        <v>25000.000001193002</v>
      </c>
      <c r="F121">
        <f t="shared" si="13"/>
        <v>25.000000001193001</v>
      </c>
      <c r="G121">
        <f t="shared" si="13"/>
        <v>2.5000000001193002E-2</v>
      </c>
      <c r="H121">
        <f t="shared" si="11"/>
        <v>55.115500002630107</v>
      </c>
    </row>
    <row r="122" spans="1:8" x14ac:dyDescent="0.25">
      <c r="A122" s="2" t="s">
        <v>990</v>
      </c>
      <c r="B122">
        <v>1</v>
      </c>
      <c r="C122">
        <v>819.66597860000002</v>
      </c>
      <c r="D122">
        <v>2172.1148429999998</v>
      </c>
      <c r="E122">
        <f t="shared" si="10"/>
        <v>341.06301369546003</v>
      </c>
      <c r="F122">
        <f t="shared" ref="F122:G141" si="14">E122/1000</f>
        <v>0.34106301369546005</v>
      </c>
      <c r="G122">
        <f t="shared" si="14"/>
        <v>3.4106301369546003E-4</v>
      </c>
      <c r="H122">
        <f t="shared" si="11"/>
        <v>0.75191434125328505</v>
      </c>
    </row>
    <row r="123" spans="1:8" x14ac:dyDescent="0.25">
      <c r="A123" s="2" t="s">
        <v>990</v>
      </c>
      <c r="B123">
        <v>2</v>
      </c>
      <c r="C123">
        <v>3110.5273029999998</v>
      </c>
      <c r="D123">
        <v>8242.8973540000006</v>
      </c>
      <c r="E123">
        <f t="shared" si="10"/>
        <v>1294.2904107782999</v>
      </c>
      <c r="F123">
        <f t="shared" si="14"/>
        <v>1.2942904107783</v>
      </c>
      <c r="G123">
        <f t="shared" si="14"/>
        <v>1.2942904107783001E-3</v>
      </c>
      <c r="H123">
        <f t="shared" si="11"/>
        <v>2.8534185254100555</v>
      </c>
    </row>
    <row r="124" spans="1:8" x14ac:dyDescent="0.25">
      <c r="A124" s="2" t="s">
        <v>990</v>
      </c>
      <c r="B124">
        <v>3</v>
      </c>
      <c r="C124">
        <v>5086.8830930000004</v>
      </c>
      <c r="D124">
        <v>13480.2402</v>
      </c>
      <c r="E124">
        <f t="shared" si="10"/>
        <v>2116.6520549973002</v>
      </c>
      <c r="F124">
        <f t="shared" si="14"/>
        <v>2.1166520549973002</v>
      </c>
      <c r="G124">
        <f t="shared" si="14"/>
        <v>2.1166520549973002E-3</v>
      </c>
      <c r="H124">
        <f t="shared" si="11"/>
        <v>4.6664134534881478</v>
      </c>
    </row>
    <row r="125" spans="1:8" x14ac:dyDescent="0.25">
      <c r="A125" s="2" t="s">
        <v>990</v>
      </c>
      <c r="B125">
        <v>4</v>
      </c>
      <c r="C125">
        <v>6322.386939</v>
      </c>
      <c r="D125">
        <v>16754.325390000002</v>
      </c>
      <c r="E125">
        <f t="shared" si="10"/>
        <v>2630.7452053178995</v>
      </c>
      <c r="F125">
        <f t="shared" si="14"/>
        <v>2.6307452053178997</v>
      </c>
      <c r="G125">
        <f t="shared" si="14"/>
        <v>2.6307452053178997E-3</v>
      </c>
      <c r="H125">
        <f t="shared" si="11"/>
        <v>5.7997934945479477</v>
      </c>
    </row>
    <row r="126" spans="1:8" x14ac:dyDescent="0.25">
      <c r="A126" s="2" t="s">
        <v>990</v>
      </c>
      <c r="B126">
        <v>5</v>
      </c>
      <c r="C126">
        <v>7003.1900919999998</v>
      </c>
      <c r="D126">
        <v>18558.453740000001</v>
      </c>
      <c r="E126">
        <f t="shared" si="10"/>
        <v>2914.0273972811997</v>
      </c>
      <c r="F126">
        <f t="shared" si="14"/>
        <v>2.9140273972811999</v>
      </c>
      <c r="G126">
        <f t="shared" si="14"/>
        <v>2.9140273972811997E-3</v>
      </c>
      <c r="H126">
        <f t="shared" si="11"/>
        <v>6.4243230805940783</v>
      </c>
    </row>
    <row r="127" spans="1:8" x14ac:dyDescent="0.25">
      <c r="A127" s="2" t="s">
        <v>990</v>
      </c>
      <c r="B127">
        <v>6</v>
      </c>
      <c r="C127">
        <v>7359.7297799999997</v>
      </c>
      <c r="D127">
        <v>19503.283920000002</v>
      </c>
      <c r="E127">
        <f t="shared" si="10"/>
        <v>3062.3835614579998</v>
      </c>
      <c r="F127">
        <f t="shared" si="14"/>
        <v>3.0623835614579997</v>
      </c>
      <c r="G127">
        <f t="shared" si="14"/>
        <v>3.0623835614579996E-3</v>
      </c>
      <c r="H127">
        <f t="shared" si="11"/>
        <v>6.7513920472615352</v>
      </c>
    </row>
    <row r="128" spans="1:8" x14ac:dyDescent="0.25">
      <c r="A128" s="2" t="s">
        <v>990</v>
      </c>
      <c r="B128">
        <v>7</v>
      </c>
      <c r="C128">
        <v>7506.0987050000003</v>
      </c>
      <c r="D128">
        <v>19891.16157</v>
      </c>
      <c r="E128">
        <f t="shared" si="10"/>
        <v>3123.2876711505005</v>
      </c>
      <c r="F128">
        <f t="shared" si="14"/>
        <v>3.1232876711505004</v>
      </c>
      <c r="G128">
        <f t="shared" si="14"/>
        <v>3.1232876711505004E-3</v>
      </c>
      <c r="H128">
        <f t="shared" si="11"/>
        <v>6.8856624655718157</v>
      </c>
    </row>
    <row r="129" spans="1:8" x14ac:dyDescent="0.25">
      <c r="A129" s="2" t="s">
        <v>990</v>
      </c>
      <c r="B129">
        <v>8</v>
      </c>
      <c r="C129">
        <v>7633.7023829999998</v>
      </c>
      <c r="D129">
        <v>20229.311320000001</v>
      </c>
      <c r="E129">
        <f t="shared" si="10"/>
        <v>3176.3835615662997</v>
      </c>
      <c r="F129">
        <f t="shared" si="14"/>
        <v>3.1763835615662996</v>
      </c>
      <c r="G129">
        <f t="shared" si="14"/>
        <v>3.1763835615662996E-3</v>
      </c>
      <c r="H129">
        <f t="shared" si="11"/>
        <v>7.0027187275002944</v>
      </c>
    </row>
    <row r="130" spans="1:8" x14ac:dyDescent="0.25">
      <c r="A130" s="2" t="s">
        <v>990</v>
      </c>
      <c r="B130">
        <v>9</v>
      </c>
      <c r="C130">
        <v>7678.7389750000002</v>
      </c>
      <c r="D130">
        <v>20348.65828</v>
      </c>
      <c r="E130">
        <f t="shared" ref="E130:E193" si="15">C130*3.65*5.7*20/1000</f>
        <v>3195.1232874974999</v>
      </c>
      <c r="F130">
        <f t="shared" si="14"/>
        <v>3.1951232874974997</v>
      </c>
      <c r="G130">
        <f t="shared" si="14"/>
        <v>3.1951232874974996E-3</v>
      </c>
      <c r="H130">
        <f t="shared" ref="H130:H193" si="16">F130*2.20462</f>
        <v>7.0440327020827374</v>
      </c>
    </row>
    <row r="131" spans="1:8" x14ac:dyDescent="0.25">
      <c r="A131" s="2" t="s">
        <v>990</v>
      </c>
      <c r="B131">
        <v>10</v>
      </c>
      <c r="C131">
        <v>7701.2572719999998</v>
      </c>
      <c r="D131">
        <v>20408.331770000001</v>
      </c>
      <c r="E131">
        <f t="shared" si="15"/>
        <v>3204.4931508792001</v>
      </c>
      <c r="F131">
        <f t="shared" si="14"/>
        <v>3.2044931508792001</v>
      </c>
      <c r="G131">
        <f t="shared" si="14"/>
        <v>3.2044931508791999E-3</v>
      </c>
      <c r="H131">
        <f t="shared" si="16"/>
        <v>7.064689690291301</v>
      </c>
    </row>
    <row r="132" spans="1:8" x14ac:dyDescent="0.25">
      <c r="A132" s="2" t="s">
        <v>995</v>
      </c>
      <c r="B132">
        <v>1</v>
      </c>
      <c r="C132">
        <v>127.5414564</v>
      </c>
      <c r="D132">
        <v>337.98485950000003</v>
      </c>
      <c r="E132">
        <f t="shared" si="15"/>
        <v>53.070000008040005</v>
      </c>
      <c r="F132">
        <f t="shared" si="14"/>
        <v>5.3070000008040005E-2</v>
      </c>
      <c r="G132">
        <f t="shared" si="14"/>
        <v>5.3070000008040008E-5</v>
      </c>
      <c r="H132">
        <f t="shared" si="16"/>
        <v>0.11699918341772515</v>
      </c>
    </row>
    <row r="133" spans="1:8" x14ac:dyDescent="0.25">
      <c r="A133" s="2" t="s">
        <v>995</v>
      </c>
      <c r="B133">
        <v>2</v>
      </c>
      <c r="C133">
        <v>347.4885845</v>
      </c>
      <c r="D133">
        <v>920.84474890000001</v>
      </c>
      <c r="E133">
        <f t="shared" si="15"/>
        <v>144.59000001044998</v>
      </c>
      <c r="F133">
        <f t="shared" si="14"/>
        <v>0.14459000001044997</v>
      </c>
      <c r="G133">
        <f t="shared" si="14"/>
        <v>1.4459000001044997E-4</v>
      </c>
      <c r="H133">
        <f t="shared" si="16"/>
        <v>0.31876600582303821</v>
      </c>
    </row>
    <row r="134" spans="1:8" x14ac:dyDescent="0.25">
      <c r="A134" s="2" t="s">
        <v>995</v>
      </c>
      <c r="B134">
        <v>3</v>
      </c>
      <c r="C134">
        <v>732.42009129999997</v>
      </c>
      <c r="D134">
        <v>1940.9132420000001</v>
      </c>
      <c r="E134">
        <f t="shared" si="15"/>
        <v>304.75999998992995</v>
      </c>
      <c r="F134">
        <f t="shared" si="14"/>
        <v>0.30475999998992997</v>
      </c>
      <c r="G134">
        <f t="shared" si="14"/>
        <v>3.0475999998992999E-4</v>
      </c>
      <c r="H134">
        <f t="shared" si="16"/>
        <v>0.6718799911777994</v>
      </c>
    </row>
    <row r="135" spans="1:8" x14ac:dyDescent="0.25">
      <c r="A135" s="2" t="s">
        <v>995</v>
      </c>
      <c r="B135">
        <v>4</v>
      </c>
      <c r="C135">
        <v>1115.2006730000001</v>
      </c>
      <c r="D135">
        <v>2955.281782</v>
      </c>
      <c r="E135">
        <f t="shared" si="15"/>
        <v>464.03500003530002</v>
      </c>
      <c r="F135">
        <f t="shared" si="14"/>
        <v>0.46403500003530002</v>
      </c>
      <c r="G135">
        <f t="shared" si="14"/>
        <v>4.6403500003530001E-4</v>
      </c>
      <c r="H135">
        <f t="shared" si="16"/>
        <v>1.023020841777823</v>
      </c>
    </row>
    <row r="136" spans="1:8" x14ac:dyDescent="0.25">
      <c r="A136" s="2" t="s">
        <v>995</v>
      </c>
      <c r="B136">
        <v>5</v>
      </c>
      <c r="C136">
        <v>1550.4325879999999</v>
      </c>
      <c r="D136">
        <v>4108.6463590000003</v>
      </c>
      <c r="E136">
        <f t="shared" si="15"/>
        <v>645.13499986679994</v>
      </c>
      <c r="F136">
        <f t="shared" si="14"/>
        <v>0.6451349998667999</v>
      </c>
      <c r="G136">
        <f t="shared" si="14"/>
        <v>6.4513499986679993E-4</v>
      </c>
      <c r="H136">
        <f t="shared" si="16"/>
        <v>1.4222775234063443</v>
      </c>
    </row>
    <row r="137" spans="1:8" x14ac:dyDescent="0.25">
      <c r="A137" s="2" t="s">
        <v>995</v>
      </c>
      <c r="B137">
        <v>6</v>
      </c>
      <c r="C137">
        <v>1976.4359529999999</v>
      </c>
      <c r="D137">
        <v>5237.5552749999997</v>
      </c>
      <c r="E137">
        <f t="shared" si="15"/>
        <v>822.3950000433</v>
      </c>
      <c r="F137">
        <f t="shared" si="14"/>
        <v>0.82239500004330002</v>
      </c>
      <c r="G137">
        <f t="shared" si="14"/>
        <v>8.2239500004330007E-4</v>
      </c>
      <c r="H137">
        <f t="shared" si="16"/>
        <v>1.8130684649954598</v>
      </c>
    </row>
    <row r="138" spans="1:8" x14ac:dyDescent="0.25">
      <c r="A138" s="2" t="s">
        <v>995</v>
      </c>
      <c r="B138">
        <v>7</v>
      </c>
      <c r="C138">
        <v>2275.6669069999998</v>
      </c>
      <c r="D138">
        <v>6030.517304</v>
      </c>
      <c r="E138">
        <f t="shared" si="15"/>
        <v>946.90500000269992</v>
      </c>
      <c r="F138">
        <f t="shared" si="14"/>
        <v>0.94690500000269995</v>
      </c>
      <c r="G138">
        <f t="shared" si="14"/>
        <v>9.4690500000269994E-4</v>
      </c>
      <c r="H138">
        <f t="shared" si="16"/>
        <v>2.0875657011059521</v>
      </c>
    </row>
    <row r="139" spans="1:8" x14ac:dyDescent="0.25">
      <c r="A139" s="2" t="s">
        <v>995</v>
      </c>
      <c r="B139">
        <v>8</v>
      </c>
      <c r="C139">
        <v>2451.3338140000001</v>
      </c>
      <c r="D139">
        <v>6496.0346079999999</v>
      </c>
      <c r="E139">
        <f t="shared" si="15"/>
        <v>1020.0000000054</v>
      </c>
      <c r="F139">
        <f t="shared" si="14"/>
        <v>1.0200000000053999</v>
      </c>
      <c r="G139">
        <f t="shared" si="14"/>
        <v>1.0200000000053998E-3</v>
      </c>
      <c r="H139">
        <f t="shared" si="16"/>
        <v>2.2487124000119048</v>
      </c>
    </row>
    <row r="140" spans="1:8" x14ac:dyDescent="0.25">
      <c r="A140" s="2" t="s">
        <v>995</v>
      </c>
      <c r="B140">
        <v>9</v>
      </c>
      <c r="C140">
        <v>2643.5952900000002</v>
      </c>
      <c r="D140">
        <v>7005.5275179999999</v>
      </c>
      <c r="E140">
        <f t="shared" si="15"/>
        <v>1100.000000169</v>
      </c>
      <c r="F140">
        <f t="shared" si="14"/>
        <v>1.100000000169</v>
      </c>
      <c r="G140">
        <f t="shared" si="14"/>
        <v>1.1000000001690001E-3</v>
      </c>
      <c r="H140">
        <f t="shared" si="16"/>
        <v>2.4250820003725808</v>
      </c>
    </row>
    <row r="141" spans="1:8" x14ac:dyDescent="0.25">
      <c r="A141" s="2" t="s">
        <v>995</v>
      </c>
      <c r="B141">
        <v>10</v>
      </c>
      <c r="C141">
        <v>3076.18361</v>
      </c>
      <c r="D141">
        <v>8151.8865660000001</v>
      </c>
      <c r="E141">
        <f t="shared" si="15"/>
        <v>1280.0000001210001</v>
      </c>
      <c r="F141">
        <f t="shared" si="14"/>
        <v>1.2800000001210001</v>
      </c>
      <c r="G141">
        <f t="shared" si="14"/>
        <v>1.2800000001210001E-3</v>
      </c>
      <c r="H141">
        <f t="shared" si="16"/>
        <v>2.8219136002667589</v>
      </c>
    </row>
    <row r="142" spans="1:8" x14ac:dyDescent="0.25">
      <c r="A142" s="6" t="s">
        <v>997</v>
      </c>
      <c r="B142">
        <v>1</v>
      </c>
      <c r="C142">
        <v>476.02739730000002</v>
      </c>
      <c r="D142">
        <v>1261.4726029999999</v>
      </c>
      <c r="E142">
        <f t="shared" si="15"/>
        <v>198.07500001653005</v>
      </c>
      <c r="F142">
        <f t="shared" ref="F142:G161" si="17">E142/1000</f>
        <v>0.19807500001653006</v>
      </c>
      <c r="G142">
        <f t="shared" si="17"/>
        <v>1.9807500001653005E-4</v>
      </c>
      <c r="H142">
        <f t="shared" si="16"/>
        <v>0.43668010653644246</v>
      </c>
    </row>
    <row r="143" spans="1:8" x14ac:dyDescent="0.25">
      <c r="A143" s="6" t="s">
        <v>997</v>
      </c>
      <c r="B143">
        <v>2</v>
      </c>
      <c r="C143">
        <v>1129.488104</v>
      </c>
      <c r="D143">
        <v>2993.143474</v>
      </c>
      <c r="E143">
        <f t="shared" si="15"/>
        <v>469.98000007439998</v>
      </c>
      <c r="F143">
        <f t="shared" si="17"/>
        <v>0.4699800000744</v>
      </c>
      <c r="G143">
        <f t="shared" si="17"/>
        <v>4.6998000007440001E-4</v>
      </c>
      <c r="H143">
        <f t="shared" si="16"/>
        <v>1.0361273077640236</v>
      </c>
    </row>
    <row r="144" spans="1:8" x14ac:dyDescent="0.25">
      <c r="A144" s="6" t="s">
        <v>997</v>
      </c>
      <c r="B144">
        <v>3</v>
      </c>
      <c r="C144">
        <v>1548.9065129999999</v>
      </c>
      <c r="D144">
        <v>4104.6022599999997</v>
      </c>
      <c r="E144">
        <f t="shared" si="15"/>
        <v>644.50000005929996</v>
      </c>
      <c r="F144">
        <f t="shared" si="17"/>
        <v>0.64450000005929997</v>
      </c>
      <c r="G144">
        <f t="shared" si="17"/>
        <v>6.445000000593E-4</v>
      </c>
      <c r="H144">
        <f t="shared" si="16"/>
        <v>1.4208775901307338</v>
      </c>
    </row>
    <row r="145" spans="1:8" x14ac:dyDescent="0.25">
      <c r="A145" s="6" t="s">
        <v>997</v>
      </c>
      <c r="B145">
        <v>4</v>
      </c>
      <c r="C145">
        <v>2095.4578219999999</v>
      </c>
      <c r="D145">
        <v>5552.9632300000003</v>
      </c>
      <c r="E145">
        <f t="shared" si="15"/>
        <v>871.91999973419991</v>
      </c>
      <c r="F145">
        <f t="shared" si="17"/>
        <v>0.87191999973419987</v>
      </c>
      <c r="G145">
        <f t="shared" si="17"/>
        <v>8.7191999973419991E-4</v>
      </c>
      <c r="H145">
        <f t="shared" si="16"/>
        <v>1.9222522698140116</v>
      </c>
    </row>
    <row r="146" spans="1:8" x14ac:dyDescent="0.25">
      <c r="A146" s="6" t="s">
        <v>997</v>
      </c>
      <c r="B146">
        <v>5</v>
      </c>
      <c r="C146">
        <v>2636.890171</v>
      </c>
      <c r="D146">
        <v>6987.7589529999996</v>
      </c>
      <c r="E146">
        <f t="shared" si="15"/>
        <v>1097.2100001530998</v>
      </c>
      <c r="F146">
        <f t="shared" si="17"/>
        <v>1.0972100001530998</v>
      </c>
      <c r="G146">
        <f t="shared" si="17"/>
        <v>1.0972100001530997E-3</v>
      </c>
      <c r="H146">
        <f t="shared" si="16"/>
        <v>2.4189311105375264</v>
      </c>
    </row>
    <row r="147" spans="1:8" x14ac:dyDescent="0.25">
      <c r="A147" s="6" t="s">
        <v>997</v>
      </c>
      <c r="B147">
        <v>6</v>
      </c>
      <c r="C147">
        <v>2919.850997</v>
      </c>
      <c r="D147">
        <v>7737.6051429999998</v>
      </c>
      <c r="E147">
        <f t="shared" si="15"/>
        <v>1214.9499998517001</v>
      </c>
      <c r="F147">
        <f t="shared" si="17"/>
        <v>1.2149499998517002</v>
      </c>
      <c r="G147">
        <f t="shared" si="17"/>
        <v>1.2149499998517002E-3</v>
      </c>
      <c r="H147">
        <f t="shared" si="16"/>
        <v>2.6785030686730549</v>
      </c>
    </row>
    <row r="148" spans="1:8" x14ac:dyDescent="0.25">
      <c r="A148" s="6" t="s">
        <v>997</v>
      </c>
      <c r="B148">
        <v>7</v>
      </c>
      <c r="C148">
        <v>3445.5659700000001</v>
      </c>
      <c r="D148">
        <v>9130.7498190000006</v>
      </c>
      <c r="E148">
        <f t="shared" si="15"/>
        <v>1433.7000001169999</v>
      </c>
      <c r="F148">
        <f t="shared" si="17"/>
        <v>1.4337000001169999</v>
      </c>
      <c r="G148">
        <f t="shared" si="17"/>
        <v>1.4337000001169999E-3</v>
      </c>
      <c r="H148">
        <f t="shared" si="16"/>
        <v>3.1607636942579402</v>
      </c>
    </row>
    <row r="149" spans="1:8" x14ac:dyDescent="0.25">
      <c r="A149" s="6" t="s">
        <v>997</v>
      </c>
      <c r="B149">
        <v>8</v>
      </c>
      <c r="C149">
        <v>3970.9204519999998</v>
      </c>
      <c r="D149">
        <v>10522.939200000001</v>
      </c>
      <c r="E149">
        <f t="shared" si="15"/>
        <v>1652.3000000771999</v>
      </c>
      <c r="F149">
        <f t="shared" si="17"/>
        <v>1.6523000000771999</v>
      </c>
      <c r="G149">
        <f t="shared" si="17"/>
        <v>1.6523000000772E-3</v>
      </c>
      <c r="H149">
        <f t="shared" si="16"/>
        <v>3.6426936261701961</v>
      </c>
    </row>
    <row r="150" spans="1:8" x14ac:dyDescent="0.25">
      <c r="A150" s="6" t="s">
        <v>997</v>
      </c>
      <c r="B150">
        <v>9</v>
      </c>
      <c r="C150">
        <v>4109.5890410000002</v>
      </c>
      <c r="D150">
        <v>10890.410959999999</v>
      </c>
      <c r="E150">
        <f t="shared" si="15"/>
        <v>1709.9999999601</v>
      </c>
      <c r="F150">
        <f t="shared" si="17"/>
        <v>1.7099999999601001</v>
      </c>
      <c r="G150">
        <f t="shared" si="17"/>
        <v>1.7099999999601002E-3</v>
      </c>
      <c r="H150">
        <f t="shared" si="16"/>
        <v>3.7699001999120356</v>
      </c>
    </row>
    <row r="151" spans="1:8" x14ac:dyDescent="0.25">
      <c r="A151" s="6" t="s">
        <v>997</v>
      </c>
      <c r="B151">
        <v>10</v>
      </c>
      <c r="C151">
        <v>4373.9485699999996</v>
      </c>
      <c r="D151">
        <v>11590.96371</v>
      </c>
      <c r="E151">
        <f t="shared" si="15"/>
        <v>1819.9999999769998</v>
      </c>
      <c r="F151">
        <f t="shared" si="17"/>
        <v>1.8199999999769998</v>
      </c>
      <c r="G151">
        <f t="shared" si="17"/>
        <v>1.8199999999769997E-3</v>
      </c>
      <c r="H151">
        <f t="shared" si="16"/>
        <v>4.012408399949293</v>
      </c>
    </row>
    <row r="152" spans="1:8" x14ac:dyDescent="0.25">
      <c r="A152" t="s">
        <v>248</v>
      </c>
      <c r="B152">
        <v>1</v>
      </c>
      <c r="C152">
        <v>290.55515500000001</v>
      </c>
      <c r="D152">
        <v>769.97116089999997</v>
      </c>
      <c r="E152">
        <f t="shared" si="15"/>
        <v>120.89999999550002</v>
      </c>
      <c r="F152">
        <f t="shared" si="17"/>
        <v>0.12089999999550002</v>
      </c>
      <c r="G152">
        <f t="shared" si="17"/>
        <v>1.2089999999550003E-4</v>
      </c>
      <c r="H152">
        <f t="shared" si="16"/>
        <v>0.26653855799007925</v>
      </c>
    </row>
    <row r="153" spans="1:8" x14ac:dyDescent="0.25">
      <c r="A153" t="s">
        <v>248</v>
      </c>
      <c r="B153">
        <v>2</v>
      </c>
      <c r="C153">
        <v>1987.02235</v>
      </c>
      <c r="D153">
        <v>5265.6092280000003</v>
      </c>
      <c r="E153">
        <f t="shared" si="15"/>
        <v>826.79999983499988</v>
      </c>
      <c r="F153">
        <f t="shared" si="17"/>
        <v>0.82679999983499985</v>
      </c>
      <c r="G153">
        <f t="shared" si="17"/>
        <v>8.2679999983499986E-4</v>
      </c>
      <c r="H153">
        <f t="shared" si="16"/>
        <v>1.8227798156362371</v>
      </c>
    </row>
    <row r="154" spans="1:8" x14ac:dyDescent="0.25">
      <c r="A154" t="s">
        <v>248</v>
      </c>
      <c r="B154">
        <v>3</v>
      </c>
      <c r="C154">
        <v>3981.7351600000002</v>
      </c>
      <c r="D154">
        <v>10551.598169999999</v>
      </c>
      <c r="E154">
        <f t="shared" si="15"/>
        <v>1656.8000000760003</v>
      </c>
      <c r="F154">
        <f t="shared" si="17"/>
        <v>1.6568000000760004</v>
      </c>
      <c r="G154">
        <f t="shared" si="17"/>
        <v>1.6568000000760003E-3</v>
      </c>
      <c r="H154">
        <f t="shared" si="16"/>
        <v>3.6526144161675518</v>
      </c>
    </row>
    <row r="155" spans="1:8" x14ac:dyDescent="0.25">
      <c r="A155" t="s">
        <v>248</v>
      </c>
      <c r="B155">
        <v>4</v>
      </c>
      <c r="C155">
        <v>5681.3266039999999</v>
      </c>
      <c r="D155">
        <v>15055.5155</v>
      </c>
      <c r="E155">
        <f t="shared" si="15"/>
        <v>2363.9999999244005</v>
      </c>
      <c r="F155">
        <f t="shared" si="17"/>
        <v>2.3639999999244004</v>
      </c>
      <c r="G155">
        <f t="shared" si="17"/>
        <v>2.3639999999244005E-3</v>
      </c>
      <c r="H155">
        <f t="shared" si="16"/>
        <v>5.2117216798333308</v>
      </c>
    </row>
    <row r="156" spans="1:8" x14ac:dyDescent="0.25">
      <c r="A156" t="s">
        <v>248</v>
      </c>
      <c r="B156">
        <v>5</v>
      </c>
      <c r="C156">
        <v>6717.4957940000004</v>
      </c>
      <c r="D156">
        <v>17801.363850000002</v>
      </c>
      <c r="E156">
        <f t="shared" si="15"/>
        <v>2795.1499998834001</v>
      </c>
      <c r="F156">
        <f t="shared" si="17"/>
        <v>2.7951499998834</v>
      </c>
      <c r="G156">
        <f t="shared" si="17"/>
        <v>2.7951499998833998E-3</v>
      </c>
      <c r="H156">
        <f t="shared" si="16"/>
        <v>6.1622435927429411</v>
      </c>
    </row>
    <row r="157" spans="1:8" x14ac:dyDescent="0.25">
      <c r="A157" t="s">
        <v>248</v>
      </c>
      <c r="B157">
        <v>6</v>
      </c>
      <c r="C157">
        <v>7278.5388130000001</v>
      </c>
      <c r="D157">
        <v>19288.127850000001</v>
      </c>
      <c r="E157">
        <f t="shared" si="15"/>
        <v>3028.6000000893005</v>
      </c>
      <c r="F157">
        <f t="shared" si="17"/>
        <v>3.0286000000893005</v>
      </c>
      <c r="G157">
        <f t="shared" si="17"/>
        <v>3.0286000000893003E-3</v>
      </c>
      <c r="H157">
        <f t="shared" si="16"/>
        <v>6.6769121321968727</v>
      </c>
    </row>
    <row r="158" spans="1:8" x14ac:dyDescent="0.25">
      <c r="A158" t="s">
        <v>248</v>
      </c>
      <c r="B158">
        <v>7</v>
      </c>
      <c r="C158">
        <v>7769.8870479999996</v>
      </c>
      <c r="D158">
        <v>20590.200680000002</v>
      </c>
      <c r="E158">
        <f t="shared" si="15"/>
        <v>3233.0500006728003</v>
      </c>
      <c r="F158">
        <f t="shared" si="17"/>
        <v>3.2330500006728005</v>
      </c>
      <c r="G158">
        <f t="shared" si="17"/>
        <v>3.2330500006728003E-3</v>
      </c>
      <c r="H158">
        <f t="shared" si="16"/>
        <v>7.1276466924832684</v>
      </c>
    </row>
    <row r="159" spans="1:8" x14ac:dyDescent="0.25">
      <c r="A159" t="s">
        <v>248</v>
      </c>
      <c r="B159">
        <v>8</v>
      </c>
      <c r="C159">
        <v>8090.60322</v>
      </c>
      <c r="D159">
        <v>21440.098529999999</v>
      </c>
      <c r="E159">
        <f t="shared" si="15"/>
        <v>3366.4999998420003</v>
      </c>
      <c r="F159">
        <f t="shared" si="17"/>
        <v>3.3664999998420004</v>
      </c>
      <c r="G159">
        <f t="shared" si="17"/>
        <v>3.3664999998420002E-3</v>
      </c>
      <c r="H159">
        <f t="shared" si="16"/>
        <v>7.4218532296516706</v>
      </c>
    </row>
    <row r="160" spans="1:8" x14ac:dyDescent="0.25">
      <c r="A160" t="s">
        <v>248</v>
      </c>
      <c r="B160">
        <v>9</v>
      </c>
      <c r="C160">
        <v>8291.2761339999997</v>
      </c>
      <c r="D160">
        <v>21971.88176</v>
      </c>
      <c r="E160">
        <f t="shared" si="15"/>
        <v>3449.9999993574006</v>
      </c>
      <c r="F160">
        <f t="shared" si="17"/>
        <v>3.4499999993574004</v>
      </c>
      <c r="G160">
        <f t="shared" si="17"/>
        <v>3.4499999993574003E-3</v>
      </c>
      <c r="H160">
        <f t="shared" si="16"/>
        <v>7.6059389985833112</v>
      </c>
    </row>
    <row r="161" spans="1:8" x14ac:dyDescent="0.25">
      <c r="A161" t="s">
        <v>248</v>
      </c>
      <c r="B161">
        <v>10</v>
      </c>
      <c r="C161">
        <v>8651.7664029999996</v>
      </c>
      <c r="D161">
        <v>22927.180970000001</v>
      </c>
      <c r="E161">
        <f t="shared" si="15"/>
        <v>3600.0000002882998</v>
      </c>
      <c r="F161">
        <f t="shared" si="17"/>
        <v>3.6000000002882997</v>
      </c>
      <c r="G161">
        <f t="shared" si="17"/>
        <v>3.6000000002882997E-3</v>
      </c>
      <c r="H161">
        <f t="shared" si="16"/>
        <v>7.9366320006355906</v>
      </c>
    </row>
    <row r="162" spans="1:8" x14ac:dyDescent="0.25">
      <c r="A162" t="s">
        <v>999</v>
      </c>
      <c r="B162">
        <v>1</v>
      </c>
      <c r="C162">
        <v>476.02739730000002</v>
      </c>
      <c r="D162">
        <v>1261.4726029999999</v>
      </c>
      <c r="E162">
        <f t="shared" si="15"/>
        <v>198.07500001653005</v>
      </c>
      <c r="F162">
        <f t="shared" ref="F162:G181" si="18">E162/1000</f>
        <v>0.19807500001653006</v>
      </c>
      <c r="G162">
        <f t="shared" si="18"/>
        <v>1.9807500001653005E-4</v>
      </c>
      <c r="H162">
        <f t="shared" si="16"/>
        <v>0.43668010653644246</v>
      </c>
    </row>
    <row r="163" spans="1:8" x14ac:dyDescent="0.25">
      <c r="A163" s="2" t="s">
        <v>999</v>
      </c>
      <c r="B163">
        <v>2</v>
      </c>
      <c r="C163">
        <v>1129.488104</v>
      </c>
      <c r="D163">
        <v>2993.143474</v>
      </c>
      <c r="E163">
        <f t="shared" si="15"/>
        <v>469.98000007439998</v>
      </c>
      <c r="F163">
        <f t="shared" si="18"/>
        <v>0.4699800000744</v>
      </c>
      <c r="G163">
        <f t="shared" si="18"/>
        <v>4.6998000007440001E-4</v>
      </c>
      <c r="H163">
        <f t="shared" si="16"/>
        <v>1.0361273077640236</v>
      </c>
    </row>
    <row r="164" spans="1:8" x14ac:dyDescent="0.25">
      <c r="A164" s="2" t="s">
        <v>999</v>
      </c>
      <c r="B164">
        <v>3</v>
      </c>
      <c r="C164">
        <v>1548.9065129999999</v>
      </c>
      <c r="D164">
        <v>4104.6022599999997</v>
      </c>
      <c r="E164">
        <f t="shared" si="15"/>
        <v>644.50000005929996</v>
      </c>
      <c r="F164">
        <f t="shared" si="18"/>
        <v>0.64450000005929997</v>
      </c>
      <c r="G164">
        <f t="shared" si="18"/>
        <v>6.445000000593E-4</v>
      </c>
      <c r="H164">
        <f t="shared" si="16"/>
        <v>1.4208775901307338</v>
      </c>
    </row>
    <row r="165" spans="1:8" x14ac:dyDescent="0.25">
      <c r="A165" s="2" t="s">
        <v>999</v>
      </c>
      <c r="B165">
        <v>4</v>
      </c>
      <c r="C165">
        <v>2095.4578219999999</v>
      </c>
      <c r="D165">
        <v>5552.9632300000003</v>
      </c>
      <c r="E165">
        <f t="shared" si="15"/>
        <v>871.91999973419991</v>
      </c>
      <c r="F165">
        <f t="shared" si="18"/>
        <v>0.87191999973419987</v>
      </c>
      <c r="G165">
        <f t="shared" si="18"/>
        <v>8.7191999973419991E-4</v>
      </c>
      <c r="H165">
        <f t="shared" si="16"/>
        <v>1.9222522698140116</v>
      </c>
    </row>
    <row r="166" spans="1:8" x14ac:dyDescent="0.25">
      <c r="A166" s="2" t="s">
        <v>999</v>
      </c>
      <c r="B166">
        <v>5</v>
      </c>
      <c r="C166">
        <v>2636.890171</v>
      </c>
      <c r="D166">
        <v>6987.7589529999996</v>
      </c>
      <c r="E166">
        <f t="shared" si="15"/>
        <v>1097.2100001530998</v>
      </c>
      <c r="F166">
        <f t="shared" si="18"/>
        <v>1.0972100001530998</v>
      </c>
      <c r="G166">
        <f t="shared" si="18"/>
        <v>1.0972100001530997E-3</v>
      </c>
      <c r="H166">
        <f t="shared" si="16"/>
        <v>2.4189311105375264</v>
      </c>
    </row>
    <row r="167" spans="1:8" x14ac:dyDescent="0.25">
      <c r="A167" s="2" t="s">
        <v>999</v>
      </c>
      <c r="B167">
        <v>6</v>
      </c>
      <c r="C167">
        <v>2919.850997</v>
      </c>
      <c r="D167">
        <v>7737.6051429999998</v>
      </c>
      <c r="E167">
        <f t="shared" si="15"/>
        <v>1214.9499998517001</v>
      </c>
      <c r="F167">
        <f t="shared" si="18"/>
        <v>1.2149499998517002</v>
      </c>
      <c r="G167">
        <f t="shared" si="18"/>
        <v>1.2149499998517002E-3</v>
      </c>
      <c r="H167">
        <f t="shared" si="16"/>
        <v>2.6785030686730549</v>
      </c>
    </row>
    <row r="168" spans="1:8" x14ac:dyDescent="0.25">
      <c r="A168" s="2" t="s">
        <v>999</v>
      </c>
      <c r="B168">
        <v>7</v>
      </c>
      <c r="C168">
        <v>3445.5659700000001</v>
      </c>
      <c r="D168">
        <v>9130.7498190000006</v>
      </c>
      <c r="E168">
        <f t="shared" si="15"/>
        <v>1433.7000001169999</v>
      </c>
      <c r="F168">
        <f t="shared" si="18"/>
        <v>1.4337000001169999</v>
      </c>
      <c r="G168">
        <f t="shared" si="18"/>
        <v>1.4337000001169999E-3</v>
      </c>
      <c r="H168">
        <f t="shared" si="16"/>
        <v>3.1607636942579402</v>
      </c>
    </row>
    <row r="169" spans="1:8" x14ac:dyDescent="0.25">
      <c r="A169" s="2" t="s">
        <v>999</v>
      </c>
      <c r="B169">
        <v>8</v>
      </c>
      <c r="C169">
        <v>3970.9204519999998</v>
      </c>
      <c r="D169">
        <v>10522.939200000001</v>
      </c>
      <c r="E169">
        <f t="shared" si="15"/>
        <v>1652.3000000771999</v>
      </c>
      <c r="F169">
        <f t="shared" si="18"/>
        <v>1.6523000000771999</v>
      </c>
      <c r="G169">
        <f t="shared" si="18"/>
        <v>1.6523000000772E-3</v>
      </c>
      <c r="H169">
        <f t="shared" si="16"/>
        <v>3.6426936261701961</v>
      </c>
    </row>
    <row r="170" spans="1:8" x14ac:dyDescent="0.25">
      <c r="A170" s="2" t="s">
        <v>999</v>
      </c>
      <c r="B170">
        <v>9</v>
      </c>
      <c r="C170">
        <v>4109.5890410000002</v>
      </c>
      <c r="D170">
        <v>10890.410959999999</v>
      </c>
      <c r="E170">
        <f t="shared" si="15"/>
        <v>1709.9999999601</v>
      </c>
      <c r="F170">
        <f t="shared" si="18"/>
        <v>1.7099999999601001</v>
      </c>
      <c r="G170">
        <f t="shared" si="18"/>
        <v>1.7099999999601002E-3</v>
      </c>
      <c r="H170">
        <f t="shared" si="16"/>
        <v>3.7699001999120356</v>
      </c>
    </row>
    <row r="171" spans="1:8" x14ac:dyDescent="0.25">
      <c r="A171" s="2" t="s">
        <v>999</v>
      </c>
      <c r="B171">
        <v>10</v>
      </c>
      <c r="C171">
        <v>4373.9485699999996</v>
      </c>
      <c r="D171">
        <v>11590.96371</v>
      </c>
      <c r="E171">
        <f t="shared" si="15"/>
        <v>1819.9999999769998</v>
      </c>
      <c r="F171">
        <f t="shared" si="18"/>
        <v>1.8199999999769998</v>
      </c>
      <c r="G171">
        <f t="shared" si="18"/>
        <v>1.8199999999769997E-3</v>
      </c>
      <c r="H171">
        <f t="shared" si="16"/>
        <v>4.012408399949293</v>
      </c>
    </row>
    <row r="172" spans="1:8" x14ac:dyDescent="0.25">
      <c r="A172" t="s">
        <v>1000</v>
      </c>
      <c r="B172">
        <v>1</v>
      </c>
      <c r="C172">
        <v>16.822879109999999</v>
      </c>
      <c r="D172">
        <v>44.580629649999999</v>
      </c>
      <c r="E172">
        <f t="shared" si="15"/>
        <v>6.999999997670999</v>
      </c>
      <c r="F172">
        <f t="shared" si="18"/>
        <v>6.9999999976709994E-3</v>
      </c>
      <c r="G172">
        <f t="shared" si="18"/>
        <v>6.9999999976709998E-6</v>
      </c>
      <c r="H172">
        <f t="shared" si="16"/>
        <v>1.5432339994865438E-2</v>
      </c>
    </row>
    <row r="173" spans="1:8" x14ac:dyDescent="0.25">
      <c r="A173" t="s">
        <v>1000</v>
      </c>
      <c r="B173">
        <v>2</v>
      </c>
      <c r="C173">
        <v>32.972843070000003</v>
      </c>
      <c r="D173">
        <v>87.378034139999997</v>
      </c>
      <c r="E173">
        <f t="shared" si="15"/>
        <v>13.720000001427001</v>
      </c>
      <c r="F173">
        <f t="shared" si="18"/>
        <v>1.3720000001427002E-2</v>
      </c>
      <c r="G173">
        <f t="shared" si="18"/>
        <v>1.3720000001427002E-5</v>
      </c>
      <c r="H173">
        <f t="shared" si="16"/>
        <v>3.0247386403145993E-2</v>
      </c>
    </row>
    <row r="174" spans="1:8" x14ac:dyDescent="0.25">
      <c r="A174" t="s">
        <v>1000</v>
      </c>
      <c r="B174">
        <v>3</v>
      </c>
      <c r="C174">
        <v>91.492429720000004</v>
      </c>
      <c r="D174">
        <v>242.45493880000001</v>
      </c>
      <c r="E174">
        <f t="shared" si="15"/>
        <v>38.070000006492002</v>
      </c>
      <c r="F174">
        <f t="shared" si="18"/>
        <v>3.8070000006492001E-2</v>
      </c>
      <c r="G174">
        <f t="shared" si="18"/>
        <v>3.8070000006491999E-5</v>
      </c>
      <c r="H174">
        <f t="shared" si="16"/>
        <v>8.3929883414312387E-2</v>
      </c>
    </row>
    <row r="175" spans="1:8" x14ac:dyDescent="0.25">
      <c r="A175" t="s">
        <v>1000</v>
      </c>
      <c r="B175">
        <v>4</v>
      </c>
      <c r="C175">
        <v>197.62076429999999</v>
      </c>
      <c r="D175">
        <v>523.6950253</v>
      </c>
      <c r="E175">
        <f t="shared" si="15"/>
        <v>82.230000025229998</v>
      </c>
      <c r="F175">
        <f t="shared" si="18"/>
        <v>8.2230000025229996E-2</v>
      </c>
      <c r="G175">
        <f t="shared" si="18"/>
        <v>8.2230000025229998E-5</v>
      </c>
      <c r="H175">
        <f t="shared" si="16"/>
        <v>0.18128590265562253</v>
      </c>
    </row>
    <row r="176" spans="1:8" x14ac:dyDescent="0.25">
      <c r="A176" t="s">
        <v>1000</v>
      </c>
      <c r="B176">
        <v>5</v>
      </c>
      <c r="C176">
        <v>286.37346789999998</v>
      </c>
      <c r="D176">
        <v>758.88968990000001</v>
      </c>
      <c r="E176">
        <f t="shared" si="15"/>
        <v>119.15999999319</v>
      </c>
      <c r="F176">
        <f t="shared" si="18"/>
        <v>0.11915999999319001</v>
      </c>
      <c r="G176">
        <f t="shared" si="18"/>
        <v>1.1915999999319001E-4</v>
      </c>
      <c r="H176">
        <f t="shared" si="16"/>
        <v>0.26270251918498655</v>
      </c>
    </row>
    <row r="177" spans="1:8" x14ac:dyDescent="0.25">
      <c r="A177" t="s">
        <v>1000</v>
      </c>
      <c r="B177">
        <v>6</v>
      </c>
      <c r="C177">
        <v>355.75582800000001</v>
      </c>
      <c r="D177">
        <v>942.75294410000004</v>
      </c>
      <c r="E177">
        <f t="shared" si="15"/>
        <v>148.03000003080004</v>
      </c>
      <c r="F177">
        <f t="shared" si="18"/>
        <v>0.14803000003080005</v>
      </c>
      <c r="G177">
        <f t="shared" si="18"/>
        <v>1.4803000003080005E-4</v>
      </c>
      <c r="H177">
        <f t="shared" si="16"/>
        <v>0.32634989866790237</v>
      </c>
    </row>
    <row r="178" spans="1:8" x14ac:dyDescent="0.25">
      <c r="A178" t="s">
        <v>1000</v>
      </c>
      <c r="B178">
        <v>7</v>
      </c>
      <c r="C178">
        <v>418.3129055</v>
      </c>
      <c r="D178">
        <v>1108.5291999999999</v>
      </c>
      <c r="E178">
        <f t="shared" si="15"/>
        <v>174.05999997855002</v>
      </c>
      <c r="F178">
        <f t="shared" si="18"/>
        <v>0.17405999997855001</v>
      </c>
      <c r="G178">
        <f t="shared" si="18"/>
        <v>1.7405999997855001E-4</v>
      </c>
      <c r="H178">
        <f t="shared" si="16"/>
        <v>0.38373615715271087</v>
      </c>
    </row>
    <row r="179" spans="1:8" x14ac:dyDescent="0.25">
      <c r="A179" t="s">
        <v>1000</v>
      </c>
      <c r="B179">
        <v>8</v>
      </c>
      <c r="C179">
        <v>455.49146839999997</v>
      </c>
      <c r="D179">
        <v>1207.0523909999999</v>
      </c>
      <c r="E179">
        <f t="shared" si="15"/>
        <v>189.53000000124001</v>
      </c>
      <c r="F179">
        <f t="shared" si="18"/>
        <v>0.18953000000124001</v>
      </c>
      <c r="G179">
        <f t="shared" si="18"/>
        <v>1.8953000000124001E-4</v>
      </c>
      <c r="H179">
        <f t="shared" si="16"/>
        <v>0.41784162860273372</v>
      </c>
    </row>
    <row r="180" spans="1:8" x14ac:dyDescent="0.25">
      <c r="A180" t="s">
        <v>1000</v>
      </c>
      <c r="B180">
        <v>9</v>
      </c>
      <c r="C180">
        <v>520.11535690000005</v>
      </c>
      <c r="D180">
        <v>1378.3056959999999</v>
      </c>
      <c r="E180">
        <f t="shared" si="15"/>
        <v>216.42000000608999</v>
      </c>
      <c r="F180">
        <f t="shared" si="18"/>
        <v>0.21642000000608999</v>
      </c>
      <c r="G180">
        <f t="shared" si="18"/>
        <v>2.1642000000608998E-4</v>
      </c>
      <c r="H180">
        <f t="shared" si="16"/>
        <v>0.47712386041342608</v>
      </c>
    </row>
    <row r="181" spans="1:8" x14ac:dyDescent="0.25">
      <c r="A181" t="s">
        <v>1000</v>
      </c>
      <c r="B181">
        <v>10</v>
      </c>
      <c r="C181">
        <v>647.62076430000002</v>
      </c>
      <c r="D181">
        <v>1716.195025</v>
      </c>
      <c r="E181">
        <f t="shared" si="15"/>
        <v>269.47500002523003</v>
      </c>
      <c r="F181">
        <f t="shared" si="18"/>
        <v>0.26947500002523</v>
      </c>
      <c r="G181">
        <f t="shared" si="18"/>
        <v>2.6947500002523001E-4</v>
      </c>
      <c r="H181">
        <f t="shared" si="16"/>
        <v>0.59408997455562251</v>
      </c>
    </row>
    <row r="182" spans="1:8" x14ac:dyDescent="0.25">
      <c r="A182" t="s">
        <v>1002</v>
      </c>
      <c r="B182">
        <v>1</v>
      </c>
      <c r="C182">
        <v>127.5414564</v>
      </c>
      <c r="D182">
        <v>337.98485950000003</v>
      </c>
      <c r="E182">
        <f t="shared" si="15"/>
        <v>53.070000008040005</v>
      </c>
      <c r="F182">
        <f t="shared" ref="F182:G201" si="19">E182/1000</f>
        <v>5.3070000008040005E-2</v>
      </c>
      <c r="G182">
        <f t="shared" si="19"/>
        <v>5.3070000008040008E-5</v>
      </c>
      <c r="H182">
        <f t="shared" si="16"/>
        <v>0.11699918341772515</v>
      </c>
    </row>
    <row r="183" spans="1:8" x14ac:dyDescent="0.25">
      <c r="A183" t="s">
        <v>1002</v>
      </c>
      <c r="B183">
        <v>2</v>
      </c>
      <c r="C183">
        <v>347.4885845</v>
      </c>
      <c r="D183">
        <v>920.84474890000001</v>
      </c>
      <c r="E183">
        <f t="shared" si="15"/>
        <v>144.59000001044998</v>
      </c>
      <c r="F183">
        <f t="shared" si="19"/>
        <v>0.14459000001044997</v>
      </c>
      <c r="G183">
        <f t="shared" si="19"/>
        <v>1.4459000001044997E-4</v>
      </c>
      <c r="H183">
        <f t="shared" si="16"/>
        <v>0.31876600582303821</v>
      </c>
    </row>
    <row r="184" spans="1:8" x14ac:dyDescent="0.25">
      <c r="A184" t="s">
        <v>1002</v>
      </c>
      <c r="B184">
        <v>3</v>
      </c>
      <c r="C184">
        <v>732.42009129999997</v>
      </c>
      <c r="D184">
        <v>1940.9132420000001</v>
      </c>
      <c r="E184">
        <f t="shared" si="15"/>
        <v>304.75999998992995</v>
      </c>
      <c r="F184">
        <f t="shared" si="19"/>
        <v>0.30475999998992997</v>
      </c>
      <c r="G184">
        <f t="shared" si="19"/>
        <v>3.0475999998992999E-4</v>
      </c>
      <c r="H184">
        <f t="shared" si="16"/>
        <v>0.6718799911777994</v>
      </c>
    </row>
    <row r="185" spans="1:8" x14ac:dyDescent="0.25">
      <c r="A185" t="s">
        <v>1002</v>
      </c>
      <c r="B185">
        <v>4</v>
      </c>
      <c r="C185">
        <v>1115.2006730000001</v>
      </c>
      <c r="D185">
        <v>2955.281782</v>
      </c>
      <c r="E185">
        <f t="shared" si="15"/>
        <v>464.03500003530002</v>
      </c>
      <c r="F185">
        <f t="shared" si="19"/>
        <v>0.46403500003530002</v>
      </c>
      <c r="G185">
        <f t="shared" si="19"/>
        <v>4.6403500003530001E-4</v>
      </c>
      <c r="H185">
        <f t="shared" si="16"/>
        <v>1.023020841777823</v>
      </c>
    </row>
    <row r="186" spans="1:8" x14ac:dyDescent="0.25">
      <c r="A186" t="s">
        <v>1002</v>
      </c>
      <c r="B186">
        <v>5</v>
      </c>
      <c r="C186">
        <v>1550.4325879999999</v>
      </c>
      <c r="D186">
        <v>4108.6463590000003</v>
      </c>
      <c r="E186">
        <f t="shared" si="15"/>
        <v>645.13499986679994</v>
      </c>
      <c r="F186">
        <f t="shared" si="19"/>
        <v>0.6451349998667999</v>
      </c>
      <c r="G186">
        <f t="shared" si="19"/>
        <v>6.4513499986679993E-4</v>
      </c>
      <c r="H186">
        <f t="shared" si="16"/>
        <v>1.4222775234063443</v>
      </c>
    </row>
    <row r="187" spans="1:8" x14ac:dyDescent="0.25">
      <c r="A187" t="s">
        <v>1002</v>
      </c>
      <c r="B187">
        <v>6</v>
      </c>
      <c r="C187">
        <v>1976.4359529999999</v>
      </c>
      <c r="D187">
        <v>5237.5552749999997</v>
      </c>
      <c r="E187">
        <f t="shared" si="15"/>
        <v>822.3950000433</v>
      </c>
      <c r="F187">
        <f t="shared" si="19"/>
        <v>0.82239500004330002</v>
      </c>
      <c r="G187">
        <f t="shared" si="19"/>
        <v>8.2239500004330007E-4</v>
      </c>
      <c r="H187">
        <f t="shared" si="16"/>
        <v>1.8130684649954598</v>
      </c>
    </row>
    <row r="188" spans="1:8" x14ac:dyDescent="0.25">
      <c r="A188" t="s">
        <v>1002</v>
      </c>
      <c r="B188">
        <v>7</v>
      </c>
      <c r="C188">
        <v>2275.6669069999998</v>
      </c>
      <c r="D188">
        <v>6030.517304</v>
      </c>
      <c r="E188">
        <f t="shared" si="15"/>
        <v>946.90500000269992</v>
      </c>
      <c r="F188">
        <f t="shared" si="19"/>
        <v>0.94690500000269995</v>
      </c>
      <c r="G188">
        <f t="shared" si="19"/>
        <v>9.4690500000269994E-4</v>
      </c>
      <c r="H188">
        <f t="shared" si="16"/>
        <v>2.0875657011059521</v>
      </c>
    </row>
    <row r="189" spans="1:8" x14ac:dyDescent="0.25">
      <c r="A189" t="s">
        <v>1002</v>
      </c>
      <c r="B189">
        <v>8</v>
      </c>
      <c r="C189">
        <v>2451.3338140000001</v>
      </c>
      <c r="D189">
        <v>6496.0346079999999</v>
      </c>
      <c r="E189">
        <f t="shared" si="15"/>
        <v>1020.0000000054</v>
      </c>
      <c r="F189">
        <f t="shared" si="19"/>
        <v>1.0200000000053999</v>
      </c>
      <c r="G189">
        <f t="shared" si="19"/>
        <v>1.0200000000053998E-3</v>
      </c>
      <c r="H189">
        <f t="shared" si="16"/>
        <v>2.2487124000119048</v>
      </c>
    </row>
    <row r="190" spans="1:8" x14ac:dyDescent="0.25">
      <c r="A190" t="s">
        <v>1002</v>
      </c>
      <c r="B190">
        <v>9</v>
      </c>
      <c r="C190">
        <v>2643.5952900000002</v>
      </c>
      <c r="D190">
        <v>7005.5275179999999</v>
      </c>
      <c r="E190">
        <f t="shared" si="15"/>
        <v>1100.000000169</v>
      </c>
      <c r="F190">
        <f t="shared" si="19"/>
        <v>1.100000000169</v>
      </c>
      <c r="G190">
        <f t="shared" si="19"/>
        <v>1.1000000001690001E-3</v>
      </c>
      <c r="H190">
        <f t="shared" si="16"/>
        <v>2.4250820003725808</v>
      </c>
    </row>
    <row r="191" spans="1:8" x14ac:dyDescent="0.25">
      <c r="A191" t="s">
        <v>1002</v>
      </c>
      <c r="B191">
        <v>10</v>
      </c>
      <c r="C191">
        <v>3076.18361</v>
      </c>
      <c r="D191">
        <v>8151.8865660000001</v>
      </c>
      <c r="E191">
        <f t="shared" si="15"/>
        <v>1280.0000001210001</v>
      </c>
      <c r="F191">
        <f t="shared" si="19"/>
        <v>1.2800000001210001</v>
      </c>
      <c r="G191">
        <f t="shared" si="19"/>
        <v>1.2800000001210001E-3</v>
      </c>
      <c r="H191">
        <f t="shared" si="16"/>
        <v>2.8219136002667589</v>
      </c>
    </row>
    <row r="192" spans="1:8" x14ac:dyDescent="0.25">
      <c r="A192" t="s">
        <v>1004</v>
      </c>
      <c r="B192">
        <v>1</v>
      </c>
      <c r="C192">
        <v>350</v>
      </c>
      <c r="D192">
        <v>927.5</v>
      </c>
      <c r="E192">
        <f t="shared" si="15"/>
        <v>145.63499999999999</v>
      </c>
      <c r="F192">
        <f t="shared" si="19"/>
        <v>0.14563499999999999</v>
      </c>
      <c r="G192">
        <f t="shared" si="19"/>
        <v>1.45635E-4</v>
      </c>
      <c r="H192">
        <f t="shared" si="16"/>
        <v>0.32106983369999992</v>
      </c>
    </row>
    <row r="193" spans="1:8" x14ac:dyDescent="0.25">
      <c r="A193" t="s">
        <v>1004</v>
      </c>
      <c r="B193">
        <v>2</v>
      </c>
      <c r="C193">
        <v>1200</v>
      </c>
      <c r="D193">
        <v>3180</v>
      </c>
      <c r="E193">
        <f t="shared" si="15"/>
        <v>499.32</v>
      </c>
      <c r="F193">
        <f t="shared" si="19"/>
        <v>0.49931999999999999</v>
      </c>
      <c r="G193">
        <f t="shared" si="19"/>
        <v>4.9932000000000004E-4</v>
      </c>
      <c r="H193">
        <f t="shared" si="16"/>
        <v>1.1008108583999998</v>
      </c>
    </row>
    <row r="194" spans="1:8" x14ac:dyDescent="0.25">
      <c r="A194" t="s">
        <v>1004</v>
      </c>
      <c r="B194">
        <v>3</v>
      </c>
      <c r="C194">
        <v>1800</v>
      </c>
      <c r="D194">
        <v>4770</v>
      </c>
      <c r="E194">
        <f t="shared" ref="E194:E257" si="20">C194*3.65*5.7*20/1000</f>
        <v>748.98</v>
      </c>
      <c r="F194">
        <f t="shared" si="19"/>
        <v>0.74897999999999998</v>
      </c>
      <c r="G194">
        <f t="shared" si="19"/>
        <v>7.4898E-4</v>
      </c>
      <c r="H194">
        <f t="shared" ref="H194:H257" si="21">F194*2.20462</f>
        <v>1.6512162875999998</v>
      </c>
    </row>
    <row r="195" spans="1:8" x14ac:dyDescent="0.25">
      <c r="A195" t="s">
        <v>1004</v>
      </c>
      <c r="B195">
        <v>4</v>
      </c>
      <c r="C195">
        <v>3129.99</v>
      </c>
      <c r="D195">
        <v>8294.48</v>
      </c>
      <c r="E195">
        <f t="shared" si="20"/>
        <v>1302.388839</v>
      </c>
      <c r="F195">
        <f t="shared" si="19"/>
        <v>1.302388839</v>
      </c>
      <c r="G195">
        <f t="shared" si="19"/>
        <v>1.3023888389999999E-3</v>
      </c>
      <c r="H195">
        <f t="shared" si="21"/>
        <v>2.8712724822361797</v>
      </c>
    </row>
    <row r="196" spans="1:8" x14ac:dyDescent="0.25">
      <c r="A196" t="s">
        <v>1004</v>
      </c>
      <c r="B196">
        <v>5</v>
      </c>
      <c r="C196">
        <v>7000</v>
      </c>
      <c r="D196">
        <v>18550</v>
      </c>
      <c r="E196">
        <f t="shared" si="20"/>
        <v>2912.7</v>
      </c>
      <c r="F196">
        <f t="shared" si="19"/>
        <v>2.9126999999999996</v>
      </c>
      <c r="G196">
        <f t="shared" si="19"/>
        <v>2.9126999999999998E-3</v>
      </c>
      <c r="H196">
        <f t="shared" si="21"/>
        <v>6.4213966739999986</v>
      </c>
    </row>
    <row r="197" spans="1:8" x14ac:dyDescent="0.25">
      <c r="A197" t="s">
        <v>1004</v>
      </c>
      <c r="B197">
        <v>6</v>
      </c>
      <c r="C197">
        <v>9000</v>
      </c>
      <c r="D197">
        <v>23850</v>
      </c>
      <c r="E197">
        <f t="shared" si="20"/>
        <v>3744.9</v>
      </c>
      <c r="F197">
        <f t="shared" si="19"/>
        <v>3.7448999999999999</v>
      </c>
      <c r="G197">
        <f t="shared" si="19"/>
        <v>3.7448999999999998E-3</v>
      </c>
      <c r="H197">
        <f t="shared" si="21"/>
        <v>8.2560814379999989</v>
      </c>
    </row>
    <row r="198" spans="1:8" x14ac:dyDescent="0.25">
      <c r="A198" t="s">
        <v>1004</v>
      </c>
      <c r="B198">
        <v>7</v>
      </c>
      <c r="C198">
        <v>13000</v>
      </c>
      <c r="D198">
        <v>34450</v>
      </c>
      <c r="E198">
        <f t="shared" si="20"/>
        <v>5409.3</v>
      </c>
      <c r="F198">
        <f t="shared" si="19"/>
        <v>5.4093</v>
      </c>
      <c r="G198">
        <f t="shared" si="19"/>
        <v>5.4092999999999997E-3</v>
      </c>
      <c r="H198">
        <f t="shared" si="21"/>
        <v>11.925450966</v>
      </c>
    </row>
    <row r="199" spans="1:8" x14ac:dyDescent="0.25">
      <c r="A199" t="s">
        <v>1004</v>
      </c>
      <c r="B199">
        <v>8</v>
      </c>
      <c r="C199">
        <v>18000</v>
      </c>
      <c r="D199">
        <v>40770</v>
      </c>
      <c r="E199">
        <f t="shared" si="20"/>
        <v>7489.8</v>
      </c>
      <c r="F199">
        <f t="shared" si="19"/>
        <v>7.4897999999999998</v>
      </c>
      <c r="G199">
        <f t="shared" si="19"/>
        <v>7.4897999999999996E-3</v>
      </c>
      <c r="H199">
        <f t="shared" si="21"/>
        <v>16.512162875999998</v>
      </c>
    </row>
    <row r="200" spans="1:8" x14ac:dyDescent="0.25">
      <c r="A200" t="s">
        <v>1004</v>
      </c>
      <c r="B200">
        <v>9</v>
      </c>
      <c r="C200">
        <v>30000</v>
      </c>
      <c r="D200">
        <v>79500</v>
      </c>
      <c r="E200">
        <f t="shared" si="20"/>
        <v>12483</v>
      </c>
      <c r="F200">
        <f t="shared" si="19"/>
        <v>12.483000000000001</v>
      </c>
      <c r="G200">
        <f t="shared" si="19"/>
        <v>1.2483000000000001E-2</v>
      </c>
      <c r="H200">
        <f t="shared" si="21"/>
        <v>27.52027146</v>
      </c>
    </row>
    <row r="201" spans="1:8" x14ac:dyDescent="0.25">
      <c r="A201" t="s">
        <v>1004</v>
      </c>
      <c r="B201">
        <v>10</v>
      </c>
      <c r="C201">
        <v>32000</v>
      </c>
      <c r="D201">
        <v>85500</v>
      </c>
      <c r="E201">
        <f t="shared" si="20"/>
        <v>13315.2</v>
      </c>
      <c r="F201">
        <f t="shared" si="19"/>
        <v>13.315200000000001</v>
      </c>
      <c r="G201">
        <f t="shared" si="19"/>
        <v>1.3315200000000001E-2</v>
      </c>
      <c r="H201">
        <f t="shared" si="21"/>
        <v>29.354956223999999</v>
      </c>
    </row>
    <row r="202" spans="1:8" x14ac:dyDescent="0.25">
      <c r="A202" t="s">
        <v>1006</v>
      </c>
      <c r="B202">
        <v>1</v>
      </c>
      <c r="C202">
        <v>24.46</v>
      </c>
      <c r="D202">
        <v>64.84</v>
      </c>
      <c r="E202">
        <f t="shared" si="20"/>
        <v>10.177805999999999</v>
      </c>
      <c r="F202">
        <f t="shared" ref="F202:G221" si="22">E202/1000</f>
        <v>1.0177805999999999E-2</v>
      </c>
      <c r="G202">
        <f t="shared" si="22"/>
        <v>1.0177805999999999E-5</v>
      </c>
      <c r="H202">
        <f t="shared" si="21"/>
        <v>2.2438194663719997E-2</v>
      </c>
    </row>
    <row r="203" spans="1:8" x14ac:dyDescent="0.25">
      <c r="A203" t="s">
        <v>1006</v>
      </c>
      <c r="B203">
        <v>2</v>
      </c>
      <c r="C203">
        <v>31.24</v>
      </c>
      <c r="D203">
        <v>82.79</v>
      </c>
      <c r="E203">
        <f t="shared" si="20"/>
        <v>12.998963999999999</v>
      </c>
      <c r="F203">
        <f t="shared" si="22"/>
        <v>1.2998963999999998E-2</v>
      </c>
      <c r="G203">
        <f t="shared" si="22"/>
        <v>1.2998963999999999E-5</v>
      </c>
      <c r="H203">
        <f t="shared" si="21"/>
        <v>2.8657776013679994E-2</v>
      </c>
    </row>
    <row r="204" spans="1:8" x14ac:dyDescent="0.25">
      <c r="A204" t="s">
        <v>1006</v>
      </c>
      <c r="B204">
        <v>3</v>
      </c>
      <c r="C204">
        <v>60.65</v>
      </c>
      <c r="D204">
        <v>160.72999999999999</v>
      </c>
      <c r="E204">
        <f t="shared" si="20"/>
        <v>25.236465000000003</v>
      </c>
      <c r="F204">
        <f t="shared" si="22"/>
        <v>2.5236465000000003E-2</v>
      </c>
      <c r="G204">
        <f t="shared" si="22"/>
        <v>2.5236465000000002E-5</v>
      </c>
      <c r="H204">
        <f t="shared" si="21"/>
        <v>5.5636815468300002E-2</v>
      </c>
    </row>
    <row r="205" spans="1:8" x14ac:dyDescent="0.25">
      <c r="A205" t="s">
        <v>1006</v>
      </c>
      <c r="B205">
        <v>4</v>
      </c>
      <c r="C205">
        <v>230.06</v>
      </c>
      <c r="D205">
        <v>609.66999999999996</v>
      </c>
      <c r="E205">
        <f t="shared" si="20"/>
        <v>95.727965999999995</v>
      </c>
      <c r="F205">
        <f t="shared" si="22"/>
        <v>9.5727965999999998E-2</v>
      </c>
      <c r="G205">
        <f t="shared" si="22"/>
        <v>9.5727966000000003E-5</v>
      </c>
      <c r="H205">
        <f t="shared" si="21"/>
        <v>0.21104378840291999</v>
      </c>
    </row>
    <row r="206" spans="1:8" x14ac:dyDescent="0.25">
      <c r="A206" t="s">
        <v>1006</v>
      </c>
      <c r="B206">
        <v>5</v>
      </c>
      <c r="C206">
        <v>437.81</v>
      </c>
      <c r="D206">
        <v>1160.21</v>
      </c>
      <c r="E206">
        <f t="shared" si="20"/>
        <v>182.17274099999997</v>
      </c>
      <c r="F206">
        <f t="shared" si="22"/>
        <v>0.18217274099999997</v>
      </c>
      <c r="G206">
        <f t="shared" si="22"/>
        <v>1.8217274099999997E-4</v>
      </c>
      <c r="H206">
        <f t="shared" si="21"/>
        <v>0.40162166826341988</v>
      </c>
    </row>
    <row r="207" spans="1:8" x14ac:dyDescent="0.25">
      <c r="A207" t="s">
        <v>1006</v>
      </c>
      <c r="B207">
        <v>6</v>
      </c>
      <c r="C207">
        <v>498.6</v>
      </c>
      <c r="D207">
        <v>1321.3</v>
      </c>
      <c r="E207">
        <f t="shared" si="20"/>
        <v>207.46746000000002</v>
      </c>
      <c r="F207">
        <f t="shared" si="22"/>
        <v>0.20746746000000002</v>
      </c>
      <c r="G207">
        <f t="shared" si="22"/>
        <v>2.0746746000000003E-4</v>
      </c>
      <c r="H207">
        <f t="shared" si="21"/>
        <v>0.45738691166520001</v>
      </c>
    </row>
    <row r="208" spans="1:8" x14ac:dyDescent="0.25">
      <c r="A208" t="s">
        <v>1006</v>
      </c>
      <c r="B208">
        <v>7</v>
      </c>
      <c r="C208">
        <v>581.54999999999995</v>
      </c>
      <c r="D208">
        <v>1541.12</v>
      </c>
      <c r="E208">
        <f t="shared" si="20"/>
        <v>241.982955</v>
      </c>
      <c r="F208">
        <f t="shared" si="22"/>
        <v>0.241982955</v>
      </c>
      <c r="G208">
        <f t="shared" si="22"/>
        <v>2.4198295499999999E-4</v>
      </c>
      <c r="H208">
        <f t="shared" si="21"/>
        <v>0.5334804622521</v>
      </c>
    </row>
    <row r="209" spans="1:8" x14ac:dyDescent="0.25">
      <c r="A209" t="s">
        <v>1006</v>
      </c>
      <c r="B209">
        <v>8</v>
      </c>
      <c r="C209">
        <v>607.61</v>
      </c>
      <c r="D209">
        <v>1610.16</v>
      </c>
      <c r="E209">
        <f t="shared" si="20"/>
        <v>252.82652100000001</v>
      </c>
      <c r="F209">
        <f t="shared" si="22"/>
        <v>0.25282652100000003</v>
      </c>
      <c r="G209">
        <f t="shared" si="22"/>
        <v>2.5282652100000003E-4</v>
      </c>
      <c r="H209">
        <f t="shared" si="21"/>
        <v>0.55738640472702006</v>
      </c>
    </row>
    <row r="210" spans="1:8" x14ac:dyDescent="0.25">
      <c r="A210" t="s">
        <v>1006</v>
      </c>
      <c r="B210">
        <v>9</v>
      </c>
      <c r="C210">
        <v>704.28</v>
      </c>
      <c r="D210">
        <v>1866.37</v>
      </c>
      <c r="E210">
        <f t="shared" si="20"/>
        <v>293.05090799999999</v>
      </c>
      <c r="F210">
        <f t="shared" si="22"/>
        <v>0.293050908</v>
      </c>
      <c r="G210">
        <f t="shared" si="22"/>
        <v>2.93050908E-4</v>
      </c>
      <c r="H210">
        <f t="shared" si="21"/>
        <v>0.64606589279495996</v>
      </c>
    </row>
    <row r="211" spans="1:8" x14ac:dyDescent="0.25">
      <c r="A211" t="s">
        <v>1006</v>
      </c>
      <c r="B211">
        <v>10</v>
      </c>
      <c r="C211">
        <v>759.34</v>
      </c>
      <c r="D211">
        <v>2012.27</v>
      </c>
      <c r="E211">
        <f t="shared" si="20"/>
        <v>315.96137400000003</v>
      </c>
      <c r="F211">
        <f t="shared" si="22"/>
        <v>0.31596137400000002</v>
      </c>
      <c r="G211">
        <f t="shared" si="22"/>
        <v>3.1596137400000004E-4</v>
      </c>
      <c r="H211">
        <f t="shared" si="21"/>
        <v>0.69657476434788002</v>
      </c>
    </row>
    <row r="212" spans="1:8" x14ac:dyDescent="0.25">
      <c r="A212" t="s">
        <v>1010</v>
      </c>
      <c r="B212">
        <v>1</v>
      </c>
      <c r="C212">
        <v>48.065368900000003</v>
      </c>
      <c r="D212">
        <v>127.37322760000001</v>
      </c>
      <c r="E212">
        <f t="shared" si="20"/>
        <v>19.999999999290001</v>
      </c>
      <c r="F212">
        <f t="shared" si="22"/>
        <v>1.9999999999290002E-2</v>
      </c>
      <c r="G212">
        <f t="shared" si="22"/>
        <v>1.9999999999290002E-5</v>
      </c>
      <c r="H212">
        <f t="shared" si="21"/>
        <v>4.4092399998434721E-2</v>
      </c>
    </row>
    <row r="213" spans="1:8" x14ac:dyDescent="0.25">
      <c r="A213" t="s">
        <v>1010</v>
      </c>
      <c r="B213">
        <v>2</v>
      </c>
      <c r="C213">
        <v>120.16342229999999</v>
      </c>
      <c r="D213">
        <v>318.43306899999999</v>
      </c>
      <c r="E213">
        <f t="shared" si="20"/>
        <v>50.000000019030004</v>
      </c>
      <c r="F213">
        <f t="shared" si="22"/>
        <v>5.0000000019030003E-2</v>
      </c>
      <c r="G213">
        <f t="shared" si="22"/>
        <v>5.000000001903E-5</v>
      </c>
      <c r="H213">
        <f t="shared" si="21"/>
        <v>0.11023100004195391</v>
      </c>
    </row>
    <row r="214" spans="1:8" x14ac:dyDescent="0.25">
      <c r="A214" t="s">
        <v>1010</v>
      </c>
      <c r="B214">
        <v>3</v>
      </c>
      <c r="C214">
        <v>192.26147560000001</v>
      </c>
      <c r="D214">
        <v>509.49291040000003</v>
      </c>
      <c r="E214">
        <f t="shared" si="20"/>
        <v>79.999999997160003</v>
      </c>
      <c r="F214">
        <f t="shared" si="22"/>
        <v>7.999999999716001E-2</v>
      </c>
      <c r="G214">
        <f t="shared" si="22"/>
        <v>7.9999999997160007E-5</v>
      </c>
      <c r="H214">
        <f t="shared" si="21"/>
        <v>0.17636959999373888</v>
      </c>
    </row>
    <row r="215" spans="1:8" x14ac:dyDescent="0.25">
      <c r="A215" t="s">
        <v>1010</v>
      </c>
      <c r="B215">
        <v>4</v>
      </c>
      <c r="C215">
        <v>242.73011299999999</v>
      </c>
      <c r="D215">
        <v>643.23479940000004</v>
      </c>
      <c r="E215">
        <f t="shared" si="20"/>
        <v>101.00000001929999</v>
      </c>
      <c r="F215">
        <f t="shared" si="22"/>
        <v>0.10100000001929998</v>
      </c>
      <c r="G215">
        <f t="shared" si="22"/>
        <v>1.0100000001929998E-4</v>
      </c>
      <c r="H215">
        <f t="shared" si="21"/>
        <v>0.22266662004254911</v>
      </c>
    </row>
    <row r="216" spans="1:8" x14ac:dyDescent="0.25">
      <c r="A216" t="s">
        <v>1010</v>
      </c>
      <c r="B216">
        <v>5</v>
      </c>
      <c r="C216">
        <v>254.74645520000001</v>
      </c>
      <c r="D216">
        <v>675.07810619999998</v>
      </c>
      <c r="E216">
        <f t="shared" si="20"/>
        <v>106.00000000872002</v>
      </c>
      <c r="F216">
        <f t="shared" si="22"/>
        <v>0.10600000000872002</v>
      </c>
      <c r="G216">
        <f t="shared" si="22"/>
        <v>1.0600000000872002E-4</v>
      </c>
      <c r="H216">
        <f t="shared" si="21"/>
        <v>0.23368972001922431</v>
      </c>
    </row>
    <row r="217" spans="1:8" x14ac:dyDescent="0.25">
      <c r="A217" t="s">
        <v>1010</v>
      </c>
      <c r="B217">
        <v>6</v>
      </c>
      <c r="C217">
        <v>283.32131700000002</v>
      </c>
      <c r="D217">
        <v>750.80149010000002</v>
      </c>
      <c r="E217">
        <f t="shared" si="20"/>
        <v>117.89000000370002</v>
      </c>
      <c r="F217">
        <f t="shared" si="22"/>
        <v>0.11789000000370002</v>
      </c>
      <c r="G217">
        <f t="shared" si="22"/>
        <v>1.1789000000370003E-4</v>
      </c>
      <c r="H217">
        <f t="shared" si="21"/>
        <v>0.25990265180815714</v>
      </c>
    </row>
    <row r="218" spans="1:8" x14ac:dyDescent="0.25">
      <c r="A218" t="s">
        <v>1010</v>
      </c>
      <c r="B218">
        <v>7</v>
      </c>
      <c r="C218">
        <v>314.44364339999998</v>
      </c>
      <c r="D218">
        <v>833.27565500000003</v>
      </c>
      <c r="E218">
        <f t="shared" si="20"/>
        <v>130.84000001874</v>
      </c>
      <c r="F218">
        <f t="shared" si="22"/>
        <v>0.13084000001873999</v>
      </c>
      <c r="G218">
        <f t="shared" si="22"/>
        <v>1.3084000001873999E-4</v>
      </c>
      <c r="H218">
        <f t="shared" si="21"/>
        <v>0.28845248084131453</v>
      </c>
    </row>
    <row r="219" spans="1:8" x14ac:dyDescent="0.25">
      <c r="A219" t="s">
        <v>1010</v>
      </c>
      <c r="B219">
        <v>8</v>
      </c>
      <c r="C219">
        <v>345.5659698</v>
      </c>
      <c r="D219">
        <v>915.74981979999995</v>
      </c>
      <c r="E219">
        <f t="shared" si="20"/>
        <v>143.79000003377999</v>
      </c>
      <c r="F219">
        <f t="shared" si="22"/>
        <v>0.14379000003377998</v>
      </c>
      <c r="G219">
        <f t="shared" si="22"/>
        <v>1.4379000003377998E-4</v>
      </c>
      <c r="H219">
        <f t="shared" si="21"/>
        <v>0.31700230987447198</v>
      </c>
    </row>
    <row r="220" spans="1:8" x14ac:dyDescent="0.25">
      <c r="A220" t="s">
        <v>1010</v>
      </c>
      <c r="B220">
        <v>9</v>
      </c>
      <c r="C220">
        <v>372.74693589999998</v>
      </c>
      <c r="D220">
        <v>987.77937999999995</v>
      </c>
      <c r="E220">
        <f t="shared" si="20"/>
        <v>155.10000002799001</v>
      </c>
      <c r="F220">
        <f t="shared" si="22"/>
        <v>0.15510000002799001</v>
      </c>
      <c r="G220">
        <f t="shared" si="22"/>
        <v>1.5510000002799001E-4</v>
      </c>
      <c r="H220">
        <f t="shared" si="21"/>
        <v>0.34193656206170731</v>
      </c>
    </row>
    <row r="221" spans="1:8" x14ac:dyDescent="0.25">
      <c r="A221" t="s">
        <v>1010</v>
      </c>
      <c r="B221">
        <v>10</v>
      </c>
      <c r="C221">
        <v>408.79596249999997</v>
      </c>
      <c r="D221">
        <v>1083.309301</v>
      </c>
      <c r="E221">
        <f t="shared" si="20"/>
        <v>170.09999999625001</v>
      </c>
      <c r="F221">
        <f t="shared" si="22"/>
        <v>0.17009999999625</v>
      </c>
      <c r="G221">
        <f t="shared" si="22"/>
        <v>1.7009999999625E-4</v>
      </c>
      <c r="H221">
        <f t="shared" si="21"/>
        <v>0.37500586199173264</v>
      </c>
    </row>
    <row r="222" spans="1:8" x14ac:dyDescent="0.25">
      <c r="A222" t="s">
        <v>1052</v>
      </c>
      <c r="B222">
        <v>1</v>
      </c>
      <c r="C222">
        <v>2.6676279740000002</v>
      </c>
      <c r="D222">
        <v>7.0692141299999998</v>
      </c>
      <c r="E222">
        <f t="shared" si="20"/>
        <v>1.1099999999814001</v>
      </c>
      <c r="F222">
        <f t="shared" ref="F222:G241" si="23">E222/1000</f>
        <v>1.1099999999814002E-3</v>
      </c>
      <c r="G222">
        <f t="shared" si="23"/>
        <v>1.1099999999814002E-6</v>
      </c>
      <c r="H222">
        <f t="shared" si="21"/>
        <v>2.447128199958994E-3</v>
      </c>
    </row>
    <row r="223" spans="1:8" x14ac:dyDescent="0.25">
      <c r="A223" t="s">
        <v>1052</v>
      </c>
      <c r="B223">
        <v>2</v>
      </c>
      <c r="C223">
        <v>3.8692621960000002</v>
      </c>
      <c r="D223">
        <v>10.25354482</v>
      </c>
      <c r="E223">
        <f t="shared" si="20"/>
        <v>1.6099999997556003</v>
      </c>
      <c r="F223">
        <f t="shared" si="23"/>
        <v>1.6099999997556003E-3</v>
      </c>
      <c r="G223">
        <f t="shared" si="23"/>
        <v>1.6099999997556003E-6</v>
      </c>
      <c r="H223">
        <f t="shared" si="21"/>
        <v>3.5494381994611913E-3</v>
      </c>
    </row>
    <row r="224" spans="1:8" x14ac:dyDescent="0.25">
      <c r="A224" t="s">
        <v>1052</v>
      </c>
      <c r="B224">
        <v>3</v>
      </c>
      <c r="C224">
        <v>5.0708964190000003</v>
      </c>
      <c r="D224">
        <v>13.43787551</v>
      </c>
      <c r="E224">
        <f t="shared" si="20"/>
        <v>2.1099999999459</v>
      </c>
      <c r="F224">
        <f t="shared" si="23"/>
        <v>2.1099999999458999E-3</v>
      </c>
      <c r="G224">
        <f t="shared" si="23"/>
        <v>2.1099999999459001E-6</v>
      </c>
      <c r="H224">
        <f t="shared" si="21"/>
        <v>4.6517481998807298E-3</v>
      </c>
    </row>
    <row r="225" spans="1:8" x14ac:dyDescent="0.25">
      <c r="A225" t="s">
        <v>1052</v>
      </c>
      <c r="B225">
        <v>4</v>
      </c>
      <c r="C225">
        <v>5.0829127610000002</v>
      </c>
      <c r="D225">
        <v>13.469718820000001</v>
      </c>
      <c r="E225">
        <f t="shared" si="20"/>
        <v>2.1149999998521003</v>
      </c>
      <c r="F225">
        <f t="shared" si="23"/>
        <v>2.1149999998521002E-3</v>
      </c>
      <c r="G225">
        <f t="shared" si="23"/>
        <v>2.1149999998521001E-6</v>
      </c>
      <c r="H225">
        <f t="shared" si="21"/>
        <v>4.6627712996739372E-3</v>
      </c>
    </row>
    <row r="226" spans="1:8" x14ac:dyDescent="0.25">
      <c r="A226" t="s">
        <v>1052</v>
      </c>
      <c r="B226">
        <v>5</v>
      </c>
      <c r="C226">
        <v>5.0949291030000001</v>
      </c>
      <c r="D226">
        <v>13.501562119999999</v>
      </c>
      <c r="E226">
        <f t="shared" si="20"/>
        <v>2.1199999997583001</v>
      </c>
      <c r="F226">
        <f t="shared" si="23"/>
        <v>2.1199999997583E-3</v>
      </c>
      <c r="G226">
        <f t="shared" si="23"/>
        <v>2.1199999997583E-6</v>
      </c>
      <c r="H226">
        <f t="shared" si="21"/>
        <v>4.6737943994671427E-3</v>
      </c>
    </row>
    <row r="227" spans="1:8" x14ac:dyDescent="0.25">
      <c r="A227" t="s">
        <v>1052</v>
      </c>
      <c r="B227">
        <v>6</v>
      </c>
      <c r="C227">
        <v>5.1069454460000001</v>
      </c>
      <c r="D227">
        <v>13.53340543</v>
      </c>
      <c r="E227">
        <f t="shared" si="20"/>
        <v>2.1250000000806004</v>
      </c>
      <c r="F227">
        <f t="shared" si="23"/>
        <v>2.1250000000806006E-3</v>
      </c>
      <c r="G227">
        <f t="shared" si="23"/>
        <v>2.1250000000806007E-6</v>
      </c>
      <c r="H227">
        <f t="shared" si="21"/>
        <v>4.6848175001776935E-3</v>
      </c>
    </row>
    <row r="228" spans="1:8" x14ac:dyDescent="0.25">
      <c r="A228" t="s">
        <v>1052</v>
      </c>
      <c r="B228">
        <v>7</v>
      </c>
      <c r="C228">
        <v>5.118961788</v>
      </c>
      <c r="D228">
        <v>13.565248739999999</v>
      </c>
      <c r="E228">
        <f t="shared" si="20"/>
        <v>2.1299999999868002</v>
      </c>
      <c r="F228">
        <f t="shared" si="23"/>
        <v>2.1299999999868004E-3</v>
      </c>
      <c r="G228">
        <f t="shared" si="23"/>
        <v>2.1299999999868006E-6</v>
      </c>
      <c r="H228">
        <f t="shared" si="21"/>
        <v>4.6958405999709E-3</v>
      </c>
    </row>
    <row r="229" spans="1:8" x14ac:dyDescent="0.25">
      <c r="A229" t="s">
        <v>1052</v>
      </c>
      <c r="B229">
        <v>8</v>
      </c>
      <c r="C229">
        <v>5.1309781299999999</v>
      </c>
      <c r="D229">
        <v>13.597092050000001</v>
      </c>
      <c r="E229">
        <f t="shared" si="20"/>
        <v>2.134999999893</v>
      </c>
      <c r="F229">
        <f t="shared" si="23"/>
        <v>2.1349999998929998E-3</v>
      </c>
      <c r="G229">
        <f t="shared" si="23"/>
        <v>2.1349999998929997E-6</v>
      </c>
      <c r="H229">
        <f t="shared" si="21"/>
        <v>4.7068636997641047E-3</v>
      </c>
    </row>
    <row r="230" spans="1:8" x14ac:dyDescent="0.25">
      <c r="A230" t="s">
        <v>1052</v>
      </c>
      <c r="B230">
        <v>9</v>
      </c>
      <c r="C230">
        <v>5.1429944729999999</v>
      </c>
      <c r="D230">
        <v>13.628935350000001</v>
      </c>
      <c r="E230">
        <f t="shared" si="20"/>
        <v>2.1400000002152995</v>
      </c>
      <c r="F230">
        <f t="shared" si="23"/>
        <v>2.1400000002152995E-3</v>
      </c>
      <c r="G230">
        <f t="shared" si="23"/>
        <v>2.1400000002152995E-6</v>
      </c>
      <c r="H230">
        <f t="shared" si="21"/>
        <v>4.7178868004746528E-3</v>
      </c>
    </row>
    <row r="231" spans="1:8" x14ac:dyDescent="0.25">
      <c r="A231" t="s">
        <v>1052</v>
      </c>
      <c r="B231">
        <v>10</v>
      </c>
      <c r="C231">
        <v>5.1550108149999998</v>
      </c>
      <c r="D231">
        <v>13.66077866</v>
      </c>
      <c r="E231">
        <f t="shared" si="20"/>
        <v>2.1450000001214997</v>
      </c>
      <c r="F231">
        <f t="shared" si="23"/>
        <v>2.1450000001214998E-3</v>
      </c>
      <c r="G231">
        <f t="shared" si="23"/>
        <v>2.1450000001214999E-6</v>
      </c>
      <c r="H231">
        <f t="shared" si="21"/>
        <v>4.7289099002678602E-3</v>
      </c>
    </row>
    <row r="232" spans="1:8" x14ac:dyDescent="0.25">
      <c r="A232" t="s">
        <v>1053</v>
      </c>
      <c r="B232">
        <v>1</v>
      </c>
      <c r="C232">
        <v>127.5414564</v>
      </c>
      <c r="D232">
        <v>337.98485950000003</v>
      </c>
      <c r="E232">
        <f t="shared" si="20"/>
        <v>53.070000008040005</v>
      </c>
      <c r="F232">
        <f t="shared" si="23"/>
        <v>5.3070000008040005E-2</v>
      </c>
      <c r="G232">
        <f t="shared" si="23"/>
        <v>5.3070000008040008E-5</v>
      </c>
      <c r="H232">
        <f t="shared" si="21"/>
        <v>0.11699918341772515</v>
      </c>
    </row>
    <row r="233" spans="1:8" x14ac:dyDescent="0.25">
      <c r="A233" t="s">
        <v>1053</v>
      </c>
      <c r="B233">
        <v>2</v>
      </c>
      <c r="C233">
        <v>347.4885845</v>
      </c>
      <c r="D233">
        <v>920.84474890000001</v>
      </c>
      <c r="E233">
        <f t="shared" si="20"/>
        <v>144.59000001044998</v>
      </c>
      <c r="F233">
        <f t="shared" si="23"/>
        <v>0.14459000001044997</v>
      </c>
      <c r="G233">
        <f t="shared" si="23"/>
        <v>1.4459000001044997E-4</v>
      </c>
      <c r="H233">
        <f t="shared" si="21"/>
        <v>0.31876600582303821</v>
      </c>
    </row>
    <row r="234" spans="1:8" x14ac:dyDescent="0.25">
      <c r="A234" t="s">
        <v>1053</v>
      </c>
      <c r="B234">
        <v>3</v>
      </c>
      <c r="C234">
        <v>732.42009129999997</v>
      </c>
      <c r="D234">
        <v>1940.9132420000001</v>
      </c>
      <c r="E234">
        <f t="shared" si="20"/>
        <v>304.75999998992995</v>
      </c>
      <c r="F234">
        <f t="shared" si="23"/>
        <v>0.30475999998992997</v>
      </c>
      <c r="G234">
        <f t="shared" si="23"/>
        <v>3.0475999998992999E-4</v>
      </c>
      <c r="H234">
        <f t="shared" si="21"/>
        <v>0.6718799911777994</v>
      </c>
    </row>
    <row r="235" spans="1:8" x14ac:dyDescent="0.25">
      <c r="A235" t="s">
        <v>1053</v>
      </c>
      <c r="B235">
        <v>4</v>
      </c>
      <c r="C235">
        <v>1115.2006730000001</v>
      </c>
      <c r="D235">
        <v>2955.281782</v>
      </c>
      <c r="E235">
        <f t="shared" si="20"/>
        <v>464.03500003530002</v>
      </c>
      <c r="F235">
        <f t="shared" si="23"/>
        <v>0.46403500003530002</v>
      </c>
      <c r="G235">
        <f t="shared" si="23"/>
        <v>4.6403500003530001E-4</v>
      </c>
      <c r="H235">
        <f t="shared" si="21"/>
        <v>1.023020841777823</v>
      </c>
    </row>
    <row r="236" spans="1:8" x14ac:dyDescent="0.25">
      <c r="A236" t="s">
        <v>1053</v>
      </c>
      <c r="B236">
        <v>5</v>
      </c>
      <c r="C236">
        <v>1550.4325879999999</v>
      </c>
      <c r="D236">
        <v>4108.6463590000003</v>
      </c>
      <c r="E236">
        <f t="shared" si="20"/>
        <v>645.13499986679994</v>
      </c>
      <c r="F236">
        <f t="shared" si="23"/>
        <v>0.6451349998667999</v>
      </c>
      <c r="G236">
        <f t="shared" si="23"/>
        <v>6.4513499986679993E-4</v>
      </c>
      <c r="H236">
        <f t="shared" si="21"/>
        <v>1.4222775234063443</v>
      </c>
    </row>
    <row r="237" spans="1:8" x14ac:dyDescent="0.25">
      <c r="A237" t="s">
        <v>1053</v>
      </c>
      <c r="B237">
        <v>6</v>
      </c>
      <c r="C237">
        <v>1976.4359529999999</v>
      </c>
      <c r="D237">
        <v>5237.5552749999997</v>
      </c>
      <c r="E237">
        <f t="shared" si="20"/>
        <v>822.3950000433</v>
      </c>
      <c r="F237">
        <f t="shared" si="23"/>
        <v>0.82239500004330002</v>
      </c>
      <c r="G237">
        <f t="shared" si="23"/>
        <v>8.2239500004330007E-4</v>
      </c>
      <c r="H237">
        <f t="shared" si="21"/>
        <v>1.8130684649954598</v>
      </c>
    </row>
    <row r="238" spans="1:8" x14ac:dyDescent="0.25">
      <c r="A238" t="s">
        <v>1053</v>
      </c>
      <c r="B238">
        <v>7</v>
      </c>
      <c r="C238">
        <v>2275.6669069999998</v>
      </c>
      <c r="D238">
        <v>6030.517304</v>
      </c>
      <c r="E238">
        <f t="shared" si="20"/>
        <v>946.90500000269992</v>
      </c>
      <c r="F238">
        <f t="shared" si="23"/>
        <v>0.94690500000269995</v>
      </c>
      <c r="G238">
        <f t="shared" si="23"/>
        <v>9.4690500000269994E-4</v>
      </c>
      <c r="H238">
        <f t="shared" si="21"/>
        <v>2.0875657011059521</v>
      </c>
    </row>
    <row r="239" spans="1:8" x14ac:dyDescent="0.25">
      <c r="A239" t="s">
        <v>1053</v>
      </c>
      <c r="B239">
        <v>8</v>
      </c>
      <c r="C239">
        <v>2451.3338140000001</v>
      </c>
      <c r="D239">
        <v>6496.0346079999999</v>
      </c>
      <c r="E239">
        <f t="shared" si="20"/>
        <v>1020.0000000054</v>
      </c>
      <c r="F239">
        <f t="shared" si="23"/>
        <v>1.0200000000053999</v>
      </c>
      <c r="G239">
        <f t="shared" si="23"/>
        <v>1.0200000000053998E-3</v>
      </c>
      <c r="H239">
        <f t="shared" si="21"/>
        <v>2.2487124000119048</v>
      </c>
    </row>
    <row r="240" spans="1:8" x14ac:dyDescent="0.25">
      <c r="A240" t="s">
        <v>1053</v>
      </c>
      <c r="B240">
        <v>9</v>
      </c>
      <c r="C240">
        <v>2643.5952900000002</v>
      </c>
      <c r="D240">
        <v>7005.5275179999999</v>
      </c>
      <c r="E240">
        <f t="shared" si="20"/>
        <v>1100.000000169</v>
      </c>
      <c r="F240">
        <f t="shared" si="23"/>
        <v>1.100000000169</v>
      </c>
      <c r="G240">
        <f t="shared" si="23"/>
        <v>1.1000000001690001E-3</v>
      </c>
      <c r="H240">
        <f t="shared" si="21"/>
        <v>2.4250820003725808</v>
      </c>
    </row>
    <row r="241" spans="1:8" x14ac:dyDescent="0.25">
      <c r="A241" t="s">
        <v>1053</v>
      </c>
      <c r="B241">
        <v>10</v>
      </c>
      <c r="C241">
        <v>3076.18361</v>
      </c>
      <c r="D241">
        <v>8151.8865660000001</v>
      </c>
      <c r="E241">
        <f t="shared" si="20"/>
        <v>1280.0000001210001</v>
      </c>
      <c r="F241">
        <f t="shared" si="23"/>
        <v>1.2800000001210001</v>
      </c>
      <c r="G241">
        <f t="shared" si="23"/>
        <v>1.2800000001210001E-3</v>
      </c>
      <c r="H241">
        <f t="shared" si="21"/>
        <v>2.8219136002667589</v>
      </c>
    </row>
    <row r="242" spans="1:8" x14ac:dyDescent="0.25">
      <c r="A242" t="s">
        <v>212</v>
      </c>
      <c r="B242">
        <v>1</v>
      </c>
      <c r="C242">
        <v>32.684450849999998</v>
      </c>
      <c r="D242">
        <v>86.613794760000005</v>
      </c>
      <c r="E242">
        <f t="shared" si="20"/>
        <v>13.599999998685</v>
      </c>
      <c r="F242">
        <f t="shared" ref="F242:G261" si="24">E242/1000</f>
        <v>1.3599999998685001E-2</v>
      </c>
      <c r="G242">
        <f t="shared" si="24"/>
        <v>1.3599999998685E-5</v>
      </c>
      <c r="H242">
        <f t="shared" si="21"/>
        <v>2.9982831997100924E-2</v>
      </c>
    </row>
    <row r="243" spans="1:8" x14ac:dyDescent="0.25">
      <c r="A243" t="s">
        <v>212</v>
      </c>
      <c r="B243">
        <v>2</v>
      </c>
      <c r="C243">
        <v>155.0108147</v>
      </c>
      <c r="D243">
        <v>410.778659</v>
      </c>
      <c r="E243">
        <f t="shared" si="20"/>
        <v>64.499999996669999</v>
      </c>
      <c r="F243">
        <f t="shared" si="24"/>
        <v>6.4499999996669999E-2</v>
      </c>
      <c r="G243">
        <f t="shared" si="24"/>
        <v>6.4499999996670004E-5</v>
      </c>
      <c r="H243">
        <f t="shared" si="21"/>
        <v>0.14219798999265859</v>
      </c>
    </row>
    <row r="244" spans="1:8" x14ac:dyDescent="0.25">
      <c r="A244" t="s">
        <v>212</v>
      </c>
      <c r="B244">
        <v>3</v>
      </c>
      <c r="C244">
        <v>455.65969719999998</v>
      </c>
      <c r="D244">
        <v>1207.498198</v>
      </c>
      <c r="E244">
        <f t="shared" si="20"/>
        <v>189.60000000491999</v>
      </c>
      <c r="F244">
        <f t="shared" si="24"/>
        <v>0.18960000000492</v>
      </c>
      <c r="G244">
        <f t="shared" si="24"/>
        <v>1.8960000000492E-4</v>
      </c>
      <c r="H244">
        <f t="shared" si="21"/>
        <v>0.41799595201084672</v>
      </c>
    </row>
    <row r="245" spans="1:8" x14ac:dyDescent="0.25">
      <c r="A245" t="s">
        <v>212</v>
      </c>
      <c r="B245">
        <v>4</v>
      </c>
      <c r="C245">
        <v>1113.4342710000001</v>
      </c>
      <c r="D245">
        <v>2950.600817</v>
      </c>
      <c r="E245">
        <f t="shared" si="20"/>
        <v>463.30000016310009</v>
      </c>
      <c r="F245">
        <f t="shared" si="24"/>
        <v>0.46330000016310008</v>
      </c>
      <c r="G245">
        <f t="shared" si="24"/>
        <v>4.633000001631001E-4</v>
      </c>
      <c r="H245">
        <f t="shared" si="21"/>
        <v>1.0214004463595736</v>
      </c>
    </row>
    <row r="246" spans="1:8" x14ac:dyDescent="0.25">
      <c r="A246" t="s">
        <v>212</v>
      </c>
      <c r="B246">
        <v>5</v>
      </c>
      <c r="C246">
        <v>2142.0331649999998</v>
      </c>
      <c r="D246">
        <v>5676.3878869999999</v>
      </c>
      <c r="E246">
        <f t="shared" si="20"/>
        <v>891.29999995650007</v>
      </c>
      <c r="F246">
        <f t="shared" si="24"/>
        <v>0.89129999995650011</v>
      </c>
      <c r="G246">
        <f t="shared" si="24"/>
        <v>8.9129999995650011E-4</v>
      </c>
      <c r="H246">
        <f t="shared" si="21"/>
        <v>1.9649778059040992</v>
      </c>
    </row>
    <row r="247" spans="1:8" x14ac:dyDescent="0.25">
      <c r="A247" t="s">
        <v>212</v>
      </c>
      <c r="B247">
        <v>6</v>
      </c>
      <c r="C247">
        <v>4036.7700070000001</v>
      </c>
      <c r="D247">
        <v>10697.44052</v>
      </c>
      <c r="E247">
        <f t="shared" si="20"/>
        <v>1679.6999999126999</v>
      </c>
      <c r="F247">
        <f t="shared" si="24"/>
        <v>1.6796999999127</v>
      </c>
      <c r="G247">
        <f t="shared" si="24"/>
        <v>1.6796999999126999E-3</v>
      </c>
      <c r="H247">
        <f t="shared" si="21"/>
        <v>3.7031002138075362</v>
      </c>
    </row>
    <row r="248" spans="1:8" x14ac:dyDescent="0.25">
      <c r="A248" t="s">
        <v>212</v>
      </c>
      <c r="B248">
        <v>7</v>
      </c>
      <c r="C248">
        <v>6590.9637110000003</v>
      </c>
      <c r="D248">
        <v>17466.053830000001</v>
      </c>
      <c r="E248">
        <f t="shared" si="20"/>
        <v>2742.5000001470999</v>
      </c>
      <c r="F248">
        <f t="shared" si="24"/>
        <v>2.7425000001470998</v>
      </c>
      <c r="G248">
        <f t="shared" si="24"/>
        <v>2.7425000001470999E-3</v>
      </c>
      <c r="H248">
        <f t="shared" si="21"/>
        <v>6.0461703503242985</v>
      </c>
    </row>
    <row r="249" spans="1:8" x14ac:dyDescent="0.25">
      <c r="A249" t="s">
        <v>212</v>
      </c>
      <c r="B249">
        <v>8</v>
      </c>
      <c r="C249">
        <v>10846.19082</v>
      </c>
      <c r="D249">
        <v>28742.40567</v>
      </c>
      <c r="E249">
        <f t="shared" si="20"/>
        <v>4513.100000202</v>
      </c>
      <c r="F249">
        <f t="shared" si="24"/>
        <v>4.5131000002019999</v>
      </c>
      <c r="G249">
        <f t="shared" si="24"/>
        <v>4.5131000002019998E-3</v>
      </c>
      <c r="H249">
        <f t="shared" si="21"/>
        <v>9.9496705224453326</v>
      </c>
    </row>
    <row r="250" spans="1:8" x14ac:dyDescent="0.25">
      <c r="A250" t="s">
        <v>212</v>
      </c>
      <c r="B250">
        <v>9</v>
      </c>
      <c r="C250">
        <v>18022.110069999999</v>
      </c>
      <c r="D250">
        <v>47758.591679999998</v>
      </c>
      <c r="E250">
        <f t="shared" si="20"/>
        <v>7499.000000127</v>
      </c>
      <c r="F250">
        <f t="shared" si="24"/>
        <v>7.4990000001270003</v>
      </c>
      <c r="G250">
        <f t="shared" si="24"/>
        <v>7.4990000001270004E-3</v>
      </c>
      <c r="H250">
        <f t="shared" si="21"/>
        <v>16.532445380279984</v>
      </c>
    </row>
    <row r="251" spans="1:8" x14ac:dyDescent="0.25">
      <c r="A251" t="s">
        <v>212</v>
      </c>
      <c r="B251">
        <v>10</v>
      </c>
      <c r="C251">
        <v>27537.010340000001</v>
      </c>
      <c r="D251">
        <v>72973.077390000006</v>
      </c>
      <c r="E251">
        <f t="shared" si="20"/>
        <v>11458.150002474</v>
      </c>
      <c r="F251">
        <f t="shared" si="24"/>
        <v>11.458150002474</v>
      </c>
      <c r="G251">
        <f t="shared" si="24"/>
        <v>1.1458150002473999E-2</v>
      </c>
      <c r="H251">
        <f t="shared" si="21"/>
        <v>25.260866658454226</v>
      </c>
    </row>
    <row r="252" spans="1:8" x14ac:dyDescent="0.25">
      <c r="A252" t="s">
        <v>1015</v>
      </c>
      <c r="B252">
        <v>1</v>
      </c>
      <c r="C252">
        <v>127.5414564</v>
      </c>
      <c r="D252">
        <v>337.98485950000003</v>
      </c>
      <c r="E252">
        <f t="shared" si="20"/>
        <v>53.070000008040005</v>
      </c>
      <c r="F252">
        <f t="shared" si="24"/>
        <v>5.3070000008040005E-2</v>
      </c>
      <c r="G252">
        <f t="shared" si="24"/>
        <v>5.3070000008040008E-5</v>
      </c>
      <c r="H252">
        <f t="shared" si="21"/>
        <v>0.11699918341772515</v>
      </c>
    </row>
    <row r="253" spans="1:8" x14ac:dyDescent="0.25">
      <c r="A253" t="s">
        <v>1015</v>
      </c>
      <c r="B253">
        <v>2</v>
      </c>
      <c r="C253">
        <v>347.4885845</v>
      </c>
      <c r="D253">
        <v>920.84474890000001</v>
      </c>
      <c r="E253">
        <f t="shared" si="20"/>
        <v>144.59000001044998</v>
      </c>
      <c r="F253">
        <f t="shared" si="24"/>
        <v>0.14459000001044997</v>
      </c>
      <c r="G253">
        <f t="shared" si="24"/>
        <v>1.4459000001044997E-4</v>
      </c>
      <c r="H253">
        <f t="shared" si="21"/>
        <v>0.31876600582303821</v>
      </c>
    </row>
    <row r="254" spans="1:8" x14ac:dyDescent="0.25">
      <c r="A254" t="s">
        <v>1015</v>
      </c>
      <c r="B254">
        <v>3</v>
      </c>
      <c r="C254">
        <v>732.42009129999997</v>
      </c>
      <c r="D254">
        <v>1940.9132420000001</v>
      </c>
      <c r="E254">
        <f t="shared" si="20"/>
        <v>304.75999998992995</v>
      </c>
      <c r="F254">
        <f t="shared" si="24"/>
        <v>0.30475999998992997</v>
      </c>
      <c r="G254">
        <f t="shared" si="24"/>
        <v>3.0475999998992999E-4</v>
      </c>
      <c r="H254">
        <f t="shared" si="21"/>
        <v>0.6718799911777994</v>
      </c>
    </row>
    <row r="255" spans="1:8" x14ac:dyDescent="0.25">
      <c r="A255" t="s">
        <v>1015</v>
      </c>
      <c r="B255">
        <v>4</v>
      </c>
      <c r="C255">
        <v>1115.2006730000001</v>
      </c>
      <c r="D255">
        <v>2955.281782</v>
      </c>
      <c r="E255">
        <f t="shared" si="20"/>
        <v>464.03500003530002</v>
      </c>
      <c r="F255">
        <f t="shared" si="24"/>
        <v>0.46403500003530002</v>
      </c>
      <c r="G255">
        <f t="shared" si="24"/>
        <v>4.6403500003530001E-4</v>
      </c>
      <c r="H255">
        <f t="shared" si="21"/>
        <v>1.023020841777823</v>
      </c>
    </row>
    <row r="256" spans="1:8" x14ac:dyDescent="0.25">
      <c r="A256" t="s">
        <v>1015</v>
      </c>
      <c r="B256">
        <v>5</v>
      </c>
      <c r="C256">
        <v>1550.4325879999999</v>
      </c>
      <c r="D256">
        <v>4108.6463590000003</v>
      </c>
      <c r="E256">
        <f t="shared" si="20"/>
        <v>645.13499986679994</v>
      </c>
      <c r="F256">
        <f t="shared" si="24"/>
        <v>0.6451349998667999</v>
      </c>
      <c r="G256">
        <f t="shared" si="24"/>
        <v>6.4513499986679993E-4</v>
      </c>
      <c r="H256">
        <f t="shared" si="21"/>
        <v>1.4222775234063443</v>
      </c>
    </row>
    <row r="257" spans="1:8" x14ac:dyDescent="0.25">
      <c r="A257" t="s">
        <v>1015</v>
      </c>
      <c r="B257">
        <v>6</v>
      </c>
      <c r="C257">
        <v>1976.4359529999999</v>
      </c>
      <c r="D257">
        <v>5237.5552749999997</v>
      </c>
      <c r="E257">
        <f t="shared" si="20"/>
        <v>822.3950000433</v>
      </c>
      <c r="F257">
        <f t="shared" si="24"/>
        <v>0.82239500004330002</v>
      </c>
      <c r="G257">
        <f t="shared" si="24"/>
        <v>8.2239500004330007E-4</v>
      </c>
      <c r="H257">
        <f t="shared" si="21"/>
        <v>1.8130684649954598</v>
      </c>
    </row>
    <row r="258" spans="1:8" x14ac:dyDescent="0.25">
      <c r="A258" t="s">
        <v>1015</v>
      </c>
      <c r="B258">
        <v>7</v>
      </c>
      <c r="C258">
        <v>2275.6669069999998</v>
      </c>
      <c r="D258">
        <v>6030.517304</v>
      </c>
      <c r="E258">
        <f t="shared" ref="E258:E321" si="25">C258*3.65*5.7*20/1000</f>
        <v>946.90500000269992</v>
      </c>
      <c r="F258">
        <f t="shared" si="24"/>
        <v>0.94690500000269995</v>
      </c>
      <c r="G258">
        <f t="shared" si="24"/>
        <v>9.4690500000269994E-4</v>
      </c>
      <c r="H258">
        <f t="shared" ref="H258:H321" si="26">F258*2.20462</f>
        <v>2.0875657011059521</v>
      </c>
    </row>
    <row r="259" spans="1:8" x14ac:dyDescent="0.25">
      <c r="A259" t="s">
        <v>1015</v>
      </c>
      <c r="B259">
        <v>8</v>
      </c>
      <c r="C259">
        <v>2451.3338140000001</v>
      </c>
      <c r="D259">
        <v>6496.0346079999999</v>
      </c>
      <c r="E259">
        <f t="shared" si="25"/>
        <v>1020.0000000054</v>
      </c>
      <c r="F259">
        <f t="shared" si="24"/>
        <v>1.0200000000053999</v>
      </c>
      <c r="G259">
        <f t="shared" si="24"/>
        <v>1.0200000000053998E-3</v>
      </c>
      <c r="H259">
        <f t="shared" si="26"/>
        <v>2.2487124000119048</v>
      </c>
    </row>
    <row r="260" spans="1:8" x14ac:dyDescent="0.25">
      <c r="A260" t="s">
        <v>1015</v>
      </c>
      <c r="B260">
        <v>9</v>
      </c>
      <c r="C260">
        <v>2643.5952900000002</v>
      </c>
      <c r="D260">
        <v>7005.5275179999999</v>
      </c>
      <c r="E260">
        <f t="shared" si="25"/>
        <v>1100.000000169</v>
      </c>
      <c r="F260">
        <f t="shared" si="24"/>
        <v>1.100000000169</v>
      </c>
      <c r="G260">
        <f t="shared" si="24"/>
        <v>1.1000000001690001E-3</v>
      </c>
      <c r="H260">
        <f t="shared" si="26"/>
        <v>2.4250820003725808</v>
      </c>
    </row>
    <row r="261" spans="1:8" x14ac:dyDescent="0.25">
      <c r="A261" t="s">
        <v>1015</v>
      </c>
      <c r="B261">
        <v>10</v>
      </c>
      <c r="C261">
        <v>3076.18361</v>
      </c>
      <c r="D261">
        <v>8151.8865660000001</v>
      </c>
      <c r="E261">
        <f t="shared" si="25"/>
        <v>1280.0000001210001</v>
      </c>
      <c r="F261">
        <f t="shared" si="24"/>
        <v>1.2800000001210001</v>
      </c>
      <c r="G261">
        <f t="shared" si="24"/>
        <v>1.2800000001210001E-3</v>
      </c>
      <c r="H261">
        <f t="shared" si="26"/>
        <v>2.8219136002667589</v>
      </c>
    </row>
    <row r="262" spans="1:8" x14ac:dyDescent="0.25">
      <c r="A262" t="s">
        <v>1016</v>
      </c>
      <c r="B262">
        <v>1</v>
      </c>
      <c r="C262">
        <v>127.5414564</v>
      </c>
      <c r="D262">
        <v>337.98485950000003</v>
      </c>
      <c r="E262">
        <f t="shared" si="25"/>
        <v>53.070000008040005</v>
      </c>
      <c r="F262">
        <f t="shared" ref="F262:G281" si="27">E262/1000</f>
        <v>5.3070000008040005E-2</v>
      </c>
      <c r="G262">
        <f t="shared" si="27"/>
        <v>5.3070000008040008E-5</v>
      </c>
      <c r="H262">
        <f t="shared" si="26"/>
        <v>0.11699918341772515</v>
      </c>
    </row>
    <row r="263" spans="1:8" x14ac:dyDescent="0.25">
      <c r="A263" t="s">
        <v>1016</v>
      </c>
      <c r="B263">
        <v>2</v>
      </c>
      <c r="C263">
        <v>347.4885845</v>
      </c>
      <c r="D263">
        <v>920.84474890000001</v>
      </c>
      <c r="E263">
        <f t="shared" si="25"/>
        <v>144.59000001044998</v>
      </c>
      <c r="F263">
        <f t="shared" si="27"/>
        <v>0.14459000001044997</v>
      </c>
      <c r="G263">
        <f t="shared" si="27"/>
        <v>1.4459000001044997E-4</v>
      </c>
      <c r="H263">
        <f t="shared" si="26"/>
        <v>0.31876600582303821</v>
      </c>
    </row>
    <row r="264" spans="1:8" x14ac:dyDescent="0.25">
      <c r="A264" t="s">
        <v>1016</v>
      </c>
      <c r="B264">
        <v>3</v>
      </c>
      <c r="C264">
        <v>732.42009129999997</v>
      </c>
      <c r="D264">
        <v>1940.9132420000001</v>
      </c>
      <c r="E264">
        <f t="shared" si="25"/>
        <v>304.75999998992995</v>
      </c>
      <c r="F264">
        <f t="shared" si="27"/>
        <v>0.30475999998992997</v>
      </c>
      <c r="G264">
        <f t="shared" si="27"/>
        <v>3.0475999998992999E-4</v>
      </c>
      <c r="H264">
        <f t="shared" si="26"/>
        <v>0.6718799911777994</v>
      </c>
    </row>
    <row r="265" spans="1:8" x14ac:dyDescent="0.25">
      <c r="A265" t="s">
        <v>1016</v>
      </c>
      <c r="B265">
        <v>4</v>
      </c>
      <c r="C265">
        <v>1115.2006730000001</v>
      </c>
      <c r="D265">
        <v>2955.281782</v>
      </c>
      <c r="E265">
        <f t="shared" si="25"/>
        <v>464.03500003530002</v>
      </c>
      <c r="F265">
        <f t="shared" si="27"/>
        <v>0.46403500003530002</v>
      </c>
      <c r="G265">
        <f t="shared" si="27"/>
        <v>4.6403500003530001E-4</v>
      </c>
      <c r="H265">
        <f t="shared" si="26"/>
        <v>1.023020841777823</v>
      </c>
    </row>
    <row r="266" spans="1:8" x14ac:dyDescent="0.25">
      <c r="A266" t="s">
        <v>1016</v>
      </c>
      <c r="B266">
        <v>5</v>
      </c>
      <c r="C266">
        <v>1550.4325879999999</v>
      </c>
      <c r="D266">
        <v>4108.6463590000003</v>
      </c>
      <c r="E266">
        <f t="shared" si="25"/>
        <v>645.13499986679994</v>
      </c>
      <c r="F266">
        <f t="shared" si="27"/>
        <v>0.6451349998667999</v>
      </c>
      <c r="G266">
        <f t="shared" si="27"/>
        <v>6.4513499986679993E-4</v>
      </c>
      <c r="H266">
        <f t="shared" si="26"/>
        <v>1.4222775234063443</v>
      </c>
    </row>
    <row r="267" spans="1:8" x14ac:dyDescent="0.25">
      <c r="A267" t="s">
        <v>1016</v>
      </c>
      <c r="B267">
        <v>6</v>
      </c>
      <c r="C267">
        <v>1976.4359529999999</v>
      </c>
      <c r="D267">
        <v>5237.5552749999997</v>
      </c>
      <c r="E267">
        <f t="shared" si="25"/>
        <v>822.3950000433</v>
      </c>
      <c r="F267">
        <f t="shared" si="27"/>
        <v>0.82239500004330002</v>
      </c>
      <c r="G267">
        <f t="shared" si="27"/>
        <v>8.2239500004330007E-4</v>
      </c>
      <c r="H267">
        <f t="shared" si="26"/>
        <v>1.8130684649954598</v>
      </c>
    </row>
    <row r="268" spans="1:8" x14ac:dyDescent="0.25">
      <c r="A268" t="s">
        <v>1016</v>
      </c>
      <c r="B268">
        <v>7</v>
      </c>
      <c r="C268">
        <v>2275.6669069999998</v>
      </c>
      <c r="D268">
        <v>6030.517304</v>
      </c>
      <c r="E268">
        <f t="shared" si="25"/>
        <v>946.90500000269992</v>
      </c>
      <c r="F268">
        <f t="shared" si="27"/>
        <v>0.94690500000269995</v>
      </c>
      <c r="G268">
        <f t="shared" si="27"/>
        <v>9.4690500000269994E-4</v>
      </c>
      <c r="H268">
        <f t="shared" si="26"/>
        <v>2.0875657011059521</v>
      </c>
    </row>
    <row r="269" spans="1:8" x14ac:dyDescent="0.25">
      <c r="A269" t="s">
        <v>1016</v>
      </c>
      <c r="B269">
        <v>8</v>
      </c>
      <c r="C269">
        <v>2451.3338140000001</v>
      </c>
      <c r="D269">
        <v>6496.0346079999999</v>
      </c>
      <c r="E269">
        <f t="shared" si="25"/>
        <v>1020.0000000054</v>
      </c>
      <c r="F269">
        <f t="shared" si="27"/>
        <v>1.0200000000053999</v>
      </c>
      <c r="G269">
        <f t="shared" si="27"/>
        <v>1.0200000000053998E-3</v>
      </c>
      <c r="H269">
        <f t="shared" si="26"/>
        <v>2.2487124000119048</v>
      </c>
    </row>
    <row r="270" spans="1:8" x14ac:dyDescent="0.25">
      <c r="A270" t="s">
        <v>1016</v>
      </c>
      <c r="B270">
        <v>9</v>
      </c>
      <c r="C270">
        <v>2643.5952900000002</v>
      </c>
      <c r="D270">
        <v>7005.5275179999999</v>
      </c>
      <c r="E270">
        <f t="shared" si="25"/>
        <v>1100.000000169</v>
      </c>
      <c r="F270">
        <f t="shared" si="27"/>
        <v>1.100000000169</v>
      </c>
      <c r="G270">
        <f t="shared" si="27"/>
        <v>1.1000000001690001E-3</v>
      </c>
      <c r="H270">
        <f t="shared" si="26"/>
        <v>2.4250820003725808</v>
      </c>
    </row>
    <row r="271" spans="1:8" x14ac:dyDescent="0.25">
      <c r="A271" t="s">
        <v>1016</v>
      </c>
      <c r="B271">
        <v>10</v>
      </c>
      <c r="C271">
        <v>3076.18361</v>
      </c>
      <c r="D271">
        <v>8151.8865660000001</v>
      </c>
      <c r="E271">
        <f t="shared" si="25"/>
        <v>1280.0000001210001</v>
      </c>
      <c r="F271">
        <f t="shared" si="27"/>
        <v>1.2800000001210001</v>
      </c>
      <c r="G271">
        <f t="shared" si="27"/>
        <v>1.2800000001210001E-3</v>
      </c>
      <c r="H271">
        <f t="shared" si="26"/>
        <v>2.8219136002667589</v>
      </c>
    </row>
    <row r="272" spans="1:8" x14ac:dyDescent="0.25">
      <c r="A272" t="s">
        <v>1054</v>
      </c>
      <c r="B272">
        <v>1</v>
      </c>
      <c r="C272">
        <v>476.02739730000002</v>
      </c>
      <c r="D272">
        <v>1261.4726029999999</v>
      </c>
      <c r="E272">
        <f t="shared" si="25"/>
        <v>198.07500001653005</v>
      </c>
      <c r="F272">
        <f t="shared" si="27"/>
        <v>0.19807500001653006</v>
      </c>
      <c r="G272">
        <f t="shared" si="27"/>
        <v>1.9807500001653005E-4</v>
      </c>
      <c r="H272">
        <f t="shared" si="26"/>
        <v>0.43668010653644246</v>
      </c>
    </row>
    <row r="273" spans="1:8" x14ac:dyDescent="0.25">
      <c r="A273" t="s">
        <v>1054</v>
      </c>
      <c r="B273">
        <v>2</v>
      </c>
      <c r="C273">
        <v>1129.488104</v>
      </c>
      <c r="D273">
        <v>2993.143474</v>
      </c>
      <c r="E273">
        <f t="shared" si="25"/>
        <v>469.98000007439998</v>
      </c>
      <c r="F273">
        <f t="shared" si="27"/>
        <v>0.4699800000744</v>
      </c>
      <c r="G273">
        <f t="shared" si="27"/>
        <v>4.6998000007440001E-4</v>
      </c>
      <c r="H273">
        <f t="shared" si="26"/>
        <v>1.0361273077640236</v>
      </c>
    </row>
    <row r="274" spans="1:8" x14ac:dyDescent="0.25">
      <c r="A274" t="s">
        <v>1054</v>
      </c>
      <c r="B274">
        <v>3</v>
      </c>
      <c r="C274">
        <v>1548.9065129999999</v>
      </c>
      <c r="D274">
        <v>4104.6022599999997</v>
      </c>
      <c r="E274">
        <f t="shared" si="25"/>
        <v>644.50000005929996</v>
      </c>
      <c r="F274">
        <f t="shared" si="27"/>
        <v>0.64450000005929997</v>
      </c>
      <c r="G274">
        <f t="shared" si="27"/>
        <v>6.445000000593E-4</v>
      </c>
      <c r="H274">
        <f t="shared" si="26"/>
        <v>1.4208775901307338</v>
      </c>
    </row>
    <row r="275" spans="1:8" x14ac:dyDescent="0.25">
      <c r="A275" t="s">
        <v>1054</v>
      </c>
      <c r="B275">
        <v>4</v>
      </c>
      <c r="C275">
        <v>2095.4578219999999</v>
      </c>
      <c r="D275">
        <v>5552.9632300000003</v>
      </c>
      <c r="E275">
        <f t="shared" si="25"/>
        <v>871.91999973419991</v>
      </c>
      <c r="F275">
        <f t="shared" si="27"/>
        <v>0.87191999973419987</v>
      </c>
      <c r="G275">
        <f t="shared" si="27"/>
        <v>8.7191999973419991E-4</v>
      </c>
      <c r="H275">
        <f t="shared" si="26"/>
        <v>1.9222522698140116</v>
      </c>
    </row>
    <row r="276" spans="1:8" x14ac:dyDescent="0.25">
      <c r="A276" t="s">
        <v>1054</v>
      </c>
      <c r="B276">
        <v>5</v>
      </c>
      <c r="C276">
        <v>2636.890171</v>
      </c>
      <c r="D276">
        <v>6987.7589529999996</v>
      </c>
      <c r="E276">
        <f t="shared" si="25"/>
        <v>1097.2100001530998</v>
      </c>
      <c r="F276">
        <f t="shared" si="27"/>
        <v>1.0972100001530998</v>
      </c>
      <c r="G276">
        <f t="shared" si="27"/>
        <v>1.0972100001530997E-3</v>
      </c>
      <c r="H276">
        <f t="shared" si="26"/>
        <v>2.4189311105375264</v>
      </c>
    </row>
    <row r="277" spans="1:8" x14ac:dyDescent="0.25">
      <c r="A277" t="s">
        <v>1054</v>
      </c>
      <c r="B277">
        <v>6</v>
      </c>
      <c r="C277">
        <v>2919.850997</v>
      </c>
      <c r="D277">
        <v>7737.6051429999998</v>
      </c>
      <c r="E277">
        <f t="shared" si="25"/>
        <v>1214.9499998517001</v>
      </c>
      <c r="F277">
        <f t="shared" si="27"/>
        <v>1.2149499998517002</v>
      </c>
      <c r="G277">
        <f t="shared" si="27"/>
        <v>1.2149499998517002E-3</v>
      </c>
      <c r="H277">
        <f t="shared" si="26"/>
        <v>2.6785030686730549</v>
      </c>
    </row>
    <row r="278" spans="1:8" x14ac:dyDescent="0.25">
      <c r="A278" t="s">
        <v>1054</v>
      </c>
      <c r="B278">
        <v>7</v>
      </c>
      <c r="C278">
        <v>3445.5659700000001</v>
      </c>
      <c r="D278">
        <v>9130.7498190000006</v>
      </c>
      <c r="E278">
        <f t="shared" si="25"/>
        <v>1433.7000001169999</v>
      </c>
      <c r="F278">
        <f t="shared" si="27"/>
        <v>1.4337000001169999</v>
      </c>
      <c r="G278">
        <f t="shared" si="27"/>
        <v>1.4337000001169999E-3</v>
      </c>
      <c r="H278">
        <f t="shared" si="26"/>
        <v>3.1607636942579402</v>
      </c>
    </row>
    <row r="279" spans="1:8" x14ac:dyDescent="0.25">
      <c r="A279" t="s">
        <v>1054</v>
      </c>
      <c r="B279">
        <v>8</v>
      </c>
      <c r="C279">
        <v>3970.9204519999998</v>
      </c>
      <c r="D279">
        <v>10522.939200000001</v>
      </c>
      <c r="E279">
        <f t="shared" si="25"/>
        <v>1652.3000000771999</v>
      </c>
      <c r="F279">
        <f t="shared" si="27"/>
        <v>1.6523000000771999</v>
      </c>
      <c r="G279">
        <f t="shared" si="27"/>
        <v>1.6523000000772E-3</v>
      </c>
      <c r="H279">
        <f t="shared" si="26"/>
        <v>3.6426936261701961</v>
      </c>
    </row>
    <row r="280" spans="1:8" x14ac:dyDescent="0.25">
      <c r="A280" t="s">
        <v>1054</v>
      </c>
      <c r="B280">
        <v>9</v>
      </c>
      <c r="C280">
        <v>4109.5890410000002</v>
      </c>
      <c r="D280">
        <v>10890.410959999999</v>
      </c>
      <c r="E280">
        <f t="shared" si="25"/>
        <v>1709.9999999601</v>
      </c>
      <c r="F280">
        <f t="shared" si="27"/>
        <v>1.7099999999601001</v>
      </c>
      <c r="G280">
        <f t="shared" si="27"/>
        <v>1.7099999999601002E-3</v>
      </c>
      <c r="H280">
        <f t="shared" si="26"/>
        <v>3.7699001999120356</v>
      </c>
    </row>
    <row r="281" spans="1:8" x14ac:dyDescent="0.25">
      <c r="A281" t="s">
        <v>1054</v>
      </c>
      <c r="B281">
        <v>10</v>
      </c>
      <c r="C281">
        <v>4373.9485699999996</v>
      </c>
      <c r="D281">
        <v>11590.96371</v>
      </c>
      <c r="E281">
        <f t="shared" si="25"/>
        <v>1819.9999999769998</v>
      </c>
      <c r="F281">
        <f t="shared" si="27"/>
        <v>1.8199999999769998</v>
      </c>
      <c r="G281">
        <f t="shared" si="27"/>
        <v>1.8199999999769997E-3</v>
      </c>
      <c r="H281">
        <f t="shared" si="26"/>
        <v>4.012408399949293</v>
      </c>
    </row>
    <row r="282" spans="1:8" x14ac:dyDescent="0.25">
      <c r="A282" t="s">
        <v>1019</v>
      </c>
      <c r="B282">
        <v>1</v>
      </c>
      <c r="C282">
        <v>1355.00938</v>
      </c>
      <c r="D282">
        <v>3590.52486</v>
      </c>
      <c r="E282">
        <f t="shared" si="25"/>
        <v>563.81940301800012</v>
      </c>
      <c r="F282">
        <f t="shared" ref="F282:G301" si="28">E282/1000</f>
        <v>0.56381940301800015</v>
      </c>
      <c r="G282">
        <f t="shared" si="28"/>
        <v>5.6381940301800017E-4</v>
      </c>
      <c r="H282">
        <f t="shared" si="26"/>
        <v>1.2430075322815435</v>
      </c>
    </row>
    <row r="283" spans="1:8" x14ac:dyDescent="0.25">
      <c r="A283" t="s">
        <v>1019</v>
      </c>
      <c r="B283">
        <v>2</v>
      </c>
      <c r="C283">
        <v>9019.2820400000001</v>
      </c>
      <c r="D283">
        <v>23901.197400000001</v>
      </c>
      <c r="E283">
        <f t="shared" si="25"/>
        <v>3752.9232568439998</v>
      </c>
      <c r="F283">
        <f t="shared" si="28"/>
        <v>3.7529232568439999</v>
      </c>
      <c r="G283">
        <f t="shared" si="28"/>
        <v>3.7529232568439997E-3</v>
      </c>
      <c r="H283">
        <f t="shared" si="26"/>
        <v>8.2737696705034178</v>
      </c>
    </row>
    <row r="284" spans="1:8" x14ac:dyDescent="0.25">
      <c r="A284" t="s">
        <v>1019</v>
      </c>
      <c r="B284">
        <v>3</v>
      </c>
      <c r="C284">
        <v>20847.385399999999</v>
      </c>
      <c r="D284">
        <v>55245.121400000004</v>
      </c>
      <c r="E284">
        <f t="shared" si="25"/>
        <v>8674.5970649400006</v>
      </c>
      <c r="F284">
        <f t="shared" si="28"/>
        <v>8.6745970649400004</v>
      </c>
      <c r="G284">
        <f t="shared" si="28"/>
        <v>8.6745970649400005E-3</v>
      </c>
      <c r="H284">
        <f t="shared" si="26"/>
        <v>19.124190181308023</v>
      </c>
    </row>
    <row r="285" spans="1:8" x14ac:dyDescent="0.25">
      <c r="A285" t="s">
        <v>1019</v>
      </c>
      <c r="B285">
        <v>4</v>
      </c>
      <c r="C285">
        <v>32899.059300000001</v>
      </c>
      <c r="D285">
        <v>87183.557100000005</v>
      </c>
      <c r="E285">
        <f t="shared" si="25"/>
        <v>13689.298574730001</v>
      </c>
      <c r="F285">
        <f t="shared" si="28"/>
        <v>13.689298574730001</v>
      </c>
      <c r="G285">
        <f t="shared" si="28"/>
        <v>1.368929857473E-2</v>
      </c>
      <c r="H285">
        <f t="shared" si="26"/>
        <v>30.179701423821253</v>
      </c>
    </row>
    <row r="286" spans="1:8" x14ac:dyDescent="0.25">
      <c r="A286" t="s">
        <v>1019</v>
      </c>
      <c r="B286">
        <v>5</v>
      </c>
      <c r="C286">
        <v>43204.537799999998</v>
      </c>
      <c r="D286">
        <v>114492.325</v>
      </c>
      <c r="E286">
        <f t="shared" si="25"/>
        <v>17977.408178580001</v>
      </c>
      <c r="F286">
        <f t="shared" si="28"/>
        <v>17.977408178579999</v>
      </c>
      <c r="G286">
        <f t="shared" si="28"/>
        <v>1.7977408178579998E-2</v>
      </c>
      <c r="H286">
        <f t="shared" si="26"/>
        <v>39.633353618661033</v>
      </c>
    </row>
    <row r="287" spans="1:8" x14ac:dyDescent="0.25">
      <c r="A287" t="s">
        <v>1019</v>
      </c>
      <c r="B287">
        <v>6</v>
      </c>
      <c r="C287">
        <v>51223.1927</v>
      </c>
      <c r="D287">
        <v>135742.56099999999</v>
      </c>
      <c r="E287">
        <f t="shared" si="25"/>
        <v>21313.970482469998</v>
      </c>
      <c r="F287">
        <f t="shared" si="28"/>
        <v>21.313970482469998</v>
      </c>
      <c r="G287">
        <f t="shared" si="28"/>
        <v>2.1313970482469996E-2</v>
      </c>
      <c r="H287">
        <f t="shared" si="26"/>
        <v>46.989205605062999</v>
      </c>
    </row>
    <row r="288" spans="1:8" x14ac:dyDescent="0.25">
      <c r="A288" t="s">
        <v>1019</v>
      </c>
      <c r="B288">
        <v>7</v>
      </c>
      <c r="C288">
        <v>57132.702899999997</v>
      </c>
      <c r="D288">
        <v>151401.76300000001</v>
      </c>
      <c r="E288">
        <f t="shared" si="25"/>
        <v>23772.917676690002</v>
      </c>
      <c r="F288">
        <f t="shared" si="28"/>
        <v>23.772917676690003</v>
      </c>
      <c r="G288">
        <f t="shared" si="28"/>
        <v>2.3772917676690004E-2</v>
      </c>
      <c r="H288">
        <f t="shared" si="26"/>
        <v>52.410249768384311</v>
      </c>
    </row>
    <row r="289" spans="1:8" x14ac:dyDescent="0.25">
      <c r="A289" t="s">
        <v>1019</v>
      </c>
      <c r="B289">
        <v>8</v>
      </c>
      <c r="C289">
        <v>61342.911800000002</v>
      </c>
      <c r="D289">
        <v>162558.266</v>
      </c>
      <c r="E289">
        <f t="shared" si="25"/>
        <v>25524.785599980001</v>
      </c>
      <c r="F289">
        <f t="shared" si="28"/>
        <v>25.52478559998</v>
      </c>
      <c r="G289">
        <f t="shared" si="28"/>
        <v>2.5524785599980001E-2</v>
      </c>
      <c r="H289">
        <f t="shared" si="26"/>
        <v>56.272452829427898</v>
      </c>
    </row>
    <row r="290" spans="1:8" x14ac:dyDescent="0.25">
      <c r="A290" t="s">
        <v>1019</v>
      </c>
      <c r="B290">
        <v>9</v>
      </c>
      <c r="C290">
        <v>64280.782099999997</v>
      </c>
      <c r="D290">
        <v>170344.27299999999</v>
      </c>
      <c r="E290">
        <f t="shared" si="25"/>
        <v>26747.23343181</v>
      </c>
      <c r="F290">
        <f t="shared" si="28"/>
        <v>26.747233431809999</v>
      </c>
      <c r="G290">
        <f t="shared" si="28"/>
        <v>2.674723343181E-2</v>
      </c>
      <c r="H290">
        <f t="shared" si="26"/>
        <v>58.967485768436951</v>
      </c>
    </row>
    <row r="291" spans="1:8" x14ac:dyDescent="0.25">
      <c r="A291" t="s">
        <v>1019</v>
      </c>
      <c r="B291">
        <v>10</v>
      </c>
      <c r="C291">
        <v>66302.710800000001</v>
      </c>
      <c r="D291">
        <v>175702.084</v>
      </c>
      <c r="E291">
        <f t="shared" si="25"/>
        <v>27588.557963880001</v>
      </c>
      <c r="F291">
        <f t="shared" si="28"/>
        <v>27.58855796388</v>
      </c>
      <c r="G291">
        <f t="shared" si="28"/>
        <v>2.758855796388E-2</v>
      </c>
      <c r="H291">
        <f t="shared" si="26"/>
        <v>60.822286658329119</v>
      </c>
    </row>
    <row r="292" spans="1:8" x14ac:dyDescent="0.25">
      <c r="A292" t="s">
        <v>1021</v>
      </c>
      <c r="B292">
        <v>1</v>
      </c>
      <c r="C292">
        <v>9202.4770129999997</v>
      </c>
      <c r="D292">
        <v>24386.56408</v>
      </c>
      <c r="E292">
        <f t="shared" si="25"/>
        <v>3829.1506851093</v>
      </c>
      <c r="F292">
        <f t="shared" si="28"/>
        <v>3.8291506851092998</v>
      </c>
      <c r="G292">
        <f t="shared" si="28"/>
        <v>3.8291506851092999E-3</v>
      </c>
      <c r="H292">
        <f t="shared" si="26"/>
        <v>8.4418221834056641</v>
      </c>
    </row>
    <row r="293" spans="1:8" x14ac:dyDescent="0.25">
      <c r="A293" t="s">
        <v>1021</v>
      </c>
      <c r="B293">
        <v>2</v>
      </c>
      <c r="C293">
        <v>68782.88609</v>
      </c>
      <c r="D293">
        <v>182274.6482</v>
      </c>
      <c r="E293">
        <f t="shared" si="25"/>
        <v>28620.558902049004</v>
      </c>
      <c r="F293">
        <f t="shared" si="28"/>
        <v>28.620558902049005</v>
      </c>
      <c r="G293">
        <f t="shared" si="28"/>
        <v>2.8620558902049006E-2</v>
      </c>
      <c r="H293">
        <f t="shared" si="26"/>
        <v>63.097456566635273</v>
      </c>
    </row>
    <row r="294" spans="1:8" x14ac:dyDescent="0.25">
      <c r="A294" t="s">
        <v>1021</v>
      </c>
      <c r="B294">
        <v>3</v>
      </c>
      <c r="C294">
        <v>123834.1152</v>
      </c>
      <c r="D294">
        <v>328160.40529999998</v>
      </c>
      <c r="E294">
        <f t="shared" si="25"/>
        <v>51527.375334720011</v>
      </c>
      <c r="F294">
        <f t="shared" si="28"/>
        <v>51.527375334720013</v>
      </c>
      <c r="G294">
        <f t="shared" si="28"/>
        <v>5.1527375334720016E-2</v>
      </c>
      <c r="H294">
        <f t="shared" si="26"/>
        <v>113.59828221043043</v>
      </c>
    </row>
    <row r="295" spans="1:8" x14ac:dyDescent="0.25">
      <c r="A295" t="s">
        <v>1021</v>
      </c>
      <c r="B295">
        <v>4</v>
      </c>
      <c r="C295">
        <v>155824.3573</v>
      </c>
      <c r="D295">
        <v>412934.54680000001</v>
      </c>
      <c r="E295">
        <f t="shared" si="25"/>
        <v>64838.515072530005</v>
      </c>
      <c r="F295">
        <f t="shared" si="28"/>
        <v>64.838515072530001</v>
      </c>
      <c r="G295">
        <f t="shared" si="28"/>
        <v>6.4838515072529995E-2</v>
      </c>
      <c r="H295">
        <f t="shared" si="26"/>
        <v>142.94428709920109</v>
      </c>
    </row>
    <row r="296" spans="1:8" x14ac:dyDescent="0.25">
      <c r="A296" t="s">
        <v>1021</v>
      </c>
      <c r="B296">
        <v>5</v>
      </c>
      <c r="C296">
        <v>171800.33780000001</v>
      </c>
      <c r="D296">
        <v>455270.89510000002</v>
      </c>
      <c r="E296">
        <f t="shared" si="25"/>
        <v>71486.120558579991</v>
      </c>
      <c r="F296">
        <f t="shared" si="28"/>
        <v>71.486120558579984</v>
      </c>
      <c r="G296">
        <f t="shared" si="28"/>
        <v>7.1486120558579988E-2</v>
      </c>
      <c r="H296">
        <f t="shared" si="26"/>
        <v>157.59973110585659</v>
      </c>
    </row>
    <row r="297" spans="1:8" x14ac:dyDescent="0.25">
      <c r="A297" t="s">
        <v>1021</v>
      </c>
      <c r="B297">
        <v>6</v>
      </c>
      <c r="C297">
        <v>179314.69320000001</v>
      </c>
      <c r="D297">
        <v>475183.93689999997</v>
      </c>
      <c r="E297">
        <f t="shared" si="25"/>
        <v>74612.84384052</v>
      </c>
      <c r="F297">
        <f t="shared" si="28"/>
        <v>74.61284384052</v>
      </c>
      <c r="G297">
        <f t="shared" si="28"/>
        <v>7.4612843840519999E-2</v>
      </c>
      <c r="H297">
        <f t="shared" si="26"/>
        <v>164.49296778768718</v>
      </c>
    </row>
    <row r="298" spans="1:8" x14ac:dyDescent="0.25">
      <c r="A298" t="s">
        <v>1021</v>
      </c>
      <c r="B298">
        <v>7</v>
      </c>
      <c r="C298">
        <v>182759.99249999999</v>
      </c>
      <c r="D298">
        <v>484313.98009999999</v>
      </c>
      <c r="E298">
        <f t="shared" si="25"/>
        <v>76046.432879249987</v>
      </c>
      <c r="F298">
        <f t="shared" si="28"/>
        <v>76.046432879249991</v>
      </c>
      <c r="G298">
        <f t="shared" si="28"/>
        <v>7.6046432879249989E-2</v>
      </c>
      <c r="H298">
        <f t="shared" si="26"/>
        <v>167.65348685425209</v>
      </c>
    </row>
    <row r="299" spans="1:8" x14ac:dyDescent="0.25">
      <c r="A299" t="s">
        <v>1021</v>
      </c>
      <c r="B299">
        <v>8</v>
      </c>
      <c r="C299">
        <v>184322.0116</v>
      </c>
      <c r="D299">
        <v>488453.3308</v>
      </c>
      <c r="E299">
        <f t="shared" si="25"/>
        <v>76696.389026759993</v>
      </c>
      <c r="F299">
        <f t="shared" si="28"/>
        <v>76.696389026759988</v>
      </c>
      <c r="G299">
        <f t="shared" si="28"/>
        <v>7.6696389026759987E-2</v>
      </c>
      <c r="H299">
        <f t="shared" si="26"/>
        <v>169.08639317617559</v>
      </c>
    </row>
    <row r="300" spans="1:8" x14ac:dyDescent="0.25">
      <c r="A300" t="s">
        <v>1021</v>
      </c>
      <c r="B300">
        <v>9</v>
      </c>
      <c r="C300">
        <v>185026.83429999999</v>
      </c>
      <c r="D300">
        <v>490321.11090000003</v>
      </c>
      <c r="E300">
        <f t="shared" si="25"/>
        <v>76989.665752230008</v>
      </c>
      <c r="F300">
        <f t="shared" si="28"/>
        <v>76.98966575223001</v>
      </c>
      <c r="G300">
        <f t="shared" si="28"/>
        <v>7.6989665752230013E-2</v>
      </c>
      <c r="H300">
        <f t="shared" si="26"/>
        <v>169.73295691068131</v>
      </c>
    </row>
    <row r="301" spans="1:8" x14ac:dyDescent="0.25">
      <c r="A301" t="s">
        <v>1021</v>
      </c>
      <c r="B301">
        <v>10</v>
      </c>
      <c r="C301">
        <v>185344.34229999999</v>
      </c>
      <c r="D301">
        <v>491162.50699999998</v>
      </c>
      <c r="E301">
        <f t="shared" si="25"/>
        <v>77121.780831030002</v>
      </c>
      <c r="F301">
        <f t="shared" si="28"/>
        <v>77.121780831030009</v>
      </c>
      <c r="G301">
        <f t="shared" si="28"/>
        <v>7.712178083103001E-2</v>
      </c>
      <c r="H301">
        <f t="shared" si="26"/>
        <v>170.02422045570538</v>
      </c>
    </row>
    <row r="302" spans="1:8" x14ac:dyDescent="0.25">
      <c r="A302" t="s">
        <v>1022</v>
      </c>
      <c r="B302">
        <v>1</v>
      </c>
      <c r="C302">
        <v>476.02739730000002</v>
      </c>
      <c r="D302">
        <v>1261.4726029999999</v>
      </c>
      <c r="E302">
        <f t="shared" si="25"/>
        <v>198.07500001653005</v>
      </c>
      <c r="F302">
        <f t="shared" ref="F302:G321" si="29">E302/1000</f>
        <v>0.19807500001653006</v>
      </c>
      <c r="G302">
        <f t="shared" si="29"/>
        <v>1.9807500001653005E-4</v>
      </c>
      <c r="H302">
        <f t="shared" si="26"/>
        <v>0.43668010653644246</v>
      </c>
    </row>
    <row r="303" spans="1:8" x14ac:dyDescent="0.25">
      <c r="A303" t="s">
        <v>1022</v>
      </c>
      <c r="B303">
        <v>2</v>
      </c>
      <c r="C303">
        <v>1129.488104</v>
      </c>
      <c r="D303">
        <v>2993.143474</v>
      </c>
      <c r="E303">
        <f t="shared" si="25"/>
        <v>469.98000007439998</v>
      </c>
      <c r="F303">
        <f t="shared" si="29"/>
        <v>0.4699800000744</v>
      </c>
      <c r="G303">
        <f t="shared" si="29"/>
        <v>4.6998000007440001E-4</v>
      </c>
      <c r="H303">
        <f t="shared" si="26"/>
        <v>1.0361273077640236</v>
      </c>
    </row>
    <row r="304" spans="1:8" x14ac:dyDescent="0.25">
      <c r="A304" t="s">
        <v>1022</v>
      </c>
      <c r="B304">
        <v>3</v>
      </c>
      <c r="C304">
        <v>1548.9065129999999</v>
      </c>
      <c r="D304">
        <v>4104.6022599999997</v>
      </c>
      <c r="E304">
        <f t="shared" si="25"/>
        <v>644.50000005929996</v>
      </c>
      <c r="F304">
        <f t="shared" si="29"/>
        <v>0.64450000005929997</v>
      </c>
      <c r="G304">
        <f t="shared" si="29"/>
        <v>6.445000000593E-4</v>
      </c>
      <c r="H304">
        <f t="shared" si="26"/>
        <v>1.4208775901307338</v>
      </c>
    </row>
    <row r="305" spans="1:8" x14ac:dyDescent="0.25">
      <c r="A305" t="s">
        <v>1022</v>
      </c>
      <c r="B305">
        <v>4</v>
      </c>
      <c r="C305">
        <v>2095.4578219999999</v>
      </c>
      <c r="D305">
        <v>5552.9632300000003</v>
      </c>
      <c r="E305">
        <f t="shared" si="25"/>
        <v>871.91999973419991</v>
      </c>
      <c r="F305">
        <f t="shared" si="29"/>
        <v>0.87191999973419987</v>
      </c>
      <c r="G305">
        <f t="shared" si="29"/>
        <v>8.7191999973419991E-4</v>
      </c>
      <c r="H305">
        <f t="shared" si="26"/>
        <v>1.9222522698140116</v>
      </c>
    </row>
    <row r="306" spans="1:8" x14ac:dyDescent="0.25">
      <c r="A306" t="s">
        <v>1022</v>
      </c>
      <c r="B306">
        <v>5</v>
      </c>
      <c r="C306">
        <v>2636.890171</v>
      </c>
      <c r="D306">
        <v>6987.7589529999996</v>
      </c>
      <c r="E306">
        <f t="shared" si="25"/>
        <v>1097.2100001530998</v>
      </c>
      <c r="F306">
        <f t="shared" si="29"/>
        <v>1.0972100001530998</v>
      </c>
      <c r="G306">
        <f t="shared" si="29"/>
        <v>1.0972100001530997E-3</v>
      </c>
      <c r="H306">
        <f t="shared" si="26"/>
        <v>2.4189311105375264</v>
      </c>
    </row>
    <row r="307" spans="1:8" x14ac:dyDescent="0.25">
      <c r="A307" t="s">
        <v>1022</v>
      </c>
      <c r="B307">
        <v>6</v>
      </c>
      <c r="C307">
        <v>2919.850997</v>
      </c>
      <c r="D307">
        <v>7737.6051429999998</v>
      </c>
      <c r="E307">
        <f t="shared" si="25"/>
        <v>1214.9499998517001</v>
      </c>
      <c r="F307">
        <f t="shared" si="29"/>
        <v>1.2149499998517002</v>
      </c>
      <c r="G307">
        <f t="shared" si="29"/>
        <v>1.2149499998517002E-3</v>
      </c>
      <c r="H307">
        <f t="shared" si="26"/>
        <v>2.6785030686730549</v>
      </c>
    </row>
    <row r="308" spans="1:8" x14ac:dyDescent="0.25">
      <c r="A308" t="s">
        <v>1022</v>
      </c>
      <c r="B308">
        <v>7</v>
      </c>
      <c r="C308">
        <v>3445.5659700000001</v>
      </c>
      <c r="D308">
        <v>9130.7498190000006</v>
      </c>
      <c r="E308">
        <f t="shared" si="25"/>
        <v>1433.7000001169999</v>
      </c>
      <c r="F308">
        <f t="shared" si="29"/>
        <v>1.4337000001169999</v>
      </c>
      <c r="G308">
        <f t="shared" si="29"/>
        <v>1.4337000001169999E-3</v>
      </c>
      <c r="H308">
        <f t="shared" si="26"/>
        <v>3.1607636942579402</v>
      </c>
    </row>
    <row r="309" spans="1:8" x14ac:dyDescent="0.25">
      <c r="A309" t="s">
        <v>1022</v>
      </c>
      <c r="B309">
        <v>8</v>
      </c>
      <c r="C309">
        <v>3970.9204519999998</v>
      </c>
      <c r="D309">
        <v>10522.939200000001</v>
      </c>
      <c r="E309">
        <f t="shared" si="25"/>
        <v>1652.3000000771999</v>
      </c>
      <c r="F309">
        <f t="shared" si="29"/>
        <v>1.6523000000771999</v>
      </c>
      <c r="G309">
        <f t="shared" si="29"/>
        <v>1.6523000000772E-3</v>
      </c>
      <c r="H309">
        <f t="shared" si="26"/>
        <v>3.6426936261701961</v>
      </c>
    </row>
    <row r="310" spans="1:8" x14ac:dyDescent="0.25">
      <c r="A310" t="s">
        <v>1022</v>
      </c>
      <c r="B310">
        <v>9</v>
      </c>
      <c r="C310">
        <v>4109.5890410000002</v>
      </c>
      <c r="D310">
        <v>10890.410959999999</v>
      </c>
      <c r="E310">
        <f t="shared" si="25"/>
        <v>1709.9999999601</v>
      </c>
      <c r="F310">
        <f t="shared" si="29"/>
        <v>1.7099999999601001</v>
      </c>
      <c r="G310">
        <f t="shared" si="29"/>
        <v>1.7099999999601002E-3</v>
      </c>
      <c r="H310">
        <f t="shared" si="26"/>
        <v>3.7699001999120356</v>
      </c>
    </row>
    <row r="311" spans="1:8" x14ac:dyDescent="0.25">
      <c r="A311" t="s">
        <v>1022</v>
      </c>
      <c r="B311">
        <v>10</v>
      </c>
      <c r="C311">
        <v>4373.9485699999996</v>
      </c>
      <c r="D311">
        <v>11590.96371</v>
      </c>
      <c r="E311">
        <f t="shared" si="25"/>
        <v>1819.9999999769998</v>
      </c>
      <c r="F311">
        <f t="shared" si="29"/>
        <v>1.8199999999769998</v>
      </c>
      <c r="G311">
        <f t="shared" si="29"/>
        <v>1.8199999999769997E-3</v>
      </c>
      <c r="H311">
        <f t="shared" si="26"/>
        <v>4.012408399949293</v>
      </c>
    </row>
    <row r="312" spans="1:8" x14ac:dyDescent="0.25">
      <c r="A312" t="s">
        <v>222</v>
      </c>
      <c r="B312">
        <v>1</v>
      </c>
      <c r="C312">
        <v>127.5414564</v>
      </c>
      <c r="D312">
        <v>337.98485950000003</v>
      </c>
      <c r="E312">
        <f t="shared" si="25"/>
        <v>53.070000008040005</v>
      </c>
      <c r="F312">
        <f t="shared" si="29"/>
        <v>5.3070000008040005E-2</v>
      </c>
      <c r="G312">
        <f t="shared" si="29"/>
        <v>5.3070000008040008E-5</v>
      </c>
      <c r="H312">
        <f t="shared" si="26"/>
        <v>0.11699918341772515</v>
      </c>
    </row>
    <row r="313" spans="1:8" x14ac:dyDescent="0.25">
      <c r="A313" t="s">
        <v>222</v>
      </c>
      <c r="B313">
        <v>2</v>
      </c>
      <c r="C313">
        <v>347.4885845</v>
      </c>
      <c r="D313">
        <v>920.84474890000001</v>
      </c>
      <c r="E313">
        <f t="shared" si="25"/>
        <v>144.59000001044998</v>
      </c>
      <c r="F313">
        <f t="shared" si="29"/>
        <v>0.14459000001044997</v>
      </c>
      <c r="G313">
        <f t="shared" si="29"/>
        <v>1.4459000001044997E-4</v>
      </c>
      <c r="H313">
        <f t="shared" si="26"/>
        <v>0.31876600582303821</v>
      </c>
    </row>
    <row r="314" spans="1:8" x14ac:dyDescent="0.25">
      <c r="A314" t="s">
        <v>222</v>
      </c>
      <c r="B314">
        <v>3</v>
      </c>
      <c r="C314">
        <v>732.42009129999997</v>
      </c>
      <c r="D314">
        <v>1940.9132420000001</v>
      </c>
      <c r="E314">
        <f t="shared" si="25"/>
        <v>304.75999998992995</v>
      </c>
      <c r="F314">
        <f t="shared" si="29"/>
        <v>0.30475999998992997</v>
      </c>
      <c r="G314">
        <f t="shared" si="29"/>
        <v>3.0475999998992999E-4</v>
      </c>
      <c r="H314">
        <f t="shared" si="26"/>
        <v>0.6718799911777994</v>
      </c>
    </row>
    <row r="315" spans="1:8" x14ac:dyDescent="0.25">
      <c r="A315" t="s">
        <v>222</v>
      </c>
      <c r="B315">
        <v>4</v>
      </c>
      <c r="C315">
        <v>1115.2006730000001</v>
      </c>
      <c r="D315">
        <v>2955.281782</v>
      </c>
      <c r="E315">
        <f t="shared" si="25"/>
        <v>464.03500003530002</v>
      </c>
      <c r="F315">
        <f t="shared" si="29"/>
        <v>0.46403500003530002</v>
      </c>
      <c r="G315">
        <f t="shared" si="29"/>
        <v>4.6403500003530001E-4</v>
      </c>
      <c r="H315">
        <f t="shared" si="26"/>
        <v>1.023020841777823</v>
      </c>
    </row>
    <row r="316" spans="1:8" x14ac:dyDescent="0.25">
      <c r="A316" t="s">
        <v>222</v>
      </c>
      <c r="B316">
        <v>5</v>
      </c>
      <c r="C316">
        <v>1550.4325879999999</v>
      </c>
      <c r="D316">
        <v>4108.6463590000003</v>
      </c>
      <c r="E316">
        <f t="shared" si="25"/>
        <v>645.13499986679994</v>
      </c>
      <c r="F316">
        <f t="shared" si="29"/>
        <v>0.6451349998667999</v>
      </c>
      <c r="G316">
        <f t="shared" si="29"/>
        <v>6.4513499986679993E-4</v>
      </c>
      <c r="H316">
        <f t="shared" si="26"/>
        <v>1.4222775234063443</v>
      </c>
    </row>
    <row r="317" spans="1:8" x14ac:dyDescent="0.25">
      <c r="A317" t="s">
        <v>222</v>
      </c>
      <c r="B317">
        <v>6</v>
      </c>
      <c r="C317">
        <v>1976.4359529999999</v>
      </c>
      <c r="D317">
        <v>5237.5552749999997</v>
      </c>
      <c r="E317">
        <f t="shared" si="25"/>
        <v>822.3950000433</v>
      </c>
      <c r="F317">
        <f t="shared" si="29"/>
        <v>0.82239500004330002</v>
      </c>
      <c r="G317">
        <f t="shared" si="29"/>
        <v>8.2239500004330007E-4</v>
      </c>
      <c r="H317">
        <f t="shared" si="26"/>
        <v>1.8130684649954598</v>
      </c>
    </row>
    <row r="318" spans="1:8" x14ac:dyDescent="0.25">
      <c r="A318" t="s">
        <v>222</v>
      </c>
      <c r="B318">
        <v>7</v>
      </c>
      <c r="C318">
        <v>2275.6669069999998</v>
      </c>
      <c r="D318">
        <v>6030.517304</v>
      </c>
      <c r="E318">
        <f t="shared" si="25"/>
        <v>946.90500000269992</v>
      </c>
      <c r="F318">
        <f t="shared" si="29"/>
        <v>0.94690500000269995</v>
      </c>
      <c r="G318">
        <f t="shared" si="29"/>
        <v>9.4690500000269994E-4</v>
      </c>
      <c r="H318">
        <f t="shared" si="26"/>
        <v>2.0875657011059521</v>
      </c>
    </row>
    <row r="319" spans="1:8" x14ac:dyDescent="0.25">
      <c r="A319" t="s">
        <v>222</v>
      </c>
      <c r="B319">
        <v>8</v>
      </c>
      <c r="C319">
        <v>2451.3338140000001</v>
      </c>
      <c r="D319">
        <v>6496.0346079999999</v>
      </c>
      <c r="E319">
        <f t="shared" si="25"/>
        <v>1020.0000000054</v>
      </c>
      <c r="F319">
        <f t="shared" si="29"/>
        <v>1.0200000000053999</v>
      </c>
      <c r="G319">
        <f t="shared" si="29"/>
        <v>1.0200000000053998E-3</v>
      </c>
      <c r="H319">
        <f t="shared" si="26"/>
        <v>2.2487124000119048</v>
      </c>
    </row>
    <row r="320" spans="1:8" x14ac:dyDescent="0.25">
      <c r="A320" t="s">
        <v>222</v>
      </c>
      <c r="B320">
        <v>9</v>
      </c>
      <c r="C320">
        <v>2643.5952900000002</v>
      </c>
      <c r="D320">
        <v>7005.5275179999999</v>
      </c>
      <c r="E320">
        <f t="shared" si="25"/>
        <v>1100.000000169</v>
      </c>
      <c r="F320">
        <f t="shared" si="29"/>
        <v>1.100000000169</v>
      </c>
      <c r="G320">
        <f t="shared" si="29"/>
        <v>1.1000000001690001E-3</v>
      </c>
      <c r="H320">
        <f t="shared" si="26"/>
        <v>2.4250820003725808</v>
      </c>
    </row>
    <row r="321" spans="1:8" x14ac:dyDescent="0.25">
      <c r="A321" t="s">
        <v>222</v>
      </c>
      <c r="B321">
        <v>10</v>
      </c>
      <c r="C321">
        <v>3076.18361</v>
      </c>
      <c r="D321">
        <v>8151.8865660000001</v>
      </c>
      <c r="E321">
        <f t="shared" si="25"/>
        <v>1280.0000001210001</v>
      </c>
      <c r="F321">
        <f t="shared" si="29"/>
        <v>1.2800000001210001</v>
      </c>
      <c r="G321">
        <f t="shared" si="29"/>
        <v>1.2800000001210001E-3</v>
      </c>
      <c r="H321">
        <f t="shared" si="26"/>
        <v>2.8219136002667589</v>
      </c>
    </row>
    <row r="322" spans="1:8" x14ac:dyDescent="0.25">
      <c r="A322" t="s">
        <v>1023</v>
      </c>
      <c r="B322">
        <v>1</v>
      </c>
      <c r="C322">
        <v>1355.00938</v>
      </c>
      <c r="D322">
        <v>3590.52486</v>
      </c>
      <c r="E322">
        <f t="shared" ref="E322:E385" si="30">C322*3.65*5.7*20/1000</f>
        <v>563.81940301800012</v>
      </c>
      <c r="F322">
        <f t="shared" ref="F322:G341" si="31">E322/1000</f>
        <v>0.56381940301800015</v>
      </c>
      <c r="G322">
        <f t="shared" si="31"/>
        <v>5.6381940301800017E-4</v>
      </c>
      <c r="H322">
        <f t="shared" ref="H322:H385" si="32">F322*2.20462</f>
        <v>1.2430075322815435</v>
      </c>
    </row>
    <row r="323" spans="1:8" x14ac:dyDescent="0.25">
      <c r="A323" t="s">
        <v>1023</v>
      </c>
      <c r="B323">
        <v>2</v>
      </c>
      <c r="C323">
        <v>9019.2820400000001</v>
      </c>
      <c r="D323">
        <v>23901.197400000001</v>
      </c>
      <c r="E323">
        <f t="shared" si="30"/>
        <v>3752.9232568439998</v>
      </c>
      <c r="F323">
        <f t="shared" si="31"/>
        <v>3.7529232568439999</v>
      </c>
      <c r="G323">
        <f t="shared" si="31"/>
        <v>3.7529232568439997E-3</v>
      </c>
      <c r="H323">
        <f t="shared" si="32"/>
        <v>8.2737696705034178</v>
      </c>
    </row>
    <row r="324" spans="1:8" x14ac:dyDescent="0.25">
      <c r="A324" t="s">
        <v>1023</v>
      </c>
      <c r="B324">
        <v>3</v>
      </c>
      <c r="C324">
        <v>20847.385399999999</v>
      </c>
      <c r="D324">
        <v>55245.121400000004</v>
      </c>
      <c r="E324">
        <f t="shared" si="30"/>
        <v>8674.5970649400006</v>
      </c>
      <c r="F324">
        <f t="shared" si="31"/>
        <v>8.6745970649400004</v>
      </c>
      <c r="G324">
        <f t="shared" si="31"/>
        <v>8.6745970649400005E-3</v>
      </c>
      <c r="H324">
        <f t="shared" si="32"/>
        <v>19.124190181308023</v>
      </c>
    </row>
    <row r="325" spans="1:8" x14ac:dyDescent="0.25">
      <c r="A325" t="s">
        <v>1023</v>
      </c>
      <c r="B325">
        <v>4</v>
      </c>
      <c r="C325">
        <v>32899.059300000001</v>
      </c>
      <c r="D325">
        <v>87183.557100000005</v>
      </c>
      <c r="E325">
        <f t="shared" si="30"/>
        <v>13689.298574730001</v>
      </c>
      <c r="F325">
        <f t="shared" si="31"/>
        <v>13.689298574730001</v>
      </c>
      <c r="G325">
        <f t="shared" si="31"/>
        <v>1.368929857473E-2</v>
      </c>
      <c r="H325">
        <f t="shared" si="32"/>
        <v>30.179701423821253</v>
      </c>
    </row>
    <row r="326" spans="1:8" x14ac:dyDescent="0.25">
      <c r="A326" t="s">
        <v>1023</v>
      </c>
      <c r="B326">
        <v>5</v>
      </c>
      <c r="C326">
        <v>43204.537799999998</v>
      </c>
      <c r="D326">
        <v>114492.325</v>
      </c>
      <c r="E326">
        <f t="shared" si="30"/>
        <v>17977.408178580001</v>
      </c>
      <c r="F326">
        <f t="shared" si="31"/>
        <v>17.977408178579999</v>
      </c>
      <c r="G326">
        <f t="shared" si="31"/>
        <v>1.7977408178579998E-2</v>
      </c>
      <c r="H326">
        <f t="shared" si="32"/>
        <v>39.633353618661033</v>
      </c>
    </row>
    <row r="327" spans="1:8" x14ac:dyDescent="0.25">
      <c r="A327" t="s">
        <v>1023</v>
      </c>
      <c r="B327">
        <v>6</v>
      </c>
      <c r="C327">
        <v>51223.1927</v>
      </c>
      <c r="D327">
        <v>135742.56099999999</v>
      </c>
      <c r="E327">
        <f t="shared" si="30"/>
        <v>21313.970482469998</v>
      </c>
      <c r="F327">
        <f t="shared" si="31"/>
        <v>21.313970482469998</v>
      </c>
      <c r="G327">
        <f t="shared" si="31"/>
        <v>2.1313970482469996E-2</v>
      </c>
      <c r="H327">
        <f t="shared" si="32"/>
        <v>46.989205605062999</v>
      </c>
    </row>
    <row r="328" spans="1:8" x14ac:dyDescent="0.25">
      <c r="A328" t="s">
        <v>1023</v>
      </c>
      <c r="B328">
        <v>7</v>
      </c>
      <c r="C328">
        <v>57132.702899999997</v>
      </c>
      <c r="D328">
        <v>151401.76300000001</v>
      </c>
      <c r="E328">
        <f t="shared" si="30"/>
        <v>23772.917676690002</v>
      </c>
      <c r="F328">
        <f t="shared" si="31"/>
        <v>23.772917676690003</v>
      </c>
      <c r="G328">
        <f t="shared" si="31"/>
        <v>2.3772917676690004E-2</v>
      </c>
      <c r="H328">
        <f t="shared" si="32"/>
        <v>52.410249768384311</v>
      </c>
    </row>
    <row r="329" spans="1:8" x14ac:dyDescent="0.25">
      <c r="A329" t="s">
        <v>1023</v>
      </c>
      <c r="B329">
        <v>8</v>
      </c>
      <c r="C329">
        <v>61342.911800000002</v>
      </c>
      <c r="D329">
        <v>162558.266</v>
      </c>
      <c r="E329">
        <f t="shared" si="30"/>
        <v>25524.785599980001</v>
      </c>
      <c r="F329">
        <f t="shared" si="31"/>
        <v>25.52478559998</v>
      </c>
      <c r="G329">
        <f t="shared" si="31"/>
        <v>2.5524785599980001E-2</v>
      </c>
      <c r="H329">
        <f t="shared" si="32"/>
        <v>56.272452829427898</v>
      </c>
    </row>
    <row r="330" spans="1:8" x14ac:dyDescent="0.25">
      <c r="A330" t="s">
        <v>1023</v>
      </c>
      <c r="B330">
        <v>9</v>
      </c>
      <c r="C330">
        <v>64280.782099999997</v>
      </c>
      <c r="D330">
        <v>170344.27299999999</v>
      </c>
      <c r="E330">
        <f t="shared" si="30"/>
        <v>26747.23343181</v>
      </c>
      <c r="F330">
        <f t="shared" si="31"/>
        <v>26.747233431809999</v>
      </c>
      <c r="G330">
        <f t="shared" si="31"/>
        <v>2.674723343181E-2</v>
      </c>
      <c r="H330">
        <f t="shared" si="32"/>
        <v>58.967485768436951</v>
      </c>
    </row>
    <row r="331" spans="1:8" x14ac:dyDescent="0.25">
      <c r="A331" t="s">
        <v>1023</v>
      </c>
      <c r="B331">
        <v>10</v>
      </c>
      <c r="C331">
        <v>66302.710800000001</v>
      </c>
      <c r="D331">
        <v>175702.084</v>
      </c>
      <c r="E331">
        <f t="shared" si="30"/>
        <v>27588.557963880001</v>
      </c>
      <c r="F331">
        <f t="shared" si="31"/>
        <v>27.58855796388</v>
      </c>
      <c r="G331">
        <f t="shared" si="31"/>
        <v>2.758855796388E-2</v>
      </c>
      <c r="H331">
        <f t="shared" si="32"/>
        <v>60.822286658329119</v>
      </c>
    </row>
    <row r="332" spans="1:8" x14ac:dyDescent="0.25">
      <c r="A332" t="s">
        <v>1026</v>
      </c>
      <c r="B332">
        <v>1</v>
      </c>
      <c r="C332">
        <v>127.5414564</v>
      </c>
      <c r="D332">
        <v>337.98485950000003</v>
      </c>
      <c r="E332">
        <f t="shared" si="30"/>
        <v>53.070000008040005</v>
      </c>
      <c r="F332">
        <f t="shared" si="31"/>
        <v>5.3070000008040005E-2</v>
      </c>
      <c r="G332">
        <f t="shared" si="31"/>
        <v>5.3070000008040008E-5</v>
      </c>
      <c r="H332">
        <f t="shared" si="32"/>
        <v>0.11699918341772515</v>
      </c>
    </row>
    <row r="333" spans="1:8" x14ac:dyDescent="0.25">
      <c r="A333" t="s">
        <v>1026</v>
      </c>
      <c r="B333">
        <v>2</v>
      </c>
      <c r="C333">
        <v>347.4885845</v>
      </c>
      <c r="D333">
        <v>920.84474890000001</v>
      </c>
      <c r="E333">
        <f t="shared" si="30"/>
        <v>144.59000001044998</v>
      </c>
      <c r="F333">
        <f t="shared" si="31"/>
        <v>0.14459000001044997</v>
      </c>
      <c r="G333">
        <f t="shared" si="31"/>
        <v>1.4459000001044997E-4</v>
      </c>
      <c r="H333">
        <f t="shared" si="32"/>
        <v>0.31876600582303821</v>
      </c>
    </row>
    <row r="334" spans="1:8" x14ac:dyDescent="0.25">
      <c r="A334" t="s">
        <v>1026</v>
      </c>
      <c r="B334">
        <v>3</v>
      </c>
      <c r="C334">
        <v>732.42009129999997</v>
      </c>
      <c r="D334">
        <v>1940.9132420000001</v>
      </c>
      <c r="E334">
        <f t="shared" si="30"/>
        <v>304.75999998992995</v>
      </c>
      <c r="F334">
        <f t="shared" si="31"/>
        <v>0.30475999998992997</v>
      </c>
      <c r="G334">
        <f t="shared" si="31"/>
        <v>3.0475999998992999E-4</v>
      </c>
      <c r="H334">
        <f t="shared" si="32"/>
        <v>0.6718799911777994</v>
      </c>
    </row>
    <row r="335" spans="1:8" x14ac:dyDescent="0.25">
      <c r="A335" t="s">
        <v>1026</v>
      </c>
      <c r="B335">
        <v>4</v>
      </c>
      <c r="C335">
        <v>1115.2006730000001</v>
      </c>
      <c r="D335">
        <v>2955.281782</v>
      </c>
      <c r="E335">
        <f t="shared" si="30"/>
        <v>464.03500003530002</v>
      </c>
      <c r="F335">
        <f t="shared" si="31"/>
        <v>0.46403500003530002</v>
      </c>
      <c r="G335">
        <f t="shared" si="31"/>
        <v>4.6403500003530001E-4</v>
      </c>
      <c r="H335">
        <f t="shared" si="32"/>
        <v>1.023020841777823</v>
      </c>
    </row>
    <row r="336" spans="1:8" x14ac:dyDescent="0.25">
      <c r="A336" t="s">
        <v>1026</v>
      </c>
      <c r="B336">
        <v>5</v>
      </c>
      <c r="C336">
        <v>1550.4325879999999</v>
      </c>
      <c r="D336">
        <v>4108.6463590000003</v>
      </c>
      <c r="E336">
        <f t="shared" si="30"/>
        <v>645.13499986679994</v>
      </c>
      <c r="F336">
        <f t="shared" si="31"/>
        <v>0.6451349998667999</v>
      </c>
      <c r="G336">
        <f t="shared" si="31"/>
        <v>6.4513499986679993E-4</v>
      </c>
      <c r="H336">
        <f t="shared" si="32"/>
        <v>1.4222775234063443</v>
      </c>
    </row>
    <row r="337" spans="1:8" x14ac:dyDescent="0.25">
      <c r="A337" t="s">
        <v>1026</v>
      </c>
      <c r="B337">
        <v>6</v>
      </c>
      <c r="C337">
        <v>1976.4359529999999</v>
      </c>
      <c r="D337">
        <v>5237.5552749999997</v>
      </c>
      <c r="E337">
        <f t="shared" si="30"/>
        <v>822.3950000433</v>
      </c>
      <c r="F337">
        <f t="shared" si="31"/>
        <v>0.82239500004330002</v>
      </c>
      <c r="G337">
        <f t="shared" si="31"/>
        <v>8.2239500004330007E-4</v>
      </c>
      <c r="H337">
        <f t="shared" si="32"/>
        <v>1.8130684649954598</v>
      </c>
    </row>
    <row r="338" spans="1:8" x14ac:dyDescent="0.25">
      <c r="A338" t="s">
        <v>1026</v>
      </c>
      <c r="B338">
        <v>7</v>
      </c>
      <c r="C338">
        <v>2275.6669069999998</v>
      </c>
      <c r="D338">
        <v>6030.517304</v>
      </c>
      <c r="E338">
        <f t="shared" si="30"/>
        <v>946.90500000269992</v>
      </c>
      <c r="F338">
        <f t="shared" si="31"/>
        <v>0.94690500000269995</v>
      </c>
      <c r="G338">
        <f t="shared" si="31"/>
        <v>9.4690500000269994E-4</v>
      </c>
      <c r="H338">
        <f t="shared" si="32"/>
        <v>2.0875657011059521</v>
      </c>
    </row>
    <row r="339" spans="1:8" x14ac:dyDescent="0.25">
      <c r="A339" t="s">
        <v>1026</v>
      </c>
      <c r="B339">
        <v>8</v>
      </c>
      <c r="C339">
        <v>2451.3338140000001</v>
      </c>
      <c r="D339">
        <v>6496.0346079999999</v>
      </c>
      <c r="E339">
        <f t="shared" si="30"/>
        <v>1020.0000000054</v>
      </c>
      <c r="F339">
        <f t="shared" si="31"/>
        <v>1.0200000000053999</v>
      </c>
      <c r="G339">
        <f t="shared" si="31"/>
        <v>1.0200000000053998E-3</v>
      </c>
      <c r="H339">
        <f t="shared" si="32"/>
        <v>2.2487124000119048</v>
      </c>
    </row>
    <row r="340" spans="1:8" x14ac:dyDescent="0.25">
      <c r="A340" t="s">
        <v>1026</v>
      </c>
      <c r="B340">
        <v>9</v>
      </c>
      <c r="C340">
        <v>2643.5952900000002</v>
      </c>
      <c r="D340">
        <v>7005.5275179999999</v>
      </c>
      <c r="E340">
        <f t="shared" si="30"/>
        <v>1100.000000169</v>
      </c>
      <c r="F340">
        <f t="shared" si="31"/>
        <v>1.100000000169</v>
      </c>
      <c r="G340">
        <f t="shared" si="31"/>
        <v>1.1000000001690001E-3</v>
      </c>
      <c r="H340">
        <f t="shared" si="32"/>
        <v>2.4250820003725808</v>
      </c>
    </row>
    <row r="341" spans="1:8" x14ac:dyDescent="0.25">
      <c r="A341" t="s">
        <v>1026</v>
      </c>
      <c r="B341">
        <v>10</v>
      </c>
      <c r="C341">
        <v>3076.18361</v>
      </c>
      <c r="D341">
        <v>8151.8865660000001</v>
      </c>
      <c r="E341">
        <f t="shared" si="30"/>
        <v>1280.0000001210001</v>
      </c>
      <c r="F341">
        <f t="shared" si="31"/>
        <v>1.2800000001210001</v>
      </c>
      <c r="G341">
        <f t="shared" si="31"/>
        <v>1.2800000001210001E-3</v>
      </c>
      <c r="H341">
        <f t="shared" si="32"/>
        <v>2.8219136002667589</v>
      </c>
    </row>
    <row r="342" spans="1:8" x14ac:dyDescent="0.25">
      <c r="A342" t="s">
        <v>1027</v>
      </c>
      <c r="B342">
        <v>1</v>
      </c>
      <c r="C342">
        <v>127.5414564</v>
      </c>
      <c r="D342">
        <v>337.98485950000003</v>
      </c>
      <c r="E342">
        <f t="shared" si="30"/>
        <v>53.070000008040005</v>
      </c>
      <c r="F342">
        <f t="shared" ref="F342:G361" si="33">E342/1000</f>
        <v>5.3070000008040005E-2</v>
      </c>
      <c r="G342">
        <f t="shared" si="33"/>
        <v>5.3070000008040008E-5</v>
      </c>
      <c r="H342">
        <f t="shared" si="32"/>
        <v>0.11699918341772515</v>
      </c>
    </row>
    <row r="343" spans="1:8" x14ac:dyDescent="0.25">
      <c r="A343" t="s">
        <v>1027</v>
      </c>
      <c r="B343">
        <v>2</v>
      </c>
      <c r="C343">
        <v>347.4885845</v>
      </c>
      <c r="D343">
        <v>920.84474890000001</v>
      </c>
      <c r="E343">
        <f t="shared" si="30"/>
        <v>144.59000001044998</v>
      </c>
      <c r="F343">
        <f t="shared" si="33"/>
        <v>0.14459000001044997</v>
      </c>
      <c r="G343">
        <f t="shared" si="33"/>
        <v>1.4459000001044997E-4</v>
      </c>
      <c r="H343">
        <f t="shared" si="32"/>
        <v>0.31876600582303821</v>
      </c>
    </row>
    <row r="344" spans="1:8" x14ac:dyDescent="0.25">
      <c r="A344" t="s">
        <v>1027</v>
      </c>
      <c r="B344">
        <v>3</v>
      </c>
      <c r="C344">
        <v>732.42009129999997</v>
      </c>
      <c r="D344">
        <v>1940.9132420000001</v>
      </c>
      <c r="E344">
        <f t="shared" si="30"/>
        <v>304.75999998992995</v>
      </c>
      <c r="F344">
        <f t="shared" si="33"/>
        <v>0.30475999998992997</v>
      </c>
      <c r="G344">
        <f t="shared" si="33"/>
        <v>3.0475999998992999E-4</v>
      </c>
      <c r="H344">
        <f t="shared" si="32"/>
        <v>0.6718799911777994</v>
      </c>
    </row>
    <row r="345" spans="1:8" x14ac:dyDescent="0.25">
      <c r="A345" t="s">
        <v>1027</v>
      </c>
      <c r="B345">
        <v>4</v>
      </c>
      <c r="C345">
        <v>1115.2006730000001</v>
      </c>
      <c r="D345">
        <v>2955.281782</v>
      </c>
      <c r="E345">
        <f t="shared" si="30"/>
        <v>464.03500003530002</v>
      </c>
      <c r="F345">
        <f t="shared" si="33"/>
        <v>0.46403500003530002</v>
      </c>
      <c r="G345">
        <f t="shared" si="33"/>
        <v>4.6403500003530001E-4</v>
      </c>
      <c r="H345">
        <f t="shared" si="32"/>
        <v>1.023020841777823</v>
      </c>
    </row>
    <row r="346" spans="1:8" x14ac:dyDescent="0.25">
      <c r="A346" t="s">
        <v>1027</v>
      </c>
      <c r="B346">
        <v>5</v>
      </c>
      <c r="C346">
        <v>1550.4325879999999</v>
      </c>
      <c r="D346">
        <v>4108.6463590000003</v>
      </c>
      <c r="E346">
        <f t="shared" si="30"/>
        <v>645.13499986679994</v>
      </c>
      <c r="F346">
        <f t="shared" si="33"/>
        <v>0.6451349998667999</v>
      </c>
      <c r="G346">
        <f t="shared" si="33"/>
        <v>6.4513499986679993E-4</v>
      </c>
      <c r="H346">
        <f t="shared" si="32"/>
        <v>1.4222775234063443</v>
      </c>
    </row>
    <row r="347" spans="1:8" x14ac:dyDescent="0.25">
      <c r="A347" t="s">
        <v>1027</v>
      </c>
      <c r="B347">
        <v>6</v>
      </c>
      <c r="C347">
        <v>1976.4359529999999</v>
      </c>
      <c r="D347">
        <v>5237.5552749999997</v>
      </c>
      <c r="E347">
        <f t="shared" si="30"/>
        <v>822.3950000433</v>
      </c>
      <c r="F347">
        <f t="shared" si="33"/>
        <v>0.82239500004330002</v>
      </c>
      <c r="G347">
        <f t="shared" si="33"/>
        <v>8.2239500004330007E-4</v>
      </c>
      <c r="H347">
        <f t="shared" si="32"/>
        <v>1.8130684649954598</v>
      </c>
    </row>
    <row r="348" spans="1:8" x14ac:dyDescent="0.25">
      <c r="A348" t="s">
        <v>1027</v>
      </c>
      <c r="B348">
        <v>7</v>
      </c>
      <c r="C348">
        <v>2275.6669069999998</v>
      </c>
      <c r="D348">
        <v>6030.517304</v>
      </c>
      <c r="E348">
        <f t="shared" si="30"/>
        <v>946.90500000269992</v>
      </c>
      <c r="F348">
        <f t="shared" si="33"/>
        <v>0.94690500000269995</v>
      </c>
      <c r="G348">
        <f t="shared" si="33"/>
        <v>9.4690500000269994E-4</v>
      </c>
      <c r="H348">
        <f t="shared" si="32"/>
        <v>2.0875657011059521</v>
      </c>
    </row>
    <row r="349" spans="1:8" x14ac:dyDescent="0.25">
      <c r="A349" t="s">
        <v>1027</v>
      </c>
      <c r="B349">
        <v>8</v>
      </c>
      <c r="C349">
        <v>2451.3338140000001</v>
      </c>
      <c r="D349">
        <v>6496.0346079999999</v>
      </c>
      <c r="E349">
        <f t="shared" si="30"/>
        <v>1020.0000000054</v>
      </c>
      <c r="F349">
        <f t="shared" si="33"/>
        <v>1.0200000000053999</v>
      </c>
      <c r="G349">
        <f t="shared" si="33"/>
        <v>1.0200000000053998E-3</v>
      </c>
      <c r="H349">
        <f t="shared" si="32"/>
        <v>2.2487124000119048</v>
      </c>
    </row>
    <row r="350" spans="1:8" x14ac:dyDescent="0.25">
      <c r="A350" t="s">
        <v>1027</v>
      </c>
      <c r="B350">
        <v>9</v>
      </c>
      <c r="C350">
        <v>2643.5952900000002</v>
      </c>
      <c r="D350">
        <v>7005.5275179999999</v>
      </c>
      <c r="E350">
        <f t="shared" si="30"/>
        <v>1100.000000169</v>
      </c>
      <c r="F350">
        <f t="shared" si="33"/>
        <v>1.100000000169</v>
      </c>
      <c r="G350">
        <f t="shared" si="33"/>
        <v>1.1000000001690001E-3</v>
      </c>
      <c r="H350">
        <f t="shared" si="32"/>
        <v>2.4250820003725808</v>
      </c>
    </row>
    <row r="351" spans="1:8" x14ac:dyDescent="0.25">
      <c r="A351" t="s">
        <v>1027</v>
      </c>
      <c r="B351">
        <v>10</v>
      </c>
      <c r="C351">
        <v>3076.18361</v>
      </c>
      <c r="D351">
        <v>8151.8865660000001</v>
      </c>
      <c r="E351">
        <f t="shared" si="30"/>
        <v>1280.0000001210001</v>
      </c>
      <c r="F351">
        <f t="shared" si="33"/>
        <v>1.2800000001210001</v>
      </c>
      <c r="G351">
        <f t="shared" si="33"/>
        <v>1.2800000001210001E-3</v>
      </c>
      <c r="H351">
        <f t="shared" si="32"/>
        <v>2.8219136002667589</v>
      </c>
    </row>
    <row r="352" spans="1:8" x14ac:dyDescent="0.25">
      <c r="A352" t="s">
        <v>1029</v>
      </c>
      <c r="B352">
        <v>1</v>
      </c>
      <c r="C352">
        <v>1513105530</v>
      </c>
      <c r="D352">
        <v>4009729654</v>
      </c>
      <c r="E352">
        <f t="shared" si="30"/>
        <v>629603211.03299999</v>
      </c>
      <c r="F352">
        <f t="shared" si="33"/>
        <v>629603.21103300003</v>
      </c>
      <c r="G352">
        <f t="shared" si="33"/>
        <v>629.60321103299998</v>
      </c>
      <c r="H352">
        <f t="shared" si="32"/>
        <v>1388035.8311075724</v>
      </c>
    </row>
    <row r="353" spans="1:8" x14ac:dyDescent="0.25">
      <c r="A353" t="s">
        <v>1029</v>
      </c>
      <c r="B353">
        <v>2</v>
      </c>
      <c r="C353">
        <v>1762470683</v>
      </c>
      <c r="D353">
        <v>4670547309</v>
      </c>
      <c r="E353">
        <f t="shared" si="30"/>
        <v>733364051.19630003</v>
      </c>
      <c r="F353">
        <f t="shared" si="33"/>
        <v>733364.05119630008</v>
      </c>
      <c r="G353">
        <f t="shared" si="33"/>
        <v>733.36405119630012</v>
      </c>
      <c r="H353">
        <f t="shared" si="32"/>
        <v>1616789.054548387</v>
      </c>
    </row>
    <row r="354" spans="1:8" x14ac:dyDescent="0.25">
      <c r="A354" t="s">
        <v>1029</v>
      </c>
      <c r="B354">
        <v>3</v>
      </c>
      <c r="C354">
        <v>1772157205</v>
      </c>
      <c r="D354">
        <v>4696216593</v>
      </c>
      <c r="E354">
        <f t="shared" si="30"/>
        <v>737394613.00049996</v>
      </c>
      <c r="F354">
        <f t="shared" si="33"/>
        <v>737394.61300050002</v>
      </c>
      <c r="G354">
        <f t="shared" si="33"/>
        <v>737.39461300050004</v>
      </c>
      <c r="H354">
        <f t="shared" si="32"/>
        <v>1625674.9117131622</v>
      </c>
    </row>
    <row r="355" spans="1:8" x14ac:dyDescent="0.25">
      <c r="A355" t="s">
        <v>1029</v>
      </c>
      <c r="B355">
        <v>4</v>
      </c>
      <c r="C355">
        <v>1772515152</v>
      </c>
      <c r="D355">
        <v>4697165152</v>
      </c>
      <c r="E355">
        <f t="shared" si="30"/>
        <v>737543554.74719989</v>
      </c>
      <c r="F355">
        <f t="shared" si="33"/>
        <v>737543.55474719987</v>
      </c>
      <c r="G355">
        <f t="shared" si="33"/>
        <v>737.54355474719989</v>
      </c>
      <c r="H355">
        <f t="shared" si="32"/>
        <v>1626003.2716667717</v>
      </c>
    </row>
    <row r="356" spans="1:8" x14ac:dyDescent="0.25">
      <c r="A356" t="s">
        <v>1029</v>
      </c>
      <c r="B356">
        <v>5</v>
      </c>
      <c r="C356">
        <v>1772528355</v>
      </c>
      <c r="D356">
        <v>4697200141</v>
      </c>
      <c r="E356">
        <f t="shared" si="30"/>
        <v>737549048.51549995</v>
      </c>
      <c r="F356">
        <f t="shared" si="33"/>
        <v>737549.04851549992</v>
      </c>
      <c r="G356">
        <f t="shared" si="33"/>
        <v>737.54904851549986</v>
      </c>
      <c r="H356">
        <f t="shared" si="32"/>
        <v>1626015.3833382414</v>
      </c>
    </row>
    <row r="357" spans="1:8" x14ac:dyDescent="0.25">
      <c r="A357" t="s">
        <v>1029</v>
      </c>
      <c r="B357">
        <v>6</v>
      </c>
      <c r="C357">
        <v>1772528841</v>
      </c>
      <c r="D357">
        <v>4697201430</v>
      </c>
      <c r="E357">
        <f t="shared" si="30"/>
        <v>737549250.74010003</v>
      </c>
      <c r="F357">
        <f t="shared" si="33"/>
        <v>737549.25074010005</v>
      </c>
      <c r="G357">
        <f t="shared" si="33"/>
        <v>737.54925074010009</v>
      </c>
      <c r="H357">
        <f t="shared" si="32"/>
        <v>1626015.8291666391</v>
      </c>
    </row>
    <row r="358" spans="1:8" x14ac:dyDescent="0.25">
      <c r="A358" t="s">
        <v>1029</v>
      </c>
      <c r="B358">
        <v>7</v>
      </c>
      <c r="C358">
        <v>1772528859</v>
      </c>
      <c r="D358">
        <v>4697201478</v>
      </c>
      <c r="E358">
        <f t="shared" si="30"/>
        <v>737549258.22989988</v>
      </c>
      <c r="F358">
        <f t="shared" si="33"/>
        <v>737549.25822989992</v>
      </c>
      <c r="G358">
        <f t="shared" si="33"/>
        <v>737.54925822989992</v>
      </c>
      <c r="H358">
        <f t="shared" si="32"/>
        <v>1626015.8456788019</v>
      </c>
    </row>
    <row r="359" spans="1:8" x14ac:dyDescent="0.25">
      <c r="A359" t="s">
        <v>1029</v>
      </c>
      <c r="B359">
        <v>8</v>
      </c>
      <c r="C359">
        <v>1772528860</v>
      </c>
      <c r="D359">
        <v>4697201480</v>
      </c>
      <c r="E359">
        <f t="shared" si="30"/>
        <v>737549258.64600003</v>
      </c>
      <c r="F359">
        <f t="shared" si="33"/>
        <v>737549.25864600006</v>
      </c>
      <c r="G359">
        <f t="shared" si="33"/>
        <v>737.54925864600011</v>
      </c>
      <c r="H359">
        <f t="shared" si="32"/>
        <v>1626015.8465961446</v>
      </c>
    </row>
    <row r="360" spans="1:8" x14ac:dyDescent="0.25">
      <c r="A360" t="s">
        <v>1029</v>
      </c>
      <c r="B360">
        <v>9</v>
      </c>
      <c r="C360">
        <v>1772528862</v>
      </c>
      <c r="D360">
        <v>4697201484</v>
      </c>
      <c r="E360">
        <f t="shared" si="30"/>
        <v>737549259.47820008</v>
      </c>
      <c r="F360">
        <f t="shared" si="33"/>
        <v>737549.25947820011</v>
      </c>
      <c r="G360">
        <f t="shared" si="33"/>
        <v>737.54925947820016</v>
      </c>
      <c r="H360">
        <f t="shared" si="32"/>
        <v>1626015.8484308294</v>
      </c>
    </row>
    <row r="361" spans="1:8" x14ac:dyDescent="0.25">
      <c r="A361" t="s">
        <v>1029</v>
      </c>
      <c r="B361">
        <v>10</v>
      </c>
      <c r="C361">
        <v>1772528862</v>
      </c>
      <c r="D361">
        <v>4697201485</v>
      </c>
      <c r="E361">
        <f t="shared" si="30"/>
        <v>737549259.47820008</v>
      </c>
      <c r="F361">
        <f t="shared" si="33"/>
        <v>737549.25947820011</v>
      </c>
      <c r="G361">
        <f t="shared" si="33"/>
        <v>737.54925947820016</v>
      </c>
      <c r="H361">
        <f t="shared" si="32"/>
        <v>1626015.8484308294</v>
      </c>
    </row>
    <row r="362" spans="1:8" x14ac:dyDescent="0.25">
      <c r="A362" t="s">
        <v>1030</v>
      </c>
      <c r="B362">
        <v>1</v>
      </c>
      <c r="C362">
        <v>819.66597860000002</v>
      </c>
      <c r="D362">
        <v>2172.1148429999998</v>
      </c>
      <c r="E362">
        <f t="shared" si="30"/>
        <v>341.06301369546003</v>
      </c>
      <c r="F362">
        <f t="shared" ref="F362:G381" si="34">E362/1000</f>
        <v>0.34106301369546005</v>
      </c>
      <c r="G362">
        <f t="shared" si="34"/>
        <v>3.4106301369546003E-4</v>
      </c>
      <c r="H362">
        <f t="shared" si="32"/>
        <v>0.75191434125328505</v>
      </c>
    </row>
    <row r="363" spans="1:8" x14ac:dyDescent="0.25">
      <c r="A363" t="s">
        <v>1030</v>
      </c>
      <c r="B363">
        <v>2</v>
      </c>
      <c r="C363">
        <v>3110.5273029999998</v>
      </c>
      <c r="D363">
        <v>8242.8973540000006</v>
      </c>
      <c r="E363">
        <f t="shared" si="30"/>
        <v>1294.2904107782999</v>
      </c>
      <c r="F363">
        <f t="shared" si="34"/>
        <v>1.2942904107783</v>
      </c>
      <c r="G363">
        <f t="shared" si="34"/>
        <v>1.2942904107783001E-3</v>
      </c>
      <c r="H363">
        <f t="shared" si="32"/>
        <v>2.8534185254100555</v>
      </c>
    </row>
    <row r="364" spans="1:8" x14ac:dyDescent="0.25">
      <c r="A364" t="s">
        <v>1030</v>
      </c>
      <c r="B364">
        <v>3</v>
      </c>
      <c r="C364">
        <v>5086.8830930000004</v>
      </c>
      <c r="D364">
        <v>13480.2402</v>
      </c>
      <c r="E364">
        <f t="shared" si="30"/>
        <v>2116.6520549973002</v>
      </c>
      <c r="F364">
        <f t="shared" si="34"/>
        <v>2.1166520549973002</v>
      </c>
      <c r="G364">
        <f t="shared" si="34"/>
        <v>2.1166520549973002E-3</v>
      </c>
      <c r="H364">
        <f t="shared" si="32"/>
        <v>4.6664134534881478</v>
      </c>
    </row>
    <row r="365" spans="1:8" x14ac:dyDescent="0.25">
      <c r="A365" t="s">
        <v>1030</v>
      </c>
      <c r="B365">
        <v>4</v>
      </c>
      <c r="C365">
        <v>6322.386939</v>
      </c>
      <c r="D365">
        <v>16754.325390000002</v>
      </c>
      <c r="E365">
        <f t="shared" si="30"/>
        <v>2630.7452053178995</v>
      </c>
      <c r="F365">
        <f t="shared" si="34"/>
        <v>2.6307452053178997</v>
      </c>
      <c r="G365">
        <f t="shared" si="34"/>
        <v>2.6307452053178997E-3</v>
      </c>
      <c r="H365">
        <f t="shared" si="32"/>
        <v>5.7997934945479477</v>
      </c>
    </row>
    <row r="366" spans="1:8" x14ac:dyDescent="0.25">
      <c r="A366" t="s">
        <v>1030</v>
      </c>
      <c r="B366">
        <v>5</v>
      </c>
      <c r="C366">
        <v>7003.1900919999998</v>
      </c>
      <c r="D366">
        <v>18558.453740000001</v>
      </c>
      <c r="E366">
        <f t="shared" si="30"/>
        <v>2914.0273972811997</v>
      </c>
      <c r="F366">
        <f t="shared" si="34"/>
        <v>2.9140273972811999</v>
      </c>
      <c r="G366">
        <f t="shared" si="34"/>
        <v>2.9140273972811997E-3</v>
      </c>
      <c r="H366">
        <f t="shared" si="32"/>
        <v>6.4243230805940783</v>
      </c>
    </row>
    <row r="367" spans="1:8" x14ac:dyDescent="0.25">
      <c r="A367" t="s">
        <v>1030</v>
      </c>
      <c r="B367">
        <v>6</v>
      </c>
      <c r="C367">
        <v>7359.7297799999997</v>
      </c>
      <c r="D367">
        <v>19503.283920000002</v>
      </c>
      <c r="E367">
        <f t="shared" si="30"/>
        <v>3062.3835614579998</v>
      </c>
      <c r="F367">
        <f t="shared" si="34"/>
        <v>3.0623835614579997</v>
      </c>
      <c r="G367">
        <f t="shared" si="34"/>
        <v>3.0623835614579996E-3</v>
      </c>
      <c r="H367">
        <f t="shared" si="32"/>
        <v>6.7513920472615352</v>
      </c>
    </row>
    <row r="368" spans="1:8" x14ac:dyDescent="0.25">
      <c r="A368" t="s">
        <v>1030</v>
      </c>
      <c r="B368">
        <v>7</v>
      </c>
      <c r="C368">
        <v>7506.0987050000003</v>
      </c>
      <c r="D368">
        <v>19891.16157</v>
      </c>
      <c r="E368">
        <f t="shared" si="30"/>
        <v>3123.2876711505005</v>
      </c>
      <c r="F368">
        <f t="shared" si="34"/>
        <v>3.1232876711505004</v>
      </c>
      <c r="G368">
        <f t="shared" si="34"/>
        <v>3.1232876711505004E-3</v>
      </c>
      <c r="H368">
        <f t="shared" si="32"/>
        <v>6.8856624655718157</v>
      </c>
    </row>
    <row r="369" spans="1:8" x14ac:dyDescent="0.25">
      <c r="A369" t="s">
        <v>1030</v>
      </c>
      <c r="B369">
        <v>8</v>
      </c>
      <c r="C369">
        <v>7633.7023829999998</v>
      </c>
      <c r="D369">
        <v>20229.311320000001</v>
      </c>
      <c r="E369">
        <f t="shared" si="30"/>
        <v>3176.3835615662997</v>
      </c>
      <c r="F369">
        <f t="shared" si="34"/>
        <v>3.1763835615662996</v>
      </c>
      <c r="G369">
        <f t="shared" si="34"/>
        <v>3.1763835615662996E-3</v>
      </c>
      <c r="H369">
        <f t="shared" si="32"/>
        <v>7.0027187275002944</v>
      </c>
    </row>
    <row r="370" spans="1:8" x14ac:dyDescent="0.25">
      <c r="A370" t="s">
        <v>1030</v>
      </c>
      <c r="B370">
        <v>9</v>
      </c>
      <c r="C370">
        <v>7678.7389750000002</v>
      </c>
      <c r="D370">
        <v>20348.65828</v>
      </c>
      <c r="E370">
        <f t="shared" si="30"/>
        <v>3195.1232874974999</v>
      </c>
      <c r="F370">
        <f t="shared" si="34"/>
        <v>3.1951232874974997</v>
      </c>
      <c r="G370">
        <f t="shared" si="34"/>
        <v>3.1951232874974996E-3</v>
      </c>
      <c r="H370">
        <f t="shared" si="32"/>
        <v>7.0440327020827374</v>
      </c>
    </row>
    <row r="371" spans="1:8" x14ac:dyDescent="0.25">
      <c r="A371" t="s">
        <v>1030</v>
      </c>
      <c r="B371">
        <v>10</v>
      </c>
      <c r="C371">
        <v>7701.2572719999998</v>
      </c>
      <c r="D371">
        <v>20408.331770000001</v>
      </c>
      <c r="E371">
        <f t="shared" si="30"/>
        <v>3204.4931508792001</v>
      </c>
      <c r="F371">
        <f t="shared" si="34"/>
        <v>3.2044931508792001</v>
      </c>
      <c r="G371">
        <f t="shared" si="34"/>
        <v>3.2044931508791999E-3</v>
      </c>
      <c r="H371">
        <f t="shared" si="32"/>
        <v>7.064689690291301</v>
      </c>
    </row>
    <row r="372" spans="1:8" x14ac:dyDescent="0.25">
      <c r="A372" t="s">
        <v>228</v>
      </c>
      <c r="B372">
        <v>1</v>
      </c>
      <c r="C372">
        <v>127.5414564</v>
      </c>
      <c r="D372">
        <v>337.98485950000003</v>
      </c>
      <c r="E372">
        <f t="shared" si="30"/>
        <v>53.070000008040005</v>
      </c>
      <c r="F372">
        <f t="shared" si="34"/>
        <v>5.3070000008040005E-2</v>
      </c>
      <c r="G372">
        <f t="shared" si="34"/>
        <v>5.3070000008040008E-5</v>
      </c>
      <c r="H372">
        <f t="shared" si="32"/>
        <v>0.11699918341772515</v>
      </c>
    </row>
    <row r="373" spans="1:8" x14ac:dyDescent="0.25">
      <c r="A373" t="s">
        <v>228</v>
      </c>
      <c r="B373">
        <v>2</v>
      </c>
      <c r="C373">
        <v>347.4885845</v>
      </c>
      <c r="D373">
        <v>920.84474890000001</v>
      </c>
      <c r="E373">
        <f t="shared" si="30"/>
        <v>144.59000001044998</v>
      </c>
      <c r="F373">
        <f t="shared" si="34"/>
        <v>0.14459000001044997</v>
      </c>
      <c r="G373">
        <f t="shared" si="34"/>
        <v>1.4459000001044997E-4</v>
      </c>
      <c r="H373">
        <f t="shared" si="32"/>
        <v>0.31876600582303821</v>
      </c>
    </row>
    <row r="374" spans="1:8" x14ac:dyDescent="0.25">
      <c r="A374" t="s">
        <v>228</v>
      </c>
      <c r="B374">
        <v>3</v>
      </c>
      <c r="C374">
        <v>732.42009129999997</v>
      </c>
      <c r="D374">
        <v>1940.9132420000001</v>
      </c>
      <c r="E374">
        <f t="shared" si="30"/>
        <v>304.75999998992995</v>
      </c>
      <c r="F374">
        <f t="shared" si="34"/>
        <v>0.30475999998992997</v>
      </c>
      <c r="G374">
        <f t="shared" si="34"/>
        <v>3.0475999998992999E-4</v>
      </c>
      <c r="H374">
        <f t="shared" si="32"/>
        <v>0.6718799911777994</v>
      </c>
    </row>
    <row r="375" spans="1:8" x14ac:dyDescent="0.25">
      <c r="A375" t="s">
        <v>228</v>
      </c>
      <c r="B375">
        <v>4</v>
      </c>
      <c r="C375">
        <v>1115.2006730000001</v>
      </c>
      <c r="D375">
        <v>2955.281782</v>
      </c>
      <c r="E375">
        <f t="shared" si="30"/>
        <v>464.03500003530002</v>
      </c>
      <c r="F375">
        <f t="shared" si="34"/>
        <v>0.46403500003530002</v>
      </c>
      <c r="G375">
        <f t="shared" si="34"/>
        <v>4.6403500003530001E-4</v>
      </c>
      <c r="H375">
        <f t="shared" si="32"/>
        <v>1.023020841777823</v>
      </c>
    </row>
    <row r="376" spans="1:8" x14ac:dyDescent="0.25">
      <c r="A376" t="s">
        <v>228</v>
      </c>
      <c r="B376">
        <v>5</v>
      </c>
      <c r="C376">
        <v>1550.4325879999999</v>
      </c>
      <c r="D376">
        <v>4108.6463590000003</v>
      </c>
      <c r="E376">
        <f t="shared" si="30"/>
        <v>645.13499986679994</v>
      </c>
      <c r="F376">
        <f t="shared" si="34"/>
        <v>0.6451349998667999</v>
      </c>
      <c r="G376">
        <f t="shared" si="34"/>
        <v>6.4513499986679993E-4</v>
      </c>
      <c r="H376">
        <f t="shared" si="32"/>
        <v>1.4222775234063443</v>
      </c>
    </row>
    <row r="377" spans="1:8" x14ac:dyDescent="0.25">
      <c r="A377" t="s">
        <v>228</v>
      </c>
      <c r="B377">
        <v>6</v>
      </c>
      <c r="C377">
        <v>1976.4359529999999</v>
      </c>
      <c r="D377">
        <v>5237.5552749999997</v>
      </c>
      <c r="E377">
        <f t="shared" si="30"/>
        <v>822.3950000433</v>
      </c>
      <c r="F377">
        <f t="shared" si="34"/>
        <v>0.82239500004330002</v>
      </c>
      <c r="G377">
        <f t="shared" si="34"/>
        <v>8.2239500004330007E-4</v>
      </c>
      <c r="H377">
        <f t="shared" si="32"/>
        <v>1.8130684649954598</v>
      </c>
    </row>
    <row r="378" spans="1:8" x14ac:dyDescent="0.25">
      <c r="A378" t="s">
        <v>228</v>
      </c>
      <c r="B378">
        <v>7</v>
      </c>
      <c r="C378">
        <v>2275.6669069999998</v>
      </c>
      <c r="D378">
        <v>6030.517304</v>
      </c>
      <c r="E378">
        <f t="shared" si="30"/>
        <v>946.90500000269992</v>
      </c>
      <c r="F378">
        <f t="shared" si="34"/>
        <v>0.94690500000269995</v>
      </c>
      <c r="G378">
        <f t="shared" si="34"/>
        <v>9.4690500000269994E-4</v>
      </c>
      <c r="H378">
        <f t="shared" si="32"/>
        <v>2.0875657011059521</v>
      </c>
    </row>
    <row r="379" spans="1:8" x14ac:dyDescent="0.25">
      <c r="A379" t="s">
        <v>228</v>
      </c>
      <c r="B379">
        <v>8</v>
      </c>
      <c r="C379">
        <v>2451.3338140000001</v>
      </c>
      <c r="D379">
        <v>6496.0346079999999</v>
      </c>
      <c r="E379">
        <f t="shared" si="30"/>
        <v>1020.0000000054</v>
      </c>
      <c r="F379">
        <f t="shared" si="34"/>
        <v>1.0200000000053999</v>
      </c>
      <c r="G379">
        <f t="shared" si="34"/>
        <v>1.0200000000053998E-3</v>
      </c>
      <c r="H379">
        <f t="shared" si="32"/>
        <v>2.2487124000119048</v>
      </c>
    </row>
    <row r="380" spans="1:8" x14ac:dyDescent="0.25">
      <c r="A380" t="s">
        <v>228</v>
      </c>
      <c r="B380">
        <v>9</v>
      </c>
      <c r="C380">
        <v>2643.5952900000002</v>
      </c>
      <c r="D380">
        <v>7005.5275179999999</v>
      </c>
      <c r="E380">
        <f t="shared" si="30"/>
        <v>1100.000000169</v>
      </c>
      <c r="F380">
        <f t="shared" si="34"/>
        <v>1.100000000169</v>
      </c>
      <c r="G380">
        <f t="shared" si="34"/>
        <v>1.1000000001690001E-3</v>
      </c>
      <c r="H380">
        <f t="shared" si="32"/>
        <v>2.4250820003725808</v>
      </c>
    </row>
    <row r="381" spans="1:8" x14ac:dyDescent="0.25">
      <c r="A381" t="s">
        <v>228</v>
      </c>
      <c r="B381">
        <v>10</v>
      </c>
      <c r="C381">
        <v>3076.18361</v>
      </c>
      <c r="D381">
        <v>8151.8865660000001</v>
      </c>
      <c r="E381">
        <f t="shared" si="30"/>
        <v>1280.0000001210001</v>
      </c>
      <c r="F381">
        <f t="shared" si="34"/>
        <v>1.2800000001210001</v>
      </c>
      <c r="G381">
        <f t="shared" si="34"/>
        <v>1.2800000001210001E-3</v>
      </c>
      <c r="H381">
        <f t="shared" si="32"/>
        <v>2.8219136002667589</v>
      </c>
    </row>
    <row r="382" spans="1:8" x14ac:dyDescent="0.25">
      <c r="A382" t="s">
        <v>1032</v>
      </c>
      <c r="B382">
        <v>1</v>
      </c>
      <c r="C382">
        <v>11007.69375</v>
      </c>
      <c r="D382">
        <v>29170.388439999999</v>
      </c>
      <c r="E382">
        <f t="shared" si="30"/>
        <v>4580.3013693750008</v>
      </c>
      <c r="F382">
        <f t="shared" ref="F382:G401" si="35">E382/1000</f>
        <v>4.5803013693750012</v>
      </c>
      <c r="G382">
        <f t="shared" si="35"/>
        <v>4.5803013693750012E-3</v>
      </c>
      <c r="H382">
        <f t="shared" si="32"/>
        <v>10.097824004951514</v>
      </c>
    </row>
    <row r="383" spans="1:8" x14ac:dyDescent="0.25">
      <c r="A383" t="s">
        <v>1032</v>
      </c>
      <c r="B383">
        <v>2</v>
      </c>
      <c r="C383">
        <v>23420.529180000001</v>
      </c>
      <c r="D383">
        <v>62064.402329999997</v>
      </c>
      <c r="E383">
        <f t="shared" si="30"/>
        <v>9745.282191798</v>
      </c>
      <c r="F383">
        <f t="shared" si="35"/>
        <v>9.7452821917979993</v>
      </c>
      <c r="G383">
        <f t="shared" si="35"/>
        <v>9.7452821917979986E-3</v>
      </c>
      <c r="H383">
        <f t="shared" si="32"/>
        <v>21.484644025681703</v>
      </c>
    </row>
    <row r="384" spans="1:8" x14ac:dyDescent="0.25">
      <c r="A384" t="s">
        <v>1032</v>
      </c>
      <c r="B384">
        <v>3</v>
      </c>
      <c r="C384">
        <v>26457.496719999999</v>
      </c>
      <c r="D384">
        <v>70112.366299999994</v>
      </c>
      <c r="E384">
        <f t="shared" si="30"/>
        <v>11008.964385191999</v>
      </c>
      <c r="F384">
        <f t="shared" si="35"/>
        <v>11.008964385192</v>
      </c>
      <c r="G384">
        <f t="shared" si="35"/>
        <v>1.1008964385191999E-2</v>
      </c>
      <c r="H384">
        <f t="shared" si="32"/>
        <v>24.270583062881986</v>
      </c>
    </row>
    <row r="385" spans="1:8" x14ac:dyDescent="0.25">
      <c r="A385" t="s">
        <v>1032</v>
      </c>
      <c r="B385">
        <v>4</v>
      </c>
      <c r="C385">
        <v>27051.979729999999</v>
      </c>
      <c r="D385">
        <v>71687.746289999995</v>
      </c>
      <c r="E385">
        <f t="shared" si="30"/>
        <v>11256.328765652999</v>
      </c>
      <c r="F385">
        <f t="shared" si="35"/>
        <v>11.256328765652999</v>
      </c>
      <c r="G385">
        <f t="shared" si="35"/>
        <v>1.1256328765652999E-2</v>
      </c>
      <c r="H385">
        <f t="shared" si="32"/>
        <v>24.815927523333912</v>
      </c>
    </row>
    <row r="386" spans="1:8" x14ac:dyDescent="0.25">
      <c r="A386" t="s">
        <v>1032</v>
      </c>
      <c r="B386">
        <v>5</v>
      </c>
      <c r="C386">
        <v>27162.319380000001</v>
      </c>
      <c r="D386">
        <v>71980.146370000002</v>
      </c>
      <c r="E386">
        <f t="shared" ref="E386:E449" si="36">C386*3.65*5.7*20/1000</f>
        <v>11302.241094018002</v>
      </c>
      <c r="F386">
        <f t="shared" si="35"/>
        <v>11.302241094018001</v>
      </c>
      <c r="G386">
        <f t="shared" si="35"/>
        <v>1.1302241094018001E-2</v>
      </c>
      <c r="H386">
        <f t="shared" ref="H386:H449" si="37">F386*2.20462</f>
        <v>24.917146760693964</v>
      </c>
    </row>
    <row r="387" spans="1:8" x14ac:dyDescent="0.25">
      <c r="A387" t="s">
        <v>1032</v>
      </c>
      <c r="B387">
        <v>6</v>
      </c>
      <c r="C387">
        <v>27182.585849999999</v>
      </c>
      <c r="D387">
        <v>72033.852509999997</v>
      </c>
      <c r="E387">
        <f t="shared" si="36"/>
        <v>11310.673972185001</v>
      </c>
      <c r="F387">
        <f t="shared" si="35"/>
        <v>11.310673972185</v>
      </c>
      <c r="G387">
        <f t="shared" si="35"/>
        <v>1.1310673972185001E-2</v>
      </c>
      <c r="H387">
        <f t="shared" si="37"/>
        <v>24.935738052558495</v>
      </c>
    </row>
    <row r="388" spans="1:8" x14ac:dyDescent="0.25">
      <c r="A388" t="s">
        <v>1032</v>
      </c>
      <c r="B388">
        <v>7</v>
      </c>
      <c r="C388">
        <v>27187.089510000002</v>
      </c>
      <c r="D388">
        <v>72045.787200000006</v>
      </c>
      <c r="E388">
        <f t="shared" si="36"/>
        <v>11312.547945111</v>
      </c>
      <c r="F388">
        <f t="shared" si="35"/>
        <v>11.312547945111</v>
      </c>
      <c r="G388">
        <f t="shared" si="35"/>
        <v>1.1312547945110999E-2</v>
      </c>
      <c r="H388">
        <f t="shared" si="37"/>
        <v>24.93986945075061</v>
      </c>
    </row>
    <row r="389" spans="1:8" x14ac:dyDescent="0.25">
      <c r="A389" t="s">
        <v>1032</v>
      </c>
      <c r="B389">
        <v>8</v>
      </c>
      <c r="C389">
        <v>27187.840120000001</v>
      </c>
      <c r="D389">
        <v>72047.776320000004</v>
      </c>
      <c r="E389">
        <f t="shared" si="36"/>
        <v>11312.860273931999</v>
      </c>
      <c r="F389">
        <f t="shared" si="35"/>
        <v>11.312860273931999</v>
      </c>
      <c r="G389">
        <f t="shared" si="35"/>
        <v>1.1312860273932E-2</v>
      </c>
      <c r="H389">
        <f t="shared" si="37"/>
        <v>24.940558017115961</v>
      </c>
    </row>
    <row r="390" spans="1:8" x14ac:dyDescent="0.25">
      <c r="A390" t="s">
        <v>1032</v>
      </c>
      <c r="B390">
        <v>9</v>
      </c>
      <c r="C390">
        <v>27188.59073</v>
      </c>
      <c r="D390">
        <v>72049.765429999999</v>
      </c>
      <c r="E390">
        <f t="shared" si="36"/>
        <v>11313.172602753002</v>
      </c>
      <c r="F390">
        <f t="shared" si="35"/>
        <v>11.313172602753003</v>
      </c>
      <c r="G390">
        <f t="shared" si="35"/>
        <v>1.1313172602753004E-2</v>
      </c>
      <c r="H390">
        <f t="shared" si="37"/>
        <v>24.941246583481323</v>
      </c>
    </row>
    <row r="391" spans="1:8" x14ac:dyDescent="0.25">
      <c r="A391" t="s">
        <v>1032</v>
      </c>
      <c r="B391">
        <v>10</v>
      </c>
      <c r="C391">
        <v>27189.341339999999</v>
      </c>
      <c r="D391">
        <v>72051.754549999998</v>
      </c>
      <c r="E391">
        <f t="shared" si="36"/>
        <v>11313.484931573998</v>
      </c>
      <c r="F391">
        <f t="shared" si="35"/>
        <v>11.313484931573997</v>
      </c>
      <c r="G391">
        <f t="shared" si="35"/>
        <v>1.1313484931573997E-2</v>
      </c>
      <c r="H391">
        <f t="shared" si="37"/>
        <v>24.941935149846664</v>
      </c>
    </row>
    <row r="392" spans="1:8" x14ac:dyDescent="0.25">
      <c r="A392" t="s">
        <v>1055</v>
      </c>
      <c r="B392">
        <v>1</v>
      </c>
      <c r="C392">
        <v>48.065368900000003</v>
      </c>
      <c r="D392">
        <v>127.37322760000001</v>
      </c>
      <c r="E392">
        <f t="shared" si="36"/>
        <v>19.999999999290001</v>
      </c>
      <c r="F392">
        <f t="shared" si="35"/>
        <v>1.9999999999290002E-2</v>
      </c>
      <c r="G392">
        <f t="shared" si="35"/>
        <v>1.9999999999290002E-5</v>
      </c>
      <c r="H392">
        <f t="shared" si="37"/>
        <v>4.4092399998434721E-2</v>
      </c>
    </row>
    <row r="393" spans="1:8" x14ac:dyDescent="0.25">
      <c r="A393" t="s">
        <v>1055</v>
      </c>
      <c r="B393">
        <v>2</v>
      </c>
      <c r="C393">
        <v>120.16342229999999</v>
      </c>
      <c r="D393">
        <v>318.43306899999999</v>
      </c>
      <c r="E393">
        <f t="shared" si="36"/>
        <v>50.000000019030004</v>
      </c>
      <c r="F393">
        <f t="shared" si="35"/>
        <v>5.0000000019030003E-2</v>
      </c>
      <c r="G393">
        <f t="shared" si="35"/>
        <v>5.000000001903E-5</v>
      </c>
      <c r="H393">
        <f t="shared" si="37"/>
        <v>0.11023100004195391</v>
      </c>
    </row>
    <row r="394" spans="1:8" x14ac:dyDescent="0.25">
      <c r="A394" t="s">
        <v>1055</v>
      </c>
      <c r="B394">
        <v>3</v>
      </c>
      <c r="C394">
        <v>192.26147560000001</v>
      </c>
      <c r="D394">
        <v>509.49291040000003</v>
      </c>
      <c r="E394">
        <f t="shared" si="36"/>
        <v>79.999999997160003</v>
      </c>
      <c r="F394">
        <f t="shared" si="35"/>
        <v>7.999999999716001E-2</v>
      </c>
      <c r="G394">
        <f t="shared" si="35"/>
        <v>7.9999999997160007E-5</v>
      </c>
      <c r="H394">
        <f t="shared" si="37"/>
        <v>0.17636959999373888</v>
      </c>
    </row>
    <row r="395" spans="1:8" x14ac:dyDescent="0.25">
      <c r="A395" t="s">
        <v>1055</v>
      </c>
      <c r="B395">
        <v>4</v>
      </c>
      <c r="C395">
        <v>242.73011299999999</v>
      </c>
      <c r="D395">
        <v>643.23479940000004</v>
      </c>
      <c r="E395">
        <f t="shared" si="36"/>
        <v>101.00000001929999</v>
      </c>
      <c r="F395">
        <f t="shared" si="35"/>
        <v>0.10100000001929998</v>
      </c>
      <c r="G395">
        <f t="shared" si="35"/>
        <v>1.0100000001929998E-4</v>
      </c>
      <c r="H395">
        <f t="shared" si="37"/>
        <v>0.22266662004254911</v>
      </c>
    </row>
    <row r="396" spans="1:8" x14ac:dyDescent="0.25">
      <c r="A396" t="s">
        <v>1055</v>
      </c>
      <c r="B396">
        <v>5</v>
      </c>
      <c r="C396">
        <v>254.74645520000001</v>
      </c>
      <c r="D396">
        <v>675.07810619999998</v>
      </c>
      <c r="E396">
        <f t="shared" si="36"/>
        <v>106.00000000872002</v>
      </c>
      <c r="F396">
        <f t="shared" si="35"/>
        <v>0.10600000000872002</v>
      </c>
      <c r="G396">
        <f t="shared" si="35"/>
        <v>1.0600000000872002E-4</v>
      </c>
      <c r="H396">
        <f t="shared" si="37"/>
        <v>0.23368972001922431</v>
      </c>
    </row>
    <row r="397" spans="1:8" x14ac:dyDescent="0.25">
      <c r="A397" t="s">
        <v>1055</v>
      </c>
      <c r="B397">
        <v>6</v>
      </c>
      <c r="C397">
        <v>283.32131700000002</v>
      </c>
      <c r="D397">
        <v>750.80149010000002</v>
      </c>
      <c r="E397">
        <f t="shared" si="36"/>
        <v>117.89000000370002</v>
      </c>
      <c r="F397">
        <f t="shared" si="35"/>
        <v>0.11789000000370002</v>
      </c>
      <c r="G397">
        <f t="shared" si="35"/>
        <v>1.1789000000370003E-4</v>
      </c>
      <c r="H397">
        <f t="shared" si="37"/>
        <v>0.25990265180815714</v>
      </c>
    </row>
    <row r="398" spans="1:8" x14ac:dyDescent="0.25">
      <c r="A398" t="s">
        <v>1055</v>
      </c>
      <c r="B398">
        <v>7</v>
      </c>
      <c r="C398">
        <v>314.44364339999998</v>
      </c>
      <c r="D398">
        <v>833.27565500000003</v>
      </c>
      <c r="E398">
        <f t="shared" si="36"/>
        <v>130.84000001874</v>
      </c>
      <c r="F398">
        <f t="shared" si="35"/>
        <v>0.13084000001873999</v>
      </c>
      <c r="G398">
        <f t="shared" si="35"/>
        <v>1.3084000001873999E-4</v>
      </c>
      <c r="H398">
        <f t="shared" si="37"/>
        <v>0.28845248084131453</v>
      </c>
    </row>
    <row r="399" spans="1:8" x14ac:dyDescent="0.25">
      <c r="A399" t="s">
        <v>1055</v>
      </c>
      <c r="B399">
        <v>8</v>
      </c>
      <c r="C399">
        <v>345.5659698</v>
      </c>
      <c r="D399">
        <v>915.74981979999995</v>
      </c>
      <c r="E399">
        <f t="shared" si="36"/>
        <v>143.79000003377999</v>
      </c>
      <c r="F399">
        <f t="shared" si="35"/>
        <v>0.14379000003377998</v>
      </c>
      <c r="G399">
        <f t="shared" si="35"/>
        <v>1.4379000003377998E-4</v>
      </c>
      <c r="H399">
        <f t="shared" si="37"/>
        <v>0.31700230987447198</v>
      </c>
    </row>
    <row r="400" spans="1:8" x14ac:dyDescent="0.25">
      <c r="A400" t="s">
        <v>1055</v>
      </c>
      <c r="B400">
        <v>9</v>
      </c>
      <c r="C400">
        <v>372.74693589999998</v>
      </c>
      <c r="D400">
        <v>987.77937999999995</v>
      </c>
      <c r="E400">
        <f t="shared" si="36"/>
        <v>155.10000002799001</v>
      </c>
      <c r="F400">
        <f t="shared" si="35"/>
        <v>0.15510000002799001</v>
      </c>
      <c r="G400">
        <f t="shared" si="35"/>
        <v>1.5510000002799001E-4</v>
      </c>
      <c r="H400">
        <f t="shared" si="37"/>
        <v>0.34193656206170731</v>
      </c>
    </row>
    <row r="401" spans="1:8" x14ac:dyDescent="0.25">
      <c r="A401" t="s">
        <v>1055</v>
      </c>
      <c r="B401">
        <v>10</v>
      </c>
      <c r="C401">
        <v>408.79596249999997</v>
      </c>
      <c r="D401">
        <v>1083.309301</v>
      </c>
      <c r="E401">
        <f t="shared" si="36"/>
        <v>170.09999999625001</v>
      </c>
      <c r="F401">
        <f t="shared" si="35"/>
        <v>0.17009999999625</v>
      </c>
      <c r="G401">
        <f t="shared" si="35"/>
        <v>1.7009999999625E-4</v>
      </c>
      <c r="H401">
        <f t="shared" si="37"/>
        <v>0.37500586199173264</v>
      </c>
    </row>
    <row r="402" spans="1:8" x14ac:dyDescent="0.25">
      <c r="A402" t="s">
        <v>1034</v>
      </c>
      <c r="B402">
        <v>1</v>
      </c>
      <c r="C402">
        <v>10.71857726</v>
      </c>
      <c r="D402">
        <v>28.404229749999999</v>
      </c>
      <c r="E402">
        <f t="shared" si="36"/>
        <v>4.4599999978859994</v>
      </c>
      <c r="F402">
        <f t="shared" ref="F402:G421" si="38">E402/1000</f>
        <v>4.4599999978859996E-3</v>
      </c>
      <c r="G402">
        <f t="shared" si="38"/>
        <v>4.4599999978859994E-6</v>
      </c>
      <c r="H402">
        <f t="shared" si="37"/>
        <v>9.8326051953394316E-3</v>
      </c>
    </row>
    <row r="403" spans="1:8" x14ac:dyDescent="0.25">
      <c r="A403" t="s">
        <v>1034</v>
      </c>
      <c r="B403">
        <v>2</v>
      </c>
      <c r="C403">
        <v>101.2496996</v>
      </c>
      <c r="D403">
        <v>268.31170400000002</v>
      </c>
      <c r="E403">
        <f t="shared" si="36"/>
        <v>42.130000003559992</v>
      </c>
      <c r="F403">
        <f t="shared" si="38"/>
        <v>4.2130000003559993E-2</v>
      </c>
      <c r="G403">
        <f t="shared" si="38"/>
        <v>4.2130000003559996E-5</v>
      </c>
      <c r="H403">
        <f t="shared" si="37"/>
        <v>9.2880640607848425E-2</v>
      </c>
    </row>
    <row r="404" spans="1:8" x14ac:dyDescent="0.25">
      <c r="A404" t="s">
        <v>1034</v>
      </c>
      <c r="B404">
        <v>3</v>
      </c>
      <c r="C404">
        <v>233.91011779999999</v>
      </c>
      <c r="D404">
        <v>619.86181209999995</v>
      </c>
      <c r="E404">
        <f t="shared" si="36"/>
        <v>97.330000016580001</v>
      </c>
      <c r="F404">
        <f t="shared" si="38"/>
        <v>9.7330000016580001E-2</v>
      </c>
      <c r="G404">
        <f t="shared" si="38"/>
        <v>9.7330000016580004E-5</v>
      </c>
      <c r="H404">
        <f t="shared" si="37"/>
        <v>0.21457566463655259</v>
      </c>
    </row>
    <row r="405" spans="1:8" x14ac:dyDescent="0.25">
      <c r="A405" t="s">
        <v>1034</v>
      </c>
      <c r="B405">
        <v>4</v>
      </c>
      <c r="C405">
        <v>444.0038452</v>
      </c>
      <c r="D405">
        <v>1176.6101900000001</v>
      </c>
      <c r="E405">
        <f t="shared" si="36"/>
        <v>184.74999998771997</v>
      </c>
      <c r="F405">
        <f t="shared" si="38"/>
        <v>0.18474999998771999</v>
      </c>
      <c r="G405">
        <f t="shared" si="38"/>
        <v>1.8474999998771999E-4</v>
      </c>
      <c r="H405">
        <f t="shared" si="37"/>
        <v>0.4073035449729272</v>
      </c>
    </row>
    <row r="406" spans="1:8" x14ac:dyDescent="0.25">
      <c r="A406" t="s">
        <v>1034</v>
      </c>
      <c r="B406">
        <v>5</v>
      </c>
      <c r="C406">
        <v>826.58014939999998</v>
      </c>
      <c r="D406">
        <v>2190.4373959999998</v>
      </c>
      <c r="E406">
        <f t="shared" si="36"/>
        <v>343.94000016534005</v>
      </c>
      <c r="F406">
        <f t="shared" si="38"/>
        <v>0.34394000016534004</v>
      </c>
      <c r="G406">
        <f t="shared" si="38"/>
        <v>3.4394000016534006E-4</v>
      </c>
      <c r="H406">
        <f t="shared" si="37"/>
        <v>0.75825700316451194</v>
      </c>
    </row>
    <row r="407" spans="1:8" x14ac:dyDescent="0.25">
      <c r="A407" t="s">
        <v>1034</v>
      </c>
      <c r="B407">
        <v>6</v>
      </c>
      <c r="C407">
        <v>1622.4465270000001</v>
      </c>
      <c r="D407">
        <v>4299.4832969999998</v>
      </c>
      <c r="E407">
        <f t="shared" si="36"/>
        <v>675.09999988470008</v>
      </c>
      <c r="F407">
        <f t="shared" si="38"/>
        <v>0.67509999988470004</v>
      </c>
      <c r="G407">
        <f t="shared" si="38"/>
        <v>6.7509999988470007E-4</v>
      </c>
      <c r="H407">
        <f t="shared" si="37"/>
        <v>1.4883389617458074</v>
      </c>
    </row>
    <row r="408" spans="1:8" x14ac:dyDescent="0.25">
      <c r="A408" t="s">
        <v>1034</v>
      </c>
      <c r="B408">
        <v>7</v>
      </c>
      <c r="C408">
        <v>2838.9569820000002</v>
      </c>
      <c r="D408">
        <v>7523.2360019999996</v>
      </c>
      <c r="E408">
        <f t="shared" si="36"/>
        <v>1181.2900002101999</v>
      </c>
      <c r="F408">
        <f t="shared" si="38"/>
        <v>1.1812900002101998</v>
      </c>
      <c r="G408">
        <f t="shared" si="38"/>
        <v>1.1812900002101999E-3</v>
      </c>
      <c r="H408">
        <f t="shared" si="37"/>
        <v>2.6042955602634104</v>
      </c>
    </row>
    <row r="409" spans="1:8" x14ac:dyDescent="0.25">
      <c r="A409" t="s">
        <v>1034</v>
      </c>
      <c r="B409">
        <v>8</v>
      </c>
      <c r="C409">
        <v>3436.6738770000002</v>
      </c>
      <c r="D409">
        <v>9107.1857729999992</v>
      </c>
      <c r="E409">
        <f t="shared" si="36"/>
        <v>1430.0000002197003</v>
      </c>
      <c r="F409">
        <f t="shared" si="38"/>
        <v>1.4300000002197002</v>
      </c>
      <c r="G409">
        <f t="shared" si="38"/>
        <v>1.4300000002197002E-3</v>
      </c>
      <c r="H409">
        <f t="shared" si="37"/>
        <v>3.1526066004843551</v>
      </c>
    </row>
    <row r="410" spans="1:8" x14ac:dyDescent="0.25">
      <c r="A410" t="s">
        <v>1034</v>
      </c>
      <c r="B410">
        <v>9</v>
      </c>
      <c r="C410">
        <v>3845.2295119999999</v>
      </c>
      <c r="D410">
        <v>10189.85821</v>
      </c>
      <c r="E410">
        <f t="shared" si="36"/>
        <v>1599.9999999432</v>
      </c>
      <c r="F410">
        <f t="shared" si="38"/>
        <v>1.5999999999432</v>
      </c>
      <c r="G410">
        <f t="shared" si="38"/>
        <v>1.5999999999432E-3</v>
      </c>
      <c r="H410">
        <f t="shared" si="37"/>
        <v>3.5273919998747774</v>
      </c>
    </row>
    <row r="411" spans="1:8" x14ac:dyDescent="0.25">
      <c r="A411" t="s">
        <v>1034</v>
      </c>
      <c r="B411">
        <v>10</v>
      </c>
      <c r="C411">
        <v>4325.8832009999996</v>
      </c>
      <c r="D411">
        <v>11463.590480000001</v>
      </c>
      <c r="E411">
        <f t="shared" si="36"/>
        <v>1799.9999999360998</v>
      </c>
      <c r="F411">
        <f t="shared" si="38"/>
        <v>1.7999999999360998</v>
      </c>
      <c r="G411">
        <f t="shared" si="38"/>
        <v>1.7999999999360999E-3</v>
      </c>
      <c r="H411">
        <f t="shared" si="37"/>
        <v>3.968315999859124</v>
      </c>
    </row>
    <row r="412" spans="1:8" x14ac:dyDescent="0.25">
      <c r="A412" t="s">
        <v>1036</v>
      </c>
      <c r="B412">
        <v>1</v>
      </c>
      <c r="C412">
        <v>8511146.557</v>
      </c>
      <c r="D412">
        <v>22554538.370000001</v>
      </c>
      <c r="E412">
        <f t="shared" si="36"/>
        <v>3541488.0823676996</v>
      </c>
      <c r="F412">
        <f t="shared" si="38"/>
        <v>3541.4880823676995</v>
      </c>
      <c r="G412">
        <f t="shared" si="38"/>
        <v>3.5414880823676995</v>
      </c>
      <c r="H412">
        <f t="shared" si="37"/>
        <v>7807.6354561494772</v>
      </c>
    </row>
    <row r="413" spans="1:8" x14ac:dyDescent="0.25">
      <c r="A413" t="s">
        <v>1036</v>
      </c>
      <c r="B413">
        <v>2</v>
      </c>
      <c r="C413">
        <v>9222421.4670000002</v>
      </c>
      <c r="D413">
        <v>24439416.890000001</v>
      </c>
      <c r="E413">
        <f t="shared" si="36"/>
        <v>3837449.5724187</v>
      </c>
      <c r="F413">
        <f t="shared" si="38"/>
        <v>3837.4495724187</v>
      </c>
      <c r="G413">
        <f t="shared" si="38"/>
        <v>3.8374495724186999</v>
      </c>
      <c r="H413">
        <f t="shared" si="37"/>
        <v>8460.1180763457141</v>
      </c>
    </row>
    <row r="414" spans="1:8" x14ac:dyDescent="0.25">
      <c r="A414" t="s">
        <v>1036</v>
      </c>
      <c r="B414">
        <v>3</v>
      </c>
      <c r="C414">
        <v>9235805.5920000002</v>
      </c>
      <c r="D414">
        <v>24474884.82</v>
      </c>
      <c r="E414">
        <f t="shared" si="36"/>
        <v>3843018.7068312</v>
      </c>
      <c r="F414">
        <f t="shared" si="38"/>
        <v>3843.0187068312002</v>
      </c>
      <c r="G414">
        <f t="shared" si="38"/>
        <v>3.8430187068312001</v>
      </c>
      <c r="H414">
        <f t="shared" si="37"/>
        <v>8472.3959014541997</v>
      </c>
    </row>
    <row r="415" spans="1:8" x14ac:dyDescent="0.25">
      <c r="A415" t="s">
        <v>1036</v>
      </c>
      <c r="B415">
        <v>4</v>
      </c>
      <c r="C415">
        <v>9236050.2909999993</v>
      </c>
      <c r="D415">
        <v>24475533.27</v>
      </c>
      <c r="E415">
        <f t="shared" si="36"/>
        <v>3843120.5260850997</v>
      </c>
      <c r="F415">
        <f t="shared" si="38"/>
        <v>3843.1205260850998</v>
      </c>
      <c r="G415">
        <f t="shared" si="38"/>
        <v>3.8431205260850998</v>
      </c>
      <c r="H415">
        <f t="shared" si="37"/>
        <v>8472.6203742177313</v>
      </c>
    </row>
    <row r="416" spans="1:8" x14ac:dyDescent="0.25">
      <c r="A416" t="s">
        <v>1036</v>
      </c>
      <c r="B416">
        <v>5</v>
      </c>
      <c r="C416">
        <v>9236054.7949999999</v>
      </c>
      <c r="D416">
        <v>24475545.210000001</v>
      </c>
      <c r="E416">
        <f t="shared" si="36"/>
        <v>3843122.4001994999</v>
      </c>
      <c r="F416">
        <f t="shared" si="38"/>
        <v>3843.1224001995001</v>
      </c>
      <c r="G416">
        <f t="shared" si="38"/>
        <v>3.8431224001995004</v>
      </c>
      <c r="H416">
        <f t="shared" si="37"/>
        <v>8472.6245059278208</v>
      </c>
    </row>
    <row r="417" spans="1:8" x14ac:dyDescent="0.25">
      <c r="A417" t="s">
        <v>1036</v>
      </c>
      <c r="B417">
        <v>6</v>
      </c>
      <c r="C417">
        <v>9236055.5449999999</v>
      </c>
      <c r="D417">
        <v>24475547.190000001</v>
      </c>
      <c r="E417">
        <f t="shared" si="36"/>
        <v>3843122.7122744992</v>
      </c>
      <c r="F417">
        <f t="shared" si="38"/>
        <v>3843.1227122744995</v>
      </c>
      <c r="G417">
        <f t="shared" si="38"/>
        <v>3.8431227122744995</v>
      </c>
      <c r="H417">
        <f t="shared" si="37"/>
        <v>8472.6251939346057</v>
      </c>
    </row>
    <row r="418" spans="1:8" x14ac:dyDescent="0.25">
      <c r="A418" t="s">
        <v>1036</v>
      </c>
      <c r="B418">
        <v>7</v>
      </c>
      <c r="C418">
        <v>9236056.2960000001</v>
      </c>
      <c r="D418">
        <v>24475549.18</v>
      </c>
      <c r="E418">
        <f t="shared" si="36"/>
        <v>3843123.0247656</v>
      </c>
      <c r="F418">
        <f t="shared" si="38"/>
        <v>3843.1230247655999</v>
      </c>
      <c r="G418">
        <f t="shared" si="38"/>
        <v>3.8431230247656001</v>
      </c>
      <c r="H418">
        <f t="shared" si="37"/>
        <v>8472.6258828587361</v>
      </c>
    </row>
    <row r="419" spans="1:8" x14ac:dyDescent="0.25">
      <c r="A419" t="s">
        <v>1036</v>
      </c>
      <c r="B419">
        <v>8</v>
      </c>
      <c r="C419">
        <v>9236057.0460000001</v>
      </c>
      <c r="D419">
        <v>24475551.170000002</v>
      </c>
      <c r="E419">
        <f t="shared" si="36"/>
        <v>3843123.3368406007</v>
      </c>
      <c r="F419">
        <f t="shared" si="38"/>
        <v>3843.1233368406006</v>
      </c>
      <c r="G419">
        <f t="shared" si="38"/>
        <v>3.8431233368406006</v>
      </c>
      <c r="H419">
        <f t="shared" si="37"/>
        <v>8472.6265708655246</v>
      </c>
    </row>
    <row r="420" spans="1:8" x14ac:dyDescent="0.25">
      <c r="A420" t="s">
        <v>1036</v>
      </c>
      <c r="B420">
        <v>9</v>
      </c>
      <c r="C420">
        <v>9236057.7970000003</v>
      </c>
      <c r="D420">
        <v>24475553.16</v>
      </c>
      <c r="E420">
        <f t="shared" si="36"/>
        <v>3843123.6493317005</v>
      </c>
      <c r="F420">
        <f t="shared" si="38"/>
        <v>3843.1236493317006</v>
      </c>
      <c r="G420">
        <f t="shared" si="38"/>
        <v>3.8431236493317007</v>
      </c>
      <c r="H420">
        <f t="shared" si="37"/>
        <v>8472.6272597896532</v>
      </c>
    </row>
    <row r="421" spans="1:8" x14ac:dyDescent="0.25">
      <c r="A421" t="s">
        <v>1036</v>
      </c>
      <c r="B421">
        <v>10</v>
      </c>
      <c r="C421">
        <v>9236059.2980000004</v>
      </c>
      <c r="D421">
        <v>24475557.140000001</v>
      </c>
      <c r="E421">
        <f t="shared" si="36"/>
        <v>3843124.2738978006</v>
      </c>
      <c r="F421">
        <f t="shared" si="38"/>
        <v>3843.1242738978008</v>
      </c>
      <c r="G421">
        <f t="shared" si="38"/>
        <v>3.8431242738978009</v>
      </c>
      <c r="H421">
        <f t="shared" si="37"/>
        <v>8472.6286367205685</v>
      </c>
    </row>
    <row r="422" spans="1:8" x14ac:dyDescent="0.25">
      <c r="A422" t="s">
        <v>1037</v>
      </c>
      <c r="B422">
        <v>1</v>
      </c>
      <c r="C422">
        <v>819.66597860000002</v>
      </c>
      <c r="D422">
        <v>2172.1148429999998</v>
      </c>
      <c r="E422">
        <f t="shared" si="36"/>
        <v>341.06301369546003</v>
      </c>
      <c r="F422">
        <f t="shared" ref="F422:G441" si="39">E422/1000</f>
        <v>0.34106301369546005</v>
      </c>
      <c r="G422">
        <f t="shared" si="39"/>
        <v>3.4106301369546003E-4</v>
      </c>
      <c r="H422">
        <f t="shared" si="37"/>
        <v>0.75191434125328505</v>
      </c>
    </row>
    <row r="423" spans="1:8" x14ac:dyDescent="0.25">
      <c r="A423" t="s">
        <v>1037</v>
      </c>
      <c r="B423">
        <v>2</v>
      </c>
      <c r="C423">
        <v>3110.5273029999998</v>
      </c>
      <c r="D423">
        <v>8242.8973540000006</v>
      </c>
      <c r="E423">
        <f t="shared" si="36"/>
        <v>1294.2904107782999</v>
      </c>
      <c r="F423">
        <f t="shared" si="39"/>
        <v>1.2942904107783</v>
      </c>
      <c r="G423">
        <f t="shared" si="39"/>
        <v>1.2942904107783001E-3</v>
      </c>
      <c r="H423">
        <f t="shared" si="37"/>
        <v>2.8534185254100555</v>
      </c>
    </row>
    <row r="424" spans="1:8" x14ac:dyDescent="0.25">
      <c r="A424" t="s">
        <v>1037</v>
      </c>
      <c r="B424">
        <v>3</v>
      </c>
      <c r="C424">
        <v>5086.8830930000004</v>
      </c>
      <c r="D424">
        <v>13480.2402</v>
      </c>
      <c r="E424">
        <f t="shared" si="36"/>
        <v>2116.6520549973002</v>
      </c>
      <c r="F424">
        <f t="shared" si="39"/>
        <v>2.1166520549973002</v>
      </c>
      <c r="G424">
        <f t="shared" si="39"/>
        <v>2.1166520549973002E-3</v>
      </c>
      <c r="H424">
        <f t="shared" si="37"/>
        <v>4.6664134534881478</v>
      </c>
    </row>
    <row r="425" spans="1:8" x14ac:dyDescent="0.25">
      <c r="A425" t="s">
        <v>1037</v>
      </c>
      <c r="B425">
        <v>4</v>
      </c>
      <c r="C425">
        <v>6322.386939</v>
      </c>
      <c r="D425">
        <v>16754.325390000002</v>
      </c>
      <c r="E425">
        <f t="shared" si="36"/>
        <v>2630.7452053178995</v>
      </c>
      <c r="F425">
        <f t="shared" si="39"/>
        <v>2.6307452053178997</v>
      </c>
      <c r="G425">
        <f t="shared" si="39"/>
        <v>2.6307452053178997E-3</v>
      </c>
      <c r="H425">
        <f t="shared" si="37"/>
        <v>5.7997934945479477</v>
      </c>
    </row>
    <row r="426" spans="1:8" x14ac:dyDescent="0.25">
      <c r="A426" t="s">
        <v>1037</v>
      </c>
      <c r="B426">
        <v>5</v>
      </c>
      <c r="C426">
        <v>7003.1900919999998</v>
      </c>
      <c r="D426">
        <v>18558.453740000001</v>
      </c>
      <c r="E426">
        <f t="shared" si="36"/>
        <v>2914.0273972811997</v>
      </c>
      <c r="F426">
        <f t="shared" si="39"/>
        <v>2.9140273972811999</v>
      </c>
      <c r="G426">
        <f t="shared" si="39"/>
        <v>2.9140273972811997E-3</v>
      </c>
      <c r="H426">
        <f t="shared" si="37"/>
        <v>6.4243230805940783</v>
      </c>
    </row>
    <row r="427" spans="1:8" x14ac:dyDescent="0.25">
      <c r="A427" t="s">
        <v>1037</v>
      </c>
      <c r="B427">
        <v>6</v>
      </c>
      <c r="C427">
        <v>7359.7297799999997</v>
      </c>
      <c r="D427">
        <v>19503.283920000002</v>
      </c>
      <c r="E427">
        <f t="shared" si="36"/>
        <v>3062.3835614579998</v>
      </c>
      <c r="F427">
        <f t="shared" si="39"/>
        <v>3.0623835614579997</v>
      </c>
      <c r="G427">
        <f t="shared" si="39"/>
        <v>3.0623835614579996E-3</v>
      </c>
      <c r="H427">
        <f t="shared" si="37"/>
        <v>6.7513920472615352</v>
      </c>
    </row>
    <row r="428" spans="1:8" x14ac:dyDescent="0.25">
      <c r="A428" t="s">
        <v>1037</v>
      </c>
      <c r="B428">
        <v>7</v>
      </c>
      <c r="C428">
        <v>7506.0987050000003</v>
      </c>
      <c r="D428">
        <v>19891.16157</v>
      </c>
      <c r="E428">
        <f t="shared" si="36"/>
        <v>3123.2876711505005</v>
      </c>
      <c r="F428">
        <f t="shared" si="39"/>
        <v>3.1232876711505004</v>
      </c>
      <c r="G428">
        <f t="shared" si="39"/>
        <v>3.1232876711505004E-3</v>
      </c>
      <c r="H428">
        <f t="shared" si="37"/>
        <v>6.8856624655718157</v>
      </c>
    </row>
    <row r="429" spans="1:8" x14ac:dyDescent="0.25">
      <c r="A429" t="s">
        <v>1037</v>
      </c>
      <c r="B429">
        <v>8</v>
      </c>
      <c r="C429">
        <v>7633.7023829999998</v>
      </c>
      <c r="D429">
        <v>20229.311320000001</v>
      </c>
      <c r="E429">
        <f t="shared" si="36"/>
        <v>3176.3835615662997</v>
      </c>
      <c r="F429">
        <f t="shared" si="39"/>
        <v>3.1763835615662996</v>
      </c>
      <c r="G429">
        <f t="shared" si="39"/>
        <v>3.1763835615662996E-3</v>
      </c>
      <c r="H429">
        <f t="shared" si="37"/>
        <v>7.0027187275002944</v>
      </c>
    </row>
    <row r="430" spans="1:8" x14ac:dyDescent="0.25">
      <c r="A430" t="s">
        <v>1037</v>
      </c>
      <c r="B430">
        <v>9</v>
      </c>
      <c r="C430">
        <v>7678.7389750000002</v>
      </c>
      <c r="D430">
        <v>20348.65828</v>
      </c>
      <c r="E430">
        <f t="shared" si="36"/>
        <v>3195.1232874974999</v>
      </c>
      <c r="F430">
        <f t="shared" si="39"/>
        <v>3.1951232874974997</v>
      </c>
      <c r="G430">
        <f t="shared" si="39"/>
        <v>3.1951232874974996E-3</v>
      </c>
      <c r="H430">
        <f t="shared" si="37"/>
        <v>7.0440327020827374</v>
      </c>
    </row>
    <row r="431" spans="1:8" x14ac:dyDescent="0.25">
      <c r="A431" t="s">
        <v>1037</v>
      </c>
      <c r="B431">
        <v>10</v>
      </c>
      <c r="C431">
        <v>7701.2572719999998</v>
      </c>
      <c r="D431">
        <v>20408.331770000001</v>
      </c>
      <c r="E431">
        <f t="shared" si="36"/>
        <v>3204.4931508792001</v>
      </c>
      <c r="F431">
        <f t="shared" si="39"/>
        <v>3.2044931508792001</v>
      </c>
      <c r="G431">
        <f t="shared" si="39"/>
        <v>3.2044931508791999E-3</v>
      </c>
      <c r="H431">
        <f t="shared" si="37"/>
        <v>7.064689690291301</v>
      </c>
    </row>
    <row r="432" spans="1:8" x14ac:dyDescent="0.25">
      <c r="A432" t="s">
        <v>1038</v>
      </c>
      <c r="B432">
        <v>1</v>
      </c>
      <c r="C432">
        <v>343.77932070000003</v>
      </c>
      <c r="D432">
        <v>911.0151998</v>
      </c>
      <c r="E432">
        <f t="shared" si="36"/>
        <v>143.04657534327001</v>
      </c>
      <c r="F432">
        <f t="shared" si="39"/>
        <v>0.14304657534327</v>
      </c>
      <c r="G432">
        <f t="shared" si="39"/>
        <v>1.4304657534327001E-4</v>
      </c>
      <c r="H432">
        <f t="shared" si="37"/>
        <v>0.31536334093327989</v>
      </c>
    </row>
    <row r="433" spans="1:8" x14ac:dyDescent="0.25">
      <c r="A433" t="s">
        <v>1038</v>
      </c>
      <c r="B433">
        <v>2</v>
      </c>
      <c r="C433">
        <v>1944.8301750000001</v>
      </c>
      <c r="D433">
        <v>5153.7999630000004</v>
      </c>
      <c r="E433">
        <f t="shared" si="36"/>
        <v>809.24383581749987</v>
      </c>
      <c r="F433">
        <f t="shared" si="39"/>
        <v>0.80924383581749992</v>
      </c>
      <c r="G433">
        <f t="shared" si="39"/>
        <v>8.0924383581749992E-4</v>
      </c>
      <c r="H433">
        <f t="shared" si="37"/>
        <v>1.7840751453199766</v>
      </c>
    </row>
    <row r="434" spans="1:8" x14ac:dyDescent="0.25">
      <c r="A434" t="s">
        <v>1038</v>
      </c>
      <c r="B434">
        <v>3</v>
      </c>
      <c r="C434">
        <v>4816.6635390000001</v>
      </c>
      <c r="D434">
        <v>12764.158380000001</v>
      </c>
      <c r="E434">
        <f t="shared" si="36"/>
        <v>2004.2136985779</v>
      </c>
      <c r="F434">
        <f t="shared" si="39"/>
        <v>2.0042136985779</v>
      </c>
      <c r="G434">
        <f t="shared" si="39"/>
        <v>2.0042136985778999E-3</v>
      </c>
      <c r="H434">
        <f t="shared" si="37"/>
        <v>4.4185296041588096</v>
      </c>
    </row>
    <row r="435" spans="1:8" x14ac:dyDescent="0.25">
      <c r="A435" t="s">
        <v>1038</v>
      </c>
      <c r="B435">
        <v>4</v>
      </c>
      <c r="C435">
        <v>8564.4586230000004</v>
      </c>
      <c r="D435">
        <v>22695.815350000001</v>
      </c>
      <c r="E435">
        <f t="shared" si="36"/>
        <v>3563.6712330302998</v>
      </c>
      <c r="F435">
        <f t="shared" si="39"/>
        <v>3.5636712330302998</v>
      </c>
      <c r="G435">
        <f t="shared" si="39"/>
        <v>3.5636712330302999E-3</v>
      </c>
      <c r="H435">
        <f t="shared" si="37"/>
        <v>7.8565408737632589</v>
      </c>
    </row>
    <row r="436" spans="1:8" x14ac:dyDescent="0.25">
      <c r="A436" t="s">
        <v>1038</v>
      </c>
      <c r="B436">
        <v>5</v>
      </c>
      <c r="C436">
        <v>12752.861699999999</v>
      </c>
      <c r="D436">
        <v>33795.083509999997</v>
      </c>
      <c r="E436">
        <f t="shared" si="36"/>
        <v>5306.4657533700001</v>
      </c>
      <c r="F436">
        <f t="shared" si="39"/>
        <v>5.3064657533700004</v>
      </c>
      <c r="G436">
        <f t="shared" si="39"/>
        <v>5.3064657533700007E-3</v>
      </c>
      <c r="H436">
        <f t="shared" si="37"/>
        <v>11.69874052919457</v>
      </c>
    </row>
    <row r="437" spans="1:8" x14ac:dyDescent="0.25">
      <c r="A437" t="s">
        <v>1038</v>
      </c>
      <c r="B437">
        <v>6</v>
      </c>
      <c r="C437">
        <v>17035.09101</v>
      </c>
      <c r="D437">
        <v>45142.991179999997</v>
      </c>
      <c r="E437">
        <f t="shared" si="36"/>
        <v>7088.3013692610002</v>
      </c>
      <c r="F437">
        <f t="shared" si="39"/>
        <v>7.088301369261</v>
      </c>
      <c r="G437">
        <f t="shared" si="39"/>
        <v>7.0883013692610002E-3</v>
      </c>
      <c r="H437">
        <f t="shared" si="37"/>
        <v>15.627010964700185</v>
      </c>
    </row>
    <row r="438" spans="1:8" x14ac:dyDescent="0.25">
      <c r="A438" t="s">
        <v>1038</v>
      </c>
      <c r="B438">
        <v>7</v>
      </c>
      <c r="C438">
        <v>21167.198349999999</v>
      </c>
      <c r="D438">
        <v>56093.075620000003</v>
      </c>
      <c r="E438">
        <f t="shared" si="36"/>
        <v>8807.6712334349995</v>
      </c>
      <c r="F438">
        <f t="shared" si="39"/>
        <v>8.8076712334350002</v>
      </c>
      <c r="G438">
        <f t="shared" si="39"/>
        <v>8.8076712334350001E-3</v>
      </c>
      <c r="H438">
        <f t="shared" si="37"/>
        <v>19.41756815465547</v>
      </c>
    </row>
    <row r="439" spans="1:8" x14ac:dyDescent="0.25">
      <c r="A439" t="s">
        <v>1038</v>
      </c>
      <c r="B439">
        <v>8</v>
      </c>
      <c r="C439">
        <v>24995.308690000002</v>
      </c>
      <c r="D439">
        <v>66237.568020000006</v>
      </c>
      <c r="E439">
        <f t="shared" si="36"/>
        <v>10400.547945909</v>
      </c>
      <c r="F439">
        <f t="shared" si="39"/>
        <v>10.400547945909</v>
      </c>
      <c r="G439">
        <f t="shared" si="39"/>
        <v>1.0400547945909E-2</v>
      </c>
      <c r="H439">
        <f t="shared" si="37"/>
        <v>22.929256012509899</v>
      </c>
    </row>
    <row r="440" spans="1:8" x14ac:dyDescent="0.25">
      <c r="A440" t="s">
        <v>1038</v>
      </c>
      <c r="B440">
        <v>9</v>
      </c>
      <c r="C440">
        <v>28445.111649999999</v>
      </c>
      <c r="D440">
        <v>75379.545880000005</v>
      </c>
      <c r="E440">
        <f t="shared" si="36"/>
        <v>11836.010957565</v>
      </c>
      <c r="F440">
        <f t="shared" si="39"/>
        <v>11.836010957565</v>
      </c>
      <c r="G440">
        <f t="shared" si="39"/>
        <v>1.1836010957565E-2</v>
      </c>
      <c r="H440">
        <f t="shared" si="37"/>
        <v>26.093906477266948</v>
      </c>
    </row>
    <row r="441" spans="1:8" x14ac:dyDescent="0.25">
      <c r="A441" t="s">
        <v>1038</v>
      </c>
      <c r="B441">
        <v>10</v>
      </c>
      <c r="C441">
        <v>31491.086510000001</v>
      </c>
      <c r="D441">
        <v>83451.379249999998</v>
      </c>
      <c r="E441">
        <f t="shared" si="36"/>
        <v>13103.441096811001</v>
      </c>
      <c r="F441">
        <f t="shared" si="39"/>
        <v>13.103441096811</v>
      </c>
      <c r="G441">
        <f t="shared" si="39"/>
        <v>1.3103441096811001E-2</v>
      </c>
      <c r="H441">
        <f t="shared" si="37"/>
        <v>28.888108310851464</v>
      </c>
    </row>
    <row r="442" spans="1:8" x14ac:dyDescent="0.25">
      <c r="A442" t="s">
        <v>1039</v>
      </c>
      <c r="B442">
        <v>1</v>
      </c>
      <c r="C442">
        <v>127.5414564</v>
      </c>
      <c r="D442">
        <v>337.98485950000003</v>
      </c>
      <c r="E442">
        <f t="shared" si="36"/>
        <v>53.070000008040005</v>
      </c>
      <c r="F442">
        <f t="shared" ref="F442:G461" si="40">E442/1000</f>
        <v>5.3070000008040005E-2</v>
      </c>
      <c r="G442">
        <f t="shared" si="40"/>
        <v>5.3070000008040008E-5</v>
      </c>
      <c r="H442">
        <f t="shared" si="37"/>
        <v>0.11699918341772515</v>
      </c>
    </row>
    <row r="443" spans="1:8" x14ac:dyDescent="0.25">
      <c r="A443" t="s">
        <v>1039</v>
      </c>
      <c r="B443">
        <v>2</v>
      </c>
      <c r="C443">
        <v>347.4885845</v>
      </c>
      <c r="D443">
        <v>920.84474890000001</v>
      </c>
      <c r="E443">
        <f t="shared" si="36"/>
        <v>144.59000001044998</v>
      </c>
      <c r="F443">
        <f t="shared" si="40"/>
        <v>0.14459000001044997</v>
      </c>
      <c r="G443">
        <f t="shared" si="40"/>
        <v>1.4459000001044997E-4</v>
      </c>
      <c r="H443">
        <f t="shared" si="37"/>
        <v>0.31876600582303821</v>
      </c>
    </row>
    <row r="444" spans="1:8" x14ac:dyDescent="0.25">
      <c r="A444" t="s">
        <v>1039</v>
      </c>
      <c r="B444">
        <v>3</v>
      </c>
      <c r="C444">
        <v>732.42009129999997</v>
      </c>
      <c r="D444">
        <v>1940.9132420000001</v>
      </c>
      <c r="E444">
        <f t="shared" si="36"/>
        <v>304.75999998992995</v>
      </c>
      <c r="F444">
        <f t="shared" si="40"/>
        <v>0.30475999998992997</v>
      </c>
      <c r="G444">
        <f t="shared" si="40"/>
        <v>3.0475999998992999E-4</v>
      </c>
      <c r="H444">
        <f t="shared" si="37"/>
        <v>0.6718799911777994</v>
      </c>
    </row>
    <row r="445" spans="1:8" x14ac:dyDescent="0.25">
      <c r="A445" t="s">
        <v>1039</v>
      </c>
      <c r="B445">
        <v>4</v>
      </c>
      <c r="C445">
        <v>1115.2006730000001</v>
      </c>
      <c r="D445">
        <v>2955.281782</v>
      </c>
      <c r="E445">
        <f t="shared" si="36"/>
        <v>464.03500003530002</v>
      </c>
      <c r="F445">
        <f t="shared" si="40"/>
        <v>0.46403500003530002</v>
      </c>
      <c r="G445">
        <f t="shared" si="40"/>
        <v>4.6403500003530001E-4</v>
      </c>
      <c r="H445">
        <f t="shared" si="37"/>
        <v>1.023020841777823</v>
      </c>
    </row>
    <row r="446" spans="1:8" x14ac:dyDescent="0.25">
      <c r="A446" t="s">
        <v>1039</v>
      </c>
      <c r="B446">
        <v>5</v>
      </c>
      <c r="C446">
        <v>1550.4325879999999</v>
      </c>
      <c r="D446">
        <v>4108.6463590000003</v>
      </c>
      <c r="E446">
        <f t="shared" si="36"/>
        <v>645.13499986679994</v>
      </c>
      <c r="F446">
        <f t="shared" si="40"/>
        <v>0.6451349998667999</v>
      </c>
      <c r="G446">
        <f t="shared" si="40"/>
        <v>6.4513499986679993E-4</v>
      </c>
      <c r="H446">
        <f t="shared" si="37"/>
        <v>1.4222775234063443</v>
      </c>
    </row>
    <row r="447" spans="1:8" x14ac:dyDescent="0.25">
      <c r="A447" t="s">
        <v>1039</v>
      </c>
      <c r="B447">
        <v>6</v>
      </c>
      <c r="C447">
        <v>1976.4359529999999</v>
      </c>
      <c r="D447">
        <v>5237.5552749999997</v>
      </c>
      <c r="E447">
        <f t="shared" si="36"/>
        <v>822.3950000433</v>
      </c>
      <c r="F447">
        <f t="shared" si="40"/>
        <v>0.82239500004330002</v>
      </c>
      <c r="G447">
        <f t="shared" si="40"/>
        <v>8.2239500004330007E-4</v>
      </c>
      <c r="H447">
        <f t="shared" si="37"/>
        <v>1.8130684649954598</v>
      </c>
    </row>
    <row r="448" spans="1:8" x14ac:dyDescent="0.25">
      <c r="A448" t="s">
        <v>1039</v>
      </c>
      <c r="B448">
        <v>7</v>
      </c>
      <c r="C448">
        <v>2275.6669069999998</v>
      </c>
      <c r="D448">
        <v>6030.517304</v>
      </c>
      <c r="E448">
        <f t="shared" si="36"/>
        <v>946.90500000269992</v>
      </c>
      <c r="F448">
        <f t="shared" si="40"/>
        <v>0.94690500000269995</v>
      </c>
      <c r="G448">
        <f t="shared" si="40"/>
        <v>9.4690500000269994E-4</v>
      </c>
      <c r="H448">
        <f t="shared" si="37"/>
        <v>2.0875657011059521</v>
      </c>
    </row>
    <row r="449" spans="1:8" x14ac:dyDescent="0.25">
      <c r="A449" t="s">
        <v>1039</v>
      </c>
      <c r="B449">
        <v>8</v>
      </c>
      <c r="C449">
        <v>2451.3338140000001</v>
      </c>
      <c r="D449">
        <v>6496.0346079999999</v>
      </c>
      <c r="E449">
        <f t="shared" si="36"/>
        <v>1020.0000000054</v>
      </c>
      <c r="F449">
        <f t="shared" si="40"/>
        <v>1.0200000000053999</v>
      </c>
      <c r="G449">
        <f t="shared" si="40"/>
        <v>1.0200000000053998E-3</v>
      </c>
      <c r="H449">
        <f t="shared" si="37"/>
        <v>2.2487124000119048</v>
      </c>
    </row>
    <row r="450" spans="1:8" x14ac:dyDescent="0.25">
      <c r="A450" t="s">
        <v>1039</v>
      </c>
      <c r="B450">
        <v>9</v>
      </c>
      <c r="C450">
        <v>2643.5952900000002</v>
      </c>
      <c r="D450">
        <v>7005.5275179999999</v>
      </c>
      <c r="E450">
        <f t="shared" ref="E450:E513" si="41">C450*3.65*5.7*20/1000</f>
        <v>1100.000000169</v>
      </c>
      <c r="F450">
        <f t="shared" si="40"/>
        <v>1.100000000169</v>
      </c>
      <c r="G450">
        <f t="shared" si="40"/>
        <v>1.1000000001690001E-3</v>
      </c>
      <c r="H450">
        <f t="shared" ref="H450:H513" si="42">F450*2.20462</f>
        <v>2.4250820003725808</v>
      </c>
    </row>
    <row r="451" spans="1:8" x14ac:dyDescent="0.25">
      <c r="A451" t="s">
        <v>1039</v>
      </c>
      <c r="B451">
        <v>10</v>
      </c>
      <c r="C451">
        <v>3076.18361</v>
      </c>
      <c r="D451">
        <v>8151.8865660000001</v>
      </c>
      <c r="E451">
        <f t="shared" si="41"/>
        <v>1280.0000001210001</v>
      </c>
      <c r="F451">
        <f t="shared" si="40"/>
        <v>1.2800000001210001</v>
      </c>
      <c r="G451">
        <f t="shared" si="40"/>
        <v>1.2800000001210001E-3</v>
      </c>
      <c r="H451">
        <f t="shared" si="42"/>
        <v>2.8219136002667589</v>
      </c>
    </row>
    <row r="452" spans="1:8" x14ac:dyDescent="0.25">
      <c r="A452" t="s">
        <v>1040</v>
      </c>
      <c r="B452">
        <v>1</v>
      </c>
      <c r="C452">
        <v>476.02739730000002</v>
      </c>
      <c r="D452">
        <v>1261.4726029999999</v>
      </c>
      <c r="E452">
        <f t="shared" si="41"/>
        <v>198.07500001653005</v>
      </c>
      <c r="F452">
        <f t="shared" si="40"/>
        <v>0.19807500001653006</v>
      </c>
      <c r="G452">
        <f t="shared" si="40"/>
        <v>1.9807500001653005E-4</v>
      </c>
      <c r="H452">
        <f t="shared" si="42"/>
        <v>0.43668010653644246</v>
      </c>
    </row>
    <row r="453" spans="1:8" x14ac:dyDescent="0.25">
      <c r="A453" t="s">
        <v>1040</v>
      </c>
      <c r="B453">
        <v>2</v>
      </c>
      <c r="C453">
        <v>1129.488104</v>
      </c>
      <c r="D453">
        <v>2993.143474</v>
      </c>
      <c r="E453">
        <f t="shared" si="41"/>
        <v>469.98000007439998</v>
      </c>
      <c r="F453">
        <f t="shared" si="40"/>
        <v>0.4699800000744</v>
      </c>
      <c r="G453">
        <f t="shared" si="40"/>
        <v>4.6998000007440001E-4</v>
      </c>
      <c r="H453">
        <f t="shared" si="42"/>
        <v>1.0361273077640236</v>
      </c>
    </row>
    <row r="454" spans="1:8" x14ac:dyDescent="0.25">
      <c r="A454" t="s">
        <v>1040</v>
      </c>
      <c r="B454">
        <v>3</v>
      </c>
      <c r="C454">
        <v>1548.9065129999999</v>
      </c>
      <c r="D454">
        <v>4104.6022599999997</v>
      </c>
      <c r="E454">
        <f t="shared" si="41"/>
        <v>644.50000005929996</v>
      </c>
      <c r="F454">
        <f t="shared" si="40"/>
        <v>0.64450000005929997</v>
      </c>
      <c r="G454">
        <f t="shared" si="40"/>
        <v>6.445000000593E-4</v>
      </c>
      <c r="H454">
        <f t="shared" si="42"/>
        <v>1.4208775901307338</v>
      </c>
    </row>
    <row r="455" spans="1:8" x14ac:dyDescent="0.25">
      <c r="A455" t="s">
        <v>1040</v>
      </c>
      <c r="B455">
        <v>4</v>
      </c>
      <c r="C455">
        <v>2095.4578219999999</v>
      </c>
      <c r="D455">
        <v>5552.9632300000003</v>
      </c>
      <c r="E455">
        <f t="shared" si="41"/>
        <v>871.91999973419991</v>
      </c>
      <c r="F455">
        <f t="shared" si="40"/>
        <v>0.87191999973419987</v>
      </c>
      <c r="G455">
        <f t="shared" si="40"/>
        <v>8.7191999973419991E-4</v>
      </c>
      <c r="H455">
        <f t="shared" si="42"/>
        <v>1.9222522698140116</v>
      </c>
    </row>
    <row r="456" spans="1:8" x14ac:dyDescent="0.25">
      <c r="A456" t="s">
        <v>1040</v>
      </c>
      <c r="B456">
        <v>5</v>
      </c>
      <c r="C456">
        <v>2636.890171</v>
      </c>
      <c r="D456">
        <v>6987.7589529999996</v>
      </c>
      <c r="E456">
        <f t="shared" si="41"/>
        <v>1097.2100001530998</v>
      </c>
      <c r="F456">
        <f t="shared" si="40"/>
        <v>1.0972100001530998</v>
      </c>
      <c r="G456">
        <f t="shared" si="40"/>
        <v>1.0972100001530997E-3</v>
      </c>
      <c r="H456">
        <f t="shared" si="42"/>
        <v>2.4189311105375264</v>
      </c>
    </row>
    <row r="457" spans="1:8" x14ac:dyDescent="0.25">
      <c r="A457" t="s">
        <v>1040</v>
      </c>
      <c r="B457">
        <v>6</v>
      </c>
      <c r="C457">
        <v>2919.850997</v>
      </c>
      <c r="D457">
        <v>7737.6051429999998</v>
      </c>
      <c r="E457">
        <f t="shared" si="41"/>
        <v>1214.9499998517001</v>
      </c>
      <c r="F457">
        <f t="shared" si="40"/>
        <v>1.2149499998517002</v>
      </c>
      <c r="G457">
        <f t="shared" si="40"/>
        <v>1.2149499998517002E-3</v>
      </c>
      <c r="H457">
        <f t="shared" si="42"/>
        <v>2.6785030686730549</v>
      </c>
    </row>
    <row r="458" spans="1:8" x14ac:dyDescent="0.25">
      <c r="A458" t="s">
        <v>1040</v>
      </c>
      <c r="B458">
        <v>7</v>
      </c>
      <c r="C458">
        <v>3445.5659700000001</v>
      </c>
      <c r="D458">
        <v>9130.7498190000006</v>
      </c>
      <c r="E458">
        <f t="shared" si="41"/>
        <v>1433.7000001169999</v>
      </c>
      <c r="F458">
        <f t="shared" si="40"/>
        <v>1.4337000001169999</v>
      </c>
      <c r="G458">
        <f t="shared" si="40"/>
        <v>1.4337000001169999E-3</v>
      </c>
      <c r="H458">
        <f t="shared" si="42"/>
        <v>3.1607636942579402</v>
      </c>
    </row>
    <row r="459" spans="1:8" x14ac:dyDescent="0.25">
      <c r="A459" t="s">
        <v>1040</v>
      </c>
      <c r="B459">
        <v>8</v>
      </c>
      <c r="C459">
        <v>3970.9204519999998</v>
      </c>
      <c r="D459">
        <v>10522.939200000001</v>
      </c>
      <c r="E459">
        <f t="shared" si="41"/>
        <v>1652.3000000771999</v>
      </c>
      <c r="F459">
        <f t="shared" si="40"/>
        <v>1.6523000000771999</v>
      </c>
      <c r="G459">
        <f t="shared" si="40"/>
        <v>1.6523000000772E-3</v>
      </c>
      <c r="H459">
        <f t="shared" si="42"/>
        <v>3.6426936261701961</v>
      </c>
    </row>
    <row r="460" spans="1:8" x14ac:dyDescent="0.25">
      <c r="A460" t="s">
        <v>1040</v>
      </c>
      <c r="B460">
        <v>9</v>
      </c>
      <c r="C460">
        <v>4109.5890410000002</v>
      </c>
      <c r="D460">
        <v>10890.410959999999</v>
      </c>
      <c r="E460">
        <f t="shared" si="41"/>
        <v>1709.9999999601</v>
      </c>
      <c r="F460">
        <f t="shared" si="40"/>
        <v>1.7099999999601001</v>
      </c>
      <c r="G460">
        <f t="shared" si="40"/>
        <v>1.7099999999601002E-3</v>
      </c>
      <c r="H460">
        <f t="shared" si="42"/>
        <v>3.7699001999120356</v>
      </c>
    </row>
    <row r="461" spans="1:8" x14ac:dyDescent="0.25">
      <c r="A461" t="s">
        <v>1040</v>
      </c>
      <c r="B461">
        <v>10</v>
      </c>
      <c r="C461">
        <v>4373.9485699999996</v>
      </c>
      <c r="D461">
        <v>11590.96371</v>
      </c>
      <c r="E461">
        <f t="shared" si="41"/>
        <v>1819.9999999769998</v>
      </c>
      <c r="F461">
        <f t="shared" si="40"/>
        <v>1.8199999999769998</v>
      </c>
      <c r="G461">
        <f t="shared" si="40"/>
        <v>1.8199999999769997E-3</v>
      </c>
      <c r="H461">
        <f t="shared" si="42"/>
        <v>4.012408399949293</v>
      </c>
    </row>
    <row r="462" spans="1:8" x14ac:dyDescent="0.25">
      <c r="A462" t="s">
        <v>242</v>
      </c>
      <c r="B462">
        <v>1</v>
      </c>
      <c r="C462">
        <v>127.5414564</v>
      </c>
      <c r="D462">
        <v>337.98485950000003</v>
      </c>
      <c r="E462">
        <f t="shared" si="41"/>
        <v>53.070000008040005</v>
      </c>
      <c r="F462">
        <f t="shared" ref="F462:G481" si="43">E462/1000</f>
        <v>5.3070000008040005E-2</v>
      </c>
      <c r="G462">
        <f t="shared" si="43"/>
        <v>5.3070000008040008E-5</v>
      </c>
      <c r="H462">
        <f t="shared" si="42"/>
        <v>0.11699918341772515</v>
      </c>
    </row>
    <row r="463" spans="1:8" x14ac:dyDescent="0.25">
      <c r="A463" t="s">
        <v>242</v>
      </c>
      <c r="B463">
        <v>2</v>
      </c>
      <c r="C463">
        <v>347.4885845</v>
      </c>
      <c r="D463">
        <v>920.84474890000001</v>
      </c>
      <c r="E463">
        <f t="shared" si="41"/>
        <v>144.59000001044998</v>
      </c>
      <c r="F463">
        <f t="shared" si="43"/>
        <v>0.14459000001044997</v>
      </c>
      <c r="G463">
        <f t="shared" si="43"/>
        <v>1.4459000001044997E-4</v>
      </c>
      <c r="H463">
        <f t="shared" si="42"/>
        <v>0.31876600582303821</v>
      </c>
    </row>
    <row r="464" spans="1:8" x14ac:dyDescent="0.25">
      <c r="A464" t="s">
        <v>242</v>
      </c>
      <c r="B464">
        <v>3</v>
      </c>
      <c r="C464">
        <v>732.42009129999997</v>
      </c>
      <c r="D464">
        <v>1940.9132420000001</v>
      </c>
      <c r="E464">
        <f t="shared" si="41"/>
        <v>304.75999998992995</v>
      </c>
      <c r="F464">
        <f t="shared" si="43"/>
        <v>0.30475999998992997</v>
      </c>
      <c r="G464">
        <f t="shared" si="43"/>
        <v>3.0475999998992999E-4</v>
      </c>
      <c r="H464">
        <f t="shared" si="42"/>
        <v>0.6718799911777994</v>
      </c>
    </row>
    <row r="465" spans="1:8" x14ac:dyDescent="0.25">
      <c r="A465" t="s">
        <v>242</v>
      </c>
      <c r="B465">
        <v>4</v>
      </c>
      <c r="C465">
        <v>1115.2006730000001</v>
      </c>
      <c r="D465">
        <v>2955.281782</v>
      </c>
      <c r="E465">
        <f t="shared" si="41"/>
        <v>464.03500003530002</v>
      </c>
      <c r="F465">
        <f t="shared" si="43"/>
        <v>0.46403500003530002</v>
      </c>
      <c r="G465">
        <f t="shared" si="43"/>
        <v>4.6403500003530001E-4</v>
      </c>
      <c r="H465">
        <f t="shared" si="42"/>
        <v>1.023020841777823</v>
      </c>
    </row>
    <row r="466" spans="1:8" x14ac:dyDescent="0.25">
      <c r="A466" t="s">
        <v>242</v>
      </c>
      <c r="B466">
        <v>5</v>
      </c>
      <c r="C466">
        <v>1550.4325879999999</v>
      </c>
      <c r="D466">
        <v>4108.6463590000003</v>
      </c>
      <c r="E466">
        <f t="shared" si="41"/>
        <v>645.13499986679994</v>
      </c>
      <c r="F466">
        <f t="shared" si="43"/>
        <v>0.6451349998667999</v>
      </c>
      <c r="G466">
        <f t="shared" si="43"/>
        <v>6.4513499986679993E-4</v>
      </c>
      <c r="H466">
        <f t="shared" si="42"/>
        <v>1.4222775234063443</v>
      </c>
    </row>
    <row r="467" spans="1:8" x14ac:dyDescent="0.25">
      <c r="A467" t="s">
        <v>242</v>
      </c>
      <c r="B467">
        <v>6</v>
      </c>
      <c r="C467">
        <v>1976.4359529999999</v>
      </c>
      <c r="D467">
        <v>5237.5552749999997</v>
      </c>
      <c r="E467">
        <f t="shared" si="41"/>
        <v>822.3950000433</v>
      </c>
      <c r="F467">
        <f t="shared" si="43"/>
        <v>0.82239500004330002</v>
      </c>
      <c r="G467">
        <f t="shared" si="43"/>
        <v>8.2239500004330007E-4</v>
      </c>
      <c r="H467">
        <f t="shared" si="42"/>
        <v>1.8130684649954598</v>
      </c>
    </row>
    <row r="468" spans="1:8" x14ac:dyDescent="0.25">
      <c r="A468" t="s">
        <v>242</v>
      </c>
      <c r="B468">
        <v>7</v>
      </c>
      <c r="C468">
        <v>2275.6669069999998</v>
      </c>
      <c r="D468">
        <v>6030.517304</v>
      </c>
      <c r="E468">
        <f t="shared" si="41"/>
        <v>946.90500000269992</v>
      </c>
      <c r="F468">
        <f t="shared" si="43"/>
        <v>0.94690500000269995</v>
      </c>
      <c r="G468">
        <f t="shared" si="43"/>
        <v>9.4690500000269994E-4</v>
      </c>
      <c r="H468">
        <f t="shared" si="42"/>
        <v>2.0875657011059521</v>
      </c>
    </row>
    <row r="469" spans="1:8" x14ac:dyDescent="0.25">
      <c r="A469" t="s">
        <v>242</v>
      </c>
      <c r="B469">
        <v>8</v>
      </c>
      <c r="C469">
        <v>2451.3338140000001</v>
      </c>
      <c r="D469">
        <v>6496.0346079999999</v>
      </c>
      <c r="E469">
        <f t="shared" si="41"/>
        <v>1020.0000000054</v>
      </c>
      <c r="F469">
        <f t="shared" si="43"/>
        <v>1.0200000000053999</v>
      </c>
      <c r="G469">
        <f t="shared" si="43"/>
        <v>1.0200000000053998E-3</v>
      </c>
      <c r="H469">
        <f t="shared" si="42"/>
        <v>2.2487124000119048</v>
      </c>
    </row>
    <row r="470" spans="1:8" x14ac:dyDescent="0.25">
      <c r="A470" t="s">
        <v>242</v>
      </c>
      <c r="B470">
        <v>9</v>
      </c>
      <c r="C470">
        <v>2643.5952900000002</v>
      </c>
      <c r="D470">
        <v>7005.5275179999999</v>
      </c>
      <c r="E470">
        <f t="shared" si="41"/>
        <v>1100.000000169</v>
      </c>
      <c r="F470">
        <f t="shared" si="43"/>
        <v>1.100000000169</v>
      </c>
      <c r="G470">
        <f t="shared" si="43"/>
        <v>1.1000000001690001E-3</v>
      </c>
      <c r="H470">
        <f t="shared" si="42"/>
        <v>2.4250820003725808</v>
      </c>
    </row>
    <row r="471" spans="1:8" x14ac:dyDescent="0.25">
      <c r="A471" t="s">
        <v>242</v>
      </c>
      <c r="B471">
        <v>10</v>
      </c>
      <c r="C471">
        <v>3076.18361</v>
      </c>
      <c r="D471">
        <v>8151.8865660000001</v>
      </c>
      <c r="E471">
        <f t="shared" si="41"/>
        <v>1280.0000001210001</v>
      </c>
      <c r="F471">
        <f t="shared" si="43"/>
        <v>1.2800000001210001</v>
      </c>
      <c r="G471">
        <f t="shared" si="43"/>
        <v>1.2800000001210001E-3</v>
      </c>
      <c r="H471">
        <f t="shared" si="42"/>
        <v>2.8219136002667589</v>
      </c>
    </row>
    <row r="472" spans="1:8" x14ac:dyDescent="0.25">
      <c r="A472" t="s">
        <v>230</v>
      </c>
      <c r="B472">
        <v>1</v>
      </c>
      <c r="C472">
        <v>127.5414564</v>
      </c>
      <c r="D472">
        <v>337.98485950000003</v>
      </c>
      <c r="E472">
        <f t="shared" si="41"/>
        <v>53.070000008040005</v>
      </c>
      <c r="F472">
        <f t="shared" si="43"/>
        <v>5.3070000008040005E-2</v>
      </c>
      <c r="G472">
        <f t="shared" si="43"/>
        <v>5.3070000008040008E-5</v>
      </c>
      <c r="H472">
        <f t="shared" si="42"/>
        <v>0.11699918341772515</v>
      </c>
    </row>
    <row r="473" spans="1:8" x14ac:dyDescent="0.25">
      <c r="A473" t="s">
        <v>230</v>
      </c>
      <c r="B473">
        <v>2</v>
      </c>
      <c r="C473">
        <v>347.4885845</v>
      </c>
      <c r="D473">
        <v>920.84474890000001</v>
      </c>
      <c r="E473">
        <f t="shared" si="41"/>
        <v>144.59000001044998</v>
      </c>
      <c r="F473">
        <f t="shared" si="43"/>
        <v>0.14459000001044997</v>
      </c>
      <c r="G473">
        <f t="shared" si="43"/>
        <v>1.4459000001044997E-4</v>
      </c>
      <c r="H473">
        <f t="shared" si="42"/>
        <v>0.31876600582303821</v>
      </c>
    </row>
    <row r="474" spans="1:8" x14ac:dyDescent="0.25">
      <c r="A474" t="s">
        <v>230</v>
      </c>
      <c r="B474">
        <v>3</v>
      </c>
      <c r="C474">
        <v>732.42009129999997</v>
      </c>
      <c r="D474">
        <v>1940.9132420000001</v>
      </c>
      <c r="E474">
        <f t="shared" si="41"/>
        <v>304.75999998992995</v>
      </c>
      <c r="F474">
        <f t="shared" si="43"/>
        <v>0.30475999998992997</v>
      </c>
      <c r="G474">
        <f t="shared" si="43"/>
        <v>3.0475999998992999E-4</v>
      </c>
      <c r="H474">
        <f t="shared" si="42"/>
        <v>0.6718799911777994</v>
      </c>
    </row>
    <row r="475" spans="1:8" x14ac:dyDescent="0.25">
      <c r="A475" t="s">
        <v>230</v>
      </c>
      <c r="B475">
        <v>4</v>
      </c>
      <c r="C475">
        <v>1115.2006730000001</v>
      </c>
      <c r="D475">
        <v>2955.281782</v>
      </c>
      <c r="E475">
        <f t="shared" si="41"/>
        <v>464.03500003530002</v>
      </c>
      <c r="F475">
        <f t="shared" si="43"/>
        <v>0.46403500003530002</v>
      </c>
      <c r="G475">
        <f t="shared" si="43"/>
        <v>4.6403500003530001E-4</v>
      </c>
      <c r="H475">
        <f t="shared" si="42"/>
        <v>1.023020841777823</v>
      </c>
    </row>
    <row r="476" spans="1:8" x14ac:dyDescent="0.25">
      <c r="A476" t="s">
        <v>230</v>
      </c>
      <c r="B476">
        <v>5</v>
      </c>
      <c r="C476">
        <v>1550.4325879999999</v>
      </c>
      <c r="D476">
        <v>4108.6463590000003</v>
      </c>
      <c r="E476">
        <f t="shared" si="41"/>
        <v>645.13499986679994</v>
      </c>
      <c r="F476">
        <f t="shared" si="43"/>
        <v>0.6451349998667999</v>
      </c>
      <c r="G476">
        <f t="shared" si="43"/>
        <v>6.4513499986679993E-4</v>
      </c>
      <c r="H476">
        <f t="shared" si="42"/>
        <v>1.4222775234063443</v>
      </c>
    </row>
    <row r="477" spans="1:8" x14ac:dyDescent="0.25">
      <c r="A477" t="s">
        <v>230</v>
      </c>
      <c r="B477">
        <v>6</v>
      </c>
      <c r="C477">
        <v>1976.4359529999999</v>
      </c>
      <c r="D477">
        <v>5237.5552749999997</v>
      </c>
      <c r="E477">
        <f t="shared" si="41"/>
        <v>822.3950000433</v>
      </c>
      <c r="F477">
        <f t="shared" si="43"/>
        <v>0.82239500004330002</v>
      </c>
      <c r="G477">
        <f t="shared" si="43"/>
        <v>8.2239500004330007E-4</v>
      </c>
      <c r="H477">
        <f t="shared" si="42"/>
        <v>1.8130684649954598</v>
      </c>
    </row>
    <row r="478" spans="1:8" x14ac:dyDescent="0.25">
      <c r="A478" t="s">
        <v>230</v>
      </c>
      <c r="B478">
        <v>7</v>
      </c>
      <c r="C478">
        <v>2275.6669069999998</v>
      </c>
      <c r="D478">
        <v>6030.517304</v>
      </c>
      <c r="E478">
        <f t="shared" si="41"/>
        <v>946.90500000269992</v>
      </c>
      <c r="F478">
        <f t="shared" si="43"/>
        <v>0.94690500000269995</v>
      </c>
      <c r="G478">
        <f t="shared" si="43"/>
        <v>9.4690500000269994E-4</v>
      </c>
      <c r="H478">
        <f t="shared" si="42"/>
        <v>2.0875657011059521</v>
      </c>
    </row>
    <row r="479" spans="1:8" x14ac:dyDescent="0.25">
      <c r="A479" t="s">
        <v>230</v>
      </c>
      <c r="B479">
        <v>8</v>
      </c>
      <c r="C479">
        <v>2451.3338140000001</v>
      </c>
      <c r="D479">
        <v>6496.0346079999999</v>
      </c>
      <c r="E479">
        <f t="shared" si="41"/>
        <v>1020.0000000054</v>
      </c>
      <c r="F479">
        <f t="shared" si="43"/>
        <v>1.0200000000053999</v>
      </c>
      <c r="G479">
        <f t="shared" si="43"/>
        <v>1.0200000000053998E-3</v>
      </c>
      <c r="H479">
        <f t="shared" si="42"/>
        <v>2.2487124000119048</v>
      </c>
    </row>
    <row r="480" spans="1:8" x14ac:dyDescent="0.25">
      <c r="A480" t="s">
        <v>230</v>
      </c>
      <c r="B480">
        <v>9</v>
      </c>
      <c r="C480">
        <v>2643.5952900000002</v>
      </c>
      <c r="D480">
        <v>7005.5275179999999</v>
      </c>
      <c r="E480">
        <f t="shared" si="41"/>
        <v>1100.000000169</v>
      </c>
      <c r="F480">
        <f t="shared" si="43"/>
        <v>1.100000000169</v>
      </c>
      <c r="G480">
        <f t="shared" si="43"/>
        <v>1.1000000001690001E-3</v>
      </c>
      <c r="H480">
        <f t="shared" si="42"/>
        <v>2.4250820003725808</v>
      </c>
    </row>
    <row r="481" spans="1:8" x14ac:dyDescent="0.25">
      <c r="A481" t="s">
        <v>230</v>
      </c>
      <c r="B481">
        <v>10</v>
      </c>
      <c r="C481">
        <v>3076.18361</v>
      </c>
      <c r="D481">
        <v>8151.8865660000001</v>
      </c>
      <c r="E481">
        <f t="shared" si="41"/>
        <v>1280.0000001210001</v>
      </c>
      <c r="F481">
        <f t="shared" si="43"/>
        <v>1.2800000001210001</v>
      </c>
      <c r="G481">
        <f t="shared" si="43"/>
        <v>1.2800000001210001E-3</v>
      </c>
      <c r="H481">
        <f t="shared" si="42"/>
        <v>2.8219136002667589</v>
      </c>
    </row>
    <row r="482" spans="1:8" x14ac:dyDescent="0.25">
      <c r="A482" t="s">
        <v>1042</v>
      </c>
      <c r="B482">
        <v>1</v>
      </c>
      <c r="C482">
        <v>8511146.557</v>
      </c>
      <c r="D482">
        <v>22554538.370000001</v>
      </c>
      <c r="E482">
        <f t="shared" si="41"/>
        <v>3541488.0823676996</v>
      </c>
      <c r="F482">
        <f t="shared" ref="F482:G501" si="44">E482/1000</f>
        <v>3541.4880823676995</v>
      </c>
      <c r="G482">
        <f t="shared" si="44"/>
        <v>3.5414880823676995</v>
      </c>
      <c r="H482">
        <f t="shared" si="42"/>
        <v>7807.6354561494772</v>
      </c>
    </row>
    <row r="483" spans="1:8" x14ac:dyDescent="0.25">
      <c r="A483" t="s">
        <v>1042</v>
      </c>
      <c r="B483">
        <v>2</v>
      </c>
      <c r="C483">
        <v>9222421.4670000002</v>
      </c>
      <c r="D483">
        <v>24439416.890000001</v>
      </c>
      <c r="E483">
        <f t="shared" si="41"/>
        <v>3837449.5724187</v>
      </c>
      <c r="F483">
        <f t="shared" si="44"/>
        <v>3837.4495724187</v>
      </c>
      <c r="G483">
        <f t="shared" si="44"/>
        <v>3.8374495724186999</v>
      </c>
      <c r="H483">
        <f t="shared" si="42"/>
        <v>8460.1180763457141</v>
      </c>
    </row>
    <row r="484" spans="1:8" x14ac:dyDescent="0.25">
      <c r="A484" t="s">
        <v>1042</v>
      </c>
      <c r="B484">
        <v>3</v>
      </c>
      <c r="C484">
        <v>9235805.5920000002</v>
      </c>
      <c r="D484">
        <v>24474884.82</v>
      </c>
      <c r="E484">
        <f t="shared" si="41"/>
        <v>3843018.7068312</v>
      </c>
      <c r="F484">
        <f t="shared" si="44"/>
        <v>3843.0187068312002</v>
      </c>
      <c r="G484">
        <f t="shared" si="44"/>
        <v>3.8430187068312001</v>
      </c>
      <c r="H484">
        <f t="shared" si="42"/>
        <v>8472.3959014541997</v>
      </c>
    </row>
    <row r="485" spans="1:8" x14ac:dyDescent="0.25">
      <c r="A485" t="s">
        <v>1042</v>
      </c>
      <c r="B485">
        <v>4</v>
      </c>
      <c r="C485">
        <v>9236050.2909999993</v>
      </c>
      <c r="D485">
        <v>24475533.27</v>
      </c>
      <c r="E485">
        <f t="shared" si="41"/>
        <v>3843120.5260850997</v>
      </c>
      <c r="F485">
        <f t="shared" si="44"/>
        <v>3843.1205260850998</v>
      </c>
      <c r="G485">
        <f t="shared" si="44"/>
        <v>3.8431205260850998</v>
      </c>
      <c r="H485">
        <f t="shared" si="42"/>
        <v>8472.6203742177313</v>
      </c>
    </row>
    <row r="486" spans="1:8" x14ac:dyDescent="0.25">
      <c r="A486" t="s">
        <v>1042</v>
      </c>
      <c r="B486">
        <v>5</v>
      </c>
      <c r="C486">
        <v>9236054.7949999999</v>
      </c>
      <c r="D486">
        <v>24475545.210000001</v>
      </c>
      <c r="E486">
        <f t="shared" si="41"/>
        <v>3843122.4001994999</v>
      </c>
      <c r="F486">
        <f t="shared" si="44"/>
        <v>3843.1224001995001</v>
      </c>
      <c r="G486">
        <f t="shared" si="44"/>
        <v>3.8431224001995004</v>
      </c>
      <c r="H486">
        <f t="shared" si="42"/>
        <v>8472.6245059278208</v>
      </c>
    </row>
    <row r="487" spans="1:8" x14ac:dyDescent="0.25">
      <c r="A487" t="s">
        <v>1042</v>
      </c>
      <c r="B487">
        <v>6</v>
      </c>
      <c r="C487">
        <v>9236055.5449999999</v>
      </c>
      <c r="D487">
        <v>24475547.190000001</v>
      </c>
      <c r="E487">
        <f t="shared" si="41"/>
        <v>3843122.7122744992</v>
      </c>
      <c r="F487">
        <f t="shared" si="44"/>
        <v>3843.1227122744995</v>
      </c>
      <c r="G487">
        <f t="shared" si="44"/>
        <v>3.8431227122744995</v>
      </c>
      <c r="H487">
        <f t="shared" si="42"/>
        <v>8472.6251939346057</v>
      </c>
    </row>
    <row r="488" spans="1:8" x14ac:dyDescent="0.25">
      <c r="A488" t="s">
        <v>1042</v>
      </c>
      <c r="B488">
        <v>7</v>
      </c>
      <c r="C488">
        <v>9236056.2960000001</v>
      </c>
      <c r="D488">
        <v>24475549.18</v>
      </c>
      <c r="E488">
        <f t="shared" si="41"/>
        <v>3843123.0247656</v>
      </c>
      <c r="F488">
        <f t="shared" si="44"/>
        <v>3843.1230247655999</v>
      </c>
      <c r="G488">
        <f t="shared" si="44"/>
        <v>3.8431230247656001</v>
      </c>
      <c r="H488">
        <f t="shared" si="42"/>
        <v>8472.6258828587361</v>
      </c>
    </row>
    <row r="489" spans="1:8" x14ac:dyDescent="0.25">
      <c r="A489" t="s">
        <v>1042</v>
      </c>
      <c r="B489">
        <v>8</v>
      </c>
      <c r="C489">
        <v>9236057.0460000001</v>
      </c>
      <c r="D489">
        <v>24475551.170000002</v>
      </c>
      <c r="E489">
        <f t="shared" si="41"/>
        <v>3843123.3368406007</v>
      </c>
      <c r="F489">
        <f t="shared" si="44"/>
        <v>3843.1233368406006</v>
      </c>
      <c r="G489">
        <f t="shared" si="44"/>
        <v>3.8431233368406006</v>
      </c>
      <c r="H489">
        <f t="shared" si="42"/>
        <v>8472.6265708655246</v>
      </c>
    </row>
    <row r="490" spans="1:8" x14ac:dyDescent="0.25">
      <c r="A490" t="s">
        <v>1042</v>
      </c>
      <c r="B490">
        <v>9</v>
      </c>
      <c r="C490">
        <v>9236057.7970000003</v>
      </c>
      <c r="D490">
        <v>24475553.16</v>
      </c>
      <c r="E490">
        <f t="shared" si="41"/>
        <v>3843123.6493317005</v>
      </c>
      <c r="F490">
        <f t="shared" si="44"/>
        <v>3843.1236493317006</v>
      </c>
      <c r="G490">
        <f t="shared" si="44"/>
        <v>3.8431236493317007</v>
      </c>
      <c r="H490">
        <f t="shared" si="42"/>
        <v>8472.6272597896532</v>
      </c>
    </row>
    <row r="491" spans="1:8" x14ac:dyDescent="0.25">
      <c r="A491" t="s">
        <v>1042</v>
      </c>
      <c r="B491">
        <v>10</v>
      </c>
      <c r="C491">
        <v>9236059.2980000004</v>
      </c>
      <c r="D491">
        <v>24475557.140000001</v>
      </c>
      <c r="E491">
        <f t="shared" si="41"/>
        <v>3843124.2738978006</v>
      </c>
      <c r="F491">
        <f t="shared" si="44"/>
        <v>3843.1242738978008</v>
      </c>
      <c r="G491">
        <f t="shared" si="44"/>
        <v>3.8431242738978009</v>
      </c>
      <c r="H491">
        <f t="shared" si="42"/>
        <v>8472.6286367205685</v>
      </c>
    </row>
    <row r="492" spans="1:8" x14ac:dyDescent="0.25">
      <c r="A492" t="s">
        <v>1043</v>
      </c>
      <c r="B492">
        <v>1</v>
      </c>
      <c r="C492">
        <v>829.48845900000003</v>
      </c>
      <c r="D492">
        <v>2197.74442</v>
      </c>
      <c r="E492">
        <f t="shared" si="41"/>
        <v>345.15014778990002</v>
      </c>
      <c r="F492">
        <f t="shared" si="44"/>
        <v>0.3451501477899</v>
      </c>
      <c r="G492">
        <f t="shared" si="44"/>
        <v>3.4515014778990002E-4</v>
      </c>
      <c r="H492">
        <f t="shared" si="42"/>
        <v>0.76092491882056923</v>
      </c>
    </row>
    <row r="493" spans="1:8" x14ac:dyDescent="0.25">
      <c r="A493" t="s">
        <v>1043</v>
      </c>
      <c r="B493">
        <v>2</v>
      </c>
      <c r="C493">
        <v>67705.010320000001</v>
      </c>
      <c r="D493">
        <v>179418.27739999999</v>
      </c>
      <c r="E493">
        <f t="shared" si="41"/>
        <v>28172.054794152002</v>
      </c>
      <c r="F493">
        <f t="shared" si="44"/>
        <v>28.172054794152</v>
      </c>
      <c r="G493">
        <f t="shared" si="44"/>
        <v>2.8172054794152E-2</v>
      </c>
      <c r="H493">
        <f t="shared" si="42"/>
        <v>62.108675440283378</v>
      </c>
    </row>
    <row r="494" spans="1:8" x14ac:dyDescent="0.25">
      <c r="A494" t="s">
        <v>1043</v>
      </c>
      <c r="B494">
        <v>3</v>
      </c>
      <c r="C494">
        <v>124433.10189999999</v>
      </c>
      <c r="D494">
        <v>329747.71999999997</v>
      </c>
      <c r="E494">
        <f t="shared" si="41"/>
        <v>51776.613700589995</v>
      </c>
      <c r="F494">
        <f t="shared" si="44"/>
        <v>51.776613700589998</v>
      </c>
      <c r="G494">
        <f t="shared" si="44"/>
        <v>5.1776613700589995E-2</v>
      </c>
      <c r="H494">
        <f t="shared" si="42"/>
        <v>114.14775809659471</v>
      </c>
    </row>
    <row r="495" spans="1:8" x14ac:dyDescent="0.25">
      <c r="A495" t="s">
        <v>1043</v>
      </c>
      <c r="B495">
        <v>4</v>
      </c>
      <c r="C495">
        <v>157775.1923</v>
      </c>
      <c r="D495">
        <v>418104.2597</v>
      </c>
      <c r="E495">
        <f t="shared" si="41"/>
        <v>65650.257516030004</v>
      </c>
      <c r="F495">
        <f t="shared" si="44"/>
        <v>65.65025751603001</v>
      </c>
      <c r="G495">
        <f t="shared" si="44"/>
        <v>6.5650257516030014E-2</v>
      </c>
      <c r="H495">
        <f t="shared" si="42"/>
        <v>144.73387072499006</v>
      </c>
    </row>
    <row r="496" spans="1:8" x14ac:dyDescent="0.25">
      <c r="A496" t="s">
        <v>1043</v>
      </c>
      <c r="B496">
        <v>5</v>
      </c>
      <c r="C496">
        <v>174502.53330000001</v>
      </c>
      <c r="D496">
        <v>462431.7133</v>
      </c>
      <c r="E496">
        <f t="shared" si="41"/>
        <v>72610.50410613</v>
      </c>
      <c r="F496">
        <f t="shared" si="44"/>
        <v>72.610504106129994</v>
      </c>
      <c r="G496">
        <f t="shared" si="44"/>
        <v>7.261050410613E-2</v>
      </c>
      <c r="H496">
        <f t="shared" si="42"/>
        <v>160.07856956245629</v>
      </c>
    </row>
    <row r="497" spans="1:8" x14ac:dyDescent="0.25">
      <c r="A497" t="s">
        <v>1043</v>
      </c>
      <c r="B497">
        <v>6</v>
      </c>
      <c r="C497">
        <v>182386.1888</v>
      </c>
      <c r="D497">
        <v>483323.40029999998</v>
      </c>
      <c r="E497">
        <f t="shared" si="41"/>
        <v>75890.89315968001</v>
      </c>
      <c r="F497">
        <f t="shared" si="44"/>
        <v>75.890893159680004</v>
      </c>
      <c r="G497">
        <f t="shared" si="44"/>
        <v>7.5890893159680006E-2</v>
      </c>
      <c r="H497">
        <f t="shared" si="42"/>
        <v>167.31058087769372</v>
      </c>
    </row>
    <row r="498" spans="1:8" x14ac:dyDescent="0.25">
      <c r="A498" t="s">
        <v>1043</v>
      </c>
      <c r="B498">
        <v>7</v>
      </c>
      <c r="C498">
        <v>186004.12839999999</v>
      </c>
      <c r="D498">
        <v>492910.94010000001</v>
      </c>
      <c r="E498">
        <f t="shared" si="41"/>
        <v>77396.317827240011</v>
      </c>
      <c r="F498">
        <f t="shared" si="44"/>
        <v>77.396317827240011</v>
      </c>
      <c r="G498">
        <f t="shared" si="44"/>
        <v>7.7396317827240005E-2</v>
      </c>
      <c r="H498">
        <f t="shared" si="42"/>
        <v>170.62947020828986</v>
      </c>
    </row>
    <row r="499" spans="1:8" x14ac:dyDescent="0.25">
      <c r="A499" t="s">
        <v>1043</v>
      </c>
      <c r="B499">
        <v>8</v>
      </c>
      <c r="C499">
        <v>187644.9615</v>
      </c>
      <c r="D499">
        <v>497259.14809999999</v>
      </c>
      <c r="E499">
        <f t="shared" si="41"/>
        <v>78079.068480149988</v>
      </c>
      <c r="F499">
        <f t="shared" si="44"/>
        <v>78.079068480149985</v>
      </c>
      <c r="G499">
        <f t="shared" si="44"/>
        <v>7.8079068480149991E-2</v>
      </c>
      <c r="H499">
        <f t="shared" si="42"/>
        <v>172.13467595270825</v>
      </c>
    </row>
    <row r="500" spans="1:8" x14ac:dyDescent="0.25">
      <c r="A500" t="s">
        <v>1043</v>
      </c>
      <c r="B500">
        <v>9</v>
      </c>
      <c r="C500">
        <v>188385.81349999999</v>
      </c>
      <c r="D500">
        <v>499222.4057</v>
      </c>
      <c r="E500">
        <f t="shared" si="41"/>
        <v>78387.336997349994</v>
      </c>
      <c r="F500">
        <f t="shared" si="44"/>
        <v>78.38733699734999</v>
      </c>
      <c r="G500">
        <f t="shared" si="44"/>
        <v>7.8387336997349996E-2</v>
      </c>
      <c r="H500">
        <f t="shared" si="42"/>
        <v>172.81429089109773</v>
      </c>
    </row>
    <row r="501" spans="1:8" x14ac:dyDescent="0.25">
      <c r="A501" t="s">
        <v>1043</v>
      </c>
      <c r="B501">
        <v>10</v>
      </c>
      <c r="C501">
        <v>188718.33360000001</v>
      </c>
      <c r="D501">
        <v>500103.58419999998</v>
      </c>
      <c r="E501">
        <f t="shared" si="41"/>
        <v>78525.698610960011</v>
      </c>
      <c r="F501">
        <f t="shared" si="44"/>
        <v>78.525698610960006</v>
      </c>
      <c r="G501">
        <f t="shared" si="44"/>
        <v>7.852569861096001E-2</v>
      </c>
      <c r="H501">
        <f t="shared" si="42"/>
        <v>173.11932567169464</v>
      </c>
    </row>
    <row r="502" spans="1:8" x14ac:dyDescent="0.25">
      <c r="A502" t="s">
        <v>1044</v>
      </c>
      <c r="B502">
        <v>1</v>
      </c>
      <c r="C502">
        <v>1466</v>
      </c>
      <c r="D502">
        <v>5263</v>
      </c>
      <c r="E502">
        <f t="shared" si="41"/>
        <v>610.00260000000003</v>
      </c>
      <c r="F502">
        <f t="shared" ref="F502:G521" si="45">E502/1000</f>
        <v>0.61000260000000006</v>
      </c>
      <c r="G502">
        <f t="shared" si="45"/>
        <v>6.100026000000001E-4</v>
      </c>
      <c r="H502">
        <f t="shared" si="42"/>
        <v>1.3448239320120001</v>
      </c>
    </row>
    <row r="503" spans="1:8" x14ac:dyDescent="0.25">
      <c r="A503" t="s">
        <v>1044</v>
      </c>
      <c r="B503">
        <v>2</v>
      </c>
      <c r="C503">
        <v>12000</v>
      </c>
      <c r="D503">
        <v>32000</v>
      </c>
      <c r="E503">
        <f t="shared" si="41"/>
        <v>4993.2</v>
      </c>
      <c r="F503">
        <f t="shared" si="45"/>
        <v>4.9931999999999999</v>
      </c>
      <c r="G503">
        <f t="shared" si="45"/>
        <v>4.9931999999999997E-3</v>
      </c>
      <c r="H503">
        <f t="shared" si="42"/>
        <v>11.008108583999999</v>
      </c>
    </row>
    <row r="504" spans="1:8" x14ac:dyDescent="0.25">
      <c r="A504" t="s">
        <v>1044</v>
      </c>
      <c r="B504">
        <v>3</v>
      </c>
      <c r="C504">
        <v>23420.529180000001</v>
      </c>
      <c r="D504">
        <v>62064.402329999997</v>
      </c>
      <c r="E504">
        <f t="shared" si="41"/>
        <v>9745.282191798</v>
      </c>
      <c r="F504">
        <f t="shared" si="45"/>
        <v>9.7452821917979993</v>
      </c>
      <c r="G504">
        <f t="shared" si="45"/>
        <v>9.7452821917979986E-3</v>
      </c>
      <c r="H504">
        <f t="shared" si="42"/>
        <v>21.484644025681703</v>
      </c>
    </row>
    <row r="505" spans="1:8" x14ac:dyDescent="0.25">
      <c r="A505" t="s">
        <v>1044</v>
      </c>
      <c r="B505">
        <v>4</v>
      </c>
      <c r="C505">
        <v>31200</v>
      </c>
      <c r="D505">
        <v>83000</v>
      </c>
      <c r="E505">
        <f t="shared" si="41"/>
        <v>12982.32</v>
      </c>
      <c r="F505">
        <f t="shared" si="45"/>
        <v>12.98232</v>
      </c>
      <c r="G505">
        <f t="shared" si="45"/>
        <v>1.298232E-2</v>
      </c>
      <c r="H505">
        <f t="shared" si="42"/>
        <v>28.621082318399996</v>
      </c>
    </row>
    <row r="506" spans="1:8" x14ac:dyDescent="0.25">
      <c r="A506" t="s">
        <v>1044</v>
      </c>
      <c r="B506">
        <v>5</v>
      </c>
      <c r="C506">
        <v>40855</v>
      </c>
      <c r="D506">
        <v>109000</v>
      </c>
      <c r="E506">
        <f t="shared" si="41"/>
        <v>16999.765500000001</v>
      </c>
      <c r="F506">
        <f t="shared" si="45"/>
        <v>16.999765500000002</v>
      </c>
      <c r="G506">
        <f t="shared" si="45"/>
        <v>1.6999765500000003E-2</v>
      </c>
      <c r="H506">
        <f t="shared" si="42"/>
        <v>37.478023016610003</v>
      </c>
    </row>
    <row r="507" spans="1:8" x14ac:dyDescent="0.25">
      <c r="A507" t="s">
        <v>1044</v>
      </c>
      <c r="B507">
        <v>6</v>
      </c>
      <c r="C507">
        <v>48000</v>
      </c>
      <c r="D507">
        <v>127000</v>
      </c>
      <c r="E507">
        <f t="shared" si="41"/>
        <v>19972.8</v>
      </c>
      <c r="F507">
        <f t="shared" si="45"/>
        <v>19.972799999999999</v>
      </c>
      <c r="G507">
        <f t="shared" si="45"/>
        <v>1.9972799999999999E-2</v>
      </c>
      <c r="H507">
        <f t="shared" si="42"/>
        <v>44.032434335999994</v>
      </c>
    </row>
    <row r="508" spans="1:8" x14ac:dyDescent="0.25">
      <c r="A508" t="s">
        <v>1044</v>
      </c>
      <c r="B508">
        <v>7</v>
      </c>
      <c r="C508">
        <v>60000</v>
      </c>
      <c r="D508">
        <v>160000</v>
      </c>
      <c r="E508">
        <f t="shared" si="41"/>
        <v>24966</v>
      </c>
      <c r="F508">
        <f t="shared" si="45"/>
        <v>24.966000000000001</v>
      </c>
      <c r="G508">
        <f t="shared" si="45"/>
        <v>2.4966000000000002E-2</v>
      </c>
      <c r="H508">
        <f t="shared" si="42"/>
        <v>55.04054292</v>
      </c>
    </row>
    <row r="509" spans="1:8" x14ac:dyDescent="0.25">
      <c r="A509" t="s">
        <v>1044</v>
      </c>
      <c r="B509">
        <v>8</v>
      </c>
      <c r="C509">
        <v>72000</v>
      </c>
      <c r="D509">
        <v>191000</v>
      </c>
      <c r="E509">
        <f t="shared" si="41"/>
        <v>29959.200000000001</v>
      </c>
      <c r="F509">
        <f t="shared" si="45"/>
        <v>29.959199999999999</v>
      </c>
      <c r="G509">
        <f t="shared" si="45"/>
        <v>2.9959199999999998E-2</v>
      </c>
      <c r="H509">
        <f t="shared" si="42"/>
        <v>66.048651503999992</v>
      </c>
    </row>
    <row r="510" spans="1:8" x14ac:dyDescent="0.25">
      <c r="A510" t="s">
        <v>1044</v>
      </c>
      <c r="B510">
        <v>9</v>
      </c>
      <c r="C510">
        <v>84000</v>
      </c>
      <c r="D510">
        <v>223000</v>
      </c>
      <c r="E510">
        <f t="shared" si="41"/>
        <v>34952.400000000001</v>
      </c>
      <c r="F510">
        <f t="shared" si="45"/>
        <v>34.952400000000004</v>
      </c>
      <c r="G510">
        <f t="shared" si="45"/>
        <v>3.4952400000000002E-2</v>
      </c>
      <c r="H510">
        <f t="shared" si="42"/>
        <v>77.056760088000004</v>
      </c>
    </row>
    <row r="511" spans="1:8" x14ac:dyDescent="0.25">
      <c r="A511" t="s">
        <v>1044</v>
      </c>
      <c r="B511">
        <v>10</v>
      </c>
      <c r="C511" s="1">
        <v>100000</v>
      </c>
      <c r="D511">
        <v>265000</v>
      </c>
      <c r="E511">
        <f t="shared" si="41"/>
        <v>41610</v>
      </c>
      <c r="F511">
        <f t="shared" si="45"/>
        <v>41.61</v>
      </c>
      <c r="G511">
        <f t="shared" si="45"/>
        <v>4.1610000000000001E-2</v>
      </c>
      <c r="H511">
        <f t="shared" si="42"/>
        <v>91.734238199999993</v>
      </c>
    </row>
    <row r="512" spans="1:8" x14ac:dyDescent="0.25">
      <c r="A512" t="s">
        <v>1045</v>
      </c>
      <c r="B512">
        <v>1</v>
      </c>
      <c r="C512">
        <v>43.979812539999998</v>
      </c>
      <c r="D512">
        <v>116.5465032</v>
      </c>
      <c r="E512">
        <f t="shared" si="41"/>
        <v>18.299999997893998</v>
      </c>
      <c r="F512">
        <f t="shared" si="45"/>
        <v>1.8299999997893997E-2</v>
      </c>
      <c r="G512">
        <f t="shared" si="45"/>
        <v>1.8299999997893996E-5</v>
      </c>
      <c r="H512">
        <f t="shared" si="42"/>
        <v>4.0344545995357063E-2</v>
      </c>
    </row>
    <row r="513" spans="1:8" x14ac:dyDescent="0.25">
      <c r="A513" t="s">
        <v>1045</v>
      </c>
      <c r="B513">
        <v>2</v>
      </c>
      <c r="C513">
        <v>253.3044941</v>
      </c>
      <c r="D513">
        <v>671.25690940000004</v>
      </c>
      <c r="E513">
        <f t="shared" si="41"/>
        <v>105.39999999501001</v>
      </c>
      <c r="F513">
        <f t="shared" si="45"/>
        <v>0.10539999999501001</v>
      </c>
      <c r="G513">
        <f t="shared" si="45"/>
        <v>1.0539999999501001E-4</v>
      </c>
      <c r="H513">
        <f t="shared" si="42"/>
        <v>0.23236694798899896</v>
      </c>
    </row>
    <row r="514" spans="1:8" x14ac:dyDescent="0.25">
      <c r="A514" t="s">
        <v>1045</v>
      </c>
      <c r="B514">
        <v>3</v>
      </c>
      <c r="C514">
        <v>789.95433809999997</v>
      </c>
      <c r="D514">
        <v>2093.3789959999999</v>
      </c>
      <c r="E514">
        <f t="shared" ref="E514:E581" si="46">C514*3.65*5.7*20/1000</f>
        <v>328.70000008340998</v>
      </c>
      <c r="F514">
        <f t="shared" si="45"/>
        <v>0.32870000008340999</v>
      </c>
      <c r="G514">
        <f t="shared" si="45"/>
        <v>3.2870000008340997E-4</v>
      </c>
      <c r="H514">
        <f t="shared" ref="H514:H581" si="47">F514*2.20462</f>
        <v>0.72465859418388723</v>
      </c>
    </row>
    <row r="515" spans="1:8" x14ac:dyDescent="0.25">
      <c r="A515" t="s">
        <v>1045</v>
      </c>
      <c r="B515">
        <v>4</v>
      </c>
      <c r="C515">
        <v>1839.701994</v>
      </c>
      <c r="D515">
        <v>4875.2102850000001</v>
      </c>
      <c r="E515">
        <f t="shared" si="46"/>
        <v>765.49999970339991</v>
      </c>
      <c r="F515">
        <f t="shared" si="45"/>
        <v>0.76549999970339988</v>
      </c>
      <c r="G515">
        <f t="shared" si="45"/>
        <v>7.6549999970339992E-4</v>
      </c>
      <c r="H515">
        <f t="shared" si="47"/>
        <v>1.6876366093461093</v>
      </c>
    </row>
    <row r="516" spans="1:8" x14ac:dyDescent="0.25">
      <c r="A516" t="s">
        <v>1045</v>
      </c>
      <c r="B516">
        <v>5</v>
      </c>
      <c r="C516">
        <v>3889.4496509999999</v>
      </c>
      <c r="D516">
        <v>10307.041579999999</v>
      </c>
      <c r="E516">
        <f t="shared" si="46"/>
        <v>1618.3999997811</v>
      </c>
      <c r="F516">
        <f t="shared" si="45"/>
        <v>1.6183999997811001</v>
      </c>
      <c r="G516">
        <f t="shared" si="45"/>
        <v>1.6183999997811001E-3</v>
      </c>
      <c r="H516">
        <f t="shared" si="47"/>
        <v>3.5679570075174083</v>
      </c>
    </row>
    <row r="517" spans="1:8" x14ac:dyDescent="0.25">
      <c r="A517" t="s">
        <v>1045</v>
      </c>
      <c r="B517">
        <v>6</v>
      </c>
      <c r="C517">
        <v>6412.8815189999996</v>
      </c>
      <c r="D517">
        <v>16994.136030000001</v>
      </c>
      <c r="E517">
        <f t="shared" si="46"/>
        <v>2668.4000000558999</v>
      </c>
      <c r="F517">
        <f t="shared" si="45"/>
        <v>2.6684000000558998</v>
      </c>
      <c r="G517">
        <f t="shared" si="45"/>
        <v>2.6684000000558998E-3</v>
      </c>
      <c r="H517">
        <f t="shared" si="47"/>
        <v>5.882808008123237</v>
      </c>
    </row>
    <row r="518" spans="1:8" x14ac:dyDescent="0.25">
      <c r="A518" t="s">
        <v>1045</v>
      </c>
      <c r="B518">
        <v>7</v>
      </c>
      <c r="C518">
        <v>9491.9490490000007</v>
      </c>
      <c r="D518">
        <v>25153.664980000001</v>
      </c>
      <c r="E518">
        <f t="shared" si="46"/>
        <v>3949.5999992889001</v>
      </c>
      <c r="F518">
        <f t="shared" si="45"/>
        <v>3.9495999992889002</v>
      </c>
      <c r="G518">
        <f t="shared" si="45"/>
        <v>3.9495999992889006E-3</v>
      </c>
      <c r="H518">
        <f t="shared" si="47"/>
        <v>8.7073671504322938</v>
      </c>
    </row>
    <row r="519" spans="1:8" x14ac:dyDescent="0.25">
      <c r="A519" t="s">
        <v>1045</v>
      </c>
      <c r="B519">
        <v>8</v>
      </c>
      <c r="C519">
        <v>14744.532569999999</v>
      </c>
      <c r="D519">
        <v>39073.011299999998</v>
      </c>
      <c r="E519">
        <f t="shared" si="46"/>
        <v>6135.2000023769997</v>
      </c>
      <c r="F519">
        <f t="shared" si="45"/>
        <v>6.1352000023769993</v>
      </c>
      <c r="G519">
        <f t="shared" si="45"/>
        <v>6.1352000023769991E-3</v>
      </c>
      <c r="H519">
        <f t="shared" si="47"/>
        <v>13.525784629240379</v>
      </c>
    </row>
    <row r="520" spans="1:8" x14ac:dyDescent="0.25">
      <c r="A520" t="s">
        <v>1045</v>
      </c>
      <c r="B520">
        <v>9</v>
      </c>
      <c r="C520">
        <v>21457.662420000001</v>
      </c>
      <c r="D520">
        <v>56862.805410000001</v>
      </c>
      <c r="E520">
        <f t="shared" si="46"/>
        <v>8928.5333329620007</v>
      </c>
      <c r="F520">
        <f t="shared" si="45"/>
        <v>8.9285333329620009</v>
      </c>
      <c r="G520">
        <f t="shared" si="45"/>
        <v>8.9285333329620006E-3</v>
      </c>
      <c r="H520">
        <f t="shared" si="47"/>
        <v>19.684023156514684</v>
      </c>
    </row>
    <row r="521" spans="1:8" x14ac:dyDescent="0.25">
      <c r="A521" t="s">
        <v>1045</v>
      </c>
      <c r="B521">
        <v>10</v>
      </c>
      <c r="C521">
        <v>34739.245369999997</v>
      </c>
      <c r="D521">
        <v>92059.000239999994</v>
      </c>
      <c r="E521">
        <f t="shared" si="46"/>
        <v>14454.999998457</v>
      </c>
      <c r="F521">
        <f t="shared" si="45"/>
        <v>14.454999998457</v>
      </c>
      <c r="G521">
        <f t="shared" si="45"/>
        <v>1.4454999998456999E-2</v>
      </c>
      <c r="H521">
        <f t="shared" si="47"/>
        <v>31.867782096598269</v>
      </c>
    </row>
    <row r="522" spans="1:8" x14ac:dyDescent="0.25">
      <c r="A522" t="s">
        <v>1046</v>
      </c>
      <c r="B522">
        <v>1</v>
      </c>
      <c r="C522">
        <v>476.02739730000002</v>
      </c>
      <c r="D522">
        <v>1261.4726029999999</v>
      </c>
      <c r="E522">
        <f t="shared" si="46"/>
        <v>198.07500001653005</v>
      </c>
      <c r="F522">
        <f t="shared" ref="F522:G541" si="48">E522/1000</f>
        <v>0.19807500001653006</v>
      </c>
      <c r="G522">
        <f t="shared" si="48"/>
        <v>1.9807500001653005E-4</v>
      </c>
      <c r="H522">
        <f t="shared" si="47"/>
        <v>0.43668010653644246</v>
      </c>
    </row>
    <row r="523" spans="1:8" x14ac:dyDescent="0.25">
      <c r="A523" t="s">
        <v>1046</v>
      </c>
      <c r="B523">
        <v>2</v>
      </c>
      <c r="C523">
        <v>1129.488104</v>
      </c>
      <c r="D523">
        <v>2993.143474</v>
      </c>
      <c r="E523">
        <f t="shared" si="46"/>
        <v>469.98000007439998</v>
      </c>
      <c r="F523">
        <f t="shared" si="48"/>
        <v>0.4699800000744</v>
      </c>
      <c r="G523">
        <f t="shared" si="48"/>
        <v>4.6998000007440001E-4</v>
      </c>
      <c r="H523">
        <f t="shared" si="47"/>
        <v>1.0361273077640236</v>
      </c>
    </row>
    <row r="524" spans="1:8" x14ac:dyDescent="0.25">
      <c r="A524" t="s">
        <v>1046</v>
      </c>
      <c r="B524">
        <v>3</v>
      </c>
      <c r="C524">
        <v>1548.9065129999999</v>
      </c>
      <c r="D524">
        <v>4104.6022599999997</v>
      </c>
      <c r="E524">
        <f t="shared" si="46"/>
        <v>644.50000005929996</v>
      </c>
      <c r="F524">
        <f t="shared" si="48"/>
        <v>0.64450000005929997</v>
      </c>
      <c r="G524">
        <f t="shared" si="48"/>
        <v>6.445000000593E-4</v>
      </c>
      <c r="H524">
        <f t="shared" si="47"/>
        <v>1.4208775901307338</v>
      </c>
    </row>
    <row r="525" spans="1:8" x14ac:dyDescent="0.25">
      <c r="A525" t="s">
        <v>1046</v>
      </c>
      <c r="B525">
        <v>4</v>
      </c>
      <c r="C525">
        <v>2095.4578219999999</v>
      </c>
      <c r="D525">
        <v>5552.9632300000003</v>
      </c>
      <c r="E525">
        <f t="shared" si="46"/>
        <v>871.91999973419991</v>
      </c>
      <c r="F525">
        <f t="shared" si="48"/>
        <v>0.87191999973419987</v>
      </c>
      <c r="G525">
        <f t="shared" si="48"/>
        <v>8.7191999973419991E-4</v>
      </c>
      <c r="H525">
        <f t="shared" si="47"/>
        <v>1.9222522698140116</v>
      </c>
    </row>
    <row r="526" spans="1:8" x14ac:dyDescent="0.25">
      <c r="A526" t="s">
        <v>1046</v>
      </c>
      <c r="B526">
        <v>5</v>
      </c>
      <c r="C526">
        <v>2636.890171</v>
      </c>
      <c r="D526">
        <v>6987.7589529999996</v>
      </c>
      <c r="E526">
        <f t="shared" si="46"/>
        <v>1097.2100001530998</v>
      </c>
      <c r="F526">
        <f t="shared" si="48"/>
        <v>1.0972100001530998</v>
      </c>
      <c r="G526">
        <f t="shared" si="48"/>
        <v>1.0972100001530997E-3</v>
      </c>
      <c r="H526">
        <f t="shared" si="47"/>
        <v>2.4189311105375264</v>
      </c>
    </row>
    <row r="527" spans="1:8" x14ac:dyDescent="0.25">
      <c r="A527" t="s">
        <v>1046</v>
      </c>
      <c r="B527">
        <v>6</v>
      </c>
      <c r="C527">
        <v>2919.850997</v>
      </c>
      <c r="D527">
        <v>7737.6051429999998</v>
      </c>
      <c r="E527">
        <f t="shared" si="46"/>
        <v>1214.9499998517001</v>
      </c>
      <c r="F527">
        <f t="shared" si="48"/>
        <v>1.2149499998517002</v>
      </c>
      <c r="G527">
        <f t="shared" si="48"/>
        <v>1.2149499998517002E-3</v>
      </c>
      <c r="H527">
        <f t="shared" si="47"/>
        <v>2.6785030686730549</v>
      </c>
    </row>
    <row r="528" spans="1:8" x14ac:dyDescent="0.25">
      <c r="A528" t="s">
        <v>1046</v>
      </c>
      <c r="B528">
        <v>7</v>
      </c>
      <c r="C528">
        <v>3445.5659700000001</v>
      </c>
      <c r="D528">
        <v>9130.7498190000006</v>
      </c>
      <c r="E528">
        <f t="shared" si="46"/>
        <v>1433.7000001169999</v>
      </c>
      <c r="F528">
        <f t="shared" si="48"/>
        <v>1.4337000001169999</v>
      </c>
      <c r="G528">
        <f t="shared" si="48"/>
        <v>1.4337000001169999E-3</v>
      </c>
      <c r="H528">
        <f t="shared" si="47"/>
        <v>3.1607636942579402</v>
      </c>
    </row>
    <row r="529" spans="1:8" x14ac:dyDescent="0.25">
      <c r="A529" t="s">
        <v>1046</v>
      </c>
      <c r="B529">
        <v>8</v>
      </c>
      <c r="C529">
        <v>3970.9204519999998</v>
      </c>
      <c r="D529">
        <v>10522.939200000001</v>
      </c>
      <c r="E529">
        <f t="shared" si="46"/>
        <v>1652.3000000771999</v>
      </c>
      <c r="F529">
        <f t="shared" si="48"/>
        <v>1.6523000000771999</v>
      </c>
      <c r="G529">
        <f t="shared" si="48"/>
        <v>1.6523000000772E-3</v>
      </c>
      <c r="H529">
        <f t="shared" si="47"/>
        <v>3.6426936261701961</v>
      </c>
    </row>
    <row r="530" spans="1:8" x14ac:dyDescent="0.25">
      <c r="A530" t="s">
        <v>1046</v>
      </c>
      <c r="B530">
        <v>9</v>
      </c>
      <c r="C530">
        <v>4109.5890410000002</v>
      </c>
      <c r="D530">
        <v>10890.410959999999</v>
      </c>
      <c r="E530">
        <f t="shared" si="46"/>
        <v>1709.9999999601</v>
      </c>
      <c r="F530">
        <f t="shared" si="48"/>
        <v>1.7099999999601001</v>
      </c>
      <c r="G530">
        <f t="shared" si="48"/>
        <v>1.7099999999601002E-3</v>
      </c>
      <c r="H530">
        <f t="shared" si="47"/>
        <v>3.7699001999120356</v>
      </c>
    </row>
    <row r="531" spans="1:8" x14ac:dyDescent="0.25">
      <c r="A531" t="s">
        <v>1046</v>
      </c>
      <c r="B531">
        <v>10</v>
      </c>
      <c r="C531">
        <v>4373.9485699999996</v>
      </c>
      <c r="D531">
        <v>11590.96371</v>
      </c>
      <c r="E531">
        <f t="shared" si="46"/>
        <v>1819.9999999769998</v>
      </c>
      <c r="F531">
        <f t="shared" si="48"/>
        <v>1.8199999999769998</v>
      </c>
      <c r="G531">
        <f t="shared" si="48"/>
        <v>1.8199999999769997E-3</v>
      </c>
      <c r="H531">
        <f t="shared" si="47"/>
        <v>4.012408399949293</v>
      </c>
    </row>
    <row r="532" spans="1:8" x14ac:dyDescent="0.25">
      <c r="A532" t="s">
        <v>1047</v>
      </c>
      <c r="B532">
        <v>1</v>
      </c>
      <c r="C532">
        <v>350</v>
      </c>
      <c r="D532">
        <v>927.5</v>
      </c>
      <c r="E532">
        <f t="shared" si="46"/>
        <v>145.63499999999999</v>
      </c>
      <c r="F532">
        <f t="shared" si="48"/>
        <v>0.14563499999999999</v>
      </c>
      <c r="G532">
        <f t="shared" si="48"/>
        <v>1.45635E-4</v>
      </c>
      <c r="H532">
        <f t="shared" si="47"/>
        <v>0.32106983369999992</v>
      </c>
    </row>
    <row r="533" spans="1:8" x14ac:dyDescent="0.25">
      <c r="A533" t="s">
        <v>1047</v>
      </c>
      <c r="B533">
        <v>2</v>
      </c>
      <c r="C533">
        <v>1200</v>
      </c>
      <c r="D533">
        <v>3180</v>
      </c>
      <c r="E533">
        <f t="shared" si="46"/>
        <v>499.32</v>
      </c>
      <c r="F533">
        <f t="shared" si="48"/>
        <v>0.49931999999999999</v>
      </c>
      <c r="G533">
        <f t="shared" si="48"/>
        <v>4.9932000000000004E-4</v>
      </c>
      <c r="H533">
        <f t="shared" si="47"/>
        <v>1.1008108583999998</v>
      </c>
    </row>
    <row r="534" spans="1:8" x14ac:dyDescent="0.25">
      <c r="A534" t="s">
        <v>1047</v>
      </c>
      <c r="B534">
        <v>3</v>
      </c>
      <c r="C534">
        <v>1800</v>
      </c>
      <c r="D534">
        <v>4770</v>
      </c>
      <c r="E534">
        <f t="shared" si="46"/>
        <v>748.98</v>
      </c>
      <c r="F534">
        <f t="shared" si="48"/>
        <v>0.74897999999999998</v>
      </c>
      <c r="G534">
        <f t="shared" si="48"/>
        <v>7.4898E-4</v>
      </c>
      <c r="H534">
        <f t="shared" si="47"/>
        <v>1.6512162875999998</v>
      </c>
    </row>
    <row r="535" spans="1:8" x14ac:dyDescent="0.25">
      <c r="A535" t="s">
        <v>1047</v>
      </c>
      <c r="B535">
        <v>4</v>
      </c>
      <c r="C535">
        <v>3129.99</v>
      </c>
      <c r="D535">
        <v>8294.48</v>
      </c>
      <c r="E535">
        <f t="shared" si="46"/>
        <v>1302.388839</v>
      </c>
      <c r="F535">
        <f t="shared" si="48"/>
        <v>1.302388839</v>
      </c>
      <c r="G535">
        <f t="shared" si="48"/>
        <v>1.3023888389999999E-3</v>
      </c>
      <c r="H535">
        <f t="shared" si="47"/>
        <v>2.8712724822361797</v>
      </c>
    </row>
    <row r="536" spans="1:8" x14ac:dyDescent="0.25">
      <c r="A536" t="s">
        <v>1047</v>
      </c>
      <c r="B536">
        <v>5</v>
      </c>
      <c r="C536">
        <v>7000</v>
      </c>
      <c r="D536">
        <v>18550</v>
      </c>
      <c r="E536">
        <f t="shared" si="46"/>
        <v>2912.7</v>
      </c>
      <c r="F536">
        <f t="shared" si="48"/>
        <v>2.9126999999999996</v>
      </c>
      <c r="G536">
        <f t="shared" si="48"/>
        <v>2.9126999999999998E-3</v>
      </c>
      <c r="H536">
        <f t="shared" si="47"/>
        <v>6.4213966739999986</v>
      </c>
    </row>
    <row r="537" spans="1:8" x14ac:dyDescent="0.25">
      <c r="A537" t="s">
        <v>1047</v>
      </c>
      <c r="B537">
        <v>6</v>
      </c>
      <c r="C537">
        <v>9000</v>
      </c>
      <c r="D537">
        <v>23850</v>
      </c>
      <c r="E537">
        <f t="shared" si="46"/>
        <v>3744.9</v>
      </c>
      <c r="F537">
        <f t="shared" si="48"/>
        <v>3.7448999999999999</v>
      </c>
      <c r="G537">
        <f t="shared" si="48"/>
        <v>3.7448999999999998E-3</v>
      </c>
      <c r="H537">
        <f t="shared" si="47"/>
        <v>8.2560814379999989</v>
      </c>
    </row>
    <row r="538" spans="1:8" x14ac:dyDescent="0.25">
      <c r="A538" t="s">
        <v>1047</v>
      </c>
      <c r="B538">
        <v>7</v>
      </c>
      <c r="C538">
        <v>13000</v>
      </c>
      <c r="D538">
        <v>34450</v>
      </c>
      <c r="E538">
        <f t="shared" si="46"/>
        <v>5409.3</v>
      </c>
      <c r="F538">
        <f t="shared" si="48"/>
        <v>5.4093</v>
      </c>
      <c r="G538">
        <f t="shared" si="48"/>
        <v>5.4092999999999997E-3</v>
      </c>
      <c r="H538">
        <f t="shared" si="47"/>
        <v>11.925450966</v>
      </c>
    </row>
    <row r="539" spans="1:8" x14ac:dyDescent="0.25">
      <c r="A539" t="s">
        <v>1047</v>
      </c>
      <c r="B539">
        <v>8</v>
      </c>
      <c r="C539">
        <v>18000</v>
      </c>
      <c r="D539">
        <v>40770</v>
      </c>
      <c r="E539">
        <f t="shared" si="46"/>
        <v>7489.8</v>
      </c>
      <c r="F539">
        <f t="shared" si="48"/>
        <v>7.4897999999999998</v>
      </c>
      <c r="G539">
        <f t="shared" si="48"/>
        <v>7.4897999999999996E-3</v>
      </c>
      <c r="H539">
        <f t="shared" si="47"/>
        <v>16.512162875999998</v>
      </c>
    </row>
    <row r="540" spans="1:8" x14ac:dyDescent="0.25">
      <c r="A540" t="s">
        <v>1047</v>
      </c>
      <c r="B540">
        <v>9</v>
      </c>
      <c r="C540">
        <v>30000</v>
      </c>
      <c r="D540">
        <v>79500</v>
      </c>
      <c r="E540">
        <f t="shared" si="46"/>
        <v>12483</v>
      </c>
      <c r="F540">
        <f t="shared" si="48"/>
        <v>12.483000000000001</v>
      </c>
      <c r="G540">
        <f t="shared" si="48"/>
        <v>1.2483000000000001E-2</v>
      </c>
      <c r="H540">
        <f t="shared" si="47"/>
        <v>27.52027146</v>
      </c>
    </row>
    <row r="541" spans="1:8" x14ac:dyDescent="0.25">
      <c r="A541" t="s">
        <v>1047</v>
      </c>
      <c r="B541">
        <v>10</v>
      </c>
      <c r="C541">
        <v>32000</v>
      </c>
      <c r="D541">
        <v>85500</v>
      </c>
      <c r="E541">
        <f t="shared" si="46"/>
        <v>13315.2</v>
      </c>
      <c r="F541">
        <f t="shared" si="48"/>
        <v>13.315200000000001</v>
      </c>
      <c r="G541">
        <f t="shared" si="48"/>
        <v>1.3315200000000001E-2</v>
      </c>
      <c r="H541">
        <f t="shared" si="47"/>
        <v>29.354956223999999</v>
      </c>
    </row>
    <row r="542" spans="1:8" x14ac:dyDescent="0.25">
      <c r="A542" t="s">
        <v>1048</v>
      </c>
      <c r="B542">
        <v>1</v>
      </c>
      <c r="C542">
        <v>476.02739730000002</v>
      </c>
      <c r="D542">
        <v>1261.4726029999999</v>
      </c>
      <c r="E542">
        <f t="shared" si="46"/>
        <v>198.07500001653005</v>
      </c>
      <c r="F542">
        <f t="shared" ref="F542:G561" si="49">E542/1000</f>
        <v>0.19807500001653006</v>
      </c>
      <c r="G542">
        <f t="shared" si="49"/>
        <v>1.9807500001653005E-4</v>
      </c>
      <c r="H542">
        <f t="shared" si="47"/>
        <v>0.43668010653644246</v>
      </c>
    </row>
    <row r="543" spans="1:8" x14ac:dyDescent="0.25">
      <c r="A543" t="s">
        <v>1048</v>
      </c>
      <c r="B543">
        <v>2</v>
      </c>
      <c r="C543">
        <v>1129.488104</v>
      </c>
      <c r="D543">
        <v>2993.143474</v>
      </c>
      <c r="E543">
        <f t="shared" si="46"/>
        <v>469.98000007439998</v>
      </c>
      <c r="F543">
        <f t="shared" si="49"/>
        <v>0.4699800000744</v>
      </c>
      <c r="G543">
        <f t="shared" si="49"/>
        <v>4.6998000007440001E-4</v>
      </c>
      <c r="H543">
        <f t="shared" si="47"/>
        <v>1.0361273077640236</v>
      </c>
    </row>
    <row r="544" spans="1:8" x14ac:dyDescent="0.25">
      <c r="A544" t="s">
        <v>1048</v>
      </c>
      <c r="B544">
        <v>3</v>
      </c>
      <c r="C544">
        <v>1548.9065129999999</v>
      </c>
      <c r="D544">
        <v>4104.6022599999997</v>
      </c>
      <c r="E544">
        <f t="shared" si="46"/>
        <v>644.50000005929996</v>
      </c>
      <c r="F544">
        <f t="shared" si="49"/>
        <v>0.64450000005929997</v>
      </c>
      <c r="G544">
        <f t="shared" si="49"/>
        <v>6.445000000593E-4</v>
      </c>
      <c r="H544">
        <f t="shared" si="47"/>
        <v>1.4208775901307338</v>
      </c>
    </row>
    <row r="545" spans="1:8" x14ac:dyDescent="0.25">
      <c r="A545" t="s">
        <v>1048</v>
      </c>
      <c r="B545">
        <v>4</v>
      </c>
      <c r="C545">
        <v>2095.4578219999999</v>
      </c>
      <c r="D545">
        <v>5552.9632300000003</v>
      </c>
      <c r="E545">
        <f t="shared" si="46"/>
        <v>871.91999973419991</v>
      </c>
      <c r="F545">
        <f t="shared" si="49"/>
        <v>0.87191999973419987</v>
      </c>
      <c r="G545">
        <f t="shared" si="49"/>
        <v>8.7191999973419991E-4</v>
      </c>
      <c r="H545">
        <f t="shared" si="47"/>
        <v>1.9222522698140116</v>
      </c>
    </row>
    <row r="546" spans="1:8" x14ac:dyDescent="0.25">
      <c r="A546" t="s">
        <v>1048</v>
      </c>
      <c r="B546">
        <v>5</v>
      </c>
      <c r="C546">
        <v>2636.890171</v>
      </c>
      <c r="D546">
        <v>6987.7589529999996</v>
      </c>
      <c r="E546">
        <f t="shared" si="46"/>
        <v>1097.2100001530998</v>
      </c>
      <c r="F546">
        <f t="shared" si="49"/>
        <v>1.0972100001530998</v>
      </c>
      <c r="G546">
        <f t="shared" si="49"/>
        <v>1.0972100001530997E-3</v>
      </c>
      <c r="H546">
        <f t="shared" si="47"/>
        <v>2.4189311105375264</v>
      </c>
    </row>
    <row r="547" spans="1:8" x14ac:dyDescent="0.25">
      <c r="A547" t="s">
        <v>1048</v>
      </c>
      <c r="B547">
        <v>6</v>
      </c>
      <c r="C547">
        <v>2919.850997</v>
      </c>
      <c r="D547">
        <v>7737.6051429999998</v>
      </c>
      <c r="E547">
        <f t="shared" si="46"/>
        <v>1214.9499998517001</v>
      </c>
      <c r="F547">
        <f t="shared" si="49"/>
        <v>1.2149499998517002</v>
      </c>
      <c r="G547">
        <f t="shared" si="49"/>
        <v>1.2149499998517002E-3</v>
      </c>
      <c r="H547">
        <f t="shared" si="47"/>
        <v>2.6785030686730549</v>
      </c>
    </row>
    <row r="548" spans="1:8" x14ac:dyDescent="0.25">
      <c r="A548" t="s">
        <v>1048</v>
      </c>
      <c r="B548">
        <v>7</v>
      </c>
      <c r="C548">
        <v>3445.5659700000001</v>
      </c>
      <c r="D548">
        <v>9130.7498190000006</v>
      </c>
      <c r="E548">
        <f t="shared" si="46"/>
        <v>1433.7000001169999</v>
      </c>
      <c r="F548">
        <f t="shared" si="49"/>
        <v>1.4337000001169999</v>
      </c>
      <c r="G548">
        <f t="shared" si="49"/>
        <v>1.4337000001169999E-3</v>
      </c>
      <c r="H548">
        <f t="shared" si="47"/>
        <v>3.1607636942579402</v>
      </c>
    </row>
    <row r="549" spans="1:8" x14ac:dyDescent="0.25">
      <c r="A549" t="s">
        <v>1048</v>
      </c>
      <c r="B549">
        <v>8</v>
      </c>
      <c r="C549">
        <v>3970.9204519999998</v>
      </c>
      <c r="D549">
        <v>10522.939200000001</v>
      </c>
      <c r="E549">
        <f t="shared" si="46"/>
        <v>1652.3000000771999</v>
      </c>
      <c r="F549">
        <f t="shared" si="49"/>
        <v>1.6523000000771999</v>
      </c>
      <c r="G549">
        <f t="shared" si="49"/>
        <v>1.6523000000772E-3</v>
      </c>
      <c r="H549">
        <f t="shared" si="47"/>
        <v>3.6426936261701961</v>
      </c>
    </row>
    <row r="550" spans="1:8" x14ac:dyDescent="0.25">
      <c r="A550" t="s">
        <v>1048</v>
      </c>
      <c r="B550">
        <v>9</v>
      </c>
      <c r="C550">
        <v>4109.5890410000002</v>
      </c>
      <c r="D550">
        <v>10890.410959999999</v>
      </c>
      <c r="E550">
        <f t="shared" si="46"/>
        <v>1709.9999999601</v>
      </c>
      <c r="F550">
        <f t="shared" si="49"/>
        <v>1.7099999999601001</v>
      </c>
      <c r="G550">
        <f t="shared" si="49"/>
        <v>1.7099999999601002E-3</v>
      </c>
      <c r="H550">
        <f t="shared" si="47"/>
        <v>3.7699001999120356</v>
      </c>
    </row>
    <row r="551" spans="1:8" x14ac:dyDescent="0.25">
      <c r="A551" t="s">
        <v>1048</v>
      </c>
      <c r="B551">
        <v>10</v>
      </c>
      <c r="C551">
        <v>4373.9485699999996</v>
      </c>
      <c r="D551">
        <v>11590.96371</v>
      </c>
      <c r="E551">
        <f t="shared" si="46"/>
        <v>1819.9999999769998</v>
      </c>
      <c r="F551">
        <f t="shared" si="49"/>
        <v>1.8199999999769998</v>
      </c>
      <c r="G551">
        <f t="shared" si="49"/>
        <v>1.8199999999769997E-3</v>
      </c>
      <c r="H551">
        <f t="shared" si="47"/>
        <v>4.012408399949293</v>
      </c>
    </row>
    <row r="552" spans="1:8" x14ac:dyDescent="0.25">
      <c r="A552" t="s">
        <v>1049</v>
      </c>
      <c r="B552">
        <v>1</v>
      </c>
      <c r="C552">
        <v>476.02739730000002</v>
      </c>
      <c r="D552">
        <v>1261.4726029999999</v>
      </c>
      <c r="E552">
        <f t="shared" si="46"/>
        <v>198.07500001653005</v>
      </c>
      <c r="F552">
        <f t="shared" si="49"/>
        <v>0.19807500001653006</v>
      </c>
      <c r="G552">
        <f t="shared" si="49"/>
        <v>1.9807500001653005E-4</v>
      </c>
      <c r="H552">
        <f t="shared" si="47"/>
        <v>0.43668010653644246</v>
      </c>
    </row>
    <row r="553" spans="1:8" x14ac:dyDescent="0.25">
      <c r="A553" t="s">
        <v>1049</v>
      </c>
      <c r="B553">
        <v>2</v>
      </c>
      <c r="C553">
        <v>1129.488104</v>
      </c>
      <c r="D553">
        <v>2993.143474</v>
      </c>
      <c r="E553">
        <f t="shared" si="46"/>
        <v>469.98000007439998</v>
      </c>
      <c r="F553">
        <f t="shared" si="49"/>
        <v>0.4699800000744</v>
      </c>
      <c r="G553">
        <f t="shared" si="49"/>
        <v>4.6998000007440001E-4</v>
      </c>
      <c r="H553">
        <f t="shared" si="47"/>
        <v>1.0361273077640236</v>
      </c>
    </row>
    <row r="554" spans="1:8" x14ac:dyDescent="0.25">
      <c r="A554" t="s">
        <v>1049</v>
      </c>
      <c r="B554">
        <v>3</v>
      </c>
      <c r="C554">
        <v>1548.9065129999999</v>
      </c>
      <c r="D554">
        <v>4104.6022599999997</v>
      </c>
      <c r="E554">
        <f t="shared" si="46"/>
        <v>644.50000005929996</v>
      </c>
      <c r="F554">
        <f t="shared" si="49"/>
        <v>0.64450000005929997</v>
      </c>
      <c r="G554">
        <f t="shared" si="49"/>
        <v>6.445000000593E-4</v>
      </c>
      <c r="H554">
        <f t="shared" si="47"/>
        <v>1.4208775901307338</v>
      </c>
    </row>
    <row r="555" spans="1:8" x14ac:dyDescent="0.25">
      <c r="A555" t="s">
        <v>1049</v>
      </c>
      <c r="B555">
        <v>4</v>
      </c>
      <c r="C555">
        <v>2095.4578219999999</v>
      </c>
      <c r="D555">
        <v>5552.9632300000003</v>
      </c>
      <c r="E555">
        <f t="shared" si="46"/>
        <v>871.91999973419991</v>
      </c>
      <c r="F555">
        <f t="shared" si="49"/>
        <v>0.87191999973419987</v>
      </c>
      <c r="G555">
        <f t="shared" si="49"/>
        <v>8.7191999973419991E-4</v>
      </c>
      <c r="H555">
        <f t="shared" si="47"/>
        <v>1.9222522698140116</v>
      </c>
    </row>
    <row r="556" spans="1:8" x14ac:dyDescent="0.25">
      <c r="A556" t="s">
        <v>1049</v>
      </c>
      <c r="B556">
        <v>5</v>
      </c>
      <c r="C556">
        <v>2636.890171</v>
      </c>
      <c r="D556">
        <v>6987.7589529999996</v>
      </c>
      <c r="E556">
        <f t="shared" si="46"/>
        <v>1097.2100001530998</v>
      </c>
      <c r="F556">
        <f t="shared" si="49"/>
        <v>1.0972100001530998</v>
      </c>
      <c r="G556">
        <f t="shared" si="49"/>
        <v>1.0972100001530997E-3</v>
      </c>
      <c r="H556">
        <f t="shared" si="47"/>
        <v>2.4189311105375264</v>
      </c>
    </row>
    <row r="557" spans="1:8" x14ac:dyDescent="0.25">
      <c r="A557" t="s">
        <v>1049</v>
      </c>
      <c r="B557">
        <v>6</v>
      </c>
      <c r="C557">
        <v>2919.850997</v>
      </c>
      <c r="D557">
        <v>7737.6051429999998</v>
      </c>
      <c r="E557">
        <f t="shared" si="46"/>
        <v>1214.9499998517001</v>
      </c>
      <c r="F557">
        <f t="shared" si="49"/>
        <v>1.2149499998517002</v>
      </c>
      <c r="G557">
        <f t="shared" si="49"/>
        <v>1.2149499998517002E-3</v>
      </c>
      <c r="H557">
        <f t="shared" si="47"/>
        <v>2.6785030686730549</v>
      </c>
    </row>
    <row r="558" spans="1:8" x14ac:dyDescent="0.25">
      <c r="A558" t="s">
        <v>1049</v>
      </c>
      <c r="B558">
        <v>7</v>
      </c>
      <c r="C558">
        <v>3445.5659700000001</v>
      </c>
      <c r="D558">
        <v>9130.7498190000006</v>
      </c>
      <c r="E558">
        <f t="shared" si="46"/>
        <v>1433.7000001169999</v>
      </c>
      <c r="F558">
        <f t="shared" si="49"/>
        <v>1.4337000001169999</v>
      </c>
      <c r="G558">
        <f t="shared" si="49"/>
        <v>1.4337000001169999E-3</v>
      </c>
      <c r="H558">
        <f t="shared" si="47"/>
        <v>3.1607636942579402</v>
      </c>
    </row>
    <row r="559" spans="1:8" x14ac:dyDescent="0.25">
      <c r="A559" t="s">
        <v>1049</v>
      </c>
      <c r="B559">
        <v>8</v>
      </c>
      <c r="C559">
        <v>3970.9204519999998</v>
      </c>
      <c r="D559">
        <v>10522.939200000001</v>
      </c>
      <c r="E559">
        <f t="shared" si="46"/>
        <v>1652.3000000771999</v>
      </c>
      <c r="F559">
        <f t="shared" si="49"/>
        <v>1.6523000000771999</v>
      </c>
      <c r="G559">
        <f t="shared" si="49"/>
        <v>1.6523000000772E-3</v>
      </c>
      <c r="H559">
        <f t="shared" si="47"/>
        <v>3.6426936261701961</v>
      </c>
    </row>
    <row r="560" spans="1:8" x14ac:dyDescent="0.25">
      <c r="A560" t="s">
        <v>1049</v>
      </c>
      <c r="B560">
        <v>9</v>
      </c>
      <c r="C560">
        <v>4109.5890410000002</v>
      </c>
      <c r="D560">
        <v>10890.410959999999</v>
      </c>
      <c r="E560">
        <f t="shared" si="46"/>
        <v>1709.9999999601</v>
      </c>
      <c r="F560">
        <f t="shared" si="49"/>
        <v>1.7099999999601001</v>
      </c>
      <c r="G560">
        <f t="shared" si="49"/>
        <v>1.7099999999601002E-3</v>
      </c>
      <c r="H560">
        <f t="shared" si="47"/>
        <v>3.7699001999120356</v>
      </c>
    </row>
    <row r="561" spans="1:8" x14ac:dyDescent="0.25">
      <c r="A561" t="s">
        <v>1049</v>
      </c>
      <c r="B561">
        <v>10</v>
      </c>
      <c r="C561">
        <v>4373.9485699999996</v>
      </c>
      <c r="D561">
        <v>11590.96371</v>
      </c>
      <c r="E561">
        <f t="shared" si="46"/>
        <v>1819.9999999769998</v>
      </c>
      <c r="F561">
        <f t="shared" si="49"/>
        <v>1.8199999999769998</v>
      </c>
      <c r="G561">
        <f t="shared" si="49"/>
        <v>1.8199999999769997E-3</v>
      </c>
      <c r="H561">
        <f t="shared" si="47"/>
        <v>4.012408399949293</v>
      </c>
    </row>
    <row r="562" spans="1:8" x14ac:dyDescent="0.25">
      <c r="A562" t="s">
        <v>244</v>
      </c>
      <c r="B562">
        <v>1</v>
      </c>
      <c r="C562">
        <v>127.5414564</v>
      </c>
      <c r="D562">
        <v>337.98485950000003</v>
      </c>
      <c r="E562">
        <f t="shared" si="46"/>
        <v>53.070000008040005</v>
      </c>
      <c r="F562">
        <f t="shared" ref="F562:G581" si="50">E562/1000</f>
        <v>5.3070000008040005E-2</v>
      </c>
      <c r="G562">
        <f t="shared" si="50"/>
        <v>5.3070000008040008E-5</v>
      </c>
      <c r="H562">
        <f t="shared" si="47"/>
        <v>0.11699918341772515</v>
      </c>
    </row>
    <row r="563" spans="1:8" x14ac:dyDescent="0.25">
      <c r="A563" t="s">
        <v>244</v>
      </c>
      <c r="B563">
        <v>2</v>
      </c>
      <c r="C563">
        <v>347.4885845</v>
      </c>
      <c r="D563">
        <v>920.84474890000001</v>
      </c>
      <c r="E563">
        <f t="shared" si="46"/>
        <v>144.59000001044998</v>
      </c>
      <c r="F563">
        <f t="shared" si="50"/>
        <v>0.14459000001044997</v>
      </c>
      <c r="G563">
        <f t="shared" si="50"/>
        <v>1.4459000001044997E-4</v>
      </c>
      <c r="H563">
        <f t="shared" si="47"/>
        <v>0.31876600582303821</v>
      </c>
    </row>
    <row r="564" spans="1:8" x14ac:dyDescent="0.25">
      <c r="A564" t="s">
        <v>244</v>
      </c>
      <c r="B564">
        <v>3</v>
      </c>
      <c r="C564">
        <v>732.42009129999997</v>
      </c>
      <c r="D564">
        <v>1940.9132420000001</v>
      </c>
      <c r="E564">
        <f t="shared" si="46"/>
        <v>304.75999998992995</v>
      </c>
      <c r="F564">
        <f t="shared" si="50"/>
        <v>0.30475999998992997</v>
      </c>
      <c r="G564">
        <f t="shared" si="50"/>
        <v>3.0475999998992999E-4</v>
      </c>
      <c r="H564">
        <f t="shared" si="47"/>
        <v>0.6718799911777994</v>
      </c>
    </row>
    <row r="565" spans="1:8" x14ac:dyDescent="0.25">
      <c r="A565" t="s">
        <v>244</v>
      </c>
      <c r="B565">
        <v>4</v>
      </c>
      <c r="C565">
        <v>1115.2006730000001</v>
      </c>
      <c r="D565">
        <v>2955.281782</v>
      </c>
      <c r="E565">
        <f t="shared" si="46"/>
        <v>464.03500003530002</v>
      </c>
      <c r="F565">
        <f t="shared" si="50"/>
        <v>0.46403500003530002</v>
      </c>
      <c r="G565">
        <f t="shared" si="50"/>
        <v>4.6403500003530001E-4</v>
      </c>
      <c r="H565">
        <f t="shared" si="47"/>
        <v>1.023020841777823</v>
      </c>
    </row>
    <row r="566" spans="1:8" x14ac:dyDescent="0.25">
      <c r="A566" t="s">
        <v>244</v>
      </c>
      <c r="B566">
        <v>5</v>
      </c>
      <c r="C566">
        <v>1550.4325879999999</v>
      </c>
      <c r="D566">
        <v>4108.6463590000003</v>
      </c>
      <c r="E566">
        <f t="shared" si="46"/>
        <v>645.13499986679994</v>
      </c>
      <c r="F566">
        <f t="shared" si="50"/>
        <v>0.6451349998667999</v>
      </c>
      <c r="G566">
        <f t="shared" si="50"/>
        <v>6.4513499986679993E-4</v>
      </c>
      <c r="H566">
        <f t="shared" si="47"/>
        <v>1.4222775234063443</v>
      </c>
    </row>
    <row r="567" spans="1:8" x14ac:dyDescent="0.25">
      <c r="A567" t="s">
        <v>244</v>
      </c>
      <c r="B567">
        <v>6</v>
      </c>
      <c r="C567">
        <v>1976.4359529999999</v>
      </c>
      <c r="D567">
        <v>5237.5552749999997</v>
      </c>
      <c r="E567">
        <f t="shared" si="46"/>
        <v>822.3950000433</v>
      </c>
      <c r="F567">
        <f t="shared" si="50"/>
        <v>0.82239500004330002</v>
      </c>
      <c r="G567">
        <f t="shared" si="50"/>
        <v>8.2239500004330007E-4</v>
      </c>
      <c r="H567">
        <f t="shared" si="47"/>
        <v>1.8130684649954598</v>
      </c>
    </row>
    <row r="568" spans="1:8" x14ac:dyDescent="0.25">
      <c r="A568" t="s">
        <v>244</v>
      </c>
      <c r="B568">
        <v>7</v>
      </c>
      <c r="C568">
        <v>2275.6669069999998</v>
      </c>
      <c r="D568">
        <v>6030.517304</v>
      </c>
      <c r="E568">
        <f t="shared" si="46"/>
        <v>946.90500000269992</v>
      </c>
      <c r="F568">
        <f t="shared" si="50"/>
        <v>0.94690500000269995</v>
      </c>
      <c r="G568">
        <f t="shared" si="50"/>
        <v>9.4690500000269994E-4</v>
      </c>
      <c r="H568">
        <f t="shared" si="47"/>
        <v>2.0875657011059521</v>
      </c>
    </row>
    <row r="569" spans="1:8" x14ac:dyDescent="0.25">
      <c r="A569" t="s">
        <v>244</v>
      </c>
      <c r="B569">
        <v>8</v>
      </c>
      <c r="C569">
        <v>2451.3338140000001</v>
      </c>
      <c r="D569">
        <v>6496.0346079999999</v>
      </c>
      <c r="E569">
        <f t="shared" si="46"/>
        <v>1020.0000000054</v>
      </c>
      <c r="F569">
        <f t="shared" si="50"/>
        <v>1.0200000000053999</v>
      </c>
      <c r="G569">
        <f t="shared" si="50"/>
        <v>1.0200000000053998E-3</v>
      </c>
      <c r="H569">
        <f t="shared" si="47"/>
        <v>2.2487124000119048</v>
      </c>
    </row>
    <row r="570" spans="1:8" x14ac:dyDescent="0.25">
      <c r="A570" t="s">
        <v>244</v>
      </c>
      <c r="B570">
        <v>9</v>
      </c>
      <c r="C570">
        <v>2643.5952900000002</v>
      </c>
      <c r="D570">
        <v>7005.5275179999999</v>
      </c>
      <c r="E570">
        <f t="shared" si="46"/>
        <v>1100.000000169</v>
      </c>
      <c r="F570">
        <f t="shared" si="50"/>
        <v>1.100000000169</v>
      </c>
      <c r="G570">
        <f t="shared" si="50"/>
        <v>1.1000000001690001E-3</v>
      </c>
      <c r="H570">
        <f t="shared" si="47"/>
        <v>2.4250820003725808</v>
      </c>
    </row>
    <row r="571" spans="1:8" x14ac:dyDescent="0.25">
      <c r="A571" t="s">
        <v>244</v>
      </c>
      <c r="B571">
        <v>10</v>
      </c>
      <c r="C571">
        <v>3076.18361</v>
      </c>
      <c r="D571">
        <v>8151.8865660000001</v>
      </c>
      <c r="E571">
        <f t="shared" si="46"/>
        <v>1280.0000001210001</v>
      </c>
      <c r="F571">
        <f t="shared" si="50"/>
        <v>1.2800000001210001</v>
      </c>
      <c r="G571">
        <f t="shared" si="50"/>
        <v>1.2800000001210001E-3</v>
      </c>
      <c r="H571">
        <f t="shared" si="47"/>
        <v>2.8219136002667589</v>
      </c>
    </row>
    <row r="572" spans="1:8" x14ac:dyDescent="0.25">
      <c r="A572" t="s">
        <v>1050</v>
      </c>
      <c r="B572">
        <v>1</v>
      </c>
      <c r="C572">
        <v>37.010334049999997</v>
      </c>
      <c r="D572">
        <v>98.077385239999998</v>
      </c>
      <c r="E572">
        <f t="shared" si="46"/>
        <v>15.399999998204999</v>
      </c>
      <c r="F572">
        <f t="shared" si="50"/>
        <v>1.5399999998204999E-2</v>
      </c>
      <c r="G572">
        <f t="shared" si="50"/>
        <v>1.5399999998205E-5</v>
      </c>
      <c r="H572">
        <f t="shared" si="47"/>
        <v>3.3951147996042701E-2</v>
      </c>
    </row>
    <row r="573" spans="1:8" x14ac:dyDescent="0.25">
      <c r="A573" t="s">
        <v>1050</v>
      </c>
      <c r="B573">
        <v>2</v>
      </c>
      <c r="C573">
        <v>236.0009613</v>
      </c>
      <c r="D573">
        <v>625.40254749999997</v>
      </c>
      <c r="E573">
        <f t="shared" si="46"/>
        <v>98.199999996930003</v>
      </c>
      <c r="F573">
        <f t="shared" si="50"/>
        <v>9.8199999996930007E-2</v>
      </c>
      <c r="G573">
        <f t="shared" si="50"/>
        <v>9.8199999996930002E-5</v>
      </c>
      <c r="H573">
        <f t="shared" si="47"/>
        <v>0.21649368399323182</v>
      </c>
    </row>
    <row r="574" spans="1:8" x14ac:dyDescent="0.25">
      <c r="A574" t="s">
        <v>1050</v>
      </c>
      <c r="B574">
        <v>3</v>
      </c>
      <c r="C574">
        <v>518.3850036</v>
      </c>
      <c r="D574">
        <v>1373.7202600000001</v>
      </c>
      <c r="E574">
        <f t="shared" si="46"/>
        <v>215.69999999795999</v>
      </c>
      <c r="F574">
        <f t="shared" si="50"/>
        <v>0.21569999999796</v>
      </c>
      <c r="G574">
        <f t="shared" si="50"/>
        <v>2.1569999999796E-4</v>
      </c>
      <c r="H574">
        <f t="shared" si="47"/>
        <v>0.4755365339955025</v>
      </c>
    </row>
    <row r="575" spans="1:8" x14ac:dyDescent="0.25">
      <c r="A575" t="s">
        <v>1050</v>
      </c>
      <c r="B575">
        <v>4</v>
      </c>
      <c r="C575">
        <v>871.90579170000001</v>
      </c>
      <c r="D575">
        <v>2310.5503480000002</v>
      </c>
      <c r="E575">
        <f t="shared" si="46"/>
        <v>362.79999992636999</v>
      </c>
      <c r="F575">
        <f t="shared" si="50"/>
        <v>0.36279999992636996</v>
      </c>
      <c r="G575">
        <f t="shared" si="50"/>
        <v>3.6279999992636997E-4</v>
      </c>
      <c r="H575">
        <f t="shared" si="47"/>
        <v>0.79983613583767366</v>
      </c>
    </row>
    <row r="576" spans="1:8" x14ac:dyDescent="0.25">
      <c r="A576" t="s">
        <v>1050</v>
      </c>
      <c r="B576">
        <v>5</v>
      </c>
      <c r="C576">
        <v>1241.7688049999999</v>
      </c>
      <c r="D576">
        <v>3290.6873340000002</v>
      </c>
      <c r="E576">
        <f t="shared" si="46"/>
        <v>516.69999976049996</v>
      </c>
      <c r="F576">
        <f t="shared" si="50"/>
        <v>0.51669999976049996</v>
      </c>
      <c r="G576">
        <f t="shared" si="50"/>
        <v>5.1669999976049999E-4</v>
      </c>
      <c r="H576">
        <f t="shared" si="47"/>
        <v>1.1391271534719933</v>
      </c>
    </row>
    <row r="577" spans="1:8" x14ac:dyDescent="0.25">
      <c r="A577" t="s">
        <v>1050</v>
      </c>
      <c r="B577">
        <v>6</v>
      </c>
      <c r="C577">
        <v>1659.2165339999999</v>
      </c>
      <c r="D577">
        <v>4396.9238160000004</v>
      </c>
      <c r="E577">
        <f t="shared" si="46"/>
        <v>690.39999979739991</v>
      </c>
      <c r="F577">
        <f t="shared" si="50"/>
        <v>0.69039999979739997</v>
      </c>
      <c r="G577">
        <f t="shared" si="50"/>
        <v>6.903999997974E-4</v>
      </c>
      <c r="H577">
        <f t="shared" si="47"/>
        <v>1.5220696475533437</v>
      </c>
    </row>
    <row r="578" spans="1:8" x14ac:dyDescent="0.25">
      <c r="A578" t="s">
        <v>1050</v>
      </c>
      <c r="B578">
        <v>7</v>
      </c>
      <c r="C578">
        <v>2118.4811340000001</v>
      </c>
      <c r="D578">
        <v>5613.9750059999997</v>
      </c>
      <c r="E578">
        <f t="shared" si="46"/>
        <v>881.4999998574001</v>
      </c>
      <c r="F578">
        <f t="shared" si="50"/>
        <v>0.88149999985740013</v>
      </c>
      <c r="G578">
        <f t="shared" si="50"/>
        <v>8.8149999985740011E-4</v>
      </c>
      <c r="H578">
        <f t="shared" si="47"/>
        <v>1.9433725296856212</v>
      </c>
    </row>
    <row r="579" spans="1:8" x14ac:dyDescent="0.25">
      <c r="A579" t="s">
        <v>1050</v>
      </c>
      <c r="B579">
        <v>8</v>
      </c>
      <c r="C579">
        <v>2453.016102</v>
      </c>
      <c r="D579">
        <v>6500.492671</v>
      </c>
      <c r="E579">
        <f t="shared" si="46"/>
        <v>1020.7000000421999</v>
      </c>
      <c r="F579">
        <f t="shared" si="50"/>
        <v>1.0207000000422</v>
      </c>
      <c r="G579">
        <f t="shared" si="50"/>
        <v>1.0207000000422E-3</v>
      </c>
      <c r="H579">
        <f t="shared" si="47"/>
        <v>2.2502556340930346</v>
      </c>
    </row>
    <row r="580" spans="1:8" x14ac:dyDescent="0.25">
      <c r="A580" t="s">
        <v>1050</v>
      </c>
      <c r="B580">
        <v>9</v>
      </c>
      <c r="C580">
        <v>2682.2879109999999</v>
      </c>
      <c r="D580">
        <v>7108.0629650000001</v>
      </c>
      <c r="E580">
        <f t="shared" si="46"/>
        <v>1116.0999997670999</v>
      </c>
      <c r="F580">
        <f t="shared" si="50"/>
        <v>1.1160999997670999</v>
      </c>
      <c r="G580">
        <f t="shared" si="50"/>
        <v>1.1160999997671E-3</v>
      </c>
      <c r="H580">
        <f t="shared" si="47"/>
        <v>2.4605763814865438</v>
      </c>
    </row>
    <row r="581" spans="1:8" x14ac:dyDescent="0.25">
      <c r="A581" t="s">
        <v>1050</v>
      </c>
      <c r="B581">
        <v>10</v>
      </c>
      <c r="C581">
        <v>2907.954819</v>
      </c>
      <c r="D581">
        <v>7706.080269</v>
      </c>
      <c r="E581">
        <f t="shared" si="46"/>
        <v>1210.0000001858998</v>
      </c>
      <c r="F581">
        <f t="shared" si="50"/>
        <v>1.2100000001858997</v>
      </c>
      <c r="G581">
        <f t="shared" si="50"/>
        <v>1.2100000001858996E-3</v>
      </c>
      <c r="H581">
        <f t="shared" si="47"/>
        <v>2.6675902004098382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7"/>
  <sheetViews>
    <sheetView windowProtection="1" topLeftCell="A67" zoomScaleNormal="100" workbookViewId="0">
      <selection activeCell="C99" sqref="C99"/>
    </sheetView>
  </sheetViews>
  <sheetFormatPr defaultRowHeight="15" x14ac:dyDescent="0.25"/>
  <cols>
    <col min="3" max="3" width="29"/>
  </cols>
  <sheetData>
    <row r="3" spans="2:15" x14ac:dyDescent="0.25">
      <c r="B3" t="s">
        <v>3</v>
      </c>
      <c r="C3" t="s">
        <v>4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5</v>
      </c>
      <c r="C4" t="s">
        <v>6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7</v>
      </c>
      <c r="C5" t="s">
        <v>8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9</v>
      </c>
      <c r="C6" t="s">
        <v>10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11</v>
      </c>
      <c r="C7" t="s">
        <v>12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13</v>
      </c>
      <c r="C8" t="s">
        <v>14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15</v>
      </c>
      <c r="C9" t="s">
        <v>16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17</v>
      </c>
      <c r="C10" t="s">
        <v>18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19</v>
      </c>
      <c r="C11" t="s">
        <v>20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21</v>
      </c>
      <c r="C12" t="s">
        <v>22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23</v>
      </c>
      <c r="C13" t="s">
        <v>24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25</v>
      </c>
      <c r="C14" t="s">
        <v>26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27</v>
      </c>
      <c r="C15" t="s">
        <v>28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29</v>
      </c>
      <c r="C16" t="s">
        <v>30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31</v>
      </c>
      <c r="C17" t="s">
        <v>32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33</v>
      </c>
      <c r="C18" t="s">
        <v>34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35</v>
      </c>
      <c r="C19" t="s">
        <v>36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37</v>
      </c>
      <c r="C20" t="s">
        <v>38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39</v>
      </c>
      <c r="C21" t="s">
        <v>40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41</v>
      </c>
      <c r="C22" t="s">
        <v>42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43</v>
      </c>
      <c r="C23" t="s">
        <v>44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45</v>
      </c>
      <c r="C24" t="s">
        <v>46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47</v>
      </c>
      <c r="C25" t="s">
        <v>48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49</v>
      </c>
      <c r="C26" t="s">
        <v>50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51</v>
      </c>
      <c r="C27" t="s">
        <v>52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53</v>
      </c>
      <c r="C28" t="s">
        <v>54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55</v>
      </c>
      <c r="C29" t="s">
        <v>56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57</v>
      </c>
      <c r="C30" t="s">
        <v>58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59</v>
      </c>
      <c r="C31" t="s">
        <v>60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61</v>
      </c>
      <c r="C32" t="s">
        <v>62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63</v>
      </c>
      <c r="C33" t="s">
        <v>64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65</v>
      </c>
      <c r="C34" t="s">
        <v>66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67</v>
      </c>
      <c r="C35" t="s">
        <v>68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69</v>
      </c>
      <c r="C36" t="s">
        <v>70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71</v>
      </c>
      <c r="C37" t="s">
        <v>72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73</v>
      </c>
      <c r="C38" t="s">
        <v>74</v>
      </c>
      <c r="D38" t="s">
        <v>73</v>
      </c>
      <c r="E38">
        <v>2</v>
      </c>
    </row>
    <row r="39" spans="2:15" x14ac:dyDescent="0.25">
      <c r="B39" t="s">
        <v>75</v>
      </c>
      <c r="C39" t="s">
        <v>76</v>
      </c>
      <c r="D39" t="s">
        <v>77</v>
      </c>
      <c r="E39">
        <v>1</v>
      </c>
    </row>
    <row r="40" spans="2:15" x14ac:dyDescent="0.25">
      <c r="B40" t="s">
        <v>78</v>
      </c>
      <c r="C40" t="s">
        <v>79</v>
      </c>
      <c r="D40" t="s">
        <v>77</v>
      </c>
      <c r="E40">
        <v>1</v>
      </c>
    </row>
    <row r="41" spans="2:15" x14ac:dyDescent="0.25">
      <c r="B41" t="s">
        <v>80</v>
      </c>
      <c r="C41" t="s">
        <v>81</v>
      </c>
      <c r="D41" t="s">
        <v>77</v>
      </c>
      <c r="E41">
        <v>1</v>
      </c>
    </row>
    <row r="42" spans="2:15" x14ac:dyDescent="0.25">
      <c r="B42" t="s">
        <v>82</v>
      </c>
      <c r="C42" t="s">
        <v>83</v>
      </c>
      <c r="D42" t="s">
        <v>84</v>
      </c>
      <c r="E42">
        <v>1</v>
      </c>
    </row>
    <row r="43" spans="2:15" x14ac:dyDescent="0.25">
      <c r="B43" t="s">
        <v>85</v>
      </c>
      <c r="C43" t="s">
        <v>86</v>
      </c>
      <c r="D43" t="s">
        <v>87</v>
      </c>
      <c r="E43">
        <v>1</v>
      </c>
    </row>
    <row r="44" spans="2:15" x14ac:dyDescent="0.25">
      <c r="B44" t="s">
        <v>88</v>
      </c>
      <c r="C44" t="s">
        <v>89</v>
      </c>
      <c r="D44" t="s">
        <v>87</v>
      </c>
      <c r="E44">
        <v>1</v>
      </c>
    </row>
    <row r="45" spans="2:15" x14ac:dyDescent="0.25">
      <c r="B45" t="s">
        <v>90</v>
      </c>
      <c r="C45" t="s">
        <v>91</v>
      </c>
      <c r="D45" t="s">
        <v>87</v>
      </c>
      <c r="E45">
        <v>1</v>
      </c>
    </row>
    <row r="46" spans="2:15" x14ac:dyDescent="0.25">
      <c r="B46" t="s">
        <v>92</v>
      </c>
      <c r="C46" t="s">
        <v>93</v>
      </c>
      <c r="D46" t="s">
        <v>92</v>
      </c>
      <c r="E46">
        <v>2</v>
      </c>
    </row>
    <row r="47" spans="2:15" x14ac:dyDescent="0.25">
      <c r="B47" t="s">
        <v>94</v>
      </c>
      <c r="C47" t="s">
        <v>95</v>
      </c>
      <c r="D47" t="s">
        <v>96</v>
      </c>
      <c r="E47">
        <v>1</v>
      </c>
    </row>
    <row r="48" spans="2:15" x14ac:dyDescent="0.25">
      <c r="B48" t="s">
        <v>97</v>
      </c>
      <c r="C48" t="s">
        <v>98</v>
      </c>
      <c r="D48" t="s">
        <v>99</v>
      </c>
      <c r="E48">
        <v>1</v>
      </c>
    </row>
    <row r="49" spans="2:5" x14ac:dyDescent="0.25">
      <c r="B49" t="s">
        <v>100</v>
      </c>
      <c r="C49" t="s">
        <v>101</v>
      </c>
      <c r="D49" t="s">
        <v>102</v>
      </c>
      <c r="E49">
        <v>1</v>
      </c>
    </row>
    <row r="50" spans="2:5" x14ac:dyDescent="0.25">
      <c r="B50" t="s">
        <v>103</v>
      </c>
      <c r="C50" t="s">
        <v>104</v>
      </c>
      <c r="D50" t="s">
        <v>102</v>
      </c>
      <c r="E50">
        <v>1</v>
      </c>
    </row>
    <row r="51" spans="2:5" x14ac:dyDescent="0.25">
      <c r="B51" t="s">
        <v>105</v>
      </c>
      <c r="C51" t="s">
        <v>106</v>
      </c>
      <c r="D51" t="s">
        <v>102</v>
      </c>
      <c r="E51">
        <v>1</v>
      </c>
    </row>
    <row r="52" spans="2:5" x14ac:dyDescent="0.25">
      <c r="B52" t="s">
        <v>107</v>
      </c>
      <c r="C52" t="s">
        <v>108</v>
      </c>
      <c r="D52" t="s">
        <v>99</v>
      </c>
      <c r="E52">
        <v>1</v>
      </c>
    </row>
    <row r="53" spans="2:5" x14ac:dyDescent="0.25">
      <c r="B53" t="s">
        <v>109</v>
      </c>
      <c r="C53" t="s">
        <v>110</v>
      </c>
      <c r="D53" t="s">
        <v>96</v>
      </c>
      <c r="E53">
        <v>1</v>
      </c>
    </row>
    <row r="54" spans="2:5" x14ac:dyDescent="0.25">
      <c r="B54" t="s">
        <v>111</v>
      </c>
      <c r="C54" t="s">
        <v>112</v>
      </c>
      <c r="D54" t="s">
        <v>113</v>
      </c>
      <c r="E54">
        <v>1</v>
      </c>
    </row>
    <row r="55" spans="2:5" x14ac:dyDescent="0.25">
      <c r="B55" t="s">
        <v>114</v>
      </c>
      <c r="C55" t="s">
        <v>115</v>
      </c>
      <c r="D55" t="s">
        <v>113</v>
      </c>
      <c r="E55">
        <v>1</v>
      </c>
    </row>
    <row r="56" spans="2:5" x14ac:dyDescent="0.25">
      <c r="B56" t="s">
        <v>116</v>
      </c>
      <c r="C56" t="s">
        <v>117</v>
      </c>
      <c r="D56" t="s">
        <v>118</v>
      </c>
      <c r="E56">
        <v>1</v>
      </c>
    </row>
    <row r="57" spans="2:5" x14ac:dyDescent="0.25">
      <c r="B57" t="s">
        <v>119</v>
      </c>
      <c r="C57" t="s">
        <v>120</v>
      </c>
      <c r="D57" t="s">
        <v>96</v>
      </c>
      <c r="E57">
        <v>1</v>
      </c>
    </row>
    <row r="58" spans="2:5" x14ac:dyDescent="0.25">
      <c r="B58" t="s">
        <v>121</v>
      </c>
      <c r="C58" t="s">
        <v>122</v>
      </c>
      <c r="D58" t="s">
        <v>123</v>
      </c>
      <c r="E58">
        <v>1</v>
      </c>
    </row>
    <row r="59" spans="2:5" x14ac:dyDescent="0.25">
      <c r="B59" t="s">
        <v>124</v>
      </c>
      <c r="C59" t="s">
        <v>125</v>
      </c>
      <c r="D59" t="s">
        <v>126</v>
      </c>
      <c r="E59">
        <v>1</v>
      </c>
    </row>
    <row r="60" spans="2:5" x14ac:dyDescent="0.25">
      <c r="B60" t="s">
        <v>127</v>
      </c>
      <c r="C60" t="s">
        <v>128</v>
      </c>
      <c r="D60" t="s">
        <v>129</v>
      </c>
      <c r="E60">
        <v>1</v>
      </c>
    </row>
    <row r="61" spans="2:5" x14ac:dyDescent="0.25">
      <c r="B61" t="s">
        <v>130</v>
      </c>
      <c r="C61" t="s">
        <v>131</v>
      </c>
      <c r="D61" t="s">
        <v>132</v>
      </c>
      <c r="E61">
        <v>1</v>
      </c>
    </row>
    <row r="62" spans="2:5" x14ac:dyDescent="0.25">
      <c r="B62" t="s">
        <v>133</v>
      </c>
      <c r="C62" t="s">
        <v>134</v>
      </c>
      <c r="D62" t="s">
        <v>135</v>
      </c>
      <c r="E62">
        <v>1</v>
      </c>
    </row>
    <row r="63" spans="2:5" x14ac:dyDescent="0.25">
      <c r="B63" t="s">
        <v>136</v>
      </c>
      <c r="C63" t="s">
        <v>137</v>
      </c>
      <c r="D63" t="s">
        <v>138</v>
      </c>
      <c r="E63">
        <v>1</v>
      </c>
    </row>
    <row r="64" spans="2:5" x14ac:dyDescent="0.25">
      <c r="B64" t="s">
        <v>139</v>
      </c>
      <c r="C64" t="s">
        <v>140</v>
      </c>
      <c r="D64" t="s">
        <v>135</v>
      </c>
      <c r="E64">
        <v>1</v>
      </c>
    </row>
    <row r="65" spans="2:5" x14ac:dyDescent="0.25">
      <c r="B65" t="s">
        <v>141</v>
      </c>
      <c r="C65">
        <v>-1</v>
      </c>
      <c r="D65" t="s">
        <v>138</v>
      </c>
      <c r="E65">
        <v>1</v>
      </c>
    </row>
    <row r="66" spans="2:5" x14ac:dyDescent="0.25">
      <c r="B66" t="s">
        <v>142</v>
      </c>
      <c r="C66">
        <v>-1</v>
      </c>
      <c r="D66" t="s">
        <v>138</v>
      </c>
      <c r="E66">
        <v>1</v>
      </c>
    </row>
    <row r="67" spans="2:5" x14ac:dyDescent="0.25">
      <c r="B67" t="s">
        <v>143</v>
      </c>
      <c r="C67">
        <v>-1</v>
      </c>
      <c r="D67" t="s">
        <v>138</v>
      </c>
      <c r="E67">
        <v>1</v>
      </c>
    </row>
    <row r="68" spans="2:5" x14ac:dyDescent="0.25">
      <c r="B68" t="s">
        <v>144</v>
      </c>
      <c r="C68">
        <v>-1</v>
      </c>
      <c r="D68">
        <v>-1</v>
      </c>
      <c r="E68">
        <v>1</v>
      </c>
    </row>
    <row r="69" spans="2:5" x14ac:dyDescent="0.25">
      <c r="B69" t="s">
        <v>145</v>
      </c>
      <c r="C69">
        <v>-1</v>
      </c>
      <c r="D69">
        <v>-1</v>
      </c>
      <c r="E69">
        <v>1</v>
      </c>
    </row>
    <row r="72" spans="2:5" x14ac:dyDescent="0.25">
      <c r="B72" t="s">
        <v>146</v>
      </c>
    </row>
    <row r="73" spans="2:5" x14ac:dyDescent="0.25">
      <c r="B73" t="s">
        <v>147</v>
      </c>
    </row>
    <row r="74" spans="2:5" x14ac:dyDescent="0.25">
      <c r="B74" t="s">
        <v>148</v>
      </c>
    </row>
    <row r="75" spans="2:5" x14ac:dyDescent="0.25">
      <c r="B75" t="s">
        <v>149</v>
      </c>
    </row>
    <row r="76" spans="2:5" x14ac:dyDescent="0.25">
      <c r="B76" t="s">
        <v>150</v>
      </c>
    </row>
    <row r="77" spans="2:5" x14ac:dyDescent="0.25">
      <c r="B77" t="s">
        <v>151</v>
      </c>
    </row>
    <row r="78" spans="2:5" x14ac:dyDescent="0.25">
      <c r="B78" t="s">
        <v>152</v>
      </c>
    </row>
    <row r="79" spans="2:5" x14ac:dyDescent="0.25">
      <c r="B79" t="s">
        <v>153</v>
      </c>
    </row>
    <row r="80" spans="2:5" x14ac:dyDescent="0.25">
      <c r="B80" t="s">
        <v>154</v>
      </c>
    </row>
    <row r="81" spans="2:2" x14ac:dyDescent="0.25">
      <c r="B81" t="s">
        <v>155</v>
      </c>
    </row>
    <row r="82" spans="2:2" x14ac:dyDescent="0.25">
      <c r="B82" t="s">
        <v>156</v>
      </c>
    </row>
    <row r="83" spans="2:2" x14ac:dyDescent="0.25">
      <c r="B83" t="s">
        <v>157</v>
      </c>
    </row>
    <row r="84" spans="2:2" x14ac:dyDescent="0.25">
      <c r="B84" t="s">
        <v>158</v>
      </c>
    </row>
    <row r="85" spans="2:2" x14ac:dyDescent="0.25">
      <c r="B85" t="s">
        <v>159</v>
      </c>
    </row>
    <row r="86" spans="2:2" x14ac:dyDescent="0.25">
      <c r="B86" t="s">
        <v>160</v>
      </c>
    </row>
    <row r="87" spans="2:2" x14ac:dyDescent="0.25">
      <c r="B87" t="s">
        <v>161</v>
      </c>
    </row>
    <row r="88" spans="2:2" x14ac:dyDescent="0.25">
      <c r="B88" t="s">
        <v>162</v>
      </c>
    </row>
    <row r="89" spans="2:2" x14ac:dyDescent="0.25">
      <c r="B89" t="s">
        <v>163</v>
      </c>
    </row>
    <row r="90" spans="2:2" x14ac:dyDescent="0.25">
      <c r="B90" t="s">
        <v>164</v>
      </c>
    </row>
    <row r="91" spans="2:2" x14ac:dyDescent="0.25">
      <c r="B91" t="s">
        <v>165</v>
      </c>
    </row>
    <row r="92" spans="2:2" x14ac:dyDescent="0.25">
      <c r="B92" t="s">
        <v>166</v>
      </c>
    </row>
    <row r="93" spans="2:2" x14ac:dyDescent="0.25">
      <c r="B93" t="s">
        <v>167</v>
      </c>
    </row>
    <row r="94" spans="2:2" x14ac:dyDescent="0.25">
      <c r="B94" t="s">
        <v>168</v>
      </c>
    </row>
    <row r="95" spans="2:2" x14ac:dyDescent="0.25">
      <c r="B95" t="s">
        <v>169</v>
      </c>
    </row>
    <row r="96" spans="2:2" x14ac:dyDescent="0.25">
      <c r="B96" t="s">
        <v>170</v>
      </c>
    </row>
    <row r="97" spans="2:2" x14ac:dyDescent="0.25">
      <c r="B97" t="s">
        <v>171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windowProtection="1" topLeftCell="A64" zoomScaleNormal="100" workbookViewId="0">
      <selection activeCell="B4" sqref="B4"/>
    </sheetView>
  </sheetViews>
  <sheetFormatPr defaultRowHeight="15" x14ac:dyDescent="0.25"/>
  <sheetData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windowProtection="1" zoomScaleNormal="100" workbookViewId="0">
      <selection activeCell="G24" sqref="G24"/>
    </sheetView>
  </sheetViews>
  <sheetFormatPr defaultRowHeight="15" x14ac:dyDescent="0.25"/>
  <sheetData>
    <row r="4" spans="2:16" x14ac:dyDescent="0.25">
      <c r="B4" t="s">
        <v>172</v>
      </c>
      <c r="C4" t="s">
        <v>173</v>
      </c>
      <c r="D4" t="s">
        <v>174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175</v>
      </c>
      <c r="C5" t="s">
        <v>176</v>
      </c>
      <c r="D5" t="s">
        <v>174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177</v>
      </c>
      <c r="C6" t="s">
        <v>178</v>
      </c>
      <c r="D6" t="s">
        <v>174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179</v>
      </c>
      <c r="C7" t="s">
        <v>180</v>
      </c>
      <c r="D7" t="s">
        <v>174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181</v>
      </c>
      <c r="C8" t="s">
        <v>182</v>
      </c>
      <c r="D8" t="s">
        <v>174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183</v>
      </c>
      <c r="C9" t="s">
        <v>184</v>
      </c>
      <c r="D9" t="s">
        <v>174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185</v>
      </c>
      <c r="C10" t="s">
        <v>186</v>
      </c>
      <c r="D10" t="s">
        <v>174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187</v>
      </c>
      <c r="C11" t="s">
        <v>188</v>
      </c>
      <c r="D11" t="s">
        <v>174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189</v>
      </c>
      <c r="C12" t="s">
        <v>190</v>
      </c>
      <c r="D12" t="s">
        <v>174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191</v>
      </c>
      <c r="C13" t="s">
        <v>192</v>
      </c>
      <c r="D13" t="s">
        <v>174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193</v>
      </c>
      <c r="C14" t="s">
        <v>194</v>
      </c>
      <c r="D14" t="s">
        <v>174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195</v>
      </c>
      <c r="C15" t="s">
        <v>196</v>
      </c>
      <c r="D15" t="s">
        <v>174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197</v>
      </c>
      <c r="C16" t="s">
        <v>198</v>
      </c>
      <c r="D16" t="s">
        <v>174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199</v>
      </c>
      <c r="C17" t="s">
        <v>200</v>
      </c>
      <c r="D17" t="s">
        <v>174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201</v>
      </c>
      <c r="C18" t="s">
        <v>202</v>
      </c>
      <c r="D18" t="s">
        <v>174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203</v>
      </c>
      <c r="C19" t="s">
        <v>204</v>
      </c>
      <c r="D19" t="s">
        <v>174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205</v>
      </c>
      <c r="C20" t="s">
        <v>206</v>
      </c>
      <c r="D20" t="s">
        <v>174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207</v>
      </c>
      <c r="C21" t="s">
        <v>208</v>
      </c>
      <c r="D21" t="s">
        <v>174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209</v>
      </c>
      <c r="C22" t="s">
        <v>210</v>
      </c>
      <c r="D22" t="s">
        <v>174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211</v>
      </c>
      <c r="C23" t="s">
        <v>212</v>
      </c>
      <c r="D23" t="s">
        <v>174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213</v>
      </c>
      <c r="C24" t="s">
        <v>214</v>
      </c>
      <c r="D24" t="s">
        <v>174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29</v>
      </c>
      <c r="C25" t="s">
        <v>30</v>
      </c>
      <c r="D25" t="s">
        <v>174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215</v>
      </c>
      <c r="C26" t="s">
        <v>216</v>
      </c>
      <c r="D26" t="s">
        <v>174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217</v>
      </c>
      <c r="C27" t="s">
        <v>218</v>
      </c>
      <c r="D27" t="s">
        <v>174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219</v>
      </c>
      <c r="C28" t="s">
        <v>220</v>
      </c>
      <c r="D28" t="s">
        <v>174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221</v>
      </c>
      <c r="C29" t="s">
        <v>222</v>
      </c>
      <c r="D29" t="s">
        <v>174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223</v>
      </c>
      <c r="C30" t="s">
        <v>224</v>
      </c>
      <c r="D30" t="s">
        <v>174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225</v>
      </c>
      <c r="C31" t="s">
        <v>226</v>
      </c>
      <c r="D31" t="s">
        <v>174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227</v>
      </c>
      <c r="C32" t="s">
        <v>228</v>
      </c>
      <c r="D32" t="s">
        <v>174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229</v>
      </c>
      <c r="C33" t="s">
        <v>230</v>
      </c>
      <c r="D33" t="s">
        <v>174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231</v>
      </c>
      <c r="C34" t="s">
        <v>232</v>
      </c>
      <c r="D34" t="s">
        <v>174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233</v>
      </c>
      <c r="C35" t="s">
        <v>234</v>
      </c>
      <c r="D35" t="s">
        <v>174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235</v>
      </c>
      <c r="C36" t="s">
        <v>236</v>
      </c>
      <c r="D36" t="s">
        <v>174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237</v>
      </c>
      <c r="C37" t="s">
        <v>238</v>
      </c>
      <c r="D37" t="s">
        <v>174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239</v>
      </c>
      <c r="C38" t="s">
        <v>240</v>
      </c>
      <c r="D38" t="s">
        <v>174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241</v>
      </c>
      <c r="C39" t="s">
        <v>242</v>
      </c>
      <c r="D39" t="s">
        <v>174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243</v>
      </c>
      <c r="C40" t="s">
        <v>244</v>
      </c>
      <c r="D40" t="s">
        <v>174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245</v>
      </c>
      <c r="C41" t="s">
        <v>246</v>
      </c>
      <c r="D41" t="s">
        <v>174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43</v>
      </c>
      <c r="C42" t="s">
        <v>40</v>
      </c>
      <c r="D42" t="s">
        <v>174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247</v>
      </c>
      <c r="C43" t="s">
        <v>248</v>
      </c>
      <c r="D43" t="s">
        <v>174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249</v>
      </c>
      <c r="C44" t="s">
        <v>250</v>
      </c>
      <c r="D44" t="s">
        <v>174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251</v>
      </c>
      <c r="C45" t="s">
        <v>252</v>
      </c>
      <c r="D45" t="s">
        <v>253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254</v>
      </c>
      <c r="C46" t="s">
        <v>255</v>
      </c>
      <c r="D46" t="s">
        <v>253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256</v>
      </c>
      <c r="C47" t="s">
        <v>257</v>
      </c>
      <c r="D47" t="s">
        <v>253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258</v>
      </c>
      <c r="C48" t="s">
        <v>48</v>
      </c>
      <c r="D48" t="s">
        <v>253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259</v>
      </c>
      <c r="C49" t="s">
        <v>260</v>
      </c>
      <c r="D49" t="s">
        <v>253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261</v>
      </c>
      <c r="C50" t="s">
        <v>262</v>
      </c>
      <c r="D50" t="s">
        <v>253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263</v>
      </c>
      <c r="C51" t="s">
        <v>264</v>
      </c>
      <c r="D51" t="s">
        <v>253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265</v>
      </c>
      <c r="C52" t="s">
        <v>266</v>
      </c>
      <c r="D52" t="s">
        <v>253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267</v>
      </c>
      <c r="C53" t="s">
        <v>268</v>
      </c>
      <c r="D53" t="s">
        <v>253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269</v>
      </c>
      <c r="C54" t="s">
        <v>270</v>
      </c>
      <c r="D54" t="s">
        <v>253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57</v>
      </c>
      <c r="C55" t="s">
        <v>58</v>
      </c>
      <c r="D55" t="s">
        <v>271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61</v>
      </c>
      <c r="C56" t="s">
        <v>62</v>
      </c>
      <c r="D56" t="s">
        <v>272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63</v>
      </c>
      <c r="C57" t="s">
        <v>273</v>
      </c>
      <c r="D57" t="s">
        <v>174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274</v>
      </c>
      <c r="C58" t="s">
        <v>275</v>
      </c>
      <c r="D58" t="s">
        <v>272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276</v>
      </c>
      <c r="C59" t="s">
        <v>66</v>
      </c>
      <c r="D59" t="s">
        <v>272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277</v>
      </c>
      <c r="C60" t="s">
        <v>68</v>
      </c>
      <c r="D60" t="s">
        <v>272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278</v>
      </c>
      <c r="C61" t="s">
        <v>70</v>
      </c>
      <c r="D61" t="s">
        <v>272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279</v>
      </c>
      <c r="C62" t="s">
        <v>280</v>
      </c>
      <c r="D62" t="s">
        <v>174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281</v>
      </c>
      <c r="C63" t="s">
        <v>282</v>
      </c>
      <c r="D63" t="s">
        <v>73</v>
      </c>
      <c r="E63">
        <v>1</v>
      </c>
      <c r="F63">
        <v>1</v>
      </c>
    </row>
    <row r="64" spans="2:16" x14ac:dyDescent="0.25">
      <c r="B64" t="s">
        <v>283</v>
      </c>
      <c r="C64" t="s">
        <v>284</v>
      </c>
      <c r="D64" t="s">
        <v>73</v>
      </c>
      <c r="E64">
        <v>1</v>
      </c>
      <c r="F64">
        <v>1</v>
      </c>
    </row>
    <row r="65" spans="2:6" x14ac:dyDescent="0.25">
      <c r="B65" t="s">
        <v>285</v>
      </c>
      <c r="C65" t="s">
        <v>286</v>
      </c>
      <c r="D65" t="s">
        <v>77</v>
      </c>
      <c r="E65">
        <v>1</v>
      </c>
      <c r="F65">
        <v>1</v>
      </c>
    </row>
    <row r="66" spans="2:6" x14ac:dyDescent="0.25">
      <c r="B66" t="s">
        <v>287</v>
      </c>
      <c r="C66" t="s">
        <v>288</v>
      </c>
      <c r="D66" t="s">
        <v>77</v>
      </c>
      <c r="E66">
        <v>1</v>
      </c>
      <c r="F66">
        <v>1</v>
      </c>
    </row>
    <row r="67" spans="2:6" x14ac:dyDescent="0.25">
      <c r="B67" t="s">
        <v>289</v>
      </c>
      <c r="C67" t="s">
        <v>290</v>
      </c>
      <c r="D67" t="s">
        <v>77</v>
      </c>
      <c r="E67">
        <v>1</v>
      </c>
      <c r="F67">
        <v>1</v>
      </c>
    </row>
    <row r="68" spans="2:6" x14ac:dyDescent="0.25">
      <c r="B68" t="s">
        <v>78</v>
      </c>
      <c r="C68" t="s">
        <v>79</v>
      </c>
      <c r="D68" t="s">
        <v>77</v>
      </c>
      <c r="E68">
        <v>1</v>
      </c>
      <c r="F68">
        <v>1</v>
      </c>
    </row>
    <row r="69" spans="2:6" x14ac:dyDescent="0.25">
      <c r="B69" t="s">
        <v>82</v>
      </c>
      <c r="C69" t="s">
        <v>83</v>
      </c>
      <c r="D69" t="s">
        <v>84</v>
      </c>
      <c r="E69">
        <v>1</v>
      </c>
      <c r="F69">
        <v>1</v>
      </c>
    </row>
    <row r="70" spans="2:6" x14ac:dyDescent="0.25">
      <c r="B70" t="s">
        <v>291</v>
      </c>
      <c r="C70" t="s">
        <v>292</v>
      </c>
      <c r="D70" t="s">
        <v>87</v>
      </c>
      <c r="E70">
        <v>1</v>
      </c>
      <c r="F70">
        <v>1</v>
      </c>
    </row>
    <row r="71" spans="2:6" x14ac:dyDescent="0.25">
      <c r="B71" t="s">
        <v>293</v>
      </c>
      <c r="C71" t="s">
        <v>294</v>
      </c>
      <c r="D71" t="s">
        <v>87</v>
      </c>
      <c r="E71">
        <v>1</v>
      </c>
      <c r="F71">
        <v>1</v>
      </c>
    </row>
    <row r="72" spans="2:6" x14ac:dyDescent="0.25">
      <c r="B72" t="s">
        <v>90</v>
      </c>
      <c r="C72" t="s">
        <v>91</v>
      </c>
      <c r="D72" t="s">
        <v>87</v>
      </c>
      <c r="E72">
        <v>1</v>
      </c>
      <c r="F72">
        <v>1</v>
      </c>
    </row>
    <row r="73" spans="2:6" x14ac:dyDescent="0.25">
      <c r="B73" t="s">
        <v>295</v>
      </c>
      <c r="C73" t="s">
        <v>296</v>
      </c>
      <c r="D73" t="s">
        <v>92</v>
      </c>
      <c r="E73">
        <v>1</v>
      </c>
      <c r="F73">
        <v>1</v>
      </c>
    </row>
    <row r="74" spans="2:6" x14ac:dyDescent="0.25">
      <c r="B74" t="s">
        <v>297</v>
      </c>
      <c r="C74" t="s">
        <v>298</v>
      </c>
      <c r="D74" t="s">
        <v>92</v>
      </c>
      <c r="E74">
        <v>1</v>
      </c>
      <c r="F74">
        <v>1</v>
      </c>
    </row>
    <row r="75" spans="2:6" x14ac:dyDescent="0.25">
      <c r="B75" t="s">
        <v>94</v>
      </c>
      <c r="C75" t="s">
        <v>95</v>
      </c>
      <c r="D75" t="s">
        <v>96</v>
      </c>
      <c r="E75">
        <v>1</v>
      </c>
      <c r="F75">
        <v>1</v>
      </c>
    </row>
    <row r="76" spans="2:6" x14ac:dyDescent="0.25">
      <c r="B76" t="s">
        <v>97</v>
      </c>
      <c r="C76" t="s">
        <v>98</v>
      </c>
      <c r="D76" t="s">
        <v>99</v>
      </c>
      <c r="E76">
        <v>1</v>
      </c>
      <c r="F76">
        <v>1</v>
      </c>
    </row>
    <row r="77" spans="2:6" x14ac:dyDescent="0.25">
      <c r="B77" t="s">
        <v>100</v>
      </c>
      <c r="C77" t="s">
        <v>101</v>
      </c>
      <c r="D77" t="s">
        <v>102</v>
      </c>
      <c r="E77">
        <v>0</v>
      </c>
      <c r="F77">
        <v>1</v>
      </c>
    </row>
    <row r="78" spans="2:6" x14ac:dyDescent="0.25">
      <c r="B78" t="s">
        <v>103</v>
      </c>
      <c r="C78" t="s">
        <v>104</v>
      </c>
      <c r="D78" t="s">
        <v>299</v>
      </c>
      <c r="E78">
        <v>0</v>
      </c>
      <c r="F78">
        <v>1</v>
      </c>
    </row>
    <row r="79" spans="2:6" x14ac:dyDescent="0.25">
      <c r="B79" t="s">
        <v>105</v>
      </c>
      <c r="C79" t="s">
        <v>106</v>
      </c>
      <c r="D79" t="s">
        <v>300</v>
      </c>
      <c r="E79">
        <v>0</v>
      </c>
      <c r="F79">
        <v>1</v>
      </c>
    </row>
    <row r="80" spans="2:6" x14ac:dyDescent="0.25">
      <c r="B80" t="s">
        <v>107</v>
      </c>
      <c r="C80" t="s">
        <v>108</v>
      </c>
      <c r="D80" t="s">
        <v>99</v>
      </c>
      <c r="E80">
        <v>1</v>
      </c>
      <c r="F80">
        <v>1</v>
      </c>
    </row>
    <row r="81" spans="2:6" x14ac:dyDescent="0.25">
      <c r="B81" t="s">
        <v>109</v>
      </c>
      <c r="C81" t="s">
        <v>110</v>
      </c>
      <c r="D81" t="s">
        <v>96</v>
      </c>
      <c r="E81">
        <v>1</v>
      </c>
      <c r="F81">
        <v>1</v>
      </c>
    </row>
    <row r="82" spans="2:6" x14ac:dyDescent="0.25">
      <c r="B82" t="s">
        <v>111</v>
      </c>
      <c r="C82" t="s">
        <v>112</v>
      </c>
      <c r="D82" t="s">
        <v>113</v>
      </c>
      <c r="E82">
        <v>0</v>
      </c>
      <c r="F82">
        <v>1</v>
      </c>
    </row>
    <row r="83" spans="2:6" x14ac:dyDescent="0.25">
      <c r="B83" t="s">
        <v>114</v>
      </c>
      <c r="C83" t="s">
        <v>115</v>
      </c>
      <c r="D83" t="s">
        <v>301</v>
      </c>
      <c r="E83">
        <v>1</v>
      </c>
      <c r="F83">
        <v>1</v>
      </c>
    </row>
    <row r="84" spans="2:6" x14ac:dyDescent="0.25">
      <c r="B84" t="s">
        <v>116</v>
      </c>
      <c r="C84" t="s">
        <v>117</v>
      </c>
      <c r="D84" t="s">
        <v>118</v>
      </c>
      <c r="E84">
        <v>0</v>
      </c>
      <c r="F84">
        <v>1</v>
      </c>
    </row>
    <row r="85" spans="2:6" x14ac:dyDescent="0.25">
      <c r="B85" t="s">
        <v>119</v>
      </c>
      <c r="C85" t="s">
        <v>120</v>
      </c>
      <c r="D85" t="s">
        <v>302</v>
      </c>
      <c r="E85">
        <v>1</v>
      </c>
      <c r="F85">
        <v>1</v>
      </c>
    </row>
    <row r="86" spans="2:6" x14ac:dyDescent="0.25">
      <c r="B86" t="s">
        <v>121</v>
      </c>
      <c r="C86" t="s">
        <v>122</v>
      </c>
      <c r="D86" t="s">
        <v>123</v>
      </c>
      <c r="E86">
        <v>1</v>
      </c>
      <c r="F86">
        <v>1</v>
      </c>
    </row>
    <row r="87" spans="2:6" x14ac:dyDescent="0.25">
      <c r="B87" t="s">
        <v>124</v>
      </c>
      <c r="C87" t="s">
        <v>125</v>
      </c>
      <c r="D87" t="s">
        <v>126</v>
      </c>
      <c r="E87">
        <v>0</v>
      </c>
      <c r="F87">
        <v>1</v>
      </c>
    </row>
    <row r="88" spans="2:6" x14ac:dyDescent="0.25">
      <c r="B88" t="s">
        <v>127</v>
      </c>
      <c r="C88" t="s">
        <v>128</v>
      </c>
      <c r="D88" t="s">
        <v>129</v>
      </c>
      <c r="E88">
        <v>0</v>
      </c>
      <c r="F88">
        <v>1</v>
      </c>
    </row>
    <row r="89" spans="2:6" x14ac:dyDescent="0.25">
      <c r="B89" t="s">
        <v>130</v>
      </c>
      <c r="C89" t="s">
        <v>131</v>
      </c>
      <c r="D89" t="s">
        <v>132</v>
      </c>
      <c r="E89">
        <v>1</v>
      </c>
      <c r="F89">
        <v>1</v>
      </c>
    </row>
    <row r="90" spans="2:6" x14ac:dyDescent="0.25">
      <c r="B90" t="s">
        <v>133</v>
      </c>
      <c r="C90" t="s">
        <v>134</v>
      </c>
      <c r="D90" t="s">
        <v>135</v>
      </c>
      <c r="E90">
        <v>0</v>
      </c>
      <c r="F90">
        <v>1</v>
      </c>
    </row>
    <row r="91" spans="2:6" x14ac:dyDescent="0.25">
      <c r="B91" t="s">
        <v>136</v>
      </c>
      <c r="C91" t="s">
        <v>137</v>
      </c>
      <c r="D91" t="s">
        <v>138</v>
      </c>
      <c r="E91">
        <v>0</v>
      </c>
      <c r="F91">
        <v>1</v>
      </c>
    </row>
    <row r="92" spans="2:6" x14ac:dyDescent="0.25">
      <c r="B92" t="s">
        <v>139</v>
      </c>
      <c r="C92" t="s">
        <v>303</v>
      </c>
      <c r="D92" t="s">
        <v>304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A70" zoomScaleNormal="100" workbookViewId="0">
      <selection activeCell="A70" sqref="A70"/>
    </sheetView>
  </sheetViews>
  <sheetFormatPr defaultRowHeight="15" x14ac:dyDescent="0.25"/>
  <cols>
    <col min="2" max="2" width="4.5703125"/>
    <col min="3" max="3" width="29.42578125"/>
    <col min="4" max="4" width="18.5703125"/>
    <col min="5" max="5" width="1.28515625"/>
    <col min="6" max="6" width="2.28515625"/>
    <col min="7" max="16" width="8.140625"/>
  </cols>
  <sheetData>
    <row r="1" spans="2:16" x14ac:dyDescent="0.25">
      <c r="C1" t="s">
        <v>305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B1" zoomScaleNormal="100" workbookViewId="0">
      <selection activeCell="S22" sqref="S22"/>
    </sheetView>
  </sheetViews>
  <sheetFormatPr defaultRowHeight="15" x14ac:dyDescent="0.25"/>
  <cols>
    <col min="2" max="2" width="4.5703125"/>
    <col min="3" max="3" width="29.42578125"/>
    <col min="4" max="4" width="18.5703125"/>
    <col min="5" max="5" width="1.28515625"/>
    <col min="6" max="6" width="2.28515625"/>
    <col min="7" max="16" width="10.85546875"/>
  </cols>
  <sheetData>
    <row r="1" spans="2:16" x14ac:dyDescent="0.25">
      <c r="C1" t="s">
        <v>306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indowProtection="1" zoomScaleNormal="100" workbookViewId="0">
      <selection activeCell="G19" sqref="G19"/>
    </sheetView>
  </sheetViews>
  <sheetFormatPr defaultRowHeight="15" x14ac:dyDescent="0.25"/>
  <cols>
    <col min="1" max="1025" width="10.710937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308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311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312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313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314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315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316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317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318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319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320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321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322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323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324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325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326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327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328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329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330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331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332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335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336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311</v>
      </c>
      <c r="B31">
        <v>1.4549999999999999E-3</v>
      </c>
    </row>
    <row r="32" spans="1:7" x14ac:dyDescent="0.25">
      <c r="A32" t="s">
        <v>312</v>
      </c>
      <c r="B32">
        <v>1E-3</v>
      </c>
    </row>
    <row r="33" spans="1:2" x14ac:dyDescent="0.25">
      <c r="A33" t="s">
        <v>313</v>
      </c>
      <c r="B33">
        <v>1.4549999999999999E-3</v>
      </c>
    </row>
    <row r="34" spans="1:2" x14ac:dyDescent="0.25">
      <c r="A34" t="s">
        <v>314</v>
      </c>
      <c r="B34">
        <v>1E-3</v>
      </c>
    </row>
    <row r="35" spans="1:2" x14ac:dyDescent="0.25">
      <c r="A35" t="s">
        <v>315</v>
      </c>
      <c r="B35">
        <v>8.0000000000000002E-3</v>
      </c>
    </row>
    <row r="36" spans="1:2" x14ac:dyDescent="0.25">
      <c r="A36" t="s">
        <v>316</v>
      </c>
      <c r="B36">
        <v>8.0000000000000002E-3</v>
      </c>
    </row>
    <row r="37" spans="1:2" x14ac:dyDescent="0.25">
      <c r="A37" t="s">
        <v>317</v>
      </c>
      <c r="B37">
        <v>8.0000000000000002E-3</v>
      </c>
    </row>
    <row r="38" spans="1:2" x14ac:dyDescent="0.25">
      <c r="A38" t="s">
        <v>318</v>
      </c>
      <c r="B38" s="1">
        <v>7.0000000000000001E-3</v>
      </c>
    </row>
    <row r="39" spans="1:2" x14ac:dyDescent="0.25">
      <c r="A39" t="s">
        <v>319</v>
      </c>
      <c r="B39" s="1">
        <v>5.0000000000000001E-3</v>
      </c>
    </row>
    <row r="40" spans="1:2" x14ac:dyDescent="0.25">
      <c r="A40" t="s">
        <v>320</v>
      </c>
      <c r="B40" s="1">
        <v>6.4999999999999997E-4</v>
      </c>
    </row>
    <row r="41" spans="1:2" x14ac:dyDescent="0.25">
      <c r="A41" t="s">
        <v>321</v>
      </c>
      <c r="B41" s="1">
        <v>5.0000000000000001E-3</v>
      </c>
    </row>
    <row r="42" spans="1:2" x14ac:dyDescent="0.25">
      <c r="A42" t="s">
        <v>322</v>
      </c>
      <c r="B42" s="1">
        <v>5.0000000000000001E-3</v>
      </c>
    </row>
    <row r="43" spans="1:2" x14ac:dyDescent="0.25">
      <c r="A43" t="s">
        <v>323</v>
      </c>
      <c r="B43">
        <v>1.4999999999999999E-4</v>
      </c>
    </row>
    <row r="44" spans="1:2" x14ac:dyDescent="0.25">
      <c r="A44" t="s">
        <v>324</v>
      </c>
      <c r="B44">
        <v>1E-4</v>
      </c>
    </row>
    <row r="45" spans="1:2" x14ac:dyDescent="0.25">
      <c r="A45" t="s">
        <v>325</v>
      </c>
      <c r="B45">
        <v>1.4999999999999999E-4</v>
      </c>
    </row>
    <row r="46" spans="1:2" x14ac:dyDescent="0.25">
      <c r="A46" t="s">
        <v>326</v>
      </c>
      <c r="B46">
        <v>1E-4</v>
      </c>
    </row>
    <row r="47" spans="1:2" x14ac:dyDescent="0.25">
      <c r="A47" t="s">
        <v>327</v>
      </c>
      <c r="B47">
        <v>2E-3</v>
      </c>
    </row>
    <row r="48" spans="1:2" x14ac:dyDescent="0.25">
      <c r="A48" t="s">
        <v>328</v>
      </c>
      <c r="B48" s="1">
        <v>5.0000000000000001E-4</v>
      </c>
    </row>
    <row r="49" spans="1:2" x14ac:dyDescent="0.25">
      <c r="A49" t="s">
        <v>329</v>
      </c>
      <c r="B49">
        <v>0.03</v>
      </c>
    </row>
    <row r="50" spans="1:2" x14ac:dyDescent="0.25">
      <c r="A50" t="s">
        <v>330</v>
      </c>
      <c r="B50">
        <v>1E-4</v>
      </c>
    </row>
    <row r="51" spans="1:2" x14ac:dyDescent="0.25">
      <c r="A51" t="s">
        <v>331</v>
      </c>
      <c r="B51">
        <v>8.0000000000000002E-3</v>
      </c>
    </row>
    <row r="52" spans="1:2" x14ac:dyDescent="0.25">
      <c r="A52" t="s">
        <v>332</v>
      </c>
      <c r="B52">
        <v>1.5E-3</v>
      </c>
    </row>
    <row r="53" spans="1:2" x14ac:dyDescent="0.25">
      <c r="A53" t="s">
        <v>333</v>
      </c>
      <c r="B53">
        <v>0</v>
      </c>
    </row>
    <row r="54" spans="1:2" x14ac:dyDescent="0.25">
      <c r="A54" t="s">
        <v>334</v>
      </c>
      <c r="B54">
        <v>0</v>
      </c>
    </row>
    <row r="55" spans="1:2" x14ac:dyDescent="0.25">
      <c r="A55" t="s">
        <v>335</v>
      </c>
      <c r="B55">
        <v>1E-4</v>
      </c>
    </row>
    <row r="56" spans="1:2" x14ac:dyDescent="0.25">
      <c r="A56" t="s">
        <v>336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{6EA720A9-C85A-4CEA-8D84-F3CBC5D07194}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720A9-C85A-4CEA-8D84-F3CBC5D07194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indowProtection="1" zoomScaleNormal="100" workbookViewId="0">
      <selection activeCell="A26" sqref="A26"/>
    </sheetView>
  </sheetViews>
  <sheetFormatPr defaultRowHeight="15" x14ac:dyDescent="0.25"/>
  <cols>
    <col min="1" max="1" width="13.85546875"/>
    <col min="2" max="1025" width="10.710937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337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338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339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340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341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342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343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344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345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346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347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348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349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350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351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352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353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354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355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356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357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358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359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360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361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362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363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364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365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366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367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368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338</v>
      </c>
      <c r="B35">
        <v>4.3999999999999997E-2</v>
      </c>
    </row>
    <row r="36" spans="1:7" x14ac:dyDescent="0.25">
      <c r="A36" t="s">
        <v>339</v>
      </c>
      <c r="B36">
        <v>0.04</v>
      </c>
    </row>
    <row r="37" spans="1:7" x14ac:dyDescent="0.25">
      <c r="A37" t="s">
        <v>340</v>
      </c>
      <c r="B37">
        <v>4.4400000000000002E-2</v>
      </c>
    </row>
    <row r="38" spans="1:7" x14ac:dyDescent="0.25">
      <c r="A38" t="s">
        <v>341</v>
      </c>
      <c r="B38">
        <v>0.04</v>
      </c>
    </row>
    <row r="39" spans="1:7" x14ac:dyDescent="0.25">
      <c r="A39" t="s">
        <v>342</v>
      </c>
      <c r="B39">
        <v>0.05</v>
      </c>
    </row>
    <row r="40" spans="1:7" x14ac:dyDescent="0.25">
      <c r="A40" t="s">
        <v>343</v>
      </c>
      <c r="B40">
        <v>0.05</v>
      </c>
    </row>
    <row r="41" spans="1:7" x14ac:dyDescent="0.25">
      <c r="A41" t="s">
        <v>344</v>
      </c>
      <c r="B41">
        <v>0.05</v>
      </c>
    </row>
    <row r="42" spans="1:7" x14ac:dyDescent="0.25">
      <c r="A42" t="s">
        <v>345</v>
      </c>
      <c r="B42">
        <v>3.5000000000000003E-2</v>
      </c>
    </row>
    <row r="43" spans="1:7" x14ac:dyDescent="0.25">
      <c r="A43" t="s">
        <v>346</v>
      </c>
      <c r="B43">
        <v>0.02</v>
      </c>
    </row>
    <row r="44" spans="1:7" x14ac:dyDescent="0.25">
      <c r="A44" t="s">
        <v>347</v>
      </c>
      <c r="B44">
        <v>1.2E-2</v>
      </c>
    </row>
    <row r="45" spans="1:7" x14ac:dyDescent="0.25">
      <c r="A45" t="s">
        <v>348</v>
      </c>
      <c r="B45" s="1">
        <v>0.01</v>
      </c>
    </row>
    <row r="46" spans="1:7" x14ac:dyDescent="0.25">
      <c r="A46" t="s">
        <v>349</v>
      </c>
      <c r="B46" s="1">
        <v>0.01</v>
      </c>
    </row>
    <row r="47" spans="1:7" x14ac:dyDescent="0.25">
      <c r="A47" t="s">
        <v>350</v>
      </c>
      <c r="B47">
        <v>3.0429999999999999E-2</v>
      </c>
    </row>
    <row r="48" spans="1:7" x14ac:dyDescent="0.25">
      <c r="A48" t="s">
        <v>351</v>
      </c>
      <c r="B48">
        <v>0.03</v>
      </c>
    </row>
    <row r="49" spans="1:2" x14ac:dyDescent="0.25">
      <c r="A49" t="s">
        <v>352</v>
      </c>
      <c r="B49">
        <v>3.0429999999999999E-2</v>
      </c>
    </row>
    <row r="50" spans="1:2" x14ac:dyDescent="0.25">
      <c r="A50" t="s">
        <v>353</v>
      </c>
      <c r="B50">
        <v>0.03</v>
      </c>
    </row>
    <row r="51" spans="1:2" x14ac:dyDescent="0.25">
      <c r="A51" t="s">
        <v>354</v>
      </c>
      <c r="B51">
        <v>0.05</v>
      </c>
    </row>
    <row r="52" spans="1:2" x14ac:dyDescent="0.25">
      <c r="A52" t="s">
        <v>355</v>
      </c>
      <c r="B52">
        <v>1.4E-2</v>
      </c>
    </row>
    <row r="53" spans="1:2" x14ac:dyDescent="0.25">
      <c r="A53" t="s">
        <v>356</v>
      </c>
      <c r="B53">
        <v>1E-3</v>
      </c>
    </row>
    <row r="54" spans="1:2" x14ac:dyDescent="0.25">
      <c r="A54" t="s">
        <v>357</v>
      </c>
      <c r="B54">
        <v>1.7999999999999999E-2</v>
      </c>
    </row>
    <row r="55" spans="1:2" x14ac:dyDescent="0.25">
      <c r="A55" t="s">
        <v>358</v>
      </c>
      <c r="B55">
        <v>7.0000000000000007E-2</v>
      </c>
    </row>
    <row r="56" spans="1:2" x14ac:dyDescent="0.25">
      <c r="A56" t="s">
        <v>359</v>
      </c>
      <c r="B56">
        <v>0.08</v>
      </c>
    </row>
    <row r="57" spans="1:2" x14ac:dyDescent="0.25">
      <c r="A57" t="s">
        <v>360</v>
      </c>
      <c r="B57">
        <v>0.17</v>
      </c>
    </row>
    <row r="58" spans="1:2" x14ac:dyDescent="0.25">
      <c r="A58" t="s">
        <v>361</v>
      </c>
      <c r="B58">
        <v>0.1</v>
      </c>
    </row>
    <row r="59" spans="1:2" x14ac:dyDescent="0.25">
      <c r="A59" t="s">
        <v>362</v>
      </c>
      <c r="B59">
        <v>1E-3</v>
      </c>
    </row>
    <row r="60" spans="1:2" x14ac:dyDescent="0.25">
      <c r="A60" t="s">
        <v>363</v>
      </c>
      <c r="B60">
        <v>0.01</v>
      </c>
    </row>
    <row r="61" spans="1:2" x14ac:dyDescent="0.25">
      <c r="A61" t="s">
        <v>364</v>
      </c>
      <c r="B61">
        <v>1.7999999999999999E-2</v>
      </c>
    </row>
    <row r="62" spans="1:2" x14ac:dyDescent="0.25">
      <c r="A62" t="s">
        <v>365</v>
      </c>
      <c r="B62">
        <v>5.5E-2</v>
      </c>
    </row>
    <row r="63" spans="1:2" x14ac:dyDescent="0.25">
      <c r="A63" t="s">
        <v>366</v>
      </c>
      <c r="B63">
        <v>0.05</v>
      </c>
    </row>
    <row r="64" spans="1:2" x14ac:dyDescent="0.25">
      <c r="A64" t="s">
        <v>367</v>
      </c>
      <c r="B64">
        <v>0.02</v>
      </c>
    </row>
    <row r="65" spans="1:2" x14ac:dyDescent="0.25">
      <c r="A65" t="s">
        <v>368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{6CAFB0CF-C2E9-4E71-B5E4-A384DC52A8D1}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B0CF-C2E9-4E71-B5E4-A384DC52A8D1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windowProtection="1" topLeftCell="A73" zoomScaleNormal="100" workbookViewId="0">
      <selection activeCell="B20" sqref="B20"/>
    </sheetView>
  </sheetViews>
  <sheetFormatPr defaultRowHeight="15" x14ac:dyDescent="0.25"/>
  <cols>
    <col min="1" max="1025" width="8.28515625"/>
  </cols>
  <sheetData>
    <row r="1" spans="2:33" x14ac:dyDescent="0.25">
      <c r="B1" s="2" t="s">
        <v>369</v>
      </c>
      <c r="C1" s="2"/>
      <c r="M1" s="2" t="s">
        <v>370</v>
      </c>
      <c r="N1" s="2"/>
      <c r="X1" t="s">
        <v>371</v>
      </c>
    </row>
    <row r="2" spans="2:33" x14ac:dyDescent="0.25">
      <c r="B2" t="s">
        <v>372</v>
      </c>
      <c r="C2">
        <v>10</v>
      </c>
      <c r="M2" t="s">
        <v>373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 t="shared" ref="X3:AG4" si="0">B3/M3</f>
        <v>0.68075048699999996</v>
      </c>
      <c r="Y3">
        <f t="shared" si="0"/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</row>
    <row r="5" spans="2:33" x14ac:dyDescent="0.25">
      <c r="B5" t="s">
        <v>374</v>
      </c>
      <c r="C5">
        <v>10</v>
      </c>
      <c r="M5" t="s">
        <v>375</v>
      </c>
      <c r="N5">
        <v>10</v>
      </c>
      <c r="X5" t="e">
        <f t="shared" ref="X5:X36" si="1">B5/M5</f>
        <v>#VALUE!</v>
      </c>
      <c r="Z5" t="e">
        <f t="shared" ref="Z5:Z36" si="2">D5/O5</f>
        <v>#DIV/0!</v>
      </c>
      <c r="AA5" t="e">
        <f t="shared" ref="AA5:AA36" si="3">E5/P5</f>
        <v>#DIV/0!</v>
      </c>
      <c r="AB5" t="e">
        <f t="shared" ref="AB5:AB36" si="4">F5/Q5</f>
        <v>#DIV/0!</v>
      </c>
      <c r="AC5" t="e">
        <f t="shared" ref="AC5:AC36" si="5">G5/R5</f>
        <v>#DIV/0!</v>
      </c>
      <c r="AD5" t="e">
        <f t="shared" ref="AD5:AD36" si="6">H5/S5</f>
        <v>#DIV/0!</v>
      </c>
      <c r="AE5" t="e">
        <f t="shared" ref="AE5:AE36" si="7">I5/T5</f>
        <v>#DIV/0!</v>
      </c>
      <c r="AF5" t="e">
        <f t="shared" ref="AF5:AF36" si="8">J5/U5</f>
        <v>#DIV/0!</v>
      </c>
      <c r="AG5" t="e">
        <f t="shared" ref="AG5:AG36" si="9">K5/V5</f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>C6/N6</f>
        <v>0.75808967500000002</v>
      </c>
      <c r="Z6">
        <f t="shared" si="2"/>
        <v>0.3001949333333333</v>
      </c>
      <c r="AA6">
        <f t="shared" si="3"/>
        <v>0.32358673333333332</v>
      </c>
      <c r="AB6">
        <f t="shared" si="4"/>
        <v>0.35640026000000002</v>
      </c>
      <c r="AC6">
        <f t="shared" si="5"/>
        <v>0.31917211176470589</v>
      </c>
      <c r="AD6">
        <f t="shared" si="6"/>
        <v>0.38</v>
      </c>
      <c r="AE6">
        <f t="shared" si="7"/>
        <v>0.38032479073529413</v>
      </c>
      <c r="AF6">
        <f t="shared" si="8"/>
        <v>0.38037538700000001</v>
      </c>
      <c r="AG6">
        <f t="shared" si="9"/>
        <v>0.38058823529411762</v>
      </c>
    </row>
    <row r="7" spans="2:33" x14ac:dyDescent="0.25">
      <c r="X7" t="e">
        <f t="shared" si="1"/>
        <v>#DIV/0!</v>
      </c>
      <c r="Y7" t="e">
        <f>C7/N7</f>
        <v>#DIV/0!</v>
      </c>
      <c r="Z7" t="e">
        <f t="shared" si="2"/>
        <v>#DIV/0!</v>
      </c>
      <c r="AA7" t="e">
        <f t="shared" si="3"/>
        <v>#DIV/0!</v>
      </c>
      <c r="AB7" t="e">
        <f t="shared" si="4"/>
        <v>#DIV/0!</v>
      </c>
      <c r="AC7" t="e">
        <f t="shared" si="5"/>
        <v>#DIV/0!</v>
      </c>
      <c r="AD7" t="e">
        <f t="shared" si="6"/>
        <v>#DIV/0!</v>
      </c>
      <c r="AE7" t="e">
        <f t="shared" si="7"/>
        <v>#DIV/0!</v>
      </c>
      <c r="AF7" t="e">
        <f t="shared" si="8"/>
        <v>#DIV/0!</v>
      </c>
      <c r="AG7" t="e">
        <f t="shared" si="9"/>
        <v>#DIV/0!</v>
      </c>
    </row>
    <row r="8" spans="2:33" x14ac:dyDescent="0.25">
      <c r="B8" t="s">
        <v>376</v>
      </c>
      <c r="C8">
        <v>10</v>
      </c>
      <c r="M8" t="s">
        <v>377</v>
      </c>
      <c r="N8">
        <v>10</v>
      </c>
      <c r="X8" t="e">
        <f t="shared" si="1"/>
        <v>#VALUE!</v>
      </c>
      <c r="Z8" t="e">
        <f t="shared" si="2"/>
        <v>#DIV/0!</v>
      </c>
      <c r="AA8" t="e">
        <f t="shared" si="3"/>
        <v>#DIV/0!</v>
      </c>
      <c r="AB8" t="e">
        <f t="shared" si="4"/>
        <v>#DIV/0!</v>
      </c>
      <c r="AC8" t="e">
        <f t="shared" si="5"/>
        <v>#DIV/0!</v>
      </c>
      <c r="AD8" t="e">
        <f t="shared" si="6"/>
        <v>#DIV/0!</v>
      </c>
      <c r="AE8" t="e">
        <f t="shared" si="7"/>
        <v>#DIV/0!</v>
      </c>
      <c r="AF8" t="e">
        <f t="shared" si="8"/>
        <v>#DIV/0!</v>
      </c>
      <c r="AG8" t="e">
        <f t="shared" si="9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>C9/N9</f>
        <v>3.6273554253333333E-2</v>
      </c>
      <c r="Z9">
        <f t="shared" si="2"/>
        <v>4.6608187125000006E-2</v>
      </c>
      <c r="AA9">
        <f t="shared" si="3"/>
        <v>4.6303606233333336E-2</v>
      </c>
      <c r="AB9">
        <f t="shared" si="4"/>
        <v>0.12597465886666667</v>
      </c>
      <c r="AC9">
        <f t="shared" si="5"/>
        <v>0.23036387265000002</v>
      </c>
      <c r="AD9">
        <f t="shared" si="6"/>
        <v>0.38042560103333334</v>
      </c>
      <c r="AE9">
        <f t="shared" si="7"/>
        <v>0.47394411955384613</v>
      </c>
      <c r="AF9">
        <f t="shared" si="8"/>
        <v>0.70358499524615392</v>
      </c>
      <c r="AG9">
        <f t="shared" si="9"/>
        <v>0.59894736842105267</v>
      </c>
    </row>
    <row r="10" spans="2:33" x14ac:dyDescent="0.25">
      <c r="X10" t="e">
        <f t="shared" si="1"/>
        <v>#DIV/0!</v>
      </c>
      <c r="Y10" t="e">
        <f>C10/N10</f>
        <v>#DIV/0!</v>
      </c>
      <c r="Z10" t="e">
        <f t="shared" si="2"/>
        <v>#DIV/0!</v>
      </c>
      <c r="AA10" t="e">
        <f t="shared" si="3"/>
        <v>#DIV/0!</v>
      </c>
      <c r="AB10" t="e">
        <f t="shared" si="4"/>
        <v>#DIV/0!</v>
      </c>
      <c r="AC10" t="e">
        <f t="shared" si="5"/>
        <v>#DIV/0!</v>
      </c>
      <c r="AD10" t="e">
        <f t="shared" si="6"/>
        <v>#DIV/0!</v>
      </c>
      <c r="AE10" t="e">
        <f t="shared" si="7"/>
        <v>#DIV/0!</v>
      </c>
      <c r="AF10" t="e">
        <f t="shared" si="8"/>
        <v>#DIV/0!</v>
      </c>
      <c r="AG10" t="e">
        <f t="shared" si="9"/>
        <v>#DIV/0!</v>
      </c>
    </row>
    <row r="11" spans="2:33" x14ac:dyDescent="0.25">
      <c r="B11" t="s">
        <v>378</v>
      </c>
      <c r="C11">
        <v>10</v>
      </c>
      <c r="M11" t="s">
        <v>379</v>
      </c>
      <c r="N11">
        <v>10</v>
      </c>
      <c r="X11" t="e">
        <f t="shared" si="1"/>
        <v>#VALUE!</v>
      </c>
      <c r="Z11" t="e">
        <f t="shared" si="2"/>
        <v>#DIV/0!</v>
      </c>
      <c r="AA11" t="e">
        <f t="shared" si="3"/>
        <v>#DIV/0!</v>
      </c>
      <c r="AB11" t="e">
        <f t="shared" si="4"/>
        <v>#DIV/0!</v>
      </c>
      <c r="AC11" t="e">
        <f t="shared" si="5"/>
        <v>#DIV/0!</v>
      </c>
      <c r="AD11" t="e">
        <f t="shared" si="6"/>
        <v>#DIV/0!</v>
      </c>
      <c r="AE11" t="e">
        <f t="shared" si="7"/>
        <v>#DIV/0!</v>
      </c>
      <c r="AF11" t="e">
        <f t="shared" si="8"/>
        <v>#DIV/0!</v>
      </c>
      <c r="AG11" t="e">
        <f t="shared" si="9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>C12/N12</f>
        <v>0.7623213124999999</v>
      </c>
      <c r="Z12">
        <f t="shared" si="2"/>
        <v>0.76483802095238096</v>
      </c>
      <c r="AA12">
        <f t="shared" si="3"/>
        <v>1.0843783842222223</v>
      </c>
      <c r="AB12">
        <f t="shared" si="4"/>
        <v>0.78336647172000007</v>
      </c>
      <c r="AC12">
        <f t="shared" si="5"/>
        <v>0.78269200780000003</v>
      </c>
      <c r="AD12">
        <f t="shared" si="6"/>
        <v>0.23928592784049077</v>
      </c>
      <c r="AE12">
        <f t="shared" si="7"/>
        <v>0.23929250528834356</v>
      </c>
      <c r="AF12">
        <f t="shared" si="8"/>
        <v>0.23952929358159508</v>
      </c>
      <c r="AG12">
        <f t="shared" si="9"/>
        <v>0.25153374233128833</v>
      </c>
    </row>
    <row r="13" spans="2:33" x14ac:dyDescent="0.25">
      <c r="X13" t="e">
        <f t="shared" si="1"/>
        <v>#DIV/0!</v>
      </c>
      <c r="Y13" t="e">
        <f>C13/N13</f>
        <v>#DIV/0!</v>
      </c>
      <c r="Z13" t="e">
        <f t="shared" si="2"/>
        <v>#DIV/0!</v>
      </c>
      <c r="AA13" t="e">
        <f t="shared" si="3"/>
        <v>#DIV/0!</v>
      </c>
      <c r="AB13" t="e">
        <f t="shared" si="4"/>
        <v>#DIV/0!</v>
      </c>
      <c r="AC13" t="e">
        <f t="shared" si="5"/>
        <v>#DIV/0!</v>
      </c>
      <c r="AD13" t="e">
        <f t="shared" si="6"/>
        <v>#DIV/0!</v>
      </c>
      <c r="AE13" t="e">
        <f t="shared" si="7"/>
        <v>#DIV/0!</v>
      </c>
      <c r="AF13" t="e">
        <f t="shared" si="8"/>
        <v>#DIV/0!</v>
      </c>
      <c r="AG13" t="e">
        <f t="shared" si="9"/>
        <v>#DIV/0!</v>
      </c>
    </row>
    <row r="14" spans="2:33" x14ac:dyDescent="0.25">
      <c r="B14" t="s">
        <v>380</v>
      </c>
      <c r="C14">
        <v>10</v>
      </c>
      <c r="M14" t="s">
        <v>381</v>
      </c>
      <c r="N14">
        <v>10</v>
      </c>
      <c r="X14" t="e">
        <f t="shared" si="1"/>
        <v>#VALUE!</v>
      </c>
      <c r="Z14" t="e">
        <f t="shared" si="2"/>
        <v>#DIV/0!</v>
      </c>
      <c r="AA14" t="e">
        <f t="shared" si="3"/>
        <v>#DIV/0!</v>
      </c>
      <c r="AB14" t="e">
        <f t="shared" si="4"/>
        <v>#DIV/0!</v>
      </c>
      <c r="AC14" t="e">
        <f t="shared" si="5"/>
        <v>#DIV/0!</v>
      </c>
      <c r="AD14" t="e">
        <f t="shared" si="6"/>
        <v>#DIV/0!</v>
      </c>
      <c r="AE14" t="e">
        <f t="shared" si="7"/>
        <v>#DIV/0!</v>
      </c>
      <c r="AF14" t="e">
        <f t="shared" si="8"/>
        <v>#DIV/0!</v>
      </c>
      <c r="AG14" t="e">
        <f t="shared" si="9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>C15/N15</f>
        <v>2.2923435133333334</v>
      </c>
      <c r="Z15">
        <f t="shared" si="2"/>
        <v>1.1541423002</v>
      </c>
      <c r="AA15">
        <f t="shared" si="3"/>
        <v>0.70929638952380947</v>
      </c>
      <c r="AB15">
        <f t="shared" si="4"/>
        <v>0.73333333333333328</v>
      </c>
      <c r="AC15">
        <f t="shared" si="5"/>
        <v>1.1633365821960784</v>
      </c>
      <c r="AD15">
        <f t="shared" si="6"/>
        <v>1.5946374651372548</v>
      </c>
      <c r="AE15">
        <f t="shared" si="7"/>
        <v>1.596195008235294</v>
      </c>
      <c r="AF15">
        <f t="shared" si="8"/>
        <v>1.6039215686274508</v>
      </c>
      <c r="AG15">
        <f t="shared" si="9"/>
        <v>1.4857142857142858</v>
      </c>
    </row>
    <row r="16" spans="2:33" x14ac:dyDescent="0.25">
      <c r="X16" t="e">
        <f t="shared" si="1"/>
        <v>#DIV/0!</v>
      </c>
      <c r="Y16" t="e">
        <f>C16/N16</f>
        <v>#DIV/0!</v>
      </c>
      <c r="Z16" t="e">
        <f t="shared" si="2"/>
        <v>#DIV/0!</v>
      </c>
      <c r="AA16" t="e">
        <f t="shared" si="3"/>
        <v>#DIV/0!</v>
      </c>
      <c r="AB16" t="e">
        <f t="shared" si="4"/>
        <v>#DIV/0!</v>
      </c>
      <c r="AC16" t="e">
        <f t="shared" si="5"/>
        <v>#DIV/0!</v>
      </c>
      <c r="AD16" t="e">
        <f t="shared" si="6"/>
        <v>#DIV/0!</v>
      </c>
      <c r="AE16" t="e">
        <f t="shared" si="7"/>
        <v>#DIV/0!</v>
      </c>
      <c r="AF16" t="e">
        <f t="shared" si="8"/>
        <v>#DIV/0!</v>
      </c>
      <c r="AG16" t="e">
        <f t="shared" si="9"/>
        <v>#DIV/0!</v>
      </c>
    </row>
    <row r="17" spans="2:33" x14ac:dyDescent="0.25">
      <c r="B17" t="s">
        <v>382</v>
      </c>
      <c r="C17">
        <v>10</v>
      </c>
      <c r="M17" t="s">
        <v>383</v>
      </c>
      <c r="N17">
        <v>10</v>
      </c>
      <c r="X17" t="e">
        <f t="shared" si="1"/>
        <v>#VALUE!</v>
      </c>
      <c r="Z17" t="e">
        <f t="shared" si="2"/>
        <v>#DIV/0!</v>
      </c>
      <c r="AA17" t="e">
        <f t="shared" si="3"/>
        <v>#DIV/0!</v>
      </c>
      <c r="AB17" t="e">
        <f t="shared" si="4"/>
        <v>#DIV/0!</v>
      </c>
      <c r="AC17" t="e">
        <f t="shared" si="5"/>
        <v>#DIV/0!</v>
      </c>
      <c r="AD17" t="e">
        <f t="shared" si="6"/>
        <v>#DIV/0!</v>
      </c>
      <c r="AE17" t="e">
        <f t="shared" si="7"/>
        <v>#DIV/0!</v>
      </c>
      <c r="AF17" t="e">
        <f t="shared" si="8"/>
        <v>#DIV/0!</v>
      </c>
      <c r="AG17" t="e">
        <f t="shared" si="9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>C18/N18</f>
        <v>2.2923435133333334</v>
      </c>
      <c r="Z18">
        <f t="shared" si="2"/>
        <v>1.1541423002</v>
      </c>
      <c r="AA18">
        <f t="shared" si="3"/>
        <v>0.70929638952380947</v>
      </c>
      <c r="AB18">
        <f t="shared" si="4"/>
        <v>0.73333333333333328</v>
      </c>
      <c r="AC18">
        <f t="shared" si="5"/>
        <v>1.1633365821960784</v>
      </c>
      <c r="AD18">
        <f t="shared" si="6"/>
        <v>1.5946374651372548</v>
      </c>
      <c r="AE18">
        <f t="shared" si="7"/>
        <v>1.596195008235294</v>
      </c>
      <c r="AF18">
        <f t="shared" si="8"/>
        <v>1.6039215686274508</v>
      </c>
      <c r="AG18">
        <f t="shared" si="9"/>
        <v>1.4857142857142858</v>
      </c>
    </row>
    <row r="19" spans="2:33" x14ac:dyDescent="0.25">
      <c r="X19" t="e">
        <f t="shared" si="1"/>
        <v>#DIV/0!</v>
      </c>
      <c r="Y19" t="e">
        <f>C19/N19</f>
        <v>#DIV/0!</v>
      </c>
      <c r="Z19" t="e">
        <f t="shared" si="2"/>
        <v>#DIV/0!</v>
      </c>
      <c r="AA19" t="e">
        <f t="shared" si="3"/>
        <v>#DIV/0!</v>
      </c>
      <c r="AB19" t="e">
        <f t="shared" si="4"/>
        <v>#DIV/0!</v>
      </c>
      <c r="AC19" t="e">
        <f t="shared" si="5"/>
        <v>#DIV/0!</v>
      </c>
      <c r="AD19" t="e">
        <f t="shared" si="6"/>
        <v>#DIV/0!</v>
      </c>
      <c r="AE19" t="e">
        <f t="shared" si="7"/>
        <v>#DIV/0!</v>
      </c>
      <c r="AF19" t="e">
        <f t="shared" si="8"/>
        <v>#DIV/0!</v>
      </c>
      <c r="AG19" t="e">
        <f t="shared" si="9"/>
        <v>#DIV/0!</v>
      </c>
    </row>
    <row r="20" spans="2:33" x14ac:dyDescent="0.25">
      <c r="B20" t="s">
        <v>384</v>
      </c>
      <c r="C20">
        <v>10</v>
      </c>
      <c r="M20" t="s">
        <v>385</v>
      </c>
      <c r="N20">
        <v>10</v>
      </c>
      <c r="X20" t="e">
        <f t="shared" si="1"/>
        <v>#VALUE!</v>
      </c>
      <c r="Z20" t="e">
        <f t="shared" si="2"/>
        <v>#DIV/0!</v>
      </c>
      <c r="AA20" t="e">
        <f t="shared" si="3"/>
        <v>#DIV/0!</v>
      </c>
      <c r="AB20" t="e">
        <f t="shared" si="4"/>
        <v>#DIV/0!</v>
      </c>
      <c r="AC20" t="e">
        <f t="shared" si="5"/>
        <v>#DIV/0!</v>
      </c>
      <c r="AD20" t="e">
        <f t="shared" si="6"/>
        <v>#DIV/0!</v>
      </c>
      <c r="AE20" t="e">
        <f t="shared" si="7"/>
        <v>#DIV/0!</v>
      </c>
      <c r="AF20" t="e">
        <f t="shared" si="8"/>
        <v>#DIV/0!</v>
      </c>
      <c r="AG20" t="e">
        <f t="shared" si="9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>C21/N21</f>
        <v>2.2923435133333334</v>
      </c>
      <c r="Z21">
        <f t="shared" si="2"/>
        <v>1.1541423002</v>
      </c>
      <c r="AA21">
        <f t="shared" si="3"/>
        <v>0.70929638952380947</v>
      </c>
      <c r="AB21">
        <f t="shared" si="4"/>
        <v>0.73333333333333328</v>
      </c>
      <c r="AC21">
        <f t="shared" si="5"/>
        <v>1.1633365821960784</v>
      </c>
      <c r="AD21">
        <f t="shared" si="6"/>
        <v>1.5946374651372548</v>
      </c>
      <c r="AE21">
        <f t="shared" si="7"/>
        <v>1.596195008235294</v>
      </c>
      <c r="AF21">
        <f t="shared" si="8"/>
        <v>1.6039215686274508</v>
      </c>
      <c r="AG21">
        <f t="shared" si="9"/>
        <v>1.4857142857142858</v>
      </c>
    </row>
    <row r="22" spans="2:33" x14ac:dyDescent="0.25">
      <c r="X22" t="e">
        <f t="shared" si="1"/>
        <v>#DIV/0!</v>
      </c>
      <c r="Y22" t="e">
        <f>C22/N22</f>
        <v>#DIV/0!</v>
      </c>
      <c r="Z22" t="e">
        <f t="shared" si="2"/>
        <v>#DIV/0!</v>
      </c>
      <c r="AA22" t="e">
        <f t="shared" si="3"/>
        <v>#DIV/0!</v>
      </c>
      <c r="AB22" t="e">
        <f t="shared" si="4"/>
        <v>#DIV/0!</v>
      </c>
      <c r="AC22" t="e">
        <f t="shared" si="5"/>
        <v>#DIV/0!</v>
      </c>
      <c r="AD22" t="e">
        <f t="shared" si="6"/>
        <v>#DIV/0!</v>
      </c>
      <c r="AE22" t="e">
        <f t="shared" si="7"/>
        <v>#DIV/0!</v>
      </c>
      <c r="AF22" t="e">
        <f t="shared" si="8"/>
        <v>#DIV/0!</v>
      </c>
      <c r="AG22" t="e">
        <f t="shared" si="9"/>
        <v>#DIV/0!</v>
      </c>
    </row>
    <row r="23" spans="2:33" x14ac:dyDescent="0.25">
      <c r="B23" t="s">
        <v>386</v>
      </c>
      <c r="C23">
        <v>10</v>
      </c>
      <c r="M23" t="s">
        <v>387</v>
      </c>
      <c r="N23">
        <v>10</v>
      </c>
      <c r="X23" t="e">
        <f t="shared" si="1"/>
        <v>#VALUE!</v>
      </c>
      <c r="Z23" t="e">
        <f t="shared" si="2"/>
        <v>#DIV/0!</v>
      </c>
      <c r="AA23" t="e">
        <f t="shared" si="3"/>
        <v>#DIV/0!</v>
      </c>
      <c r="AB23" t="e">
        <f t="shared" si="4"/>
        <v>#DIV/0!</v>
      </c>
      <c r="AC23" t="e">
        <f t="shared" si="5"/>
        <v>#DIV/0!</v>
      </c>
      <c r="AD23" t="e">
        <f t="shared" si="6"/>
        <v>#DIV/0!</v>
      </c>
      <c r="AE23" t="e">
        <f t="shared" si="7"/>
        <v>#DIV/0!</v>
      </c>
      <c r="AF23" t="e">
        <f t="shared" si="8"/>
        <v>#DIV/0!</v>
      </c>
      <c r="AG23" t="e">
        <f t="shared" si="9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>C24/N24</f>
        <v>2.2923435133333334</v>
      </c>
      <c r="Z24">
        <f t="shared" si="2"/>
        <v>1.1541423002</v>
      </c>
      <c r="AA24">
        <f t="shared" si="3"/>
        <v>0.70929638952380947</v>
      </c>
      <c r="AB24">
        <f t="shared" si="4"/>
        <v>0.73333333333333328</v>
      </c>
      <c r="AC24">
        <f t="shared" si="5"/>
        <v>1.1633365821960784</v>
      </c>
      <c r="AD24">
        <f t="shared" si="6"/>
        <v>1.5946374651372548</v>
      </c>
      <c r="AE24">
        <f t="shared" si="7"/>
        <v>1.596195008235294</v>
      </c>
      <c r="AF24">
        <f t="shared" si="8"/>
        <v>1.6039215686274508</v>
      </c>
      <c r="AG24">
        <f t="shared" si="9"/>
        <v>1.4857142857142858</v>
      </c>
    </row>
    <row r="25" spans="2:33" x14ac:dyDescent="0.25">
      <c r="X25" t="e">
        <f t="shared" si="1"/>
        <v>#DIV/0!</v>
      </c>
      <c r="Y25" t="e">
        <f>C25/N25</f>
        <v>#DIV/0!</v>
      </c>
      <c r="Z25" t="e">
        <f t="shared" si="2"/>
        <v>#DIV/0!</v>
      </c>
      <c r="AA25" t="e">
        <f t="shared" si="3"/>
        <v>#DIV/0!</v>
      </c>
      <c r="AB25" t="e">
        <f t="shared" si="4"/>
        <v>#DIV/0!</v>
      </c>
      <c r="AC25" t="e">
        <f t="shared" si="5"/>
        <v>#DIV/0!</v>
      </c>
      <c r="AD25" t="e">
        <f t="shared" si="6"/>
        <v>#DIV/0!</v>
      </c>
      <c r="AE25" t="e">
        <f t="shared" si="7"/>
        <v>#DIV/0!</v>
      </c>
      <c r="AF25" t="e">
        <f t="shared" si="8"/>
        <v>#DIV/0!</v>
      </c>
      <c r="AG25" t="e">
        <f t="shared" si="9"/>
        <v>#DIV/0!</v>
      </c>
    </row>
    <row r="26" spans="2:33" x14ac:dyDescent="0.25">
      <c r="B26" t="s">
        <v>388</v>
      </c>
      <c r="C26">
        <v>10</v>
      </c>
      <c r="M26" t="s">
        <v>389</v>
      </c>
      <c r="N26">
        <v>10</v>
      </c>
      <c r="X26" t="e">
        <f t="shared" si="1"/>
        <v>#VALUE!</v>
      </c>
      <c r="Z26" t="e">
        <f t="shared" si="2"/>
        <v>#DIV/0!</v>
      </c>
      <c r="AA26" t="e">
        <f t="shared" si="3"/>
        <v>#DIV/0!</v>
      </c>
      <c r="AB26" t="e">
        <f t="shared" si="4"/>
        <v>#DIV/0!</v>
      </c>
      <c r="AC26" t="e">
        <f t="shared" si="5"/>
        <v>#DIV/0!</v>
      </c>
      <c r="AD26" t="e">
        <f t="shared" si="6"/>
        <v>#DIV/0!</v>
      </c>
      <c r="AE26" t="e">
        <f t="shared" si="7"/>
        <v>#DIV/0!</v>
      </c>
      <c r="AF26" t="e">
        <f t="shared" si="8"/>
        <v>#DIV/0!</v>
      </c>
      <c r="AG26" t="e">
        <f t="shared" si="9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>C27/N27</f>
        <v>2.2923435133333334</v>
      </c>
      <c r="Z27">
        <f t="shared" si="2"/>
        <v>1.1541423002</v>
      </c>
      <c r="AA27">
        <f t="shared" si="3"/>
        <v>0.70929638952380947</v>
      </c>
      <c r="AB27">
        <f t="shared" si="4"/>
        <v>0.73333333333333328</v>
      </c>
      <c r="AC27">
        <f t="shared" si="5"/>
        <v>1.1633365821960784</v>
      </c>
      <c r="AD27">
        <f t="shared" si="6"/>
        <v>1.5946374651372548</v>
      </c>
      <c r="AE27">
        <f t="shared" si="7"/>
        <v>1.596195008235294</v>
      </c>
      <c r="AF27">
        <f t="shared" si="8"/>
        <v>1.6039215686274508</v>
      </c>
      <c r="AG27">
        <f t="shared" si="9"/>
        <v>1.4857142857142858</v>
      </c>
    </row>
    <row r="28" spans="2:33" x14ac:dyDescent="0.25">
      <c r="X28" t="e">
        <f t="shared" si="1"/>
        <v>#DIV/0!</v>
      </c>
      <c r="Y28" t="e">
        <f>C28/N28</f>
        <v>#DIV/0!</v>
      </c>
      <c r="Z28" t="e">
        <f t="shared" si="2"/>
        <v>#DIV/0!</v>
      </c>
      <c r="AA28" t="e">
        <f t="shared" si="3"/>
        <v>#DIV/0!</v>
      </c>
      <c r="AB28" t="e">
        <f t="shared" si="4"/>
        <v>#DIV/0!</v>
      </c>
      <c r="AC28" t="e">
        <f t="shared" si="5"/>
        <v>#DIV/0!</v>
      </c>
      <c r="AD28" t="e">
        <f t="shared" si="6"/>
        <v>#DIV/0!</v>
      </c>
      <c r="AE28" t="e">
        <f t="shared" si="7"/>
        <v>#DIV/0!</v>
      </c>
      <c r="AF28" t="e">
        <f t="shared" si="8"/>
        <v>#DIV/0!</v>
      </c>
      <c r="AG28" t="e">
        <f t="shared" si="9"/>
        <v>#DIV/0!</v>
      </c>
    </row>
    <row r="29" spans="2:33" x14ac:dyDescent="0.25">
      <c r="B29" t="s">
        <v>390</v>
      </c>
      <c r="C29">
        <v>10</v>
      </c>
      <c r="M29" t="s">
        <v>391</v>
      </c>
      <c r="N29">
        <v>10</v>
      </c>
      <c r="X29" t="e">
        <f t="shared" si="1"/>
        <v>#VALUE!</v>
      </c>
      <c r="Z29" t="e">
        <f t="shared" si="2"/>
        <v>#DIV/0!</v>
      </c>
      <c r="AA29" t="e">
        <f t="shared" si="3"/>
        <v>#DIV/0!</v>
      </c>
      <c r="AB29" t="e">
        <f t="shared" si="4"/>
        <v>#DIV/0!</v>
      </c>
      <c r="AC29" t="e">
        <f t="shared" si="5"/>
        <v>#DIV/0!</v>
      </c>
      <c r="AD29" t="e">
        <f t="shared" si="6"/>
        <v>#DIV/0!</v>
      </c>
      <c r="AE29" t="e">
        <f t="shared" si="7"/>
        <v>#DIV/0!</v>
      </c>
      <c r="AF29" t="e">
        <f t="shared" si="8"/>
        <v>#DIV/0!</v>
      </c>
      <c r="AG29" t="e">
        <f t="shared" si="9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>C30/N30</f>
        <v>2.2923435133333334</v>
      </c>
      <c r="Z30">
        <f t="shared" si="2"/>
        <v>1.1541423002</v>
      </c>
      <c r="AA30">
        <f t="shared" si="3"/>
        <v>0.70929638952380947</v>
      </c>
      <c r="AB30">
        <f t="shared" si="4"/>
        <v>0.73333333333333328</v>
      </c>
      <c r="AC30">
        <f t="shared" si="5"/>
        <v>1.1633365821960784</v>
      </c>
      <c r="AD30">
        <f t="shared" si="6"/>
        <v>1.5946374651372548</v>
      </c>
      <c r="AE30">
        <f t="shared" si="7"/>
        <v>1.596195008235294</v>
      </c>
      <c r="AF30">
        <f t="shared" si="8"/>
        <v>1.6039215686274508</v>
      </c>
      <c r="AG30">
        <f t="shared" si="9"/>
        <v>1.4857142857142858</v>
      </c>
    </row>
    <row r="31" spans="2:33" x14ac:dyDescent="0.25">
      <c r="X31" t="e">
        <f t="shared" si="1"/>
        <v>#DIV/0!</v>
      </c>
      <c r="Y31" t="e">
        <f>C31/N31</f>
        <v>#DIV/0!</v>
      </c>
      <c r="Z31" t="e">
        <f t="shared" si="2"/>
        <v>#DIV/0!</v>
      </c>
      <c r="AA31" t="e">
        <f t="shared" si="3"/>
        <v>#DIV/0!</v>
      </c>
      <c r="AB31" t="e">
        <f t="shared" si="4"/>
        <v>#DIV/0!</v>
      </c>
      <c r="AC31" t="e">
        <f t="shared" si="5"/>
        <v>#DIV/0!</v>
      </c>
      <c r="AD31" t="e">
        <f t="shared" si="6"/>
        <v>#DIV/0!</v>
      </c>
      <c r="AE31" t="e">
        <f t="shared" si="7"/>
        <v>#DIV/0!</v>
      </c>
      <c r="AF31" t="e">
        <f t="shared" si="8"/>
        <v>#DIV/0!</v>
      </c>
      <c r="AG31" t="e">
        <f t="shared" si="9"/>
        <v>#DIV/0!</v>
      </c>
    </row>
    <row r="32" spans="2:33" x14ac:dyDescent="0.25">
      <c r="B32" t="s">
        <v>392</v>
      </c>
      <c r="C32">
        <v>10</v>
      </c>
      <c r="M32" t="s">
        <v>393</v>
      </c>
      <c r="N32">
        <v>10</v>
      </c>
      <c r="X32" t="e">
        <f t="shared" si="1"/>
        <v>#VALUE!</v>
      </c>
      <c r="Z32" t="e">
        <f t="shared" si="2"/>
        <v>#DIV/0!</v>
      </c>
      <c r="AA32" t="e">
        <f t="shared" si="3"/>
        <v>#DIV/0!</v>
      </c>
      <c r="AB32" t="e">
        <f t="shared" si="4"/>
        <v>#DIV/0!</v>
      </c>
      <c r="AC32" t="e">
        <f t="shared" si="5"/>
        <v>#DIV/0!</v>
      </c>
      <c r="AD32" t="e">
        <f t="shared" si="6"/>
        <v>#DIV/0!</v>
      </c>
      <c r="AE32" t="e">
        <f t="shared" si="7"/>
        <v>#DIV/0!</v>
      </c>
      <c r="AF32" t="e">
        <f t="shared" si="8"/>
        <v>#DIV/0!</v>
      </c>
      <c r="AG32" t="e">
        <f t="shared" si="9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>C33/N33</f>
        <v>2.2923435133333334</v>
      </c>
      <c r="Z33">
        <f t="shared" si="2"/>
        <v>1.1541423002</v>
      </c>
      <c r="AA33">
        <f t="shared" si="3"/>
        <v>0.70929638952380947</v>
      </c>
      <c r="AB33">
        <f t="shared" si="4"/>
        <v>0.73333333333333328</v>
      </c>
      <c r="AC33">
        <f t="shared" si="5"/>
        <v>1.1633365821960784</v>
      </c>
      <c r="AD33">
        <f t="shared" si="6"/>
        <v>1.5946374651372548</v>
      </c>
      <c r="AE33">
        <f t="shared" si="7"/>
        <v>1.596195008235294</v>
      </c>
      <c r="AF33">
        <f t="shared" si="8"/>
        <v>1.6039215686274508</v>
      </c>
      <c r="AG33">
        <f t="shared" si="9"/>
        <v>1.4857142857142858</v>
      </c>
    </row>
    <row r="34" spans="2:33" x14ac:dyDescent="0.25">
      <c r="X34" t="e">
        <f t="shared" si="1"/>
        <v>#DIV/0!</v>
      </c>
      <c r="Y34" t="e">
        <f>C34/N34</f>
        <v>#DIV/0!</v>
      </c>
      <c r="Z34" t="e">
        <f t="shared" si="2"/>
        <v>#DIV/0!</v>
      </c>
      <c r="AA34" t="e">
        <f t="shared" si="3"/>
        <v>#DIV/0!</v>
      </c>
      <c r="AB34" t="e">
        <f t="shared" si="4"/>
        <v>#DIV/0!</v>
      </c>
      <c r="AC34" t="e">
        <f t="shared" si="5"/>
        <v>#DIV/0!</v>
      </c>
      <c r="AD34" t="e">
        <f t="shared" si="6"/>
        <v>#DIV/0!</v>
      </c>
      <c r="AE34" t="e">
        <f t="shared" si="7"/>
        <v>#DIV/0!</v>
      </c>
      <c r="AF34" t="e">
        <f t="shared" si="8"/>
        <v>#DIV/0!</v>
      </c>
      <c r="AG34" t="e">
        <f t="shared" si="9"/>
        <v>#DIV/0!</v>
      </c>
    </row>
    <row r="35" spans="2:33" x14ac:dyDescent="0.25">
      <c r="B35" t="s">
        <v>394</v>
      </c>
      <c r="C35">
        <v>10</v>
      </c>
      <c r="M35" t="s">
        <v>395</v>
      </c>
      <c r="N35">
        <v>10</v>
      </c>
      <c r="X35" t="e">
        <f t="shared" si="1"/>
        <v>#VALUE!</v>
      </c>
      <c r="Z35" t="e">
        <f t="shared" si="2"/>
        <v>#DIV/0!</v>
      </c>
      <c r="AA35" t="e">
        <f t="shared" si="3"/>
        <v>#DIV/0!</v>
      </c>
      <c r="AB35" t="e">
        <f t="shared" si="4"/>
        <v>#DIV/0!</v>
      </c>
      <c r="AC35" t="e">
        <f t="shared" si="5"/>
        <v>#DIV/0!</v>
      </c>
      <c r="AD35" t="e">
        <f t="shared" si="6"/>
        <v>#DIV/0!</v>
      </c>
      <c r="AE35" t="e">
        <f t="shared" si="7"/>
        <v>#DIV/0!</v>
      </c>
      <c r="AF35" t="e">
        <f t="shared" si="8"/>
        <v>#DIV/0!</v>
      </c>
      <c r="AG35" t="e">
        <f t="shared" si="9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>C36/N36</f>
        <v>2.2923435133333334</v>
      </c>
      <c r="Z36">
        <f t="shared" si="2"/>
        <v>1.1541423002</v>
      </c>
      <c r="AA36">
        <f t="shared" si="3"/>
        <v>0.70929638952380947</v>
      </c>
      <c r="AB36">
        <f t="shared" si="4"/>
        <v>0.73333333333333328</v>
      </c>
      <c r="AC36">
        <f t="shared" si="5"/>
        <v>1.1633365821960784</v>
      </c>
      <c r="AD36">
        <f t="shared" si="6"/>
        <v>1.5946374651372548</v>
      </c>
      <c r="AE36">
        <f t="shared" si="7"/>
        <v>1.596195008235294</v>
      </c>
      <c r="AF36">
        <f t="shared" si="8"/>
        <v>1.6039215686274508</v>
      </c>
      <c r="AG36">
        <f t="shared" si="9"/>
        <v>1.4857142857142858</v>
      </c>
    </row>
    <row r="37" spans="2:33" x14ac:dyDescent="0.25">
      <c r="X37" t="e">
        <f t="shared" ref="X37:X68" si="10">B37/M37</f>
        <v>#DIV/0!</v>
      </c>
      <c r="Y37" t="e">
        <f>C37/N37</f>
        <v>#DIV/0!</v>
      </c>
      <c r="Z37" t="e">
        <f t="shared" ref="Z37:Z68" si="11">D37/O37</f>
        <v>#DIV/0!</v>
      </c>
      <c r="AA37" t="e">
        <f t="shared" ref="AA37:AA68" si="12">E37/P37</f>
        <v>#DIV/0!</v>
      </c>
      <c r="AB37" t="e">
        <f t="shared" ref="AB37:AB68" si="13">F37/Q37</f>
        <v>#DIV/0!</v>
      </c>
      <c r="AC37" t="e">
        <f t="shared" ref="AC37:AC68" si="14">G37/R37</f>
        <v>#DIV/0!</v>
      </c>
      <c r="AD37" t="e">
        <f t="shared" ref="AD37:AD68" si="15">H37/S37</f>
        <v>#DIV/0!</v>
      </c>
      <c r="AE37" t="e">
        <f t="shared" ref="AE37:AE68" si="16">I37/T37</f>
        <v>#DIV/0!</v>
      </c>
      <c r="AF37" t="e">
        <f t="shared" ref="AF37:AF68" si="17">J37/U37</f>
        <v>#DIV/0!</v>
      </c>
      <c r="AG37" t="e">
        <f t="shared" ref="AG37:AG68" si="18">K37/V37</f>
        <v>#DIV/0!</v>
      </c>
    </row>
    <row r="38" spans="2:33" x14ac:dyDescent="0.25">
      <c r="B38" t="s">
        <v>396</v>
      </c>
      <c r="C38">
        <v>10</v>
      </c>
      <c r="M38" t="s">
        <v>397</v>
      </c>
      <c r="N38">
        <v>10</v>
      </c>
      <c r="X38" t="e">
        <f t="shared" si="10"/>
        <v>#VALUE!</v>
      </c>
      <c r="Z38" t="e">
        <f t="shared" si="11"/>
        <v>#DIV/0!</v>
      </c>
      <c r="AA38" t="e">
        <f t="shared" si="12"/>
        <v>#DIV/0!</v>
      </c>
      <c r="AB38" t="e">
        <f t="shared" si="13"/>
        <v>#DIV/0!</v>
      </c>
      <c r="AC38" t="e">
        <f t="shared" si="14"/>
        <v>#DIV/0!</v>
      </c>
      <c r="AD38" t="e">
        <f t="shared" si="15"/>
        <v>#DIV/0!</v>
      </c>
      <c r="AE38" t="e">
        <f t="shared" si="16"/>
        <v>#DIV/0!</v>
      </c>
      <c r="AF38" t="e">
        <f t="shared" si="17"/>
        <v>#DIV/0!</v>
      </c>
      <c r="AG38" t="e">
        <f t="shared" si="18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0"/>
        <v>7.0175439473684209E-3</v>
      </c>
      <c r="Y39">
        <f>C39/N39</f>
        <v>3.9215686274705883E-2</v>
      </c>
      <c r="Z39">
        <f t="shared" si="11"/>
        <v>4.4444444444561408E-2</v>
      </c>
      <c r="AA39">
        <f t="shared" si="12"/>
        <v>8.7457364341162788E-2</v>
      </c>
      <c r="AB39">
        <f t="shared" si="13"/>
        <v>0.13174242424250002</v>
      </c>
      <c r="AC39">
        <f t="shared" si="14"/>
        <v>0.20015151515159091</v>
      </c>
      <c r="AD39">
        <f t="shared" si="15"/>
        <v>0.20083333333340911</v>
      </c>
      <c r="AE39">
        <f t="shared" si="16"/>
        <v>0.20015151515159091</v>
      </c>
      <c r="AF39">
        <f t="shared" si="17"/>
        <v>0.20037878787886365</v>
      </c>
      <c r="AG39">
        <f t="shared" si="18"/>
        <v>0.20060606060613637</v>
      </c>
    </row>
    <row r="40" spans="2:33" x14ac:dyDescent="0.25">
      <c r="X40" t="e">
        <f t="shared" si="10"/>
        <v>#DIV/0!</v>
      </c>
      <c r="Y40" t="e">
        <f>C40/N40</f>
        <v>#DIV/0!</v>
      </c>
      <c r="Z40" t="e">
        <f t="shared" si="11"/>
        <v>#DIV/0!</v>
      </c>
      <c r="AA40" t="e">
        <f t="shared" si="12"/>
        <v>#DIV/0!</v>
      </c>
      <c r="AB40" t="e">
        <f t="shared" si="13"/>
        <v>#DIV/0!</v>
      </c>
      <c r="AC40" t="e">
        <f t="shared" si="14"/>
        <v>#DIV/0!</v>
      </c>
      <c r="AD40" t="e">
        <f t="shared" si="15"/>
        <v>#DIV/0!</v>
      </c>
      <c r="AE40" t="e">
        <f t="shared" si="16"/>
        <v>#DIV/0!</v>
      </c>
      <c r="AF40" t="e">
        <f t="shared" si="17"/>
        <v>#DIV/0!</v>
      </c>
      <c r="AG40" t="e">
        <f t="shared" si="18"/>
        <v>#DIV/0!</v>
      </c>
    </row>
    <row r="41" spans="2:33" x14ac:dyDescent="0.25">
      <c r="B41" t="s">
        <v>398</v>
      </c>
      <c r="C41">
        <v>10</v>
      </c>
      <c r="M41" t="s">
        <v>399</v>
      </c>
      <c r="N41">
        <v>10</v>
      </c>
      <c r="X41" t="e">
        <f t="shared" si="10"/>
        <v>#VALUE!</v>
      </c>
      <c r="Z41" t="e">
        <f t="shared" si="11"/>
        <v>#DIV/0!</v>
      </c>
      <c r="AA41" t="e">
        <f t="shared" si="12"/>
        <v>#DIV/0!</v>
      </c>
      <c r="AB41" t="e">
        <f t="shared" si="13"/>
        <v>#DIV/0!</v>
      </c>
      <c r="AC41" t="e">
        <f t="shared" si="14"/>
        <v>#DIV/0!</v>
      </c>
      <c r="AD41" t="e">
        <f t="shared" si="15"/>
        <v>#DIV/0!</v>
      </c>
      <c r="AE41" t="e">
        <f t="shared" si="16"/>
        <v>#DIV/0!</v>
      </c>
      <c r="AF41" t="e">
        <f t="shared" si="17"/>
        <v>#DIV/0!</v>
      </c>
      <c r="AG41" t="e">
        <f t="shared" si="18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0"/>
        <v>7.0175439473684209E-3</v>
      </c>
      <c r="Y42">
        <f>C42/N42</f>
        <v>3.9215686274705883E-2</v>
      </c>
      <c r="Z42">
        <f t="shared" si="11"/>
        <v>4.4444444444561408E-2</v>
      </c>
      <c r="AA42">
        <f t="shared" si="12"/>
        <v>8.7457364341162788E-2</v>
      </c>
      <c r="AB42">
        <f t="shared" si="13"/>
        <v>0.13174242424250002</v>
      </c>
      <c r="AC42">
        <f t="shared" si="14"/>
        <v>0.20015151515159091</v>
      </c>
      <c r="AD42">
        <f t="shared" si="15"/>
        <v>0.20083333333340911</v>
      </c>
      <c r="AE42">
        <f t="shared" si="16"/>
        <v>0.20015151515159091</v>
      </c>
      <c r="AF42">
        <f t="shared" si="17"/>
        <v>0.20037878787886365</v>
      </c>
      <c r="AG42">
        <f t="shared" si="18"/>
        <v>0.20060606060613637</v>
      </c>
    </row>
    <row r="43" spans="2:33" x14ac:dyDescent="0.25">
      <c r="X43" t="e">
        <f t="shared" si="10"/>
        <v>#DIV/0!</v>
      </c>
      <c r="Y43" t="e">
        <f>C43/N43</f>
        <v>#DIV/0!</v>
      </c>
      <c r="Z43" t="e">
        <f t="shared" si="11"/>
        <v>#DIV/0!</v>
      </c>
      <c r="AA43" t="e">
        <f t="shared" si="12"/>
        <v>#DIV/0!</v>
      </c>
      <c r="AB43" t="e">
        <f t="shared" si="13"/>
        <v>#DIV/0!</v>
      </c>
      <c r="AC43" t="e">
        <f t="shared" si="14"/>
        <v>#DIV/0!</v>
      </c>
      <c r="AD43" t="e">
        <f t="shared" si="15"/>
        <v>#DIV/0!</v>
      </c>
      <c r="AE43" t="e">
        <f t="shared" si="16"/>
        <v>#DIV/0!</v>
      </c>
      <c r="AF43" t="e">
        <f t="shared" si="17"/>
        <v>#DIV/0!</v>
      </c>
      <c r="AG43" t="e">
        <f t="shared" si="18"/>
        <v>#DIV/0!</v>
      </c>
    </row>
    <row r="44" spans="2:33" x14ac:dyDescent="0.25">
      <c r="B44" t="s">
        <v>400</v>
      </c>
      <c r="C44">
        <v>10</v>
      </c>
      <c r="M44" t="s">
        <v>401</v>
      </c>
      <c r="N44">
        <v>10</v>
      </c>
      <c r="X44" t="e">
        <f t="shared" si="10"/>
        <v>#VALUE!</v>
      </c>
      <c r="Z44" t="e">
        <f t="shared" si="11"/>
        <v>#DIV/0!</v>
      </c>
      <c r="AA44" t="e">
        <f t="shared" si="12"/>
        <v>#DIV/0!</v>
      </c>
      <c r="AB44" t="e">
        <f t="shared" si="13"/>
        <v>#DIV/0!</v>
      </c>
      <c r="AC44" t="e">
        <f t="shared" si="14"/>
        <v>#DIV/0!</v>
      </c>
      <c r="AD44" t="e">
        <f t="shared" si="15"/>
        <v>#DIV/0!</v>
      </c>
      <c r="AE44" t="e">
        <f t="shared" si="16"/>
        <v>#DIV/0!</v>
      </c>
      <c r="AF44" t="e">
        <f t="shared" si="17"/>
        <v>#DIV/0!</v>
      </c>
      <c r="AG44" t="e">
        <f t="shared" si="18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0"/>
        <v>7.0175439473684209E-3</v>
      </c>
      <c r="Y45">
        <f>C45/N45</f>
        <v>3.9215686274705883E-2</v>
      </c>
      <c r="Z45">
        <f t="shared" si="11"/>
        <v>4.4444444444561408E-2</v>
      </c>
      <c r="AA45">
        <f t="shared" si="12"/>
        <v>8.7457364341162788E-2</v>
      </c>
      <c r="AB45">
        <f t="shared" si="13"/>
        <v>0.13174242424250002</v>
      </c>
      <c r="AC45">
        <f t="shared" si="14"/>
        <v>0.20015151515159091</v>
      </c>
      <c r="AD45">
        <f t="shared" si="15"/>
        <v>0.20083333333340911</v>
      </c>
      <c r="AE45">
        <f t="shared" si="16"/>
        <v>0.20015151515159091</v>
      </c>
      <c r="AF45">
        <f t="shared" si="17"/>
        <v>0.20037878787886365</v>
      </c>
      <c r="AG45">
        <f t="shared" si="18"/>
        <v>0.20060606060613637</v>
      </c>
    </row>
    <row r="46" spans="2:33" x14ac:dyDescent="0.25">
      <c r="X46" t="e">
        <f t="shared" si="10"/>
        <v>#DIV/0!</v>
      </c>
      <c r="Y46" t="e">
        <f>C46/N46</f>
        <v>#DIV/0!</v>
      </c>
      <c r="Z46" t="e">
        <f t="shared" si="11"/>
        <v>#DIV/0!</v>
      </c>
      <c r="AA46" t="e">
        <f t="shared" si="12"/>
        <v>#DIV/0!</v>
      </c>
      <c r="AB46" t="e">
        <f t="shared" si="13"/>
        <v>#DIV/0!</v>
      </c>
      <c r="AC46" t="e">
        <f t="shared" si="14"/>
        <v>#DIV/0!</v>
      </c>
      <c r="AD46" t="e">
        <f t="shared" si="15"/>
        <v>#DIV/0!</v>
      </c>
      <c r="AE46" t="e">
        <f t="shared" si="16"/>
        <v>#DIV/0!</v>
      </c>
      <c r="AF46" t="e">
        <f t="shared" si="17"/>
        <v>#DIV/0!</v>
      </c>
      <c r="AG46" t="e">
        <f t="shared" si="18"/>
        <v>#DIV/0!</v>
      </c>
    </row>
    <row r="47" spans="2:33" x14ac:dyDescent="0.25">
      <c r="B47" t="s">
        <v>402</v>
      </c>
      <c r="C47">
        <v>10</v>
      </c>
      <c r="M47" t="s">
        <v>403</v>
      </c>
      <c r="N47">
        <v>10</v>
      </c>
      <c r="X47" t="e">
        <f t="shared" si="10"/>
        <v>#VALUE!</v>
      </c>
      <c r="Z47" t="e">
        <f t="shared" si="11"/>
        <v>#DIV/0!</v>
      </c>
      <c r="AA47" t="e">
        <f t="shared" si="12"/>
        <v>#DIV/0!</v>
      </c>
      <c r="AB47" t="e">
        <f t="shared" si="13"/>
        <v>#DIV/0!</v>
      </c>
      <c r="AC47" t="e">
        <f t="shared" si="14"/>
        <v>#DIV/0!</v>
      </c>
      <c r="AD47" t="e">
        <f t="shared" si="15"/>
        <v>#DIV/0!</v>
      </c>
      <c r="AE47" t="e">
        <f t="shared" si="16"/>
        <v>#DIV/0!</v>
      </c>
      <c r="AF47" t="e">
        <f t="shared" si="17"/>
        <v>#DIV/0!</v>
      </c>
      <c r="AG47" t="e">
        <f t="shared" si="18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0"/>
        <v>0.30732942999999996</v>
      </c>
      <c r="Y48">
        <f>C48/N48</f>
        <v>0.17329429999999998</v>
      </c>
      <c r="Z48">
        <f t="shared" si="11"/>
        <v>4.8732899999999996E-2</v>
      </c>
      <c r="AA48">
        <f t="shared" si="12"/>
        <v>4.8732899999999996E-2</v>
      </c>
      <c r="AB48">
        <f t="shared" si="13"/>
        <v>4.8732899999999996E-2</v>
      </c>
      <c r="AC48">
        <f t="shared" si="14"/>
        <v>4.8732899999999996E-2</v>
      </c>
      <c r="AD48">
        <f t="shared" si="15"/>
        <v>4.8732899999999996E-2</v>
      </c>
      <c r="AE48">
        <f t="shared" si="16"/>
        <v>4.8732899999999996E-2</v>
      </c>
      <c r="AF48">
        <f t="shared" si="17"/>
        <v>4.8732899999999996E-2</v>
      </c>
      <c r="AG48">
        <f t="shared" si="18"/>
        <v>4.8732899999999996E-2</v>
      </c>
    </row>
    <row r="49" spans="2:33" x14ac:dyDescent="0.25">
      <c r="X49" t="e">
        <f t="shared" si="10"/>
        <v>#DIV/0!</v>
      </c>
      <c r="Y49" t="e">
        <f>C49/N49</f>
        <v>#DIV/0!</v>
      </c>
      <c r="Z49" t="e">
        <f t="shared" si="11"/>
        <v>#DIV/0!</v>
      </c>
      <c r="AA49" t="e">
        <f t="shared" si="12"/>
        <v>#DIV/0!</v>
      </c>
      <c r="AB49" t="e">
        <f t="shared" si="13"/>
        <v>#DIV/0!</v>
      </c>
      <c r="AC49" t="e">
        <f t="shared" si="14"/>
        <v>#DIV/0!</v>
      </c>
      <c r="AD49" t="e">
        <f t="shared" si="15"/>
        <v>#DIV/0!</v>
      </c>
      <c r="AE49" t="e">
        <f t="shared" si="16"/>
        <v>#DIV/0!</v>
      </c>
      <c r="AF49" t="e">
        <f t="shared" si="17"/>
        <v>#DIV/0!</v>
      </c>
      <c r="AG49" t="e">
        <f t="shared" si="18"/>
        <v>#DIV/0!</v>
      </c>
    </row>
    <row r="50" spans="2:33" x14ac:dyDescent="0.25">
      <c r="B50" t="s">
        <v>404</v>
      </c>
      <c r="C50">
        <v>10</v>
      </c>
      <c r="M50" t="s">
        <v>405</v>
      </c>
      <c r="N50">
        <v>10</v>
      </c>
      <c r="X50" t="e">
        <f t="shared" si="10"/>
        <v>#VALUE!</v>
      </c>
      <c r="Z50" t="e">
        <f t="shared" si="11"/>
        <v>#DIV/0!</v>
      </c>
      <c r="AA50" t="e">
        <f t="shared" si="12"/>
        <v>#DIV/0!</v>
      </c>
      <c r="AB50" t="e">
        <f t="shared" si="13"/>
        <v>#DIV/0!</v>
      </c>
      <c r="AC50" t="e">
        <f t="shared" si="14"/>
        <v>#DIV/0!</v>
      </c>
      <c r="AD50" t="e">
        <f t="shared" si="15"/>
        <v>#DIV/0!</v>
      </c>
      <c r="AE50" t="e">
        <f t="shared" si="16"/>
        <v>#DIV/0!</v>
      </c>
      <c r="AF50" t="e">
        <f t="shared" si="17"/>
        <v>#DIV/0!</v>
      </c>
      <c r="AG50" t="e">
        <f t="shared" si="18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0"/>
        <v>0.15094339622641512</v>
      </c>
      <c r="Y51">
        <f>C51/N51</f>
        <v>9.4339622641509441E-2</v>
      </c>
      <c r="Z51">
        <f t="shared" si="11"/>
        <v>7.2289156626506021E-2</v>
      </c>
      <c r="AA51">
        <f t="shared" si="12"/>
        <v>6.6147859922178989E-2</v>
      </c>
      <c r="AB51">
        <f t="shared" si="13"/>
        <v>7.3929961089494164E-2</v>
      </c>
      <c r="AC51">
        <f t="shared" si="14"/>
        <v>8.1395348837209308E-2</v>
      </c>
      <c r="AD51">
        <f t="shared" si="15"/>
        <v>8.5271317829457363E-2</v>
      </c>
      <c r="AE51">
        <f t="shared" si="16"/>
        <v>0.11240310077519379</v>
      </c>
      <c r="AF51">
        <f t="shared" si="17"/>
        <v>0.11240310077519379</v>
      </c>
      <c r="AG51">
        <f t="shared" si="18"/>
        <v>0.11240310077519379</v>
      </c>
    </row>
    <row r="52" spans="2:33" x14ac:dyDescent="0.25">
      <c r="X52" t="e">
        <f t="shared" si="10"/>
        <v>#DIV/0!</v>
      </c>
      <c r="Y52" t="e">
        <f>C52/N52</f>
        <v>#DIV/0!</v>
      </c>
      <c r="Z52" t="e">
        <f t="shared" si="11"/>
        <v>#DIV/0!</v>
      </c>
      <c r="AA52" t="e">
        <f t="shared" si="12"/>
        <v>#DIV/0!</v>
      </c>
      <c r="AB52" t="e">
        <f t="shared" si="13"/>
        <v>#DIV/0!</v>
      </c>
      <c r="AC52" t="e">
        <f t="shared" si="14"/>
        <v>#DIV/0!</v>
      </c>
      <c r="AD52" t="e">
        <f t="shared" si="15"/>
        <v>#DIV/0!</v>
      </c>
      <c r="AE52" t="e">
        <f t="shared" si="16"/>
        <v>#DIV/0!</v>
      </c>
      <c r="AF52" t="e">
        <f t="shared" si="17"/>
        <v>#DIV/0!</v>
      </c>
      <c r="AG52" t="e">
        <f t="shared" si="18"/>
        <v>#DIV/0!</v>
      </c>
    </row>
    <row r="53" spans="2:33" x14ac:dyDescent="0.25">
      <c r="B53" t="s">
        <v>406</v>
      </c>
      <c r="C53">
        <v>10</v>
      </c>
      <c r="M53" t="s">
        <v>407</v>
      </c>
      <c r="N53">
        <v>10</v>
      </c>
      <c r="X53" t="e">
        <f t="shared" si="10"/>
        <v>#VALUE!</v>
      </c>
      <c r="Z53" t="e">
        <f t="shared" si="11"/>
        <v>#DIV/0!</v>
      </c>
      <c r="AA53" t="e">
        <f t="shared" si="12"/>
        <v>#DIV/0!</v>
      </c>
      <c r="AB53" t="e">
        <f t="shared" si="13"/>
        <v>#DIV/0!</v>
      </c>
      <c r="AC53" t="e">
        <f t="shared" si="14"/>
        <v>#DIV/0!</v>
      </c>
      <c r="AD53" t="e">
        <f t="shared" si="15"/>
        <v>#DIV/0!</v>
      </c>
      <c r="AE53" t="e">
        <f t="shared" si="16"/>
        <v>#DIV/0!</v>
      </c>
      <c r="AF53" t="e">
        <f t="shared" si="17"/>
        <v>#DIV/0!</v>
      </c>
      <c r="AG53" t="e">
        <f t="shared" si="18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0"/>
        <v>0.15094339622641512</v>
      </c>
      <c r="Y54">
        <f>C54/N54</f>
        <v>9.4339622641509441E-2</v>
      </c>
      <c r="Z54">
        <f t="shared" si="11"/>
        <v>7.2289156626506021E-2</v>
      </c>
      <c r="AA54">
        <f t="shared" si="12"/>
        <v>6.6147859922178989E-2</v>
      </c>
      <c r="AB54">
        <f t="shared" si="13"/>
        <v>7.3929961089494164E-2</v>
      </c>
      <c r="AC54">
        <f t="shared" si="14"/>
        <v>8.1395348837209308E-2</v>
      </c>
      <c r="AD54">
        <f t="shared" si="15"/>
        <v>8.5271317829457363E-2</v>
      </c>
      <c r="AE54">
        <f t="shared" si="16"/>
        <v>0.11240310077519379</v>
      </c>
      <c r="AF54">
        <f t="shared" si="17"/>
        <v>0.11240310077519379</v>
      </c>
      <c r="AG54">
        <f t="shared" si="18"/>
        <v>0.11240310077519379</v>
      </c>
    </row>
    <row r="55" spans="2:33" x14ac:dyDescent="0.25">
      <c r="X55" t="e">
        <f t="shared" si="10"/>
        <v>#DIV/0!</v>
      </c>
      <c r="Y55" t="e">
        <f>C55/N55</f>
        <v>#DIV/0!</v>
      </c>
      <c r="Z55" t="e">
        <f t="shared" si="11"/>
        <v>#DIV/0!</v>
      </c>
      <c r="AA55" t="e">
        <f t="shared" si="12"/>
        <v>#DIV/0!</v>
      </c>
      <c r="AB55" t="e">
        <f t="shared" si="13"/>
        <v>#DIV/0!</v>
      </c>
      <c r="AC55" t="e">
        <f t="shared" si="14"/>
        <v>#DIV/0!</v>
      </c>
      <c r="AD55" t="e">
        <f t="shared" si="15"/>
        <v>#DIV/0!</v>
      </c>
      <c r="AE55" t="e">
        <f t="shared" si="16"/>
        <v>#DIV/0!</v>
      </c>
      <c r="AF55" t="e">
        <f t="shared" si="17"/>
        <v>#DIV/0!</v>
      </c>
      <c r="AG55" t="e">
        <f t="shared" si="18"/>
        <v>#DIV/0!</v>
      </c>
    </row>
    <row r="56" spans="2:33" x14ac:dyDescent="0.25">
      <c r="B56" t="s">
        <v>408</v>
      </c>
      <c r="C56">
        <v>10</v>
      </c>
      <c r="M56" t="s">
        <v>409</v>
      </c>
      <c r="N56">
        <v>10</v>
      </c>
      <c r="X56" t="e">
        <f t="shared" si="10"/>
        <v>#VALUE!</v>
      </c>
      <c r="Z56" t="e">
        <f t="shared" si="11"/>
        <v>#DIV/0!</v>
      </c>
      <c r="AA56" t="e">
        <f t="shared" si="12"/>
        <v>#DIV/0!</v>
      </c>
      <c r="AB56" t="e">
        <f t="shared" si="13"/>
        <v>#DIV/0!</v>
      </c>
      <c r="AC56" t="e">
        <f t="shared" si="14"/>
        <v>#DIV/0!</v>
      </c>
      <c r="AD56" t="e">
        <f t="shared" si="15"/>
        <v>#DIV/0!</v>
      </c>
      <c r="AE56" t="e">
        <f t="shared" si="16"/>
        <v>#DIV/0!</v>
      </c>
      <c r="AF56" t="e">
        <f t="shared" si="17"/>
        <v>#DIV/0!</v>
      </c>
      <c r="AG56" t="e">
        <f t="shared" si="18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0"/>
        <v>0.15094339622641512</v>
      </c>
      <c r="Y57">
        <f>C57/N57</f>
        <v>9.4339622641509441E-2</v>
      </c>
      <c r="Z57">
        <f t="shared" si="11"/>
        <v>7.2289156626506021E-2</v>
      </c>
      <c r="AA57">
        <f t="shared" si="12"/>
        <v>6.6147859922178989E-2</v>
      </c>
      <c r="AB57">
        <f t="shared" si="13"/>
        <v>7.3929961089494164E-2</v>
      </c>
      <c r="AC57">
        <f t="shared" si="14"/>
        <v>8.1395348837209308E-2</v>
      </c>
      <c r="AD57">
        <f t="shared" si="15"/>
        <v>8.5271317829457363E-2</v>
      </c>
      <c r="AE57">
        <f t="shared" si="16"/>
        <v>0.11240310077519379</v>
      </c>
      <c r="AF57">
        <f t="shared" si="17"/>
        <v>0.11240310077519379</v>
      </c>
      <c r="AG57">
        <f t="shared" si="18"/>
        <v>0.11240310077519379</v>
      </c>
    </row>
    <row r="58" spans="2:33" x14ac:dyDescent="0.25">
      <c r="X58" t="e">
        <f t="shared" si="10"/>
        <v>#DIV/0!</v>
      </c>
      <c r="Y58" t="e">
        <f>C58/N58</f>
        <v>#DIV/0!</v>
      </c>
      <c r="Z58" t="e">
        <f t="shared" si="11"/>
        <v>#DIV/0!</v>
      </c>
      <c r="AA58" t="e">
        <f t="shared" si="12"/>
        <v>#DIV/0!</v>
      </c>
      <c r="AB58" t="e">
        <f t="shared" si="13"/>
        <v>#DIV/0!</v>
      </c>
      <c r="AC58" t="e">
        <f t="shared" si="14"/>
        <v>#DIV/0!</v>
      </c>
      <c r="AD58" t="e">
        <f t="shared" si="15"/>
        <v>#DIV/0!</v>
      </c>
      <c r="AE58" t="e">
        <f t="shared" si="16"/>
        <v>#DIV/0!</v>
      </c>
      <c r="AF58" t="e">
        <f t="shared" si="17"/>
        <v>#DIV/0!</v>
      </c>
      <c r="AG58" t="e">
        <f t="shared" si="18"/>
        <v>#DIV/0!</v>
      </c>
    </row>
    <row r="59" spans="2:33" x14ac:dyDescent="0.25">
      <c r="B59" t="s">
        <v>410</v>
      </c>
      <c r="C59">
        <v>10</v>
      </c>
      <c r="M59" t="s">
        <v>411</v>
      </c>
      <c r="N59">
        <v>10</v>
      </c>
      <c r="X59" t="e">
        <f t="shared" si="10"/>
        <v>#VALUE!</v>
      </c>
      <c r="Z59" t="e">
        <f t="shared" si="11"/>
        <v>#DIV/0!</v>
      </c>
      <c r="AA59" t="e">
        <f t="shared" si="12"/>
        <v>#DIV/0!</v>
      </c>
      <c r="AB59" t="e">
        <f t="shared" si="13"/>
        <v>#DIV/0!</v>
      </c>
      <c r="AC59" t="e">
        <f t="shared" si="14"/>
        <v>#DIV/0!</v>
      </c>
      <c r="AD59" t="e">
        <f t="shared" si="15"/>
        <v>#DIV/0!</v>
      </c>
      <c r="AE59" t="e">
        <f t="shared" si="16"/>
        <v>#DIV/0!</v>
      </c>
      <c r="AF59" t="e">
        <f t="shared" si="17"/>
        <v>#DIV/0!</v>
      </c>
      <c r="AG59" t="e">
        <f t="shared" si="18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0"/>
        <v>3.0670890183333334E-3</v>
      </c>
      <c r="Y60">
        <f>C60/N60</f>
        <v>6.3103070175E-3</v>
      </c>
      <c r="Z60">
        <f t="shared" si="11"/>
        <v>7.4101147933333337E-3</v>
      </c>
      <c r="AA60">
        <f t="shared" si="12"/>
        <v>1.15180311875E-2</v>
      </c>
      <c r="AB60">
        <f t="shared" si="13"/>
        <v>1.6228070177777776E-2</v>
      </c>
      <c r="AC60">
        <f t="shared" si="14"/>
        <v>3.9945624294736845E-2</v>
      </c>
      <c r="AD60">
        <f t="shared" si="15"/>
        <v>5.1972988023809522E-2</v>
      </c>
      <c r="AE60">
        <f t="shared" si="16"/>
        <v>6.9434476340909088E-2</v>
      </c>
      <c r="AF60">
        <f t="shared" si="17"/>
        <v>7.5668416622727275E-2</v>
      </c>
      <c r="AG60">
        <f t="shared" si="18"/>
        <v>6.8181818181818177E-2</v>
      </c>
    </row>
    <row r="61" spans="2:33" x14ac:dyDescent="0.25">
      <c r="X61" t="e">
        <f t="shared" si="10"/>
        <v>#DIV/0!</v>
      </c>
      <c r="Y61" t="e">
        <f>C61/N61</f>
        <v>#DIV/0!</v>
      </c>
      <c r="Z61" t="e">
        <f t="shared" si="11"/>
        <v>#DIV/0!</v>
      </c>
      <c r="AA61" t="e">
        <f t="shared" si="12"/>
        <v>#DIV/0!</v>
      </c>
      <c r="AB61" t="e">
        <f t="shared" si="13"/>
        <v>#DIV/0!</v>
      </c>
      <c r="AC61" t="e">
        <f t="shared" si="14"/>
        <v>#DIV/0!</v>
      </c>
      <c r="AD61" t="e">
        <f t="shared" si="15"/>
        <v>#DIV/0!</v>
      </c>
      <c r="AE61" t="e">
        <f t="shared" si="16"/>
        <v>#DIV/0!</v>
      </c>
      <c r="AF61" t="e">
        <f t="shared" si="17"/>
        <v>#DIV/0!</v>
      </c>
      <c r="AG61" t="e">
        <f t="shared" si="18"/>
        <v>#DIV/0!</v>
      </c>
    </row>
    <row r="62" spans="2:33" x14ac:dyDescent="0.25">
      <c r="B62" t="s">
        <v>412</v>
      </c>
      <c r="C62">
        <v>10</v>
      </c>
      <c r="M62" t="s">
        <v>413</v>
      </c>
      <c r="N62">
        <v>10</v>
      </c>
      <c r="X62" t="e">
        <f t="shared" si="10"/>
        <v>#VALUE!</v>
      </c>
      <c r="Z62" t="e">
        <f t="shared" si="11"/>
        <v>#DIV/0!</v>
      </c>
      <c r="AA62" t="e">
        <f t="shared" si="12"/>
        <v>#DIV/0!</v>
      </c>
      <c r="AB62" t="e">
        <f t="shared" si="13"/>
        <v>#DIV/0!</v>
      </c>
      <c r="AC62" t="e">
        <f t="shared" si="14"/>
        <v>#DIV/0!</v>
      </c>
      <c r="AD62" t="e">
        <f t="shared" si="15"/>
        <v>#DIV/0!</v>
      </c>
      <c r="AE62" t="e">
        <f t="shared" si="16"/>
        <v>#DIV/0!</v>
      </c>
      <c r="AF62" t="e">
        <f t="shared" si="17"/>
        <v>#DIV/0!</v>
      </c>
      <c r="AG62" t="e">
        <f t="shared" si="18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0"/>
        <v>2.4123976608</v>
      </c>
      <c r="Y63">
        <f>C63/N63</f>
        <v>1.2413255360000002</v>
      </c>
      <c r="Z63">
        <f t="shared" si="11"/>
        <v>0.79264132549999999</v>
      </c>
      <c r="AA63">
        <f t="shared" si="12"/>
        <v>0.44711538461538464</v>
      </c>
      <c r="AB63">
        <f t="shared" si="13"/>
        <v>0.32255963017361111</v>
      </c>
      <c r="AC63">
        <f t="shared" si="14"/>
        <v>0.32345645170138887</v>
      </c>
      <c r="AD63">
        <f t="shared" si="15"/>
        <v>0.3024527860064935</v>
      </c>
      <c r="AE63">
        <f t="shared" si="16"/>
        <v>0.30844155844155846</v>
      </c>
      <c r="AF63">
        <f t="shared" si="17"/>
        <v>0.27205235311428572</v>
      </c>
      <c r="AG63">
        <f t="shared" si="18"/>
        <v>0.27400000000000002</v>
      </c>
    </row>
    <row r="64" spans="2:33" x14ac:dyDescent="0.25">
      <c r="X64" t="e">
        <f t="shared" si="10"/>
        <v>#DIV/0!</v>
      </c>
      <c r="Y64" t="e">
        <f>C64/N64</f>
        <v>#DIV/0!</v>
      </c>
      <c r="Z64" t="e">
        <f t="shared" si="11"/>
        <v>#DIV/0!</v>
      </c>
      <c r="AA64" t="e">
        <f t="shared" si="12"/>
        <v>#DIV/0!</v>
      </c>
      <c r="AB64" t="e">
        <f t="shared" si="13"/>
        <v>#DIV/0!</v>
      </c>
      <c r="AC64" t="e">
        <f t="shared" si="14"/>
        <v>#DIV/0!</v>
      </c>
      <c r="AD64" t="e">
        <f t="shared" si="15"/>
        <v>#DIV/0!</v>
      </c>
      <c r="AE64" t="e">
        <f t="shared" si="16"/>
        <v>#DIV/0!</v>
      </c>
      <c r="AF64" t="e">
        <f t="shared" si="17"/>
        <v>#DIV/0!</v>
      </c>
      <c r="AG64" t="e">
        <f t="shared" si="18"/>
        <v>#DIV/0!</v>
      </c>
    </row>
    <row r="65" spans="2:33" x14ac:dyDescent="0.25">
      <c r="B65" t="s">
        <v>414</v>
      </c>
      <c r="C65">
        <v>10</v>
      </c>
      <c r="M65" t="s">
        <v>415</v>
      </c>
      <c r="N65">
        <v>10</v>
      </c>
      <c r="X65" t="e">
        <f t="shared" si="10"/>
        <v>#VALUE!</v>
      </c>
      <c r="Z65" t="e">
        <f t="shared" si="11"/>
        <v>#DIV/0!</v>
      </c>
      <c r="AA65" t="e">
        <f t="shared" si="12"/>
        <v>#DIV/0!</v>
      </c>
      <c r="AB65" t="e">
        <f t="shared" si="13"/>
        <v>#DIV/0!</v>
      </c>
      <c r="AC65" t="e">
        <f t="shared" si="14"/>
        <v>#DIV/0!</v>
      </c>
      <c r="AD65" t="e">
        <f t="shared" si="15"/>
        <v>#DIV/0!</v>
      </c>
      <c r="AE65" t="e">
        <f t="shared" si="16"/>
        <v>#DIV/0!</v>
      </c>
      <c r="AF65" t="e">
        <f t="shared" si="17"/>
        <v>#DIV/0!</v>
      </c>
      <c r="AG65" t="e">
        <f t="shared" si="18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0"/>
        <v>2.4123976608</v>
      </c>
      <c r="Y66">
        <f>C66/N66</f>
        <v>1.2413255360000002</v>
      </c>
      <c r="Z66">
        <f t="shared" si="11"/>
        <v>0.79264132549999999</v>
      </c>
      <c r="AA66">
        <f t="shared" si="12"/>
        <v>0.44711538461538464</v>
      </c>
      <c r="AB66">
        <f t="shared" si="13"/>
        <v>0.32255963017361111</v>
      </c>
      <c r="AC66">
        <f t="shared" si="14"/>
        <v>0.32345645170138887</v>
      </c>
      <c r="AD66">
        <f t="shared" si="15"/>
        <v>0.3024527860064935</v>
      </c>
      <c r="AE66">
        <f t="shared" si="16"/>
        <v>0.30844155844155846</v>
      </c>
      <c r="AF66">
        <f t="shared" si="17"/>
        <v>0.27205235311428572</v>
      </c>
      <c r="AG66">
        <f t="shared" si="18"/>
        <v>0.27400000000000002</v>
      </c>
    </row>
    <row r="67" spans="2:33" x14ac:dyDescent="0.25">
      <c r="X67" t="e">
        <f t="shared" si="10"/>
        <v>#DIV/0!</v>
      </c>
      <c r="Y67" t="e">
        <f>C67/N67</f>
        <v>#DIV/0!</v>
      </c>
      <c r="Z67" t="e">
        <f t="shared" si="11"/>
        <v>#DIV/0!</v>
      </c>
      <c r="AA67" t="e">
        <f t="shared" si="12"/>
        <v>#DIV/0!</v>
      </c>
      <c r="AB67" t="e">
        <f t="shared" si="13"/>
        <v>#DIV/0!</v>
      </c>
      <c r="AC67" t="e">
        <f t="shared" si="14"/>
        <v>#DIV/0!</v>
      </c>
      <c r="AD67" t="e">
        <f t="shared" si="15"/>
        <v>#DIV/0!</v>
      </c>
      <c r="AE67" t="e">
        <f t="shared" si="16"/>
        <v>#DIV/0!</v>
      </c>
      <c r="AF67" t="e">
        <f t="shared" si="17"/>
        <v>#DIV/0!</v>
      </c>
      <c r="AG67" t="e">
        <f t="shared" si="18"/>
        <v>#DIV/0!</v>
      </c>
    </row>
    <row r="68" spans="2:33" x14ac:dyDescent="0.25">
      <c r="B68" t="s">
        <v>416</v>
      </c>
      <c r="C68">
        <v>10</v>
      </c>
      <c r="M68" t="s">
        <v>417</v>
      </c>
      <c r="N68">
        <v>10</v>
      </c>
      <c r="X68" t="e">
        <f t="shared" si="10"/>
        <v>#VALUE!</v>
      </c>
      <c r="Z68" t="e">
        <f t="shared" si="11"/>
        <v>#DIV/0!</v>
      </c>
      <c r="AA68" t="e">
        <f t="shared" si="12"/>
        <v>#DIV/0!</v>
      </c>
      <c r="AB68" t="e">
        <f t="shared" si="13"/>
        <v>#DIV/0!</v>
      </c>
      <c r="AC68" t="e">
        <f t="shared" si="14"/>
        <v>#DIV/0!</v>
      </c>
      <c r="AD68" t="e">
        <f t="shared" si="15"/>
        <v>#DIV/0!</v>
      </c>
      <c r="AE68" t="e">
        <f t="shared" si="16"/>
        <v>#DIV/0!</v>
      </c>
      <c r="AF68" t="e">
        <f t="shared" si="17"/>
        <v>#DIV/0!</v>
      </c>
      <c r="AG68" t="e">
        <f t="shared" si="18"/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ref="X69:X100" si="19">B69/M69</f>
        <v>5.5321637399999998E-2</v>
      </c>
      <c r="Y69">
        <f>C69/N69</f>
        <v>0.13530701755999999</v>
      </c>
      <c r="Z69">
        <f t="shared" ref="Z69:Z100" si="20">D69/O69</f>
        <v>9.2921539964705882E-2</v>
      </c>
      <c r="AA69">
        <f t="shared" ref="AA69:AA100" si="21">E69/P69</f>
        <v>0.10388726446</v>
      </c>
      <c r="AB69">
        <f t="shared" ref="AB69:AB100" si="22">F69/Q69</f>
        <v>0.14023953595555555</v>
      </c>
      <c r="AC69">
        <f t="shared" ref="AC69:AC100" si="23">G69/R69</f>
        <v>0.14525259909047619</v>
      </c>
      <c r="AD69">
        <f t="shared" ref="AD69:AD100" si="24">H69/S69</f>
        <v>0.14523809523809525</v>
      </c>
      <c r="AE69">
        <f t="shared" ref="AE69:AE100" si="25">I69/T69</f>
        <v>0.121746588692</v>
      </c>
      <c r="AF69">
        <f t="shared" ref="AF69:AF100" si="26">J69/U69</f>
        <v>0.1193012445653846</v>
      </c>
      <c r="AG69">
        <f t="shared" ref="AG69:AG100" si="27">K69/V69</f>
        <v>0.12115384615384615</v>
      </c>
    </row>
    <row r="70" spans="2:33" x14ac:dyDescent="0.25">
      <c r="X70" t="e">
        <f t="shared" si="19"/>
        <v>#DIV/0!</v>
      </c>
      <c r="Y70" t="e">
        <f>C70/N70</f>
        <v>#DIV/0!</v>
      </c>
      <c r="Z70" t="e">
        <f t="shared" si="20"/>
        <v>#DIV/0!</v>
      </c>
      <c r="AA70" t="e">
        <f t="shared" si="21"/>
        <v>#DIV/0!</v>
      </c>
      <c r="AB70" t="e">
        <f t="shared" si="22"/>
        <v>#DIV/0!</v>
      </c>
      <c r="AC70" t="e">
        <f t="shared" si="23"/>
        <v>#DIV/0!</v>
      </c>
      <c r="AD70" t="e">
        <f t="shared" si="24"/>
        <v>#DIV/0!</v>
      </c>
      <c r="AE70" t="e">
        <f t="shared" si="25"/>
        <v>#DIV/0!</v>
      </c>
      <c r="AF70" t="e">
        <f t="shared" si="26"/>
        <v>#DIV/0!</v>
      </c>
      <c r="AG70" t="e">
        <f t="shared" si="27"/>
        <v>#DIV/0!</v>
      </c>
    </row>
    <row r="71" spans="2:33" x14ac:dyDescent="0.25">
      <c r="B71" t="s">
        <v>418</v>
      </c>
      <c r="C71">
        <v>10</v>
      </c>
      <c r="M71" t="s">
        <v>419</v>
      </c>
      <c r="N71">
        <v>10</v>
      </c>
      <c r="X71" t="e">
        <f t="shared" si="19"/>
        <v>#VALUE!</v>
      </c>
      <c r="Z71" t="e">
        <f t="shared" si="20"/>
        <v>#DIV/0!</v>
      </c>
      <c r="AA71" t="e">
        <f t="shared" si="21"/>
        <v>#DIV/0!</v>
      </c>
      <c r="AB71" t="e">
        <f t="shared" si="22"/>
        <v>#DIV/0!</v>
      </c>
      <c r="AC71" t="e">
        <f t="shared" si="23"/>
        <v>#DIV/0!</v>
      </c>
      <c r="AD71" t="e">
        <f t="shared" si="24"/>
        <v>#DIV/0!</v>
      </c>
      <c r="AE71" t="e">
        <f t="shared" si="25"/>
        <v>#DIV/0!</v>
      </c>
      <c r="AF71" t="e">
        <f t="shared" si="26"/>
        <v>#DIV/0!</v>
      </c>
      <c r="AG71" t="e">
        <f t="shared" si="27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9"/>
        <v>2.5103576997999998E-2</v>
      </c>
      <c r="Y72">
        <f>C72/N72</f>
        <v>1.8038686461538462E-2</v>
      </c>
      <c r="Z72">
        <f t="shared" si="20"/>
        <v>1.956323099375E-2</v>
      </c>
      <c r="AA72">
        <f t="shared" si="21"/>
        <v>4.5859324233333332E-2</v>
      </c>
      <c r="AB72">
        <f t="shared" si="22"/>
        <v>0.10046133853333333</v>
      </c>
      <c r="AC72">
        <f t="shared" si="23"/>
        <v>0.15741146850000001</v>
      </c>
      <c r="AD72">
        <f t="shared" si="24"/>
        <v>0.35248148148000003</v>
      </c>
      <c r="AE72">
        <f t="shared" si="25"/>
        <v>0.3515625</v>
      </c>
      <c r="AF72">
        <f t="shared" si="26"/>
        <v>0.36056380266923077</v>
      </c>
      <c r="AG72">
        <f t="shared" si="27"/>
        <v>0.36153846153846153</v>
      </c>
    </row>
    <row r="73" spans="2:33" x14ac:dyDescent="0.25">
      <c r="X73" t="e">
        <f t="shared" si="19"/>
        <v>#DIV/0!</v>
      </c>
      <c r="Y73" t="e">
        <f>C73/N73</f>
        <v>#DIV/0!</v>
      </c>
      <c r="Z73" t="e">
        <f t="shared" si="20"/>
        <v>#DIV/0!</v>
      </c>
      <c r="AA73" t="e">
        <f t="shared" si="21"/>
        <v>#DIV/0!</v>
      </c>
      <c r="AB73" t="e">
        <f t="shared" si="22"/>
        <v>#DIV/0!</v>
      </c>
      <c r="AC73" t="e">
        <f t="shared" si="23"/>
        <v>#DIV/0!</v>
      </c>
      <c r="AD73" t="e">
        <f t="shared" si="24"/>
        <v>#DIV/0!</v>
      </c>
      <c r="AE73" t="e">
        <f t="shared" si="25"/>
        <v>#DIV/0!</v>
      </c>
      <c r="AF73" t="e">
        <f t="shared" si="26"/>
        <v>#DIV/0!</v>
      </c>
      <c r="AG73" t="e">
        <f t="shared" si="27"/>
        <v>#DIV/0!</v>
      </c>
    </row>
    <row r="74" spans="2:33" x14ac:dyDescent="0.25">
      <c r="B74" t="s">
        <v>420</v>
      </c>
      <c r="C74">
        <v>10</v>
      </c>
      <c r="M74" t="s">
        <v>421</v>
      </c>
      <c r="N74">
        <v>10</v>
      </c>
      <c r="X74" t="e">
        <f t="shared" si="19"/>
        <v>#VALUE!</v>
      </c>
      <c r="Z74" t="e">
        <f t="shared" si="20"/>
        <v>#DIV/0!</v>
      </c>
      <c r="AA74" t="e">
        <f t="shared" si="21"/>
        <v>#DIV/0!</v>
      </c>
      <c r="AB74" t="e">
        <f t="shared" si="22"/>
        <v>#DIV/0!</v>
      </c>
      <c r="AC74" t="e">
        <f t="shared" si="23"/>
        <v>#DIV/0!</v>
      </c>
      <c r="AD74" t="e">
        <f t="shared" si="24"/>
        <v>#DIV/0!</v>
      </c>
      <c r="AE74" t="e">
        <f t="shared" si="25"/>
        <v>#DIV/0!</v>
      </c>
      <c r="AF74" t="e">
        <f t="shared" si="26"/>
        <v>#DIV/0!</v>
      </c>
      <c r="AG74" t="e">
        <f t="shared" si="27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9"/>
        <v>0.73001949300000002</v>
      </c>
      <c r="Y75">
        <f>C75/N75</f>
        <v>0.78055555560000001</v>
      </c>
      <c r="Z75">
        <f t="shared" si="20"/>
        <v>0.39206465239999999</v>
      </c>
      <c r="AA75">
        <f t="shared" si="21"/>
        <v>0.33651072124000003</v>
      </c>
      <c r="AB75">
        <f t="shared" si="22"/>
        <v>0.27376001733333333</v>
      </c>
      <c r="AC75">
        <f t="shared" si="23"/>
        <v>0.40075265324444442</v>
      </c>
      <c r="AD75">
        <f t="shared" si="24"/>
        <v>0.48666666666666664</v>
      </c>
      <c r="AE75">
        <f t="shared" si="25"/>
        <v>0.46554039420000004</v>
      </c>
      <c r="AF75">
        <f t="shared" si="26"/>
        <v>0.41</v>
      </c>
      <c r="AG75">
        <f t="shared" si="27"/>
        <v>0.4</v>
      </c>
    </row>
    <row r="76" spans="2:33" x14ac:dyDescent="0.25">
      <c r="X76" t="e">
        <f t="shared" si="19"/>
        <v>#DIV/0!</v>
      </c>
      <c r="Y76" t="e">
        <f>C76/N76</f>
        <v>#DIV/0!</v>
      </c>
      <c r="Z76" t="e">
        <f t="shared" si="20"/>
        <v>#DIV/0!</v>
      </c>
      <c r="AA76" t="e">
        <f t="shared" si="21"/>
        <v>#DIV/0!</v>
      </c>
      <c r="AB76" t="e">
        <f t="shared" si="22"/>
        <v>#DIV/0!</v>
      </c>
      <c r="AC76" t="e">
        <f t="shared" si="23"/>
        <v>#DIV/0!</v>
      </c>
      <c r="AD76" t="e">
        <f t="shared" si="24"/>
        <v>#DIV/0!</v>
      </c>
      <c r="AE76" t="e">
        <f t="shared" si="25"/>
        <v>#DIV/0!</v>
      </c>
      <c r="AF76" t="e">
        <f t="shared" si="26"/>
        <v>#DIV/0!</v>
      </c>
      <c r="AG76" t="e">
        <f t="shared" si="27"/>
        <v>#DIV/0!</v>
      </c>
    </row>
    <row r="77" spans="2:33" x14ac:dyDescent="0.25">
      <c r="B77" t="s">
        <v>422</v>
      </c>
      <c r="C77">
        <v>10</v>
      </c>
      <c r="M77" t="s">
        <v>423</v>
      </c>
      <c r="N77">
        <v>10</v>
      </c>
      <c r="X77" t="e">
        <f t="shared" si="19"/>
        <v>#VALUE!</v>
      </c>
      <c r="Z77" t="e">
        <f t="shared" si="20"/>
        <v>#DIV/0!</v>
      </c>
      <c r="AA77" t="e">
        <f t="shared" si="21"/>
        <v>#DIV/0!</v>
      </c>
      <c r="AB77" t="e">
        <f t="shared" si="22"/>
        <v>#DIV/0!</v>
      </c>
      <c r="AC77" t="e">
        <f t="shared" si="23"/>
        <v>#DIV/0!</v>
      </c>
      <c r="AD77" t="e">
        <f t="shared" si="24"/>
        <v>#DIV/0!</v>
      </c>
      <c r="AE77" t="e">
        <f t="shared" si="25"/>
        <v>#DIV/0!</v>
      </c>
      <c r="AF77" t="e">
        <f t="shared" si="26"/>
        <v>#DIV/0!</v>
      </c>
      <c r="AG77" t="e">
        <f t="shared" si="27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9"/>
        <v>0.73001949300000002</v>
      </c>
      <c r="Y78">
        <f>C78/N78</f>
        <v>0.78055555560000001</v>
      </c>
      <c r="Z78">
        <f t="shared" si="20"/>
        <v>0.39206465239999999</v>
      </c>
      <c r="AA78">
        <f t="shared" si="21"/>
        <v>0.33651072124000003</v>
      </c>
      <c r="AB78">
        <f t="shared" si="22"/>
        <v>0.27376001733333333</v>
      </c>
      <c r="AC78">
        <f t="shared" si="23"/>
        <v>0.40075265324444442</v>
      </c>
      <c r="AD78">
        <f t="shared" si="24"/>
        <v>0.48666666666666664</v>
      </c>
      <c r="AE78">
        <f t="shared" si="25"/>
        <v>0.46554039420000004</v>
      </c>
      <c r="AF78">
        <f t="shared" si="26"/>
        <v>0.41</v>
      </c>
      <c r="AG78">
        <f t="shared" si="27"/>
        <v>0.4</v>
      </c>
    </row>
    <row r="79" spans="2:33" x14ac:dyDescent="0.25">
      <c r="X79" t="e">
        <f t="shared" si="19"/>
        <v>#DIV/0!</v>
      </c>
      <c r="Y79" t="e">
        <f>C79/N79</f>
        <v>#DIV/0!</v>
      </c>
      <c r="Z79" t="e">
        <f t="shared" si="20"/>
        <v>#DIV/0!</v>
      </c>
      <c r="AA79" t="e">
        <f t="shared" si="21"/>
        <v>#DIV/0!</v>
      </c>
      <c r="AB79" t="e">
        <f t="shared" si="22"/>
        <v>#DIV/0!</v>
      </c>
      <c r="AC79" t="e">
        <f t="shared" si="23"/>
        <v>#DIV/0!</v>
      </c>
      <c r="AD79" t="e">
        <f t="shared" si="24"/>
        <v>#DIV/0!</v>
      </c>
      <c r="AE79" t="e">
        <f t="shared" si="25"/>
        <v>#DIV/0!</v>
      </c>
      <c r="AF79" t="e">
        <f t="shared" si="26"/>
        <v>#DIV/0!</v>
      </c>
      <c r="AG79" t="e">
        <f t="shared" si="27"/>
        <v>#DIV/0!</v>
      </c>
    </row>
    <row r="80" spans="2:33" x14ac:dyDescent="0.25">
      <c r="B80" t="s">
        <v>424</v>
      </c>
      <c r="C80">
        <v>10</v>
      </c>
      <c r="M80" t="s">
        <v>425</v>
      </c>
      <c r="N80">
        <v>10</v>
      </c>
      <c r="X80" t="e">
        <f t="shared" si="19"/>
        <v>#VALUE!</v>
      </c>
      <c r="Z80" t="e">
        <f t="shared" si="20"/>
        <v>#DIV/0!</v>
      </c>
      <c r="AA80" t="e">
        <f t="shared" si="21"/>
        <v>#DIV/0!</v>
      </c>
      <c r="AB80" t="e">
        <f t="shared" si="22"/>
        <v>#DIV/0!</v>
      </c>
      <c r="AC80" t="e">
        <f t="shared" si="23"/>
        <v>#DIV/0!</v>
      </c>
      <c r="AD80" t="e">
        <f t="shared" si="24"/>
        <v>#DIV/0!</v>
      </c>
      <c r="AE80" t="e">
        <f t="shared" si="25"/>
        <v>#DIV/0!</v>
      </c>
      <c r="AF80" t="e">
        <f t="shared" si="26"/>
        <v>#DIV/0!</v>
      </c>
      <c r="AG80" t="e">
        <f t="shared" si="27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9"/>
        <v>0.73001949300000002</v>
      </c>
      <c r="Y81">
        <f>C81/N81</f>
        <v>0.78055555560000001</v>
      </c>
      <c r="Z81">
        <f t="shared" si="20"/>
        <v>0.39206465239999999</v>
      </c>
      <c r="AA81">
        <f t="shared" si="21"/>
        <v>0.33651072124000003</v>
      </c>
      <c r="AB81">
        <f t="shared" si="22"/>
        <v>0.27376001733333333</v>
      </c>
      <c r="AC81">
        <f t="shared" si="23"/>
        <v>0.40075265324444442</v>
      </c>
      <c r="AD81">
        <f t="shared" si="24"/>
        <v>0.48666666666666664</v>
      </c>
      <c r="AE81">
        <f t="shared" si="25"/>
        <v>0.46554039420000004</v>
      </c>
      <c r="AF81">
        <f t="shared" si="26"/>
        <v>0.41</v>
      </c>
      <c r="AG81">
        <f t="shared" si="27"/>
        <v>0.4</v>
      </c>
    </row>
    <row r="82" spans="2:33" x14ac:dyDescent="0.25">
      <c r="X82" t="e">
        <f t="shared" si="19"/>
        <v>#DIV/0!</v>
      </c>
      <c r="Y82" t="e">
        <f>C82/N82</f>
        <v>#DIV/0!</v>
      </c>
      <c r="Z82" t="e">
        <f t="shared" si="20"/>
        <v>#DIV/0!</v>
      </c>
      <c r="AA82" t="e">
        <f t="shared" si="21"/>
        <v>#DIV/0!</v>
      </c>
      <c r="AB82" t="e">
        <f t="shared" si="22"/>
        <v>#DIV/0!</v>
      </c>
      <c r="AC82" t="e">
        <f t="shared" si="23"/>
        <v>#DIV/0!</v>
      </c>
      <c r="AD82" t="e">
        <f t="shared" si="24"/>
        <v>#DIV/0!</v>
      </c>
      <c r="AE82" t="e">
        <f t="shared" si="25"/>
        <v>#DIV/0!</v>
      </c>
      <c r="AF82" t="e">
        <f t="shared" si="26"/>
        <v>#DIV/0!</v>
      </c>
      <c r="AG82" t="e">
        <f t="shared" si="27"/>
        <v>#DIV/0!</v>
      </c>
    </row>
    <row r="83" spans="2:33" x14ac:dyDescent="0.25">
      <c r="B83" t="s">
        <v>426</v>
      </c>
      <c r="C83">
        <v>10</v>
      </c>
      <c r="M83" t="s">
        <v>427</v>
      </c>
      <c r="N83">
        <v>10</v>
      </c>
      <c r="X83" t="e">
        <f t="shared" si="19"/>
        <v>#VALUE!</v>
      </c>
      <c r="Z83" t="e">
        <f t="shared" si="20"/>
        <v>#DIV/0!</v>
      </c>
      <c r="AA83" t="e">
        <f t="shared" si="21"/>
        <v>#DIV/0!</v>
      </c>
      <c r="AB83" t="e">
        <f t="shared" si="22"/>
        <v>#DIV/0!</v>
      </c>
      <c r="AC83" t="e">
        <f t="shared" si="23"/>
        <v>#DIV/0!</v>
      </c>
      <c r="AD83" t="e">
        <f t="shared" si="24"/>
        <v>#DIV/0!</v>
      </c>
      <c r="AE83" t="e">
        <f t="shared" si="25"/>
        <v>#DIV/0!</v>
      </c>
      <c r="AF83" t="e">
        <f t="shared" si="26"/>
        <v>#DIV/0!</v>
      </c>
      <c r="AG83" t="e">
        <f t="shared" si="27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9"/>
        <v>0.73001949300000002</v>
      </c>
      <c r="Y84">
        <f>C84/N84</f>
        <v>0.78055555560000001</v>
      </c>
      <c r="Z84">
        <f t="shared" si="20"/>
        <v>0.39206465239999999</v>
      </c>
      <c r="AA84">
        <f t="shared" si="21"/>
        <v>0.33651072124000003</v>
      </c>
      <c r="AB84">
        <f t="shared" si="22"/>
        <v>0.27376001733333333</v>
      </c>
      <c r="AC84">
        <f t="shared" si="23"/>
        <v>0.40075265324444442</v>
      </c>
      <c r="AD84">
        <f t="shared" si="24"/>
        <v>0.48666666666666664</v>
      </c>
      <c r="AE84">
        <f t="shared" si="25"/>
        <v>0.46554039420000004</v>
      </c>
      <c r="AF84">
        <f t="shared" si="26"/>
        <v>0.41</v>
      </c>
      <c r="AG84">
        <f t="shared" si="27"/>
        <v>0.4</v>
      </c>
    </row>
    <row r="85" spans="2:33" x14ac:dyDescent="0.25">
      <c r="X85" t="e">
        <f t="shared" si="19"/>
        <v>#DIV/0!</v>
      </c>
      <c r="Y85" t="e">
        <f>C85/N85</f>
        <v>#DIV/0!</v>
      </c>
      <c r="Z85" t="e">
        <f t="shared" si="20"/>
        <v>#DIV/0!</v>
      </c>
      <c r="AA85" t="e">
        <f t="shared" si="21"/>
        <v>#DIV/0!</v>
      </c>
      <c r="AB85" t="e">
        <f t="shared" si="22"/>
        <v>#DIV/0!</v>
      </c>
      <c r="AC85" t="e">
        <f t="shared" si="23"/>
        <v>#DIV/0!</v>
      </c>
      <c r="AD85" t="e">
        <f t="shared" si="24"/>
        <v>#DIV/0!</v>
      </c>
      <c r="AE85" t="e">
        <f t="shared" si="25"/>
        <v>#DIV/0!</v>
      </c>
      <c r="AF85" t="e">
        <f t="shared" si="26"/>
        <v>#DIV/0!</v>
      </c>
      <c r="AG85" t="e">
        <f t="shared" si="27"/>
        <v>#DIV/0!</v>
      </c>
    </row>
    <row r="86" spans="2:33" x14ac:dyDescent="0.25">
      <c r="B86" t="s">
        <v>428</v>
      </c>
      <c r="C86">
        <v>10</v>
      </c>
      <c r="M86" t="s">
        <v>429</v>
      </c>
      <c r="N86">
        <v>10</v>
      </c>
      <c r="X86" t="e">
        <f t="shared" si="19"/>
        <v>#VALUE!</v>
      </c>
      <c r="Z86" t="e">
        <f t="shared" si="20"/>
        <v>#DIV/0!</v>
      </c>
      <c r="AA86" t="e">
        <f t="shared" si="21"/>
        <v>#DIV/0!</v>
      </c>
      <c r="AB86" t="e">
        <f t="shared" si="22"/>
        <v>#DIV/0!</v>
      </c>
      <c r="AC86" t="e">
        <f t="shared" si="23"/>
        <v>#DIV/0!</v>
      </c>
      <c r="AD86" t="e">
        <f t="shared" si="24"/>
        <v>#DIV/0!</v>
      </c>
      <c r="AE86" t="e">
        <f t="shared" si="25"/>
        <v>#DIV/0!</v>
      </c>
      <c r="AF86" t="e">
        <f t="shared" si="26"/>
        <v>#DIV/0!</v>
      </c>
      <c r="AG86" t="e">
        <f t="shared" si="27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9"/>
        <v>0.73001949300000002</v>
      </c>
      <c r="Y87">
        <f>C87/N87</f>
        <v>0.78055555560000001</v>
      </c>
      <c r="Z87">
        <f t="shared" si="20"/>
        <v>0.39206465239999999</v>
      </c>
      <c r="AA87">
        <f t="shared" si="21"/>
        <v>0.33651072124000003</v>
      </c>
      <c r="AB87">
        <f t="shared" si="22"/>
        <v>0.27376001733333333</v>
      </c>
      <c r="AC87">
        <f t="shared" si="23"/>
        <v>0.40075265324444442</v>
      </c>
      <c r="AD87">
        <f t="shared" si="24"/>
        <v>0.48666666666666664</v>
      </c>
      <c r="AE87">
        <f t="shared" si="25"/>
        <v>0.46554039420000004</v>
      </c>
      <c r="AF87">
        <f t="shared" si="26"/>
        <v>0.41</v>
      </c>
      <c r="AG87">
        <f t="shared" si="27"/>
        <v>0.4</v>
      </c>
    </row>
    <row r="88" spans="2:33" x14ac:dyDescent="0.25">
      <c r="X88" t="e">
        <f t="shared" si="19"/>
        <v>#DIV/0!</v>
      </c>
      <c r="Y88" t="e">
        <f>C88/N88</f>
        <v>#DIV/0!</v>
      </c>
      <c r="Z88" t="e">
        <f t="shared" si="20"/>
        <v>#DIV/0!</v>
      </c>
      <c r="AA88" t="e">
        <f t="shared" si="21"/>
        <v>#DIV/0!</v>
      </c>
      <c r="AB88" t="e">
        <f t="shared" si="22"/>
        <v>#DIV/0!</v>
      </c>
      <c r="AC88" t="e">
        <f t="shared" si="23"/>
        <v>#DIV/0!</v>
      </c>
      <c r="AD88" t="e">
        <f t="shared" si="24"/>
        <v>#DIV/0!</v>
      </c>
      <c r="AE88" t="e">
        <f t="shared" si="25"/>
        <v>#DIV/0!</v>
      </c>
      <c r="AF88" t="e">
        <f t="shared" si="26"/>
        <v>#DIV/0!</v>
      </c>
      <c r="AG88" t="e">
        <f t="shared" si="27"/>
        <v>#DIV/0!</v>
      </c>
    </row>
    <row r="89" spans="2:33" x14ac:dyDescent="0.25">
      <c r="B89" t="s">
        <v>430</v>
      </c>
      <c r="C89">
        <v>10</v>
      </c>
      <c r="M89" t="s">
        <v>431</v>
      </c>
      <c r="N89">
        <v>10</v>
      </c>
      <c r="X89" t="e">
        <f t="shared" si="19"/>
        <v>#VALUE!</v>
      </c>
      <c r="Z89" t="e">
        <f t="shared" si="20"/>
        <v>#DIV/0!</v>
      </c>
      <c r="AA89" t="e">
        <f t="shared" si="21"/>
        <v>#DIV/0!</v>
      </c>
      <c r="AB89" t="e">
        <f t="shared" si="22"/>
        <v>#DIV/0!</v>
      </c>
      <c r="AC89" t="e">
        <f t="shared" si="23"/>
        <v>#DIV/0!</v>
      </c>
      <c r="AD89" t="e">
        <f t="shared" si="24"/>
        <v>#DIV/0!</v>
      </c>
      <c r="AE89" t="e">
        <f t="shared" si="25"/>
        <v>#DIV/0!</v>
      </c>
      <c r="AF89" t="e">
        <f t="shared" si="26"/>
        <v>#DIV/0!</v>
      </c>
      <c r="AG89" t="e">
        <f t="shared" si="27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9"/>
        <v>0.73001949300000002</v>
      </c>
      <c r="Y90">
        <f>C90/N90</f>
        <v>0.78055555560000001</v>
      </c>
      <c r="Z90">
        <f t="shared" si="20"/>
        <v>0.39206465239999999</v>
      </c>
      <c r="AA90">
        <f t="shared" si="21"/>
        <v>0.33651072124000003</v>
      </c>
      <c r="AB90">
        <f t="shared" si="22"/>
        <v>0.27376001733333333</v>
      </c>
      <c r="AC90">
        <f t="shared" si="23"/>
        <v>0.40075265324444442</v>
      </c>
      <c r="AD90">
        <f t="shared" si="24"/>
        <v>0.48666666666666664</v>
      </c>
      <c r="AE90">
        <f t="shared" si="25"/>
        <v>0.46554039420000004</v>
      </c>
      <c r="AF90">
        <f t="shared" si="26"/>
        <v>0.41</v>
      </c>
      <c r="AG90">
        <f t="shared" si="27"/>
        <v>0.4</v>
      </c>
    </row>
    <row r="91" spans="2:33" x14ac:dyDescent="0.25">
      <c r="X91" t="e">
        <f t="shared" si="19"/>
        <v>#DIV/0!</v>
      </c>
      <c r="Y91" t="e">
        <f>C91/N91</f>
        <v>#DIV/0!</v>
      </c>
      <c r="Z91" t="e">
        <f t="shared" si="20"/>
        <v>#DIV/0!</v>
      </c>
      <c r="AA91" t="e">
        <f t="shared" si="21"/>
        <v>#DIV/0!</v>
      </c>
      <c r="AB91" t="e">
        <f t="shared" si="22"/>
        <v>#DIV/0!</v>
      </c>
      <c r="AC91" t="e">
        <f t="shared" si="23"/>
        <v>#DIV/0!</v>
      </c>
      <c r="AD91" t="e">
        <f t="shared" si="24"/>
        <v>#DIV/0!</v>
      </c>
      <c r="AE91" t="e">
        <f t="shared" si="25"/>
        <v>#DIV/0!</v>
      </c>
      <c r="AF91" t="e">
        <f t="shared" si="26"/>
        <v>#DIV/0!</v>
      </c>
      <c r="AG91" t="e">
        <f t="shared" si="27"/>
        <v>#DIV/0!</v>
      </c>
    </row>
    <row r="92" spans="2:33" x14ac:dyDescent="0.25">
      <c r="B92" t="s">
        <v>432</v>
      </c>
      <c r="C92">
        <v>10</v>
      </c>
      <c r="M92" t="s">
        <v>433</v>
      </c>
      <c r="N92">
        <v>10</v>
      </c>
      <c r="X92" t="e">
        <f t="shared" si="19"/>
        <v>#VALUE!</v>
      </c>
      <c r="Z92" t="e">
        <f t="shared" si="20"/>
        <v>#DIV/0!</v>
      </c>
      <c r="AA92" t="e">
        <f t="shared" si="21"/>
        <v>#DIV/0!</v>
      </c>
      <c r="AB92" t="e">
        <f t="shared" si="22"/>
        <v>#DIV/0!</v>
      </c>
      <c r="AC92" t="e">
        <f t="shared" si="23"/>
        <v>#DIV/0!</v>
      </c>
      <c r="AD92" t="e">
        <f t="shared" si="24"/>
        <v>#DIV/0!</v>
      </c>
      <c r="AE92" t="e">
        <f t="shared" si="25"/>
        <v>#DIV/0!</v>
      </c>
      <c r="AF92" t="e">
        <f t="shared" si="26"/>
        <v>#DIV/0!</v>
      </c>
      <c r="AG92" t="e">
        <f t="shared" si="27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9"/>
        <v>0.73001949300000002</v>
      </c>
      <c r="Y93">
        <f>C93/N93</f>
        <v>0.78055555560000001</v>
      </c>
      <c r="Z93">
        <f t="shared" si="20"/>
        <v>0.39206465239999999</v>
      </c>
      <c r="AA93">
        <f t="shared" si="21"/>
        <v>0.33651072124000003</v>
      </c>
      <c r="AB93">
        <f t="shared" si="22"/>
        <v>0.27376001733333333</v>
      </c>
      <c r="AC93">
        <f t="shared" si="23"/>
        <v>0.40075265324444442</v>
      </c>
      <c r="AD93">
        <f t="shared" si="24"/>
        <v>0.48666666666666664</v>
      </c>
      <c r="AE93">
        <f t="shared" si="25"/>
        <v>0.46554039420000004</v>
      </c>
      <c r="AF93">
        <f t="shared" si="26"/>
        <v>0.41</v>
      </c>
      <c r="AG93">
        <f t="shared" si="27"/>
        <v>0.4</v>
      </c>
    </row>
    <row r="94" spans="2:33" x14ac:dyDescent="0.25">
      <c r="X94" t="e">
        <f t="shared" si="19"/>
        <v>#DIV/0!</v>
      </c>
      <c r="Y94" t="e">
        <f>C94/N94</f>
        <v>#DIV/0!</v>
      </c>
      <c r="Z94" t="e">
        <f t="shared" si="20"/>
        <v>#DIV/0!</v>
      </c>
      <c r="AA94" t="e">
        <f t="shared" si="21"/>
        <v>#DIV/0!</v>
      </c>
      <c r="AB94" t="e">
        <f t="shared" si="22"/>
        <v>#DIV/0!</v>
      </c>
      <c r="AC94" t="e">
        <f t="shared" si="23"/>
        <v>#DIV/0!</v>
      </c>
      <c r="AD94" t="e">
        <f t="shared" si="24"/>
        <v>#DIV/0!</v>
      </c>
      <c r="AE94" t="e">
        <f t="shared" si="25"/>
        <v>#DIV/0!</v>
      </c>
      <c r="AF94" t="e">
        <f t="shared" si="26"/>
        <v>#DIV/0!</v>
      </c>
      <c r="AG94" t="e">
        <f t="shared" si="27"/>
        <v>#DIV/0!</v>
      </c>
    </row>
    <row r="95" spans="2:33" x14ac:dyDescent="0.25">
      <c r="B95" t="s">
        <v>434</v>
      </c>
      <c r="C95">
        <v>10</v>
      </c>
      <c r="M95" t="s">
        <v>435</v>
      </c>
      <c r="N95">
        <v>10</v>
      </c>
      <c r="X95" t="e">
        <f t="shared" si="19"/>
        <v>#VALUE!</v>
      </c>
      <c r="Z95" t="e">
        <f t="shared" si="20"/>
        <v>#DIV/0!</v>
      </c>
      <c r="AA95" t="e">
        <f t="shared" si="21"/>
        <v>#DIV/0!</v>
      </c>
      <c r="AB95" t="e">
        <f t="shared" si="22"/>
        <v>#DIV/0!</v>
      </c>
      <c r="AC95" t="e">
        <f t="shared" si="23"/>
        <v>#DIV/0!</v>
      </c>
      <c r="AD95" t="e">
        <f t="shared" si="24"/>
        <v>#DIV/0!</v>
      </c>
      <c r="AE95" t="e">
        <f t="shared" si="25"/>
        <v>#DIV/0!</v>
      </c>
      <c r="AF95" t="e">
        <f t="shared" si="26"/>
        <v>#DIV/0!</v>
      </c>
      <c r="AG95" t="e">
        <f t="shared" si="27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9"/>
        <v>0.73001949300000002</v>
      </c>
      <c r="Y96">
        <f>C96/N96</f>
        <v>0.78055555560000001</v>
      </c>
      <c r="Z96">
        <f t="shared" si="20"/>
        <v>0.39206465239999999</v>
      </c>
      <c r="AA96">
        <f t="shared" si="21"/>
        <v>0.33651072124000003</v>
      </c>
      <c r="AB96">
        <f t="shared" si="22"/>
        <v>0.27376001733333333</v>
      </c>
      <c r="AC96">
        <f t="shared" si="23"/>
        <v>0.40075265324444442</v>
      </c>
      <c r="AD96">
        <f t="shared" si="24"/>
        <v>0.48666666666666664</v>
      </c>
      <c r="AE96">
        <f t="shared" si="25"/>
        <v>0.46554039420000004</v>
      </c>
      <c r="AF96">
        <f t="shared" si="26"/>
        <v>0.41</v>
      </c>
      <c r="AG96">
        <f t="shared" si="27"/>
        <v>0.4</v>
      </c>
    </row>
    <row r="97" spans="2:33" x14ac:dyDescent="0.25">
      <c r="X97" t="e">
        <f t="shared" si="19"/>
        <v>#DIV/0!</v>
      </c>
      <c r="Y97" t="e">
        <f>C97/N97</f>
        <v>#DIV/0!</v>
      </c>
      <c r="Z97" t="e">
        <f t="shared" si="20"/>
        <v>#DIV/0!</v>
      </c>
      <c r="AA97" t="e">
        <f t="shared" si="21"/>
        <v>#DIV/0!</v>
      </c>
      <c r="AB97" t="e">
        <f t="shared" si="22"/>
        <v>#DIV/0!</v>
      </c>
      <c r="AC97" t="e">
        <f t="shared" si="23"/>
        <v>#DIV/0!</v>
      </c>
      <c r="AD97" t="e">
        <f t="shared" si="24"/>
        <v>#DIV/0!</v>
      </c>
      <c r="AE97" t="e">
        <f t="shared" si="25"/>
        <v>#DIV/0!</v>
      </c>
      <c r="AF97" t="e">
        <f t="shared" si="26"/>
        <v>#DIV/0!</v>
      </c>
      <c r="AG97" t="e">
        <f t="shared" si="27"/>
        <v>#DIV/0!</v>
      </c>
    </row>
    <row r="98" spans="2:33" x14ac:dyDescent="0.25">
      <c r="B98" t="s">
        <v>436</v>
      </c>
      <c r="C98">
        <v>10</v>
      </c>
      <c r="M98" t="s">
        <v>437</v>
      </c>
      <c r="N98">
        <v>10</v>
      </c>
      <c r="X98" t="e">
        <f t="shared" si="19"/>
        <v>#VALUE!</v>
      </c>
      <c r="Z98" t="e">
        <f t="shared" si="20"/>
        <v>#DIV/0!</v>
      </c>
      <c r="AA98" t="e">
        <f t="shared" si="21"/>
        <v>#DIV/0!</v>
      </c>
      <c r="AB98" t="e">
        <f t="shared" si="22"/>
        <v>#DIV/0!</v>
      </c>
      <c r="AC98" t="e">
        <f t="shared" si="23"/>
        <v>#DIV/0!</v>
      </c>
      <c r="AD98" t="e">
        <f t="shared" si="24"/>
        <v>#DIV/0!</v>
      </c>
      <c r="AE98" t="e">
        <f t="shared" si="25"/>
        <v>#DIV/0!</v>
      </c>
      <c r="AF98" t="e">
        <f t="shared" si="26"/>
        <v>#DIV/0!</v>
      </c>
      <c r="AG98" t="e">
        <f t="shared" si="27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9"/>
        <v>0.73001949300000002</v>
      </c>
      <c r="Y99">
        <f>C99/N99</f>
        <v>0.78055555560000001</v>
      </c>
      <c r="Z99">
        <f t="shared" si="20"/>
        <v>0.39206465239999999</v>
      </c>
      <c r="AA99">
        <f t="shared" si="21"/>
        <v>0.33651072124000003</v>
      </c>
      <c r="AB99">
        <f t="shared" si="22"/>
        <v>0.27376001733333333</v>
      </c>
      <c r="AC99">
        <f t="shared" si="23"/>
        <v>0.40075265324444442</v>
      </c>
      <c r="AD99">
        <f t="shared" si="24"/>
        <v>0.48666666666666664</v>
      </c>
      <c r="AE99">
        <f t="shared" si="25"/>
        <v>0.46554039420000004</v>
      </c>
      <c r="AF99">
        <f t="shared" si="26"/>
        <v>0.41</v>
      </c>
      <c r="AG99">
        <f t="shared" si="27"/>
        <v>0.4</v>
      </c>
    </row>
    <row r="100" spans="2:33" x14ac:dyDescent="0.25">
      <c r="X100" t="e">
        <f t="shared" si="19"/>
        <v>#DIV/0!</v>
      </c>
      <c r="Y100" t="e">
        <f>C100/N100</f>
        <v>#DIV/0!</v>
      </c>
      <c r="Z100" t="e">
        <f t="shared" si="20"/>
        <v>#DIV/0!</v>
      </c>
      <c r="AA100" t="e">
        <f t="shared" si="21"/>
        <v>#DIV/0!</v>
      </c>
      <c r="AB100" t="e">
        <f t="shared" si="22"/>
        <v>#DIV/0!</v>
      </c>
      <c r="AC100" t="e">
        <f t="shared" si="23"/>
        <v>#DIV/0!</v>
      </c>
      <c r="AD100" t="e">
        <f t="shared" si="24"/>
        <v>#DIV/0!</v>
      </c>
      <c r="AE100" t="e">
        <f t="shared" si="25"/>
        <v>#DIV/0!</v>
      </c>
      <c r="AF100" t="e">
        <f t="shared" si="26"/>
        <v>#DIV/0!</v>
      </c>
      <c r="AG100" t="e">
        <f t="shared" si="27"/>
        <v>#DIV/0!</v>
      </c>
    </row>
    <row r="101" spans="2:33" x14ac:dyDescent="0.25">
      <c r="B101" t="s">
        <v>438</v>
      </c>
      <c r="C101">
        <v>10</v>
      </c>
      <c r="M101" t="s">
        <v>439</v>
      </c>
      <c r="N101">
        <v>10</v>
      </c>
      <c r="X101" t="e">
        <f t="shared" ref="X101:X132" si="28">B101/M101</f>
        <v>#VALUE!</v>
      </c>
      <c r="Z101" t="e">
        <f t="shared" ref="Z101:Z132" si="29">D101/O101</f>
        <v>#DIV/0!</v>
      </c>
      <c r="AA101" t="e">
        <f t="shared" ref="AA101:AA132" si="30">E101/P101</f>
        <v>#DIV/0!</v>
      </c>
      <c r="AB101" t="e">
        <f t="shared" ref="AB101:AB132" si="31">F101/Q101</f>
        <v>#DIV/0!</v>
      </c>
      <c r="AC101" t="e">
        <f t="shared" ref="AC101:AC132" si="32">G101/R101</f>
        <v>#DIV/0!</v>
      </c>
      <c r="AD101" t="e">
        <f t="shared" ref="AD101:AD132" si="33">H101/S101</f>
        <v>#DIV/0!</v>
      </c>
      <c r="AE101" t="e">
        <f t="shared" ref="AE101:AE132" si="34">I101/T101</f>
        <v>#DIV/0!</v>
      </c>
      <c r="AF101" t="e">
        <f t="shared" ref="AF101:AF132" si="35">J101/U101</f>
        <v>#DIV/0!</v>
      </c>
      <c r="AG101" t="e">
        <f t="shared" ref="AG101:AG132" si="36">K101/V101</f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28"/>
        <v>0.73001949300000002</v>
      </c>
      <c r="Y102">
        <f>C102/N102</f>
        <v>0.78055555560000001</v>
      </c>
      <c r="Z102">
        <f t="shared" si="29"/>
        <v>0.39206465239999999</v>
      </c>
      <c r="AA102">
        <f t="shared" si="30"/>
        <v>0.33651072124000003</v>
      </c>
      <c r="AB102">
        <f t="shared" si="31"/>
        <v>0.27376001733333333</v>
      </c>
      <c r="AC102">
        <f t="shared" si="32"/>
        <v>0.40075265324444442</v>
      </c>
      <c r="AD102">
        <f t="shared" si="33"/>
        <v>0.48666666666666664</v>
      </c>
      <c r="AE102">
        <f t="shared" si="34"/>
        <v>0.46554039420000004</v>
      </c>
      <c r="AF102">
        <f t="shared" si="35"/>
        <v>0.41</v>
      </c>
      <c r="AG102">
        <f t="shared" si="36"/>
        <v>0.4</v>
      </c>
    </row>
    <row r="103" spans="2:33" x14ac:dyDescent="0.25">
      <c r="X103" t="e">
        <f t="shared" si="28"/>
        <v>#DIV/0!</v>
      </c>
      <c r="Y103" t="e">
        <f>C103/N103</f>
        <v>#DIV/0!</v>
      </c>
      <c r="Z103" t="e">
        <f t="shared" si="29"/>
        <v>#DIV/0!</v>
      </c>
      <c r="AA103" t="e">
        <f t="shared" si="30"/>
        <v>#DIV/0!</v>
      </c>
      <c r="AB103" t="e">
        <f t="shared" si="31"/>
        <v>#DIV/0!</v>
      </c>
      <c r="AC103" t="e">
        <f t="shared" si="32"/>
        <v>#DIV/0!</v>
      </c>
      <c r="AD103" t="e">
        <f t="shared" si="33"/>
        <v>#DIV/0!</v>
      </c>
      <c r="AE103" t="e">
        <f t="shared" si="34"/>
        <v>#DIV/0!</v>
      </c>
      <c r="AF103" t="e">
        <f t="shared" si="35"/>
        <v>#DIV/0!</v>
      </c>
      <c r="AG103" t="e">
        <f t="shared" si="36"/>
        <v>#DIV/0!</v>
      </c>
    </row>
    <row r="104" spans="2:33" x14ac:dyDescent="0.25">
      <c r="B104" t="s">
        <v>440</v>
      </c>
      <c r="C104">
        <v>10</v>
      </c>
      <c r="M104" t="s">
        <v>441</v>
      </c>
      <c r="N104">
        <v>10</v>
      </c>
      <c r="X104" t="e">
        <f t="shared" si="28"/>
        <v>#VALUE!</v>
      </c>
      <c r="Z104" t="e">
        <f t="shared" si="29"/>
        <v>#DIV/0!</v>
      </c>
      <c r="AA104" t="e">
        <f t="shared" si="30"/>
        <v>#DIV/0!</v>
      </c>
      <c r="AB104" t="e">
        <f t="shared" si="31"/>
        <v>#DIV/0!</v>
      </c>
      <c r="AC104" t="e">
        <f t="shared" si="32"/>
        <v>#DIV/0!</v>
      </c>
      <c r="AD104" t="e">
        <f t="shared" si="33"/>
        <v>#DIV/0!</v>
      </c>
      <c r="AE104" t="e">
        <f t="shared" si="34"/>
        <v>#DIV/0!</v>
      </c>
      <c r="AF104" t="e">
        <f t="shared" si="35"/>
        <v>#DIV/0!</v>
      </c>
      <c r="AG104" t="e">
        <f t="shared" si="36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28"/>
        <v>0.73001949300000002</v>
      </c>
      <c r="Y105">
        <f>C105/N105</f>
        <v>0.78055555560000001</v>
      </c>
      <c r="Z105">
        <f t="shared" si="29"/>
        <v>0.39206465239999999</v>
      </c>
      <c r="AA105">
        <f t="shared" si="30"/>
        <v>0.33651072124000003</v>
      </c>
      <c r="AB105">
        <f t="shared" si="31"/>
        <v>0.27376001733333333</v>
      </c>
      <c r="AC105">
        <f t="shared" si="32"/>
        <v>0.40075265324444442</v>
      </c>
      <c r="AD105">
        <f t="shared" si="33"/>
        <v>0.48666666666666664</v>
      </c>
      <c r="AE105">
        <f t="shared" si="34"/>
        <v>0.46554039420000004</v>
      </c>
      <c r="AF105">
        <f t="shared" si="35"/>
        <v>0.41</v>
      </c>
      <c r="AG105">
        <f t="shared" si="36"/>
        <v>0.4</v>
      </c>
    </row>
    <row r="106" spans="2:33" x14ac:dyDescent="0.25">
      <c r="X106" t="e">
        <f t="shared" si="28"/>
        <v>#DIV/0!</v>
      </c>
      <c r="Y106" t="e">
        <f>C106/N106</f>
        <v>#DIV/0!</v>
      </c>
      <c r="Z106" t="e">
        <f t="shared" si="29"/>
        <v>#DIV/0!</v>
      </c>
      <c r="AA106" t="e">
        <f t="shared" si="30"/>
        <v>#DIV/0!</v>
      </c>
      <c r="AB106" t="e">
        <f t="shared" si="31"/>
        <v>#DIV/0!</v>
      </c>
      <c r="AC106" t="e">
        <f t="shared" si="32"/>
        <v>#DIV/0!</v>
      </c>
      <c r="AD106" t="e">
        <f t="shared" si="33"/>
        <v>#DIV/0!</v>
      </c>
      <c r="AE106" t="e">
        <f t="shared" si="34"/>
        <v>#DIV/0!</v>
      </c>
      <c r="AF106" t="e">
        <f t="shared" si="35"/>
        <v>#DIV/0!</v>
      </c>
      <c r="AG106" t="e">
        <f t="shared" si="36"/>
        <v>#DIV/0!</v>
      </c>
    </row>
    <row r="107" spans="2:33" x14ac:dyDescent="0.25">
      <c r="B107" t="s">
        <v>442</v>
      </c>
      <c r="C107">
        <v>10</v>
      </c>
      <c r="M107" t="s">
        <v>443</v>
      </c>
      <c r="N107">
        <v>10</v>
      </c>
      <c r="X107" t="e">
        <f t="shared" si="28"/>
        <v>#VALUE!</v>
      </c>
      <c r="Z107" t="e">
        <f t="shared" si="29"/>
        <v>#DIV/0!</v>
      </c>
      <c r="AA107" t="e">
        <f t="shared" si="30"/>
        <v>#DIV/0!</v>
      </c>
      <c r="AB107" t="e">
        <f t="shared" si="31"/>
        <v>#DIV/0!</v>
      </c>
      <c r="AC107" t="e">
        <f t="shared" si="32"/>
        <v>#DIV/0!</v>
      </c>
      <c r="AD107" t="e">
        <f t="shared" si="33"/>
        <v>#DIV/0!</v>
      </c>
      <c r="AE107" t="e">
        <f t="shared" si="34"/>
        <v>#DIV/0!</v>
      </c>
      <c r="AF107" t="e">
        <f t="shared" si="35"/>
        <v>#DIV/0!</v>
      </c>
      <c r="AG107" t="e">
        <f t="shared" si="36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28"/>
        <v>0.73001949300000002</v>
      </c>
      <c r="Y108">
        <f>C108/N108</f>
        <v>0.78055555560000001</v>
      </c>
      <c r="Z108">
        <f t="shared" si="29"/>
        <v>0.39206465239999999</v>
      </c>
      <c r="AA108">
        <f t="shared" si="30"/>
        <v>0.33651072124000003</v>
      </c>
      <c r="AB108">
        <f t="shared" si="31"/>
        <v>0.27376001733333333</v>
      </c>
      <c r="AC108">
        <f t="shared" si="32"/>
        <v>0.40075265324444442</v>
      </c>
      <c r="AD108">
        <f t="shared" si="33"/>
        <v>0.48666666666666664</v>
      </c>
      <c r="AE108">
        <f t="shared" si="34"/>
        <v>0.46554039420000004</v>
      </c>
      <c r="AF108">
        <f t="shared" si="35"/>
        <v>0.41</v>
      </c>
      <c r="AG108">
        <f t="shared" si="36"/>
        <v>0.4</v>
      </c>
    </row>
    <row r="109" spans="2:33" x14ac:dyDescent="0.25">
      <c r="X109" t="e">
        <f t="shared" si="28"/>
        <v>#DIV/0!</v>
      </c>
      <c r="Y109" t="e">
        <f>C109/N109</f>
        <v>#DIV/0!</v>
      </c>
      <c r="Z109" t="e">
        <f t="shared" si="29"/>
        <v>#DIV/0!</v>
      </c>
      <c r="AA109" t="e">
        <f t="shared" si="30"/>
        <v>#DIV/0!</v>
      </c>
      <c r="AB109" t="e">
        <f t="shared" si="31"/>
        <v>#DIV/0!</v>
      </c>
      <c r="AC109" t="e">
        <f t="shared" si="32"/>
        <v>#DIV/0!</v>
      </c>
      <c r="AD109" t="e">
        <f t="shared" si="33"/>
        <v>#DIV/0!</v>
      </c>
      <c r="AE109" t="e">
        <f t="shared" si="34"/>
        <v>#DIV/0!</v>
      </c>
      <c r="AF109" t="e">
        <f t="shared" si="35"/>
        <v>#DIV/0!</v>
      </c>
      <c r="AG109" t="e">
        <f t="shared" si="36"/>
        <v>#DIV/0!</v>
      </c>
    </row>
    <row r="110" spans="2:33" x14ac:dyDescent="0.25">
      <c r="B110" t="s">
        <v>444</v>
      </c>
      <c r="C110">
        <v>10</v>
      </c>
      <c r="M110" t="s">
        <v>445</v>
      </c>
      <c r="N110">
        <v>10</v>
      </c>
      <c r="X110" t="e">
        <f t="shared" si="28"/>
        <v>#VALUE!</v>
      </c>
      <c r="Z110" t="e">
        <f t="shared" si="29"/>
        <v>#DIV/0!</v>
      </c>
      <c r="AA110" t="e">
        <f t="shared" si="30"/>
        <v>#DIV/0!</v>
      </c>
      <c r="AB110" t="e">
        <f t="shared" si="31"/>
        <v>#DIV/0!</v>
      </c>
      <c r="AC110" t="e">
        <f t="shared" si="32"/>
        <v>#DIV/0!</v>
      </c>
      <c r="AD110" t="e">
        <f t="shared" si="33"/>
        <v>#DIV/0!</v>
      </c>
      <c r="AE110" t="e">
        <f t="shared" si="34"/>
        <v>#DIV/0!</v>
      </c>
      <c r="AF110" t="e">
        <f t="shared" si="35"/>
        <v>#DIV/0!</v>
      </c>
      <c r="AG110" t="e">
        <f t="shared" si="36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28"/>
        <v>0.73001949300000002</v>
      </c>
      <c r="Y111">
        <f>C111/N111</f>
        <v>0.78055555560000001</v>
      </c>
      <c r="Z111">
        <f t="shared" si="29"/>
        <v>0.39206465239999999</v>
      </c>
      <c r="AA111">
        <f t="shared" si="30"/>
        <v>0.33651072124000003</v>
      </c>
      <c r="AB111">
        <f t="shared" si="31"/>
        <v>0.27376001733333333</v>
      </c>
      <c r="AC111">
        <f t="shared" si="32"/>
        <v>0.40075265324444442</v>
      </c>
      <c r="AD111">
        <f t="shared" si="33"/>
        <v>0.48666666666666664</v>
      </c>
      <c r="AE111">
        <f t="shared" si="34"/>
        <v>0.46554039420000004</v>
      </c>
      <c r="AF111">
        <f t="shared" si="35"/>
        <v>0.41</v>
      </c>
      <c r="AG111">
        <f t="shared" si="36"/>
        <v>0.4</v>
      </c>
    </row>
    <row r="112" spans="2:33" x14ac:dyDescent="0.25">
      <c r="X112" t="e">
        <f t="shared" si="28"/>
        <v>#DIV/0!</v>
      </c>
      <c r="Y112" t="e">
        <f>C112/N112</f>
        <v>#DIV/0!</v>
      </c>
      <c r="Z112" t="e">
        <f t="shared" si="29"/>
        <v>#DIV/0!</v>
      </c>
      <c r="AA112" t="e">
        <f t="shared" si="30"/>
        <v>#DIV/0!</v>
      </c>
      <c r="AB112" t="e">
        <f t="shared" si="31"/>
        <v>#DIV/0!</v>
      </c>
      <c r="AC112" t="e">
        <f t="shared" si="32"/>
        <v>#DIV/0!</v>
      </c>
      <c r="AD112" t="e">
        <f t="shared" si="33"/>
        <v>#DIV/0!</v>
      </c>
      <c r="AE112" t="e">
        <f t="shared" si="34"/>
        <v>#DIV/0!</v>
      </c>
      <c r="AF112" t="e">
        <f t="shared" si="35"/>
        <v>#DIV/0!</v>
      </c>
      <c r="AG112" t="e">
        <f t="shared" si="36"/>
        <v>#DIV/0!</v>
      </c>
    </row>
    <row r="113" spans="2:33" x14ac:dyDescent="0.25">
      <c r="B113" t="s">
        <v>446</v>
      </c>
      <c r="C113">
        <v>10</v>
      </c>
      <c r="M113" t="s">
        <v>447</v>
      </c>
      <c r="N113">
        <v>10</v>
      </c>
      <c r="X113" t="e">
        <f t="shared" si="28"/>
        <v>#VALUE!</v>
      </c>
      <c r="Z113" t="e">
        <f t="shared" si="29"/>
        <v>#DIV/0!</v>
      </c>
      <c r="AA113" t="e">
        <f t="shared" si="30"/>
        <v>#DIV/0!</v>
      </c>
      <c r="AB113" t="e">
        <f t="shared" si="31"/>
        <v>#DIV/0!</v>
      </c>
      <c r="AC113" t="e">
        <f t="shared" si="32"/>
        <v>#DIV/0!</v>
      </c>
      <c r="AD113" t="e">
        <f t="shared" si="33"/>
        <v>#DIV/0!</v>
      </c>
      <c r="AE113" t="e">
        <f t="shared" si="34"/>
        <v>#DIV/0!</v>
      </c>
      <c r="AF113" t="e">
        <f t="shared" si="35"/>
        <v>#DIV/0!</v>
      </c>
      <c r="AG113" t="e">
        <f t="shared" si="36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28"/>
        <v>0.73001949300000002</v>
      </c>
      <c r="Y114">
        <f>C114/N114</f>
        <v>0.78055555560000001</v>
      </c>
      <c r="Z114">
        <f t="shared" si="29"/>
        <v>0.39206465239999999</v>
      </c>
      <c r="AA114">
        <f t="shared" si="30"/>
        <v>0.33651072124000003</v>
      </c>
      <c r="AB114">
        <f t="shared" si="31"/>
        <v>0.27376001733333333</v>
      </c>
      <c r="AC114">
        <f t="shared" si="32"/>
        <v>0.40075265324444442</v>
      </c>
      <c r="AD114">
        <f t="shared" si="33"/>
        <v>0.48666666666666664</v>
      </c>
      <c r="AE114">
        <f t="shared" si="34"/>
        <v>0.46554039420000004</v>
      </c>
      <c r="AF114">
        <f t="shared" si="35"/>
        <v>0.41</v>
      </c>
      <c r="AG114">
        <f t="shared" si="36"/>
        <v>0.4</v>
      </c>
    </row>
    <row r="115" spans="2:33" x14ac:dyDescent="0.25">
      <c r="X115" t="e">
        <f t="shared" si="28"/>
        <v>#DIV/0!</v>
      </c>
      <c r="Y115" t="e">
        <f>C115/N115</f>
        <v>#DIV/0!</v>
      </c>
      <c r="Z115" t="e">
        <f t="shared" si="29"/>
        <v>#DIV/0!</v>
      </c>
      <c r="AA115" t="e">
        <f t="shared" si="30"/>
        <v>#DIV/0!</v>
      </c>
      <c r="AB115" t="e">
        <f t="shared" si="31"/>
        <v>#DIV/0!</v>
      </c>
      <c r="AC115" t="e">
        <f t="shared" si="32"/>
        <v>#DIV/0!</v>
      </c>
      <c r="AD115" t="e">
        <f t="shared" si="33"/>
        <v>#DIV/0!</v>
      </c>
      <c r="AE115" t="e">
        <f t="shared" si="34"/>
        <v>#DIV/0!</v>
      </c>
      <c r="AF115" t="e">
        <f t="shared" si="35"/>
        <v>#DIV/0!</v>
      </c>
      <c r="AG115" t="e">
        <f t="shared" si="36"/>
        <v>#DIV/0!</v>
      </c>
    </row>
    <row r="116" spans="2:33" x14ac:dyDescent="0.25">
      <c r="B116" t="s">
        <v>448</v>
      </c>
      <c r="C116">
        <v>10</v>
      </c>
      <c r="M116" t="s">
        <v>449</v>
      </c>
      <c r="N116">
        <v>10</v>
      </c>
      <c r="X116" t="e">
        <f t="shared" si="28"/>
        <v>#VALUE!</v>
      </c>
      <c r="Z116" t="e">
        <f t="shared" si="29"/>
        <v>#DIV/0!</v>
      </c>
      <c r="AA116" t="e">
        <f t="shared" si="30"/>
        <v>#DIV/0!</v>
      </c>
      <c r="AB116" t="e">
        <f t="shared" si="31"/>
        <v>#DIV/0!</v>
      </c>
      <c r="AC116" t="e">
        <f t="shared" si="32"/>
        <v>#DIV/0!</v>
      </c>
      <c r="AD116" t="e">
        <f t="shared" si="33"/>
        <v>#DIV/0!</v>
      </c>
      <c r="AE116" t="e">
        <f t="shared" si="34"/>
        <v>#DIV/0!</v>
      </c>
      <c r="AF116" t="e">
        <f t="shared" si="35"/>
        <v>#DIV/0!</v>
      </c>
      <c r="AG116" t="e">
        <f t="shared" si="36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28"/>
        <v>0.73001949300000002</v>
      </c>
      <c r="Y117">
        <f>C117/N117</f>
        <v>0.78055555560000001</v>
      </c>
      <c r="Z117">
        <f t="shared" si="29"/>
        <v>0.39206465239999999</v>
      </c>
      <c r="AA117">
        <f t="shared" si="30"/>
        <v>0.33651072124000003</v>
      </c>
      <c r="AB117">
        <f t="shared" si="31"/>
        <v>0.27376001733333333</v>
      </c>
      <c r="AC117">
        <f t="shared" si="32"/>
        <v>0.40075265324444442</v>
      </c>
      <c r="AD117">
        <f t="shared" si="33"/>
        <v>0.48666666666666664</v>
      </c>
      <c r="AE117">
        <f t="shared" si="34"/>
        <v>0.46554039420000004</v>
      </c>
      <c r="AF117">
        <f t="shared" si="35"/>
        <v>0.41</v>
      </c>
      <c r="AG117">
        <f t="shared" si="36"/>
        <v>0.4</v>
      </c>
    </row>
    <row r="118" spans="2:33" x14ac:dyDescent="0.25">
      <c r="X118" t="e">
        <f t="shared" si="28"/>
        <v>#DIV/0!</v>
      </c>
      <c r="Y118" t="e">
        <f>C118/N118</f>
        <v>#DIV/0!</v>
      </c>
      <c r="Z118" t="e">
        <f t="shared" si="29"/>
        <v>#DIV/0!</v>
      </c>
      <c r="AA118" t="e">
        <f t="shared" si="30"/>
        <v>#DIV/0!</v>
      </c>
      <c r="AB118" t="e">
        <f t="shared" si="31"/>
        <v>#DIV/0!</v>
      </c>
      <c r="AC118" t="e">
        <f t="shared" si="32"/>
        <v>#DIV/0!</v>
      </c>
      <c r="AD118" t="e">
        <f t="shared" si="33"/>
        <v>#DIV/0!</v>
      </c>
      <c r="AE118" t="e">
        <f t="shared" si="34"/>
        <v>#DIV/0!</v>
      </c>
      <c r="AF118" t="e">
        <f t="shared" si="35"/>
        <v>#DIV/0!</v>
      </c>
      <c r="AG118" t="e">
        <f t="shared" si="36"/>
        <v>#DIV/0!</v>
      </c>
    </row>
    <row r="119" spans="2:33" x14ac:dyDescent="0.25">
      <c r="B119" t="s">
        <v>450</v>
      </c>
      <c r="C119">
        <v>10</v>
      </c>
      <c r="M119" t="s">
        <v>451</v>
      </c>
      <c r="N119">
        <v>10</v>
      </c>
      <c r="X119" t="e">
        <f t="shared" si="28"/>
        <v>#VALUE!</v>
      </c>
      <c r="Z119" t="e">
        <f t="shared" si="29"/>
        <v>#DIV/0!</v>
      </c>
      <c r="AA119" t="e">
        <f t="shared" si="30"/>
        <v>#DIV/0!</v>
      </c>
      <c r="AB119" t="e">
        <f t="shared" si="31"/>
        <v>#DIV/0!</v>
      </c>
      <c r="AC119" t="e">
        <f t="shared" si="32"/>
        <v>#DIV/0!</v>
      </c>
      <c r="AD119" t="e">
        <f t="shared" si="33"/>
        <v>#DIV/0!</v>
      </c>
      <c r="AE119" t="e">
        <f t="shared" si="34"/>
        <v>#DIV/0!</v>
      </c>
      <c r="AF119" t="e">
        <f t="shared" si="35"/>
        <v>#DIV/0!</v>
      </c>
      <c r="AG119" t="e">
        <f t="shared" si="36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28"/>
        <v>0.42002923980000001</v>
      </c>
      <c r="Y120">
        <f>C120/N120</f>
        <v>1.3408057179999999</v>
      </c>
      <c r="Z120">
        <f t="shared" si="29"/>
        <v>1.1446393762</v>
      </c>
      <c r="AA120">
        <f t="shared" si="30"/>
        <v>0.68932574491428567</v>
      </c>
      <c r="AB120">
        <f t="shared" si="31"/>
        <v>0.53184929917142854</v>
      </c>
      <c r="AC120">
        <f t="shared" si="32"/>
        <v>0.57610345307619049</v>
      </c>
      <c r="AD120">
        <f t="shared" si="33"/>
        <v>0.58691288406666664</v>
      </c>
      <c r="AE120">
        <f t="shared" si="34"/>
        <v>0.58111714471428566</v>
      </c>
      <c r="AF120">
        <f t="shared" si="35"/>
        <v>0.40666666666666668</v>
      </c>
      <c r="AG120">
        <f t="shared" si="36"/>
        <v>0.41266666666666668</v>
      </c>
    </row>
    <row r="121" spans="2:33" x14ac:dyDescent="0.25">
      <c r="X121" t="e">
        <f t="shared" si="28"/>
        <v>#DIV/0!</v>
      </c>
      <c r="Y121" t="e">
        <f>C121/N121</f>
        <v>#DIV/0!</v>
      </c>
      <c r="Z121" t="e">
        <f t="shared" si="29"/>
        <v>#DIV/0!</v>
      </c>
      <c r="AA121" t="e">
        <f t="shared" si="30"/>
        <v>#DIV/0!</v>
      </c>
      <c r="AB121" t="e">
        <f t="shared" si="31"/>
        <v>#DIV/0!</v>
      </c>
      <c r="AC121" t="e">
        <f t="shared" si="32"/>
        <v>#DIV/0!</v>
      </c>
      <c r="AD121" t="e">
        <f t="shared" si="33"/>
        <v>#DIV/0!</v>
      </c>
      <c r="AE121" t="e">
        <f t="shared" si="34"/>
        <v>#DIV/0!</v>
      </c>
      <c r="AF121" t="e">
        <f t="shared" si="35"/>
        <v>#DIV/0!</v>
      </c>
      <c r="AG121" t="e">
        <f t="shared" si="36"/>
        <v>#DIV/0!</v>
      </c>
    </row>
    <row r="122" spans="2:33" x14ac:dyDescent="0.25">
      <c r="B122" t="s">
        <v>452</v>
      </c>
      <c r="C122">
        <v>10</v>
      </c>
      <c r="M122" t="s">
        <v>453</v>
      </c>
      <c r="N122">
        <v>10</v>
      </c>
      <c r="X122" t="e">
        <f t="shared" si="28"/>
        <v>#VALUE!</v>
      </c>
      <c r="Z122" t="e">
        <f t="shared" si="29"/>
        <v>#DIV/0!</v>
      </c>
      <c r="AA122" t="e">
        <f t="shared" si="30"/>
        <v>#DIV/0!</v>
      </c>
      <c r="AB122" t="e">
        <f t="shared" si="31"/>
        <v>#DIV/0!</v>
      </c>
      <c r="AC122" t="e">
        <f t="shared" si="32"/>
        <v>#DIV/0!</v>
      </c>
      <c r="AD122" t="e">
        <f t="shared" si="33"/>
        <v>#DIV/0!</v>
      </c>
      <c r="AE122" t="e">
        <f t="shared" si="34"/>
        <v>#DIV/0!</v>
      </c>
      <c r="AF122" t="e">
        <f t="shared" si="35"/>
        <v>#DIV/0!</v>
      </c>
      <c r="AG122" t="e">
        <f t="shared" si="36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28"/>
        <v>0.30175439999999998</v>
      </c>
      <c r="Y123">
        <f>C123/N123</f>
        <v>0.38174139053333334</v>
      </c>
      <c r="Z123">
        <f t="shared" si="29"/>
        <v>0.37228719946666666</v>
      </c>
      <c r="AA123">
        <f t="shared" si="30"/>
        <v>0.4353932584269663</v>
      </c>
      <c r="AB123">
        <f t="shared" si="31"/>
        <v>0.59747107127659571</v>
      </c>
      <c r="AC123">
        <f t="shared" si="32"/>
        <v>0.79072892671717165</v>
      </c>
      <c r="AD123">
        <f t="shared" si="33"/>
        <v>0.73999100312499999</v>
      </c>
      <c r="AE123">
        <f t="shared" si="34"/>
        <v>0.70296153229357794</v>
      </c>
      <c r="AF123">
        <f t="shared" si="35"/>
        <v>0.71648502568181816</v>
      </c>
      <c r="AG123">
        <f t="shared" si="36"/>
        <v>0.70454545454545459</v>
      </c>
    </row>
    <row r="124" spans="2:33" x14ac:dyDescent="0.25">
      <c r="X124" t="e">
        <f t="shared" si="28"/>
        <v>#DIV/0!</v>
      </c>
      <c r="Y124" t="e">
        <f>C124/N124</f>
        <v>#DIV/0!</v>
      </c>
      <c r="Z124" t="e">
        <f t="shared" si="29"/>
        <v>#DIV/0!</v>
      </c>
      <c r="AA124" t="e">
        <f t="shared" si="30"/>
        <v>#DIV/0!</v>
      </c>
      <c r="AB124" t="e">
        <f t="shared" si="31"/>
        <v>#DIV/0!</v>
      </c>
      <c r="AC124" t="e">
        <f t="shared" si="32"/>
        <v>#DIV/0!</v>
      </c>
      <c r="AD124" t="e">
        <f t="shared" si="33"/>
        <v>#DIV/0!</v>
      </c>
      <c r="AE124" t="e">
        <f t="shared" si="34"/>
        <v>#DIV/0!</v>
      </c>
      <c r="AF124" t="e">
        <f t="shared" si="35"/>
        <v>#DIV/0!</v>
      </c>
      <c r="AG124" t="e">
        <f t="shared" si="36"/>
        <v>#DIV/0!</v>
      </c>
    </row>
    <row r="125" spans="2:33" x14ac:dyDescent="0.25">
      <c r="B125" t="s">
        <v>454</v>
      </c>
      <c r="C125">
        <v>10</v>
      </c>
      <c r="M125" t="s">
        <v>455</v>
      </c>
      <c r="N125">
        <v>10</v>
      </c>
      <c r="X125" t="e">
        <f t="shared" si="28"/>
        <v>#VALUE!</v>
      </c>
      <c r="Z125" t="e">
        <f t="shared" si="29"/>
        <v>#DIV/0!</v>
      </c>
      <c r="AA125" t="e">
        <f t="shared" si="30"/>
        <v>#DIV/0!</v>
      </c>
      <c r="AB125" t="e">
        <f t="shared" si="31"/>
        <v>#DIV/0!</v>
      </c>
      <c r="AC125" t="e">
        <f t="shared" si="32"/>
        <v>#DIV/0!</v>
      </c>
      <c r="AD125" t="e">
        <f t="shared" si="33"/>
        <v>#DIV/0!</v>
      </c>
      <c r="AE125" t="e">
        <f t="shared" si="34"/>
        <v>#DIV/0!</v>
      </c>
      <c r="AF125" t="e">
        <f t="shared" si="35"/>
        <v>#DIV/0!</v>
      </c>
      <c r="AG125" t="e">
        <f t="shared" si="36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28"/>
        <v>0.1</v>
      </c>
      <c r="Y126">
        <f>C126/N126</f>
        <v>1.4</v>
      </c>
      <c r="Z126">
        <f t="shared" si="29"/>
        <v>1.2749999999999999</v>
      </c>
      <c r="AA126">
        <f t="shared" si="30"/>
        <v>1.788888888888889</v>
      </c>
      <c r="AB126">
        <f t="shared" si="31"/>
        <v>5.41</v>
      </c>
      <c r="AC126">
        <f t="shared" si="32"/>
        <v>4.0062499999999996</v>
      </c>
      <c r="AD126">
        <f t="shared" si="33"/>
        <v>3.5423076923076922</v>
      </c>
      <c r="AE126">
        <f t="shared" si="34"/>
        <v>2.8916666666666666</v>
      </c>
      <c r="AF126">
        <f t="shared" si="35"/>
        <v>2.4785714285714286</v>
      </c>
      <c r="AG126">
        <f t="shared" si="36"/>
        <v>2.4785714285714286</v>
      </c>
    </row>
    <row r="127" spans="2:33" x14ac:dyDescent="0.25">
      <c r="X127" t="e">
        <f t="shared" si="28"/>
        <v>#DIV/0!</v>
      </c>
      <c r="Y127" t="e">
        <f>C127/N127</f>
        <v>#DIV/0!</v>
      </c>
      <c r="Z127" t="e">
        <f t="shared" si="29"/>
        <v>#DIV/0!</v>
      </c>
      <c r="AA127" t="e">
        <f t="shared" si="30"/>
        <v>#DIV/0!</v>
      </c>
      <c r="AB127" t="e">
        <f t="shared" si="31"/>
        <v>#DIV/0!</v>
      </c>
      <c r="AC127" t="e">
        <f t="shared" si="32"/>
        <v>#DIV/0!</v>
      </c>
      <c r="AD127" t="e">
        <f t="shared" si="33"/>
        <v>#DIV/0!</v>
      </c>
      <c r="AE127" t="e">
        <f t="shared" si="34"/>
        <v>#DIV/0!</v>
      </c>
      <c r="AF127" t="e">
        <f t="shared" si="35"/>
        <v>#DIV/0!</v>
      </c>
      <c r="AG127" t="e">
        <f t="shared" si="36"/>
        <v>#DIV/0!</v>
      </c>
    </row>
    <row r="128" spans="2:33" x14ac:dyDescent="0.25">
      <c r="B128" t="s">
        <v>456</v>
      </c>
      <c r="C128">
        <v>10</v>
      </c>
      <c r="M128" t="s">
        <v>457</v>
      </c>
      <c r="N128">
        <v>10</v>
      </c>
      <c r="X128" t="e">
        <f t="shared" si="28"/>
        <v>#VALUE!</v>
      </c>
      <c r="Z128" t="e">
        <f t="shared" si="29"/>
        <v>#DIV/0!</v>
      </c>
      <c r="AA128" t="e">
        <f t="shared" si="30"/>
        <v>#DIV/0!</v>
      </c>
      <c r="AB128" t="e">
        <f t="shared" si="31"/>
        <v>#DIV/0!</v>
      </c>
      <c r="AC128" t="e">
        <f t="shared" si="32"/>
        <v>#DIV/0!</v>
      </c>
      <c r="AD128" t="e">
        <f t="shared" si="33"/>
        <v>#DIV/0!</v>
      </c>
      <c r="AE128" t="e">
        <f t="shared" si="34"/>
        <v>#DIV/0!</v>
      </c>
      <c r="AF128" t="e">
        <f t="shared" si="35"/>
        <v>#DIV/0!</v>
      </c>
      <c r="AG128" t="e">
        <f t="shared" si="36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28"/>
        <v>0.2</v>
      </c>
      <c r="Y129">
        <f>C129/N129</f>
        <v>0.45</v>
      </c>
      <c r="Z129">
        <f t="shared" si="29"/>
        <v>0.25</v>
      </c>
      <c r="AA129">
        <f t="shared" si="30"/>
        <v>0.3</v>
      </c>
      <c r="AB129">
        <f t="shared" si="31"/>
        <v>0.3</v>
      </c>
      <c r="AC129">
        <f t="shared" si="32"/>
        <v>0.2857142857142857</v>
      </c>
      <c r="AD129">
        <f t="shared" si="33"/>
        <v>0.2857142857142857</v>
      </c>
      <c r="AE129">
        <f t="shared" si="34"/>
        <v>0.2857142857142857</v>
      </c>
      <c r="AF129">
        <f t="shared" si="35"/>
        <v>0.2</v>
      </c>
      <c r="AG129">
        <f t="shared" si="36"/>
        <v>0.2</v>
      </c>
    </row>
    <row r="130" spans="2:33" x14ac:dyDescent="0.25">
      <c r="X130" t="e">
        <f t="shared" si="28"/>
        <v>#DIV/0!</v>
      </c>
      <c r="Y130" t="e">
        <f>C130/N130</f>
        <v>#DIV/0!</v>
      </c>
      <c r="Z130" t="e">
        <f t="shared" si="29"/>
        <v>#DIV/0!</v>
      </c>
      <c r="AA130" t="e">
        <f t="shared" si="30"/>
        <v>#DIV/0!</v>
      </c>
      <c r="AB130" t="e">
        <f t="shared" si="31"/>
        <v>#DIV/0!</v>
      </c>
      <c r="AC130" t="e">
        <f t="shared" si="32"/>
        <v>#DIV/0!</v>
      </c>
      <c r="AD130" t="e">
        <f t="shared" si="33"/>
        <v>#DIV/0!</v>
      </c>
      <c r="AE130" t="e">
        <f t="shared" si="34"/>
        <v>#DIV/0!</v>
      </c>
      <c r="AF130" t="e">
        <f t="shared" si="35"/>
        <v>#DIV/0!</v>
      </c>
      <c r="AG130" t="e">
        <f t="shared" si="36"/>
        <v>#DIV/0!</v>
      </c>
    </row>
    <row r="131" spans="2:33" x14ac:dyDescent="0.25">
      <c r="B131" t="s">
        <v>458</v>
      </c>
      <c r="C131">
        <v>10</v>
      </c>
      <c r="M131" t="s">
        <v>459</v>
      </c>
      <c r="N131">
        <v>10</v>
      </c>
      <c r="X131" t="e">
        <f t="shared" si="28"/>
        <v>#VALUE!</v>
      </c>
      <c r="Z131" t="e">
        <f t="shared" si="29"/>
        <v>#DIV/0!</v>
      </c>
      <c r="AA131" t="e">
        <f t="shared" si="30"/>
        <v>#DIV/0!</v>
      </c>
      <c r="AB131" t="e">
        <f t="shared" si="31"/>
        <v>#DIV/0!</v>
      </c>
      <c r="AC131" t="e">
        <f t="shared" si="32"/>
        <v>#DIV/0!</v>
      </c>
      <c r="AD131" t="e">
        <f t="shared" si="33"/>
        <v>#DIV/0!</v>
      </c>
      <c r="AE131" t="e">
        <f t="shared" si="34"/>
        <v>#DIV/0!</v>
      </c>
      <c r="AF131" t="e">
        <f t="shared" si="35"/>
        <v>#DIV/0!</v>
      </c>
      <c r="AG131" t="e">
        <f t="shared" si="36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si="28"/>
        <v>0.2</v>
      </c>
      <c r="Y132">
        <f>C132/N132</f>
        <v>0.45</v>
      </c>
      <c r="Z132">
        <f t="shared" si="29"/>
        <v>0.25</v>
      </c>
      <c r="AA132">
        <f t="shared" si="30"/>
        <v>0.3</v>
      </c>
      <c r="AB132">
        <f t="shared" si="31"/>
        <v>0.3</v>
      </c>
      <c r="AC132">
        <f t="shared" si="32"/>
        <v>0.2857142857142857</v>
      </c>
      <c r="AD132">
        <f t="shared" si="33"/>
        <v>0.2857142857142857</v>
      </c>
      <c r="AE132">
        <f t="shared" si="34"/>
        <v>0.2857142857142857</v>
      </c>
      <c r="AF132">
        <f t="shared" si="35"/>
        <v>0.2</v>
      </c>
      <c r="AG132">
        <f t="shared" si="36"/>
        <v>0.2</v>
      </c>
    </row>
    <row r="133" spans="2:33" x14ac:dyDescent="0.25">
      <c r="X133" t="e">
        <f t="shared" ref="X133:X164" si="37">B133/M133</f>
        <v>#DIV/0!</v>
      </c>
      <c r="Y133" t="e">
        <f>C133/N133</f>
        <v>#DIV/0!</v>
      </c>
      <c r="Z133" t="e">
        <f t="shared" ref="Z133:Z164" si="38">D133/O133</f>
        <v>#DIV/0!</v>
      </c>
      <c r="AA133" t="e">
        <f t="shared" ref="AA133:AA164" si="39">E133/P133</f>
        <v>#DIV/0!</v>
      </c>
      <c r="AB133" t="e">
        <f t="shared" ref="AB133:AB164" si="40">F133/Q133</f>
        <v>#DIV/0!</v>
      </c>
      <c r="AC133" t="e">
        <f t="shared" ref="AC133:AC164" si="41">G133/R133</f>
        <v>#DIV/0!</v>
      </c>
      <c r="AD133" t="e">
        <f t="shared" ref="AD133:AD164" si="42">H133/S133</f>
        <v>#DIV/0!</v>
      </c>
      <c r="AE133" t="e">
        <f t="shared" ref="AE133:AE164" si="43">I133/T133</f>
        <v>#DIV/0!</v>
      </c>
      <c r="AF133" t="e">
        <f t="shared" ref="AF133:AF164" si="44">J133/U133</f>
        <v>#DIV/0!</v>
      </c>
      <c r="AG133" t="e">
        <f t="shared" ref="AG133:AG164" si="45">K133/V133</f>
        <v>#DIV/0!</v>
      </c>
    </row>
    <row r="134" spans="2:33" x14ac:dyDescent="0.25">
      <c r="B134" t="s">
        <v>460</v>
      </c>
      <c r="C134">
        <v>10</v>
      </c>
      <c r="M134" t="s">
        <v>461</v>
      </c>
      <c r="N134">
        <v>10</v>
      </c>
      <c r="X134" t="e">
        <f t="shared" si="37"/>
        <v>#VALUE!</v>
      </c>
      <c r="Z134" t="e">
        <f t="shared" si="38"/>
        <v>#DIV/0!</v>
      </c>
      <c r="AA134" t="e">
        <f t="shared" si="39"/>
        <v>#DIV/0!</v>
      </c>
      <c r="AB134" t="e">
        <f t="shared" si="40"/>
        <v>#DIV/0!</v>
      </c>
      <c r="AC134" t="e">
        <f t="shared" si="41"/>
        <v>#DIV/0!</v>
      </c>
      <c r="AD134" t="e">
        <f t="shared" si="42"/>
        <v>#DIV/0!</v>
      </c>
      <c r="AE134" t="e">
        <f t="shared" si="43"/>
        <v>#DIV/0!</v>
      </c>
      <c r="AF134" t="e">
        <f t="shared" si="44"/>
        <v>#DIV/0!</v>
      </c>
      <c r="AG134" t="e">
        <f t="shared" si="45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37"/>
        <v>0.2</v>
      </c>
      <c r="Y135">
        <f>C135/N135</f>
        <v>0.45</v>
      </c>
      <c r="Z135">
        <f t="shared" si="38"/>
        <v>0.25</v>
      </c>
      <c r="AA135">
        <f t="shared" si="39"/>
        <v>0.3</v>
      </c>
      <c r="AB135">
        <f t="shared" si="40"/>
        <v>0.3</v>
      </c>
      <c r="AC135">
        <f t="shared" si="41"/>
        <v>0.2857142857142857</v>
      </c>
      <c r="AD135">
        <f t="shared" si="42"/>
        <v>0.2857142857142857</v>
      </c>
      <c r="AE135">
        <f t="shared" si="43"/>
        <v>0.2857142857142857</v>
      </c>
      <c r="AF135">
        <f t="shared" si="44"/>
        <v>0.2</v>
      </c>
      <c r="AG135">
        <f t="shared" si="45"/>
        <v>0.2</v>
      </c>
    </row>
    <row r="136" spans="2:33" x14ac:dyDescent="0.25">
      <c r="X136" t="e">
        <f t="shared" si="37"/>
        <v>#DIV/0!</v>
      </c>
      <c r="Y136" t="e">
        <f>C136/N136</f>
        <v>#DIV/0!</v>
      </c>
      <c r="Z136" t="e">
        <f t="shared" si="38"/>
        <v>#DIV/0!</v>
      </c>
      <c r="AA136" t="e">
        <f t="shared" si="39"/>
        <v>#DIV/0!</v>
      </c>
      <c r="AB136" t="e">
        <f t="shared" si="40"/>
        <v>#DIV/0!</v>
      </c>
      <c r="AC136" t="e">
        <f t="shared" si="41"/>
        <v>#DIV/0!</v>
      </c>
      <c r="AD136" t="e">
        <f t="shared" si="42"/>
        <v>#DIV/0!</v>
      </c>
      <c r="AE136" t="e">
        <f t="shared" si="43"/>
        <v>#DIV/0!</v>
      </c>
      <c r="AF136" t="e">
        <f t="shared" si="44"/>
        <v>#DIV/0!</v>
      </c>
      <c r="AG136" t="e">
        <f t="shared" si="45"/>
        <v>#DIV/0!</v>
      </c>
    </row>
    <row r="137" spans="2:33" x14ac:dyDescent="0.25">
      <c r="B137" t="s">
        <v>462</v>
      </c>
      <c r="C137">
        <v>10</v>
      </c>
      <c r="M137" t="s">
        <v>463</v>
      </c>
      <c r="N137">
        <v>10</v>
      </c>
      <c r="X137" t="e">
        <f t="shared" si="37"/>
        <v>#VALUE!</v>
      </c>
      <c r="Z137" t="e">
        <f t="shared" si="38"/>
        <v>#DIV/0!</v>
      </c>
      <c r="AA137" t="e">
        <f t="shared" si="39"/>
        <v>#DIV/0!</v>
      </c>
      <c r="AB137" t="e">
        <f t="shared" si="40"/>
        <v>#DIV/0!</v>
      </c>
      <c r="AC137" t="e">
        <f t="shared" si="41"/>
        <v>#DIV/0!</v>
      </c>
      <c r="AD137" t="e">
        <f t="shared" si="42"/>
        <v>#DIV/0!</v>
      </c>
      <c r="AE137" t="e">
        <f t="shared" si="43"/>
        <v>#DIV/0!</v>
      </c>
      <c r="AF137" t="e">
        <f t="shared" si="44"/>
        <v>#DIV/0!</v>
      </c>
      <c r="AG137" t="e">
        <f t="shared" si="45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37"/>
        <v>0.1</v>
      </c>
      <c r="Y138">
        <f>C138/N138</f>
        <v>0.34666666666666668</v>
      </c>
      <c r="Z138">
        <f t="shared" si="38"/>
        <v>0.8571428571428571</v>
      </c>
      <c r="AA138">
        <f t="shared" si="39"/>
        <v>1.4476470588235295</v>
      </c>
      <c r="AB138">
        <f t="shared" si="40"/>
        <v>1.0693103448275862</v>
      </c>
      <c r="AC138">
        <f t="shared" si="41"/>
        <v>1.2762068965517241</v>
      </c>
      <c r="AD138">
        <f t="shared" si="42"/>
        <v>1.0002702702702704</v>
      </c>
      <c r="AE138">
        <f t="shared" si="43"/>
        <v>1.0002702702702704</v>
      </c>
      <c r="AF138">
        <f t="shared" si="44"/>
        <v>1.3786486486486487</v>
      </c>
      <c r="AG138">
        <f t="shared" si="45"/>
        <v>1.3786486486486487</v>
      </c>
    </row>
    <row r="139" spans="2:33" x14ac:dyDescent="0.25">
      <c r="X139" t="e">
        <f t="shared" si="37"/>
        <v>#DIV/0!</v>
      </c>
      <c r="Y139" t="e">
        <f>C139/N139</f>
        <v>#DIV/0!</v>
      </c>
      <c r="Z139" t="e">
        <f t="shared" si="38"/>
        <v>#DIV/0!</v>
      </c>
      <c r="AA139" t="e">
        <f t="shared" si="39"/>
        <v>#DIV/0!</v>
      </c>
      <c r="AB139" t="e">
        <f t="shared" si="40"/>
        <v>#DIV/0!</v>
      </c>
      <c r="AC139" t="e">
        <f t="shared" si="41"/>
        <v>#DIV/0!</v>
      </c>
      <c r="AD139" t="e">
        <f t="shared" si="42"/>
        <v>#DIV/0!</v>
      </c>
      <c r="AE139" t="e">
        <f t="shared" si="43"/>
        <v>#DIV/0!</v>
      </c>
      <c r="AF139" t="e">
        <f t="shared" si="44"/>
        <v>#DIV/0!</v>
      </c>
      <c r="AG139" t="e">
        <f t="shared" si="45"/>
        <v>#DIV/0!</v>
      </c>
    </row>
    <row r="140" spans="2:33" x14ac:dyDescent="0.25">
      <c r="B140" t="s">
        <v>464</v>
      </c>
      <c r="C140">
        <v>10</v>
      </c>
      <c r="M140" t="s">
        <v>465</v>
      </c>
      <c r="N140">
        <v>10</v>
      </c>
      <c r="X140" t="e">
        <f t="shared" si="37"/>
        <v>#VALUE!</v>
      </c>
      <c r="Z140" t="e">
        <f t="shared" si="38"/>
        <v>#DIV/0!</v>
      </c>
      <c r="AA140" t="e">
        <f t="shared" si="39"/>
        <v>#DIV/0!</v>
      </c>
      <c r="AB140" t="e">
        <f t="shared" si="40"/>
        <v>#DIV/0!</v>
      </c>
      <c r="AC140" t="e">
        <f t="shared" si="41"/>
        <v>#DIV/0!</v>
      </c>
      <c r="AD140" t="e">
        <f t="shared" si="42"/>
        <v>#DIV/0!</v>
      </c>
      <c r="AE140" t="e">
        <f t="shared" si="43"/>
        <v>#DIV/0!</v>
      </c>
      <c r="AF140" t="e">
        <f t="shared" si="44"/>
        <v>#DIV/0!</v>
      </c>
      <c r="AG140" t="e">
        <f t="shared" si="45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37"/>
        <v>0.1</v>
      </c>
      <c r="Y141">
        <f>C141/N141</f>
        <v>0.34666666666666668</v>
      </c>
      <c r="Z141">
        <f t="shared" si="38"/>
        <v>0.8571428571428571</v>
      </c>
      <c r="AA141">
        <f t="shared" si="39"/>
        <v>1.4476470588235295</v>
      </c>
      <c r="AB141">
        <f t="shared" si="40"/>
        <v>1.0693103448275862</v>
      </c>
      <c r="AC141">
        <f t="shared" si="41"/>
        <v>1.2762068965517241</v>
      </c>
      <c r="AD141">
        <f t="shared" si="42"/>
        <v>1.0002702702702704</v>
      </c>
      <c r="AE141">
        <f t="shared" si="43"/>
        <v>1.0002702702702704</v>
      </c>
      <c r="AF141">
        <f t="shared" si="44"/>
        <v>1.3786486486486487</v>
      </c>
      <c r="AG141">
        <f t="shared" si="45"/>
        <v>1.3786486486486487</v>
      </c>
    </row>
    <row r="142" spans="2:33" x14ac:dyDescent="0.25">
      <c r="X142" t="e">
        <f t="shared" si="37"/>
        <v>#DIV/0!</v>
      </c>
      <c r="Y142" t="e">
        <f>C142/N142</f>
        <v>#DIV/0!</v>
      </c>
      <c r="Z142" t="e">
        <f t="shared" si="38"/>
        <v>#DIV/0!</v>
      </c>
      <c r="AA142" t="e">
        <f t="shared" si="39"/>
        <v>#DIV/0!</v>
      </c>
      <c r="AB142" t="e">
        <f t="shared" si="40"/>
        <v>#DIV/0!</v>
      </c>
      <c r="AC142" t="e">
        <f t="shared" si="41"/>
        <v>#DIV/0!</v>
      </c>
      <c r="AD142" t="e">
        <f t="shared" si="42"/>
        <v>#DIV/0!</v>
      </c>
      <c r="AE142" t="e">
        <f t="shared" si="43"/>
        <v>#DIV/0!</v>
      </c>
      <c r="AF142" t="e">
        <f t="shared" si="44"/>
        <v>#DIV/0!</v>
      </c>
      <c r="AG142" t="e">
        <f t="shared" si="45"/>
        <v>#DIV/0!</v>
      </c>
    </row>
    <row r="143" spans="2:33" x14ac:dyDescent="0.25">
      <c r="B143" t="s">
        <v>466</v>
      </c>
      <c r="C143">
        <v>10</v>
      </c>
      <c r="M143" t="s">
        <v>467</v>
      </c>
      <c r="N143">
        <v>10</v>
      </c>
      <c r="X143" t="e">
        <f t="shared" si="37"/>
        <v>#VALUE!</v>
      </c>
      <c r="Z143" t="e">
        <f t="shared" si="38"/>
        <v>#DIV/0!</v>
      </c>
      <c r="AA143" t="e">
        <f t="shared" si="39"/>
        <v>#DIV/0!</v>
      </c>
      <c r="AB143" t="e">
        <f t="shared" si="40"/>
        <v>#DIV/0!</v>
      </c>
      <c r="AC143" t="e">
        <f t="shared" si="41"/>
        <v>#DIV/0!</v>
      </c>
      <c r="AD143" t="e">
        <f t="shared" si="42"/>
        <v>#DIV/0!</v>
      </c>
      <c r="AE143" t="e">
        <f t="shared" si="43"/>
        <v>#DIV/0!</v>
      </c>
      <c r="AF143" t="e">
        <f t="shared" si="44"/>
        <v>#DIV/0!</v>
      </c>
      <c r="AG143" t="e">
        <f t="shared" si="45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37"/>
        <v>0.1</v>
      </c>
      <c r="Y144">
        <f>C144/N144</f>
        <v>0.34666666666666668</v>
      </c>
      <c r="Z144">
        <f t="shared" si="38"/>
        <v>0.8571428571428571</v>
      </c>
      <c r="AA144">
        <f t="shared" si="39"/>
        <v>1.4476470588235295</v>
      </c>
      <c r="AB144">
        <f t="shared" si="40"/>
        <v>1.0693103448275862</v>
      </c>
      <c r="AC144">
        <f t="shared" si="41"/>
        <v>1.2762068965517241</v>
      </c>
      <c r="AD144">
        <f t="shared" si="42"/>
        <v>1.0002702702702704</v>
      </c>
      <c r="AE144">
        <f t="shared" si="43"/>
        <v>1.0002702702702704</v>
      </c>
      <c r="AF144">
        <f t="shared" si="44"/>
        <v>1.3786486486486487</v>
      </c>
      <c r="AG144">
        <f t="shared" si="45"/>
        <v>1.3786486486486487</v>
      </c>
    </row>
    <row r="145" spans="2:33" x14ac:dyDescent="0.25">
      <c r="X145" t="e">
        <f t="shared" si="37"/>
        <v>#DIV/0!</v>
      </c>
      <c r="Y145" t="e">
        <f>C145/N145</f>
        <v>#DIV/0!</v>
      </c>
      <c r="Z145" t="e">
        <f t="shared" si="38"/>
        <v>#DIV/0!</v>
      </c>
      <c r="AA145" t="e">
        <f t="shared" si="39"/>
        <v>#DIV/0!</v>
      </c>
      <c r="AB145" t="e">
        <f t="shared" si="40"/>
        <v>#DIV/0!</v>
      </c>
      <c r="AC145" t="e">
        <f t="shared" si="41"/>
        <v>#DIV/0!</v>
      </c>
      <c r="AD145" t="e">
        <f t="shared" si="42"/>
        <v>#DIV/0!</v>
      </c>
      <c r="AE145" t="e">
        <f t="shared" si="43"/>
        <v>#DIV/0!</v>
      </c>
      <c r="AF145" t="e">
        <f t="shared" si="44"/>
        <v>#DIV/0!</v>
      </c>
      <c r="AG145" t="e">
        <f t="shared" si="45"/>
        <v>#DIV/0!</v>
      </c>
    </row>
    <row r="146" spans="2:33" x14ac:dyDescent="0.25">
      <c r="B146" t="s">
        <v>468</v>
      </c>
      <c r="C146">
        <v>10</v>
      </c>
      <c r="M146" t="s">
        <v>469</v>
      </c>
      <c r="N146">
        <v>10</v>
      </c>
      <c r="X146" t="e">
        <f t="shared" si="37"/>
        <v>#VALUE!</v>
      </c>
      <c r="Z146" t="e">
        <f t="shared" si="38"/>
        <v>#DIV/0!</v>
      </c>
      <c r="AA146" t="e">
        <f t="shared" si="39"/>
        <v>#DIV/0!</v>
      </c>
      <c r="AB146" t="e">
        <f t="shared" si="40"/>
        <v>#DIV/0!</v>
      </c>
      <c r="AC146" t="e">
        <f t="shared" si="41"/>
        <v>#DIV/0!</v>
      </c>
      <c r="AD146" t="e">
        <f t="shared" si="42"/>
        <v>#DIV/0!</v>
      </c>
      <c r="AE146" t="e">
        <f t="shared" si="43"/>
        <v>#DIV/0!</v>
      </c>
      <c r="AF146" t="e">
        <f t="shared" si="44"/>
        <v>#DIV/0!</v>
      </c>
      <c r="AG146" t="e">
        <f t="shared" si="45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37"/>
        <v>3.3333333333333335E-3</v>
      </c>
      <c r="Y147">
        <f>C147/N147</f>
        <v>8.3333333333333332E-3</v>
      </c>
      <c r="Z147">
        <f t="shared" si="38"/>
        <v>9.8039215686274508E-3</v>
      </c>
      <c r="AA147">
        <f t="shared" si="39"/>
        <v>2.5000000000000001E-2</v>
      </c>
      <c r="AB147">
        <f t="shared" si="40"/>
        <v>3.7735849056603772E-2</v>
      </c>
      <c r="AC147">
        <f t="shared" si="41"/>
        <v>4.6728971962616821E-2</v>
      </c>
      <c r="AD147">
        <f t="shared" si="42"/>
        <v>4.6511627906976744E-2</v>
      </c>
      <c r="AE147">
        <f t="shared" si="43"/>
        <v>4.6296296296296294E-2</v>
      </c>
      <c r="AF147">
        <f t="shared" si="44"/>
        <v>7.1090047393364927E-2</v>
      </c>
      <c r="AG147">
        <f t="shared" si="45"/>
        <v>0.35629453681710216</v>
      </c>
    </row>
    <row r="148" spans="2:33" x14ac:dyDescent="0.25">
      <c r="X148" t="e">
        <f t="shared" si="37"/>
        <v>#DIV/0!</v>
      </c>
      <c r="Y148" t="e">
        <f>C148/N148</f>
        <v>#DIV/0!</v>
      </c>
      <c r="Z148" t="e">
        <f t="shared" si="38"/>
        <v>#DIV/0!</v>
      </c>
      <c r="AA148" t="e">
        <f t="shared" si="39"/>
        <v>#DIV/0!</v>
      </c>
      <c r="AB148" t="e">
        <f t="shared" si="40"/>
        <v>#DIV/0!</v>
      </c>
      <c r="AC148" t="e">
        <f t="shared" si="41"/>
        <v>#DIV/0!</v>
      </c>
      <c r="AD148" t="e">
        <f t="shared" si="42"/>
        <v>#DIV/0!</v>
      </c>
      <c r="AE148" t="e">
        <f t="shared" si="43"/>
        <v>#DIV/0!</v>
      </c>
      <c r="AF148" t="e">
        <f t="shared" si="44"/>
        <v>#DIV/0!</v>
      </c>
      <c r="AG148" t="e">
        <f t="shared" si="45"/>
        <v>#DIV/0!</v>
      </c>
    </row>
    <row r="149" spans="2:33" x14ac:dyDescent="0.25">
      <c r="B149" t="s">
        <v>470</v>
      </c>
      <c r="C149">
        <v>10</v>
      </c>
      <c r="M149" t="s">
        <v>471</v>
      </c>
      <c r="N149">
        <v>10</v>
      </c>
      <c r="X149" t="e">
        <f t="shared" si="37"/>
        <v>#VALUE!</v>
      </c>
      <c r="Z149" t="e">
        <f t="shared" si="38"/>
        <v>#DIV/0!</v>
      </c>
      <c r="AA149" t="e">
        <f t="shared" si="39"/>
        <v>#DIV/0!</v>
      </c>
      <c r="AB149" t="e">
        <f t="shared" si="40"/>
        <v>#DIV/0!</v>
      </c>
      <c r="AC149" t="e">
        <f t="shared" si="41"/>
        <v>#DIV/0!</v>
      </c>
      <c r="AD149" t="e">
        <f t="shared" si="42"/>
        <v>#DIV/0!</v>
      </c>
      <c r="AE149" t="e">
        <f t="shared" si="43"/>
        <v>#DIV/0!</v>
      </c>
      <c r="AF149" t="e">
        <f t="shared" si="44"/>
        <v>#DIV/0!</v>
      </c>
      <c r="AG149" t="e">
        <f t="shared" si="45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37"/>
        <v>3.3333333333333335E-3</v>
      </c>
      <c r="Y150">
        <f>C150/N150</f>
        <v>8.3333333333333332E-3</v>
      </c>
      <c r="Z150">
        <f t="shared" si="38"/>
        <v>9.8039215686274508E-3</v>
      </c>
      <c r="AA150">
        <f t="shared" si="39"/>
        <v>2.5000000000000001E-2</v>
      </c>
      <c r="AB150">
        <f t="shared" si="40"/>
        <v>3.7735849056603772E-2</v>
      </c>
      <c r="AC150">
        <f t="shared" si="41"/>
        <v>4.6728971962616821E-2</v>
      </c>
      <c r="AD150">
        <f t="shared" si="42"/>
        <v>4.6511627906976744E-2</v>
      </c>
      <c r="AE150">
        <f t="shared" si="43"/>
        <v>4.6296296296296294E-2</v>
      </c>
      <c r="AF150">
        <f t="shared" si="44"/>
        <v>7.1090047393364927E-2</v>
      </c>
      <c r="AG150">
        <f t="shared" si="45"/>
        <v>0.35629453681710216</v>
      </c>
    </row>
    <row r="151" spans="2:33" x14ac:dyDescent="0.25">
      <c r="X151" t="e">
        <f t="shared" si="37"/>
        <v>#DIV/0!</v>
      </c>
      <c r="Y151" t="e">
        <f>C151/N151</f>
        <v>#DIV/0!</v>
      </c>
      <c r="Z151" t="e">
        <f t="shared" si="38"/>
        <v>#DIV/0!</v>
      </c>
      <c r="AA151" t="e">
        <f t="shared" si="39"/>
        <v>#DIV/0!</v>
      </c>
      <c r="AB151" t="e">
        <f t="shared" si="40"/>
        <v>#DIV/0!</v>
      </c>
      <c r="AC151" t="e">
        <f t="shared" si="41"/>
        <v>#DIV/0!</v>
      </c>
      <c r="AD151" t="e">
        <f t="shared" si="42"/>
        <v>#DIV/0!</v>
      </c>
      <c r="AE151" t="e">
        <f t="shared" si="43"/>
        <v>#DIV/0!</v>
      </c>
      <c r="AF151" t="e">
        <f t="shared" si="44"/>
        <v>#DIV/0!</v>
      </c>
      <c r="AG151" t="e">
        <f t="shared" si="45"/>
        <v>#DIV/0!</v>
      </c>
    </row>
    <row r="152" spans="2:33" x14ac:dyDescent="0.25">
      <c r="B152" t="s">
        <v>472</v>
      </c>
      <c r="C152">
        <v>10</v>
      </c>
      <c r="M152" t="s">
        <v>473</v>
      </c>
      <c r="N152">
        <v>10</v>
      </c>
      <c r="X152" t="e">
        <f t="shared" si="37"/>
        <v>#VALUE!</v>
      </c>
      <c r="Z152" t="e">
        <f t="shared" si="38"/>
        <v>#DIV/0!</v>
      </c>
      <c r="AA152" t="e">
        <f t="shared" si="39"/>
        <v>#DIV/0!</v>
      </c>
      <c r="AB152" t="e">
        <f t="shared" si="40"/>
        <v>#DIV/0!</v>
      </c>
      <c r="AC152" t="e">
        <f t="shared" si="41"/>
        <v>#DIV/0!</v>
      </c>
      <c r="AD152" t="e">
        <f t="shared" si="42"/>
        <v>#DIV/0!</v>
      </c>
      <c r="AE152" t="e">
        <f t="shared" si="43"/>
        <v>#DIV/0!</v>
      </c>
      <c r="AF152" t="e">
        <f t="shared" si="44"/>
        <v>#DIV/0!</v>
      </c>
      <c r="AG152" t="e">
        <f t="shared" si="45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37"/>
        <v>3.3333333333333335E-3</v>
      </c>
      <c r="Y153">
        <f>C153/N153</f>
        <v>8.3333333333333332E-3</v>
      </c>
      <c r="Z153">
        <f t="shared" si="38"/>
        <v>9.8039215686274508E-3</v>
      </c>
      <c r="AA153">
        <f t="shared" si="39"/>
        <v>2.5000000000000001E-2</v>
      </c>
      <c r="AB153">
        <f t="shared" si="40"/>
        <v>3.7735849056603772E-2</v>
      </c>
      <c r="AC153">
        <f t="shared" si="41"/>
        <v>4.6728971962616821E-2</v>
      </c>
      <c r="AD153">
        <f t="shared" si="42"/>
        <v>4.6511627906976744E-2</v>
      </c>
      <c r="AE153">
        <f t="shared" si="43"/>
        <v>4.6296296296296294E-2</v>
      </c>
      <c r="AF153">
        <f t="shared" si="44"/>
        <v>7.1090047393364927E-2</v>
      </c>
      <c r="AG153">
        <f t="shared" si="45"/>
        <v>0.35629453681710216</v>
      </c>
    </row>
    <row r="154" spans="2:33" x14ac:dyDescent="0.25">
      <c r="X154" t="e">
        <f t="shared" si="37"/>
        <v>#DIV/0!</v>
      </c>
      <c r="Y154" t="e">
        <f>C154/N154</f>
        <v>#DIV/0!</v>
      </c>
      <c r="Z154" t="e">
        <f t="shared" si="38"/>
        <v>#DIV/0!</v>
      </c>
      <c r="AA154" t="e">
        <f t="shared" si="39"/>
        <v>#DIV/0!</v>
      </c>
      <c r="AB154" t="e">
        <f t="shared" si="40"/>
        <v>#DIV/0!</v>
      </c>
      <c r="AC154" t="e">
        <f t="shared" si="41"/>
        <v>#DIV/0!</v>
      </c>
      <c r="AD154" t="e">
        <f t="shared" si="42"/>
        <v>#DIV/0!</v>
      </c>
      <c r="AE154" t="e">
        <f t="shared" si="43"/>
        <v>#DIV/0!</v>
      </c>
      <c r="AF154" t="e">
        <f t="shared" si="44"/>
        <v>#DIV/0!</v>
      </c>
      <c r="AG154" t="e">
        <f t="shared" si="45"/>
        <v>#DIV/0!</v>
      </c>
    </row>
    <row r="155" spans="2:33" x14ac:dyDescent="0.25">
      <c r="B155" t="s">
        <v>474</v>
      </c>
      <c r="C155">
        <v>10</v>
      </c>
      <c r="M155" t="s">
        <v>475</v>
      </c>
      <c r="N155">
        <v>10</v>
      </c>
      <c r="X155" t="e">
        <f t="shared" si="37"/>
        <v>#VALUE!</v>
      </c>
      <c r="Z155" t="e">
        <f t="shared" si="38"/>
        <v>#DIV/0!</v>
      </c>
      <c r="AA155" t="e">
        <f t="shared" si="39"/>
        <v>#DIV/0!</v>
      </c>
      <c r="AB155" t="e">
        <f t="shared" si="40"/>
        <v>#DIV/0!</v>
      </c>
      <c r="AC155" t="e">
        <f t="shared" si="41"/>
        <v>#DIV/0!</v>
      </c>
      <c r="AD155" t="e">
        <f t="shared" si="42"/>
        <v>#DIV/0!</v>
      </c>
      <c r="AE155" t="e">
        <f t="shared" si="43"/>
        <v>#DIV/0!</v>
      </c>
      <c r="AF155" t="e">
        <f t="shared" si="44"/>
        <v>#DIV/0!</v>
      </c>
      <c r="AG155" t="e">
        <f t="shared" si="45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37"/>
        <v>6.6666666666666666E-2</v>
      </c>
      <c r="Y156">
        <f>C156/N156</f>
        <v>0.13333333333333333</v>
      </c>
      <c r="Z156">
        <f t="shared" si="38"/>
        <v>0.1</v>
      </c>
      <c r="AA156">
        <f t="shared" si="39"/>
        <v>0.1</v>
      </c>
      <c r="AB156">
        <f t="shared" si="40"/>
        <v>0.1</v>
      </c>
      <c r="AC156">
        <f t="shared" si="41"/>
        <v>0.16</v>
      </c>
      <c r="AD156">
        <f t="shared" si="42"/>
        <v>0.17777777777777778</v>
      </c>
      <c r="AE156">
        <f t="shared" si="43"/>
        <v>0.2</v>
      </c>
      <c r="AF156">
        <f t="shared" si="44"/>
        <v>0.22857142857142856</v>
      </c>
      <c r="AG156">
        <f t="shared" si="45"/>
        <v>0.26666666666666666</v>
      </c>
    </row>
    <row r="157" spans="2:33" x14ac:dyDescent="0.25">
      <c r="X157" t="e">
        <f t="shared" si="37"/>
        <v>#DIV/0!</v>
      </c>
      <c r="Y157" t="e">
        <f>C157/N157</f>
        <v>#DIV/0!</v>
      </c>
      <c r="Z157" t="e">
        <f t="shared" si="38"/>
        <v>#DIV/0!</v>
      </c>
      <c r="AA157" t="e">
        <f t="shared" si="39"/>
        <v>#DIV/0!</v>
      </c>
      <c r="AB157" t="e">
        <f t="shared" si="40"/>
        <v>#DIV/0!</v>
      </c>
      <c r="AC157" t="e">
        <f t="shared" si="41"/>
        <v>#DIV/0!</v>
      </c>
      <c r="AD157" t="e">
        <f t="shared" si="42"/>
        <v>#DIV/0!</v>
      </c>
      <c r="AE157" t="e">
        <f t="shared" si="43"/>
        <v>#DIV/0!</v>
      </c>
      <c r="AF157" t="e">
        <f t="shared" si="44"/>
        <v>#DIV/0!</v>
      </c>
      <c r="AG157" t="e">
        <f t="shared" si="45"/>
        <v>#DIV/0!</v>
      </c>
    </row>
    <row r="158" spans="2:33" x14ac:dyDescent="0.25">
      <c r="B158" t="s">
        <v>476</v>
      </c>
      <c r="C158">
        <v>10</v>
      </c>
      <c r="M158" t="s">
        <v>477</v>
      </c>
      <c r="N158">
        <v>10</v>
      </c>
      <c r="X158" t="e">
        <f t="shared" si="37"/>
        <v>#VALUE!</v>
      </c>
      <c r="Z158" t="e">
        <f t="shared" si="38"/>
        <v>#DIV/0!</v>
      </c>
      <c r="AA158" t="e">
        <f t="shared" si="39"/>
        <v>#DIV/0!</v>
      </c>
      <c r="AB158" t="e">
        <f t="shared" si="40"/>
        <v>#DIV/0!</v>
      </c>
      <c r="AC158" t="e">
        <f t="shared" si="41"/>
        <v>#DIV/0!</v>
      </c>
      <c r="AD158" t="e">
        <f t="shared" si="42"/>
        <v>#DIV/0!</v>
      </c>
      <c r="AE158" t="e">
        <f t="shared" si="43"/>
        <v>#DIV/0!</v>
      </c>
      <c r="AF158" t="e">
        <f t="shared" si="44"/>
        <v>#DIV/0!</v>
      </c>
      <c r="AG158" t="e">
        <f t="shared" si="45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37"/>
        <v>0.4</v>
      </c>
      <c r="Y159">
        <f>C159/N159</f>
        <v>0.35714285714285715</v>
      </c>
      <c r="Z159">
        <f t="shared" si="38"/>
        <v>0.35714285714285715</v>
      </c>
      <c r="AA159">
        <f t="shared" si="39"/>
        <v>0.35714285714285715</v>
      </c>
      <c r="AB159">
        <f t="shared" si="40"/>
        <v>0.41666666666666669</v>
      </c>
      <c r="AC159">
        <f t="shared" si="41"/>
        <v>0.41666666666666669</v>
      </c>
      <c r="AD159">
        <f t="shared" si="42"/>
        <v>0.5</v>
      </c>
      <c r="AE159">
        <f t="shared" si="43"/>
        <v>0.5</v>
      </c>
      <c r="AF159">
        <f t="shared" si="44"/>
        <v>0.5</v>
      </c>
      <c r="AG159">
        <f t="shared" si="45"/>
        <v>0.5</v>
      </c>
    </row>
    <row r="160" spans="2:33" x14ac:dyDescent="0.25">
      <c r="X160" t="e">
        <f t="shared" si="37"/>
        <v>#DIV/0!</v>
      </c>
      <c r="Y160" t="e">
        <f>C160/N160</f>
        <v>#DIV/0!</v>
      </c>
      <c r="Z160" t="e">
        <f t="shared" si="38"/>
        <v>#DIV/0!</v>
      </c>
      <c r="AA160" t="e">
        <f t="shared" si="39"/>
        <v>#DIV/0!</v>
      </c>
      <c r="AB160" t="e">
        <f t="shared" si="40"/>
        <v>#DIV/0!</v>
      </c>
      <c r="AC160" t="e">
        <f t="shared" si="41"/>
        <v>#DIV/0!</v>
      </c>
      <c r="AD160" t="e">
        <f t="shared" si="42"/>
        <v>#DIV/0!</v>
      </c>
      <c r="AE160" t="e">
        <f t="shared" si="43"/>
        <v>#DIV/0!</v>
      </c>
      <c r="AF160" t="e">
        <f t="shared" si="44"/>
        <v>#DIV/0!</v>
      </c>
      <c r="AG160" t="e">
        <f t="shared" si="45"/>
        <v>#DIV/0!</v>
      </c>
    </row>
    <row r="161" spans="2:33" x14ac:dyDescent="0.25">
      <c r="B161" t="s">
        <v>478</v>
      </c>
      <c r="C161">
        <v>10</v>
      </c>
      <c r="M161" t="s">
        <v>479</v>
      </c>
      <c r="N161">
        <v>10</v>
      </c>
      <c r="X161" t="e">
        <f t="shared" si="37"/>
        <v>#VALUE!</v>
      </c>
      <c r="Z161" t="e">
        <f t="shared" si="38"/>
        <v>#DIV/0!</v>
      </c>
      <c r="AA161" t="e">
        <f t="shared" si="39"/>
        <v>#DIV/0!</v>
      </c>
      <c r="AB161" t="e">
        <f t="shared" si="40"/>
        <v>#DIV/0!</v>
      </c>
      <c r="AC161" t="e">
        <f t="shared" si="41"/>
        <v>#DIV/0!</v>
      </c>
      <c r="AD161" t="e">
        <f t="shared" si="42"/>
        <v>#DIV/0!</v>
      </c>
      <c r="AE161" t="e">
        <f t="shared" si="43"/>
        <v>#DIV/0!</v>
      </c>
      <c r="AF161" t="e">
        <f t="shared" si="44"/>
        <v>#DIV/0!</v>
      </c>
      <c r="AG161" t="e">
        <f t="shared" si="45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37"/>
        <v>1</v>
      </c>
      <c r="Y162">
        <f>C162/N162</f>
        <v>12.5</v>
      </c>
      <c r="Z162">
        <f t="shared" si="38"/>
        <v>4</v>
      </c>
      <c r="AA162">
        <f t="shared" si="39"/>
        <v>4</v>
      </c>
      <c r="AB162">
        <f t="shared" si="40"/>
        <v>4</v>
      </c>
      <c r="AC162">
        <f t="shared" si="41"/>
        <v>3.3333333333333335</v>
      </c>
      <c r="AD162">
        <f t="shared" si="42"/>
        <v>4.270833333333333</v>
      </c>
      <c r="AE162">
        <f t="shared" si="43"/>
        <v>4.270833333333333</v>
      </c>
      <c r="AF162">
        <f t="shared" si="44"/>
        <v>4.270833333333333</v>
      </c>
      <c r="AG162">
        <f t="shared" si="45"/>
        <v>4.270833333333333</v>
      </c>
    </row>
    <row r="163" spans="2:33" x14ac:dyDescent="0.25">
      <c r="X163" t="e">
        <f t="shared" si="37"/>
        <v>#DIV/0!</v>
      </c>
      <c r="Y163" t="e">
        <f>C163/N163</f>
        <v>#DIV/0!</v>
      </c>
      <c r="Z163" t="e">
        <f t="shared" si="38"/>
        <v>#DIV/0!</v>
      </c>
      <c r="AA163" t="e">
        <f t="shared" si="39"/>
        <v>#DIV/0!</v>
      </c>
      <c r="AB163" t="e">
        <f t="shared" si="40"/>
        <v>#DIV/0!</v>
      </c>
      <c r="AC163" t="e">
        <f t="shared" si="41"/>
        <v>#DIV/0!</v>
      </c>
      <c r="AD163" t="e">
        <f t="shared" si="42"/>
        <v>#DIV/0!</v>
      </c>
      <c r="AE163" t="e">
        <f t="shared" si="43"/>
        <v>#DIV/0!</v>
      </c>
      <c r="AF163" t="e">
        <f t="shared" si="44"/>
        <v>#DIV/0!</v>
      </c>
      <c r="AG163" t="e">
        <f t="shared" si="45"/>
        <v>#DIV/0!</v>
      </c>
    </row>
    <row r="164" spans="2:33" x14ac:dyDescent="0.25">
      <c r="B164" t="s">
        <v>480</v>
      </c>
      <c r="C164">
        <v>10</v>
      </c>
      <c r="M164" t="s">
        <v>481</v>
      </c>
      <c r="N164">
        <v>10</v>
      </c>
      <c r="X164" t="e">
        <f t="shared" si="37"/>
        <v>#VALUE!</v>
      </c>
      <c r="Z164" t="e">
        <f t="shared" si="38"/>
        <v>#DIV/0!</v>
      </c>
      <c r="AA164" t="e">
        <f t="shared" si="39"/>
        <v>#DIV/0!</v>
      </c>
      <c r="AB164" t="e">
        <f t="shared" si="40"/>
        <v>#DIV/0!</v>
      </c>
      <c r="AC164" t="e">
        <f t="shared" si="41"/>
        <v>#DIV/0!</v>
      </c>
      <c r="AD164" t="e">
        <f t="shared" si="42"/>
        <v>#DIV/0!</v>
      </c>
      <c r="AE164" t="e">
        <f t="shared" si="43"/>
        <v>#DIV/0!</v>
      </c>
      <c r="AF164" t="e">
        <f t="shared" si="44"/>
        <v>#DIV/0!</v>
      </c>
      <c r="AG164" t="e">
        <f t="shared" si="45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ref="X165:X177" si="46">B165/M165</f>
        <v>0.13333333333333333</v>
      </c>
      <c r="Y165">
        <f>C165/N165</f>
        <v>0.23333333333333334</v>
      </c>
      <c r="Z165">
        <f t="shared" ref="Z165:Z177" si="47">D165/O165</f>
        <v>0.23333333333333334</v>
      </c>
      <c r="AA165">
        <f t="shared" ref="AA165:AA177" si="48">E165/P165</f>
        <v>0.23333333333333334</v>
      </c>
      <c r="AB165">
        <f t="shared" ref="AB165:AB177" si="49">F165/Q165</f>
        <v>0.23333333333333334</v>
      </c>
      <c r="AC165">
        <f t="shared" ref="AC165:AC177" si="50">G165/R165</f>
        <v>0.23333333333333334</v>
      </c>
      <c r="AD165">
        <f t="shared" ref="AD165:AD177" si="51">H165/S165</f>
        <v>0.23333333333333334</v>
      </c>
      <c r="AE165">
        <f t="shared" ref="AE165:AE177" si="52">I165/T165</f>
        <v>0.23333333333333334</v>
      </c>
      <c r="AF165">
        <f t="shared" ref="AF165:AF177" si="53">J165/U165</f>
        <v>0.23333333333333334</v>
      </c>
      <c r="AG165">
        <f t="shared" ref="AG165:AG177" si="54">K165/V165</f>
        <v>0.23333333333333334</v>
      </c>
    </row>
    <row r="166" spans="2:33" x14ac:dyDescent="0.25">
      <c r="X166" t="e">
        <f t="shared" si="46"/>
        <v>#DIV/0!</v>
      </c>
      <c r="Y166" t="e">
        <f>C166/N166</f>
        <v>#DIV/0!</v>
      </c>
      <c r="Z166" t="e">
        <f t="shared" si="47"/>
        <v>#DIV/0!</v>
      </c>
      <c r="AA166" t="e">
        <f t="shared" si="48"/>
        <v>#DIV/0!</v>
      </c>
      <c r="AB166" t="e">
        <f t="shared" si="49"/>
        <v>#DIV/0!</v>
      </c>
      <c r="AC166" t="e">
        <f t="shared" si="50"/>
        <v>#DIV/0!</v>
      </c>
      <c r="AD166" t="e">
        <f t="shared" si="51"/>
        <v>#DIV/0!</v>
      </c>
      <c r="AE166" t="e">
        <f t="shared" si="52"/>
        <v>#DIV/0!</v>
      </c>
      <c r="AF166" t="e">
        <f t="shared" si="53"/>
        <v>#DIV/0!</v>
      </c>
      <c r="AG166" t="e">
        <f t="shared" si="54"/>
        <v>#DIV/0!</v>
      </c>
    </row>
    <row r="167" spans="2:33" x14ac:dyDescent="0.25">
      <c r="B167" t="s">
        <v>482</v>
      </c>
      <c r="C167">
        <v>10</v>
      </c>
      <c r="M167" t="s">
        <v>483</v>
      </c>
      <c r="N167">
        <v>10</v>
      </c>
      <c r="X167" t="e">
        <f t="shared" si="46"/>
        <v>#VALUE!</v>
      </c>
      <c r="Z167" t="e">
        <f t="shared" si="47"/>
        <v>#DIV/0!</v>
      </c>
      <c r="AA167" t="e">
        <f t="shared" si="48"/>
        <v>#DIV/0!</v>
      </c>
      <c r="AB167" t="e">
        <f t="shared" si="49"/>
        <v>#DIV/0!</v>
      </c>
      <c r="AC167" t="e">
        <f t="shared" si="50"/>
        <v>#DIV/0!</v>
      </c>
      <c r="AD167" t="e">
        <f t="shared" si="51"/>
        <v>#DIV/0!</v>
      </c>
      <c r="AE167" t="e">
        <f t="shared" si="52"/>
        <v>#DIV/0!</v>
      </c>
      <c r="AF167" t="e">
        <f t="shared" si="53"/>
        <v>#DIV/0!</v>
      </c>
      <c r="AG167" t="e">
        <f t="shared" si="54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46"/>
        <v>0.13333333333333333</v>
      </c>
      <c r="Y168">
        <f>C168/N168</f>
        <v>0.23333333333333334</v>
      </c>
      <c r="Z168">
        <f t="shared" si="47"/>
        <v>0.23333333333333334</v>
      </c>
      <c r="AA168">
        <f t="shared" si="48"/>
        <v>0.23333333333333334</v>
      </c>
      <c r="AB168">
        <f t="shared" si="49"/>
        <v>0.23333333333333334</v>
      </c>
      <c r="AC168">
        <f t="shared" si="50"/>
        <v>0.23333333333333334</v>
      </c>
      <c r="AD168">
        <f t="shared" si="51"/>
        <v>0.23333333333333334</v>
      </c>
      <c r="AE168">
        <f t="shared" si="52"/>
        <v>0.23333333333333334</v>
      </c>
      <c r="AF168">
        <f t="shared" si="53"/>
        <v>0.23333333333333334</v>
      </c>
      <c r="AG168">
        <f t="shared" si="54"/>
        <v>0.23333333333333334</v>
      </c>
    </row>
    <row r="169" spans="2:33" x14ac:dyDescent="0.25">
      <c r="X169" t="e">
        <f t="shared" si="46"/>
        <v>#DIV/0!</v>
      </c>
      <c r="Y169" t="e">
        <f>C169/N169</f>
        <v>#DIV/0!</v>
      </c>
      <c r="Z169" t="e">
        <f t="shared" si="47"/>
        <v>#DIV/0!</v>
      </c>
      <c r="AA169" t="e">
        <f t="shared" si="48"/>
        <v>#DIV/0!</v>
      </c>
      <c r="AB169" t="e">
        <f t="shared" si="49"/>
        <v>#DIV/0!</v>
      </c>
      <c r="AC169" t="e">
        <f t="shared" si="50"/>
        <v>#DIV/0!</v>
      </c>
      <c r="AD169" t="e">
        <f t="shared" si="51"/>
        <v>#DIV/0!</v>
      </c>
      <c r="AE169" t="e">
        <f t="shared" si="52"/>
        <v>#DIV/0!</v>
      </c>
      <c r="AF169" t="e">
        <f t="shared" si="53"/>
        <v>#DIV/0!</v>
      </c>
      <c r="AG169" t="e">
        <f t="shared" si="54"/>
        <v>#DIV/0!</v>
      </c>
    </row>
    <row r="170" spans="2:33" x14ac:dyDescent="0.25">
      <c r="B170" t="s">
        <v>484</v>
      </c>
      <c r="C170">
        <v>10</v>
      </c>
      <c r="M170" t="s">
        <v>485</v>
      </c>
      <c r="N170">
        <v>10</v>
      </c>
      <c r="X170" t="e">
        <f t="shared" si="46"/>
        <v>#VALUE!</v>
      </c>
      <c r="Z170" t="e">
        <f t="shared" si="47"/>
        <v>#DIV/0!</v>
      </c>
      <c r="AA170" t="e">
        <f t="shared" si="48"/>
        <v>#DIV/0!</v>
      </c>
      <c r="AB170" t="e">
        <f t="shared" si="49"/>
        <v>#DIV/0!</v>
      </c>
      <c r="AC170" t="e">
        <f t="shared" si="50"/>
        <v>#DIV/0!</v>
      </c>
      <c r="AD170" t="e">
        <f t="shared" si="51"/>
        <v>#DIV/0!</v>
      </c>
      <c r="AE170" t="e">
        <f t="shared" si="52"/>
        <v>#DIV/0!</v>
      </c>
      <c r="AF170" t="e">
        <f t="shared" si="53"/>
        <v>#DIV/0!</v>
      </c>
      <c r="AG170" t="e">
        <f t="shared" si="54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46"/>
        <v>13</v>
      </c>
      <c r="Y171">
        <f>C171/N171</f>
        <v>3.6</v>
      </c>
      <c r="Z171">
        <f t="shared" si="47"/>
        <v>3.6</v>
      </c>
      <c r="AA171">
        <f t="shared" si="48"/>
        <v>3.6</v>
      </c>
      <c r="AB171">
        <f t="shared" si="49"/>
        <v>2.25</v>
      </c>
      <c r="AC171">
        <f t="shared" si="50"/>
        <v>2.25</v>
      </c>
      <c r="AD171">
        <f t="shared" si="51"/>
        <v>2.25</v>
      </c>
      <c r="AE171">
        <f t="shared" si="52"/>
        <v>2.25</v>
      </c>
      <c r="AF171">
        <f t="shared" si="53"/>
        <v>2.25</v>
      </c>
      <c r="AG171">
        <f t="shared" si="54"/>
        <v>2.25</v>
      </c>
    </row>
    <row r="172" spans="2:33" x14ac:dyDescent="0.25">
      <c r="X172" t="e">
        <f t="shared" si="46"/>
        <v>#DIV/0!</v>
      </c>
      <c r="Y172" t="e">
        <f>C172/N172</f>
        <v>#DIV/0!</v>
      </c>
      <c r="Z172" t="e">
        <f t="shared" si="47"/>
        <v>#DIV/0!</v>
      </c>
      <c r="AA172" t="e">
        <f t="shared" si="48"/>
        <v>#DIV/0!</v>
      </c>
      <c r="AB172" t="e">
        <f t="shared" si="49"/>
        <v>#DIV/0!</v>
      </c>
      <c r="AC172" t="e">
        <f t="shared" si="50"/>
        <v>#DIV/0!</v>
      </c>
      <c r="AD172" t="e">
        <f t="shared" si="51"/>
        <v>#DIV/0!</v>
      </c>
      <c r="AE172" t="e">
        <f t="shared" si="52"/>
        <v>#DIV/0!</v>
      </c>
      <c r="AF172" t="e">
        <f t="shared" si="53"/>
        <v>#DIV/0!</v>
      </c>
      <c r="AG172" t="e">
        <f t="shared" si="54"/>
        <v>#DIV/0!</v>
      </c>
    </row>
    <row r="173" spans="2:33" x14ac:dyDescent="0.25">
      <c r="B173" t="s">
        <v>486</v>
      </c>
      <c r="C173">
        <v>10</v>
      </c>
      <c r="M173" t="s">
        <v>487</v>
      </c>
      <c r="N173">
        <v>10</v>
      </c>
      <c r="X173" t="e">
        <f t="shared" si="46"/>
        <v>#VALUE!</v>
      </c>
      <c r="Z173" t="e">
        <f t="shared" si="47"/>
        <v>#DIV/0!</v>
      </c>
      <c r="AA173" t="e">
        <f t="shared" si="48"/>
        <v>#DIV/0!</v>
      </c>
      <c r="AB173" t="e">
        <f t="shared" si="49"/>
        <v>#DIV/0!</v>
      </c>
      <c r="AC173" t="e">
        <f t="shared" si="50"/>
        <v>#DIV/0!</v>
      </c>
      <c r="AD173" t="e">
        <f t="shared" si="51"/>
        <v>#DIV/0!</v>
      </c>
      <c r="AE173" t="e">
        <f t="shared" si="52"/>
        <v>#DIV/0!</v>
      </c>
      <c r="AF173" t="e">
        <f t="shared" si="53"/>
        <v>#DIV/0!</v>
      </c>
      <c r="AG173" t="e">
        <f t="shared" si="54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46"/>
        <v>13</v>
      </c>
      <c r="Y174">
        <f>C174/N174</f>
        <v>3.6</v>
      </c>
      <c r="Z174">
        <f t="shared" si="47"/>
        <v>3.6</v>
      </c>
      <c r="AA174">
        <f t="shared" si="48"/>
        <v>3.6</v>
      </c>
      <c r="AB174">
        <f t="shared" si="49"/>
        <v>2.25</v>
      </c>
      <c r="AC174">
        <f t="shared" si="50"/>
        <v>2.25</v>
      </c>
      <c r="AD174">
        <f t="shared" si="51"/>
        <v>2.25</v>
      </c>
      <c r="AE174">
        <f t="shared" si="52"/>
        <v>2.25</v>
      </c>
      <c r="AF174">
        <f t="shared" si="53"/>
        <v>2.25</v>
      </c>
      <c r="AG174">
        <f t="shared" si="54"/>
        <v>2.25</v>
      </c>
    </row>
    <row r="175" spans="2:33" x14ac:dyDescent="0.25">
      <c r="X175" t="e">
        <f t="shared" si="46"/>
        <v>#DIV/0!</v>
      </c>
      <c r="Y175" t="e">
        <f>C175/N175</f>
        <v>#DIV/0!</v>
      </c>
      <c r="Z175" t="e">
        <f t="shared" si="47"/>
        <v>#DIV/0!</v>
      </c>
      <c r="AA175" t="e">
        <f t="shared" si="48"/>
        <v>#DIV/0!</v>
      </c>
      <c r="AB175" t="e">
        <f t="shared" si="49"/>
        <v>#DIV/0!</v>
      </c>
      <c r="AC175" t="e">
        <f t="shared" si="50"/>
        <v>#DIV/0!</v>
      </c>
      <c r="AD175" t="e">
        <f t="shared" si="51"/>
        <v>#DIV/0!</v>
      </c>
      <c r="AE175" t="e">
        <f t="shared" si="52"/>
        <v>#DIV/0!</v>
      </c>
      <c r="AF175" t="e">
        <f t="shared" si="53"/>
        <v>#DIV/0!</v>
      </c>
      <c r="AG175" t="e">
        <f t="shared" si="54"/>
        <v>#DIV/0!</v>
      </c>
    </row>
    <row r="176" spans="2:33" x14ac:dyDescent="0.25">
      <c r="B176" t="s">
        <v>488</v>
      </c>
      <c r="C176">
        <v>10</v>
      </c>
      <c r="M176" t="s">
        <v>489</v>
      </c>
      <c r="N176">
        <v>10</v>
      </c>
      <c r="X176" t="e">
        <f t="shared" si="46"/>
        <v>#VALUE!</v>
      </c>
      <c r="Z176" t="e">
        <f t="shared" si="47"/>
        <v>#DIV/0!</v>
      </c>
      <c r="AA176" t="e">
        <f t="shared" si="48"/>
        <v>#DIV/0!</v>
      </c>
      <c r="AB176" t="e">
        <f t="shared" si="49"/>
        <v>#DIV/0!</v>
      </c>
      <c r="AC176" t="e">
        <f t="shared" si="50"/>
        <v>#DIV/0!</v>
      </c>
      <c r="AD176" t="e">
        <f t="shared" si="51"/>
        <v>#DIV/0!</v>
      </c>
      <c r="AE176" t="e">
        <f t="shared" si="52"/>
        <v>#DIV/0!</v>
      </c>
      <c r="AF176" t="e">
        <f t="shared" si="53"/>
        <v>#DIV/0!</v>
      </c>
      <c r="AG176" t="e">
        <f t="shared" si="54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46"/>
        <v>0.73001949300000002</v>
      </c>
      <c r="Y177">
        <f>C177/N177</f>
        <v>0.78055555560000001</v>
      </c>
      <c r="Z177">
        <f t="shared" si="47"/>
        <v>0.39206465239999999</v>
      </c>
      <c r="AA177">
        <f t="shared" si="48"/>
        <v>0.33651072124000003</v>
      </c>
      <c r="AB177">
        <f t="shared" si="49"/>
        <v>0.27376001733333333</v>
      </c>
      <c r="AC177">
        <f t="shared" si="50"/>
        <v>0.40075265324444442</v>
      </c>
      <c r="AD177">
        <f t="shared" si="51"/>
        <v>0.48666666666666664</v>
      </c>
      <c r="AE177">
        <f t="shared" si="52"/>
        <v>0.46554039420000004</v>
      </c>
      <c r="AF177">
        <f t="shared" si="53"/>
        <v>0.41</v>
      </c>
      <c r="AG177">
        <f t="shared" si="54"/>
        <v>0.4</v>
      </c>
    </row>
  </sheetData>
  <conditionalFormatting sqref="X3:AG177">
    <cfRule type="cellIs" dxfId="0" priority="2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</vt:lpstr>
      <vt:lpstr>ageclass</vt:lpstr>
      <vt:lpstr>gape</vt:lpstr>
      <vt:lpstr>size</vt:lpstr>
      <vt:lpstr>RN_SN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18</cp:revision>
  <dcterms:created xsi:type="dcterms:W3CDTF">2018-02-06T14:51:45Z</dcterms:created>
  <dcterms:modified xsi:type="dcterms:W3CDTF">2018-06-25T20:43:02Z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