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Joe_Proj\diagnostics\"/>
    </mc:Choice>
  </mc:AlternateContent>
  <bookViews>
    <workbookView xWindow="0" yWindow="0" windowWidth="17256" windowHeight="57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C27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C26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C25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C24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C23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C22" i="1"/>
  <c r="C21" i="1"/>
  <c r="C29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14" i="1"/>
  <c r="AG15" i="1"/>
  <c r="AG16" i="1"/>
  <c r="AG17" i="1"/>
  <c r="AG18" i="1"/>
  <c r="AG19" i="1"/>
  <c r="AG13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C6" i="1"/>
</calcChain>
</file>

<file path=xl/sharedStrings.xml><?xml version="1.0" encoding="utf-8"?>
<sst xmlns="http://schemas.openxmlformats.org/spreadsheetml/2006/main" count="42" uniqueCount="29">
  <si>
    <t>S1</t>
  </si>
  <si>
    <t>S2</t>
  </si>
  <si>
    <t>S3</t>
  </si>
  <si>
    <t>S4</t>
  </si>
  <si>
    <t>adult</t>
  </si>
  <si>
    <t>Mean</t>
  </si>
  <si>
    <t>juv</t>
  </si>
  <si>
    <t>Herring1_Nums</t>
  </si>
  <si>
    <t>Herring2_Nums</t>
  </si>
  <si>
    <t>Herring3_Nums</t>
  </si>
  <si>
    <t>Herring4_Nums</t>
  </si>
  <si>
    <t>Herring5_Nums</t>
  </si>
  <si>
    <t>Herring6_Nums</t>
  </si>
  <si>
    <t>Herring7_Nums</t>
  </si>
  <si>
    <t>Total</t>
  </si>
  <si>
    <t>old pct 1</t>
  </si>
  <si>
    <t>old pct 2</t>
  </si>
  <si>
    <t>old pct 3</t>
  </si>
  <si>
    <t>old pct 4</t>
  </si>
  <si>
    <t>old pct 5</t>
  </si>
  <si>
    <t>old pct 6</t>
  </si>
  <si>
    <t>old pct 7</t>
  </si>
  <si>
    <t>new pct 1</t>
  </si>
  <si>
    <t>new pct 2</t>
  </si>
  <si>
    <t>new pct 3</t>
  </si>
  <si>
    <t>new pct 4</t>
  </si>
  <si>
    <t>new pct 5</t>
  </si>
  <si>
    <t>new pct 6</t>
  </si>
  <si>
    <t>new pct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</si>
</sst>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tabSelected="1" workbookViewId="0">
      <selection activeCell="S27" sqref="S27"/>
    </sheetView>
  </sheetViews>
  <sheetFormatPr defaultRowHeight="14.4" x14ac:dyDescent="0.3"/>
  <cols>
    <col min="2" max="2" width="13.6640625" bestFit="1" customWidth="1"/>
    <col min="33" max="33" width="10" bestFit="1" customWidth="1"/>
  </cols>
  <sheetData>
    <row r="1" spans="1:33" x14ac:dyDescent="0.3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</row>
    <row r="2" spans="1:33" x14ac:dyDescent="0.3">
      <c r="A2" t="s">
        <v>4</v>
      </c>
      <c r="B2" t="s">
        <v>0</v>
      </c>
      <c r="C2">
        <v>0</v>
      </c>
      <c r="D2">
        <v>0.05</v>
      </c>
      <c r="E2">
        <v>0.06</v>
      </c>
      <c r="F2">
        <v>0.03</v>
      </c>
      <c r="G2">
        <v>0.06</v>
      </c>
      <c r="H2">
        <v>0.08</v>
      </c>
      <c r="I2">
        <v>0.08</v>
      </c>
      <c r="J2">
        <v>0.09</v>
      </c>
      <c r="K2">
        <v>0.05</v>
      </c>
      <c r="L2">
        <v>0.05</v>
      </c>
      <c r="M2">
        <v>0.05</v>
      </c>
      <c r="N2">
        <v>0.04</v>
      </c>
      <c r="O2">
        <v>0.06</v>
      </c>
      <c r="P2">
        <v>0.05</v>
      </c>
      <c r="Q2">
        <v>0.05</v>
      </c>
      <c r="R2">
        <v>0.04</v>
      </c>
      <c r="S2">
        <v>0.04</v>
      </c>
      <c r="T2">
        <v>0.01</v>
      </c>
      <c r="U2">
        <v>0.02</v>
      </c>
      <c r="V2">
        <v>0.03</v>
      </c>
      <c r="W2">
        <v>0.02</v>
      </c>
      <c r="X2">
        <v>0.02</v>
      </c>
      <c r="Y2">
        <v>0.02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">
      <c r="A3" t="s">
        <v>4</v>
      </c>
      <c r="B3" t="s">
        <v>1</v>
      </c>
      <c r="C3">
        <v>0</v>
      </c>
      <c r="D3">
        <v>0.02</v>
      </c>
      <c r="E3">
        <v>0.03</v>
      </c>
      <c r="F3">
        <v>0.01</v>
      </c>
      <c r="G3">
        <v>0.03</v>
      </c>
      <c r="H3">
        <v>0.04</v>
      </c>
      <c r="I3">
        <v>0.05</v>
      </c>
      <c r="J3">
        <v>0.05</v>
      </c>
      <c r="K3">
        <v>7.0000000000000007E-2</v>
      </c>
      <c r="L3">
        <v>0.05</v>
      </c>
      <c r="M3">
        <v>7.0000000000000007E-2</v>
      </c>
      <c r="N3">
        <v>7.0000000000000007E-2</v>
      </c>
      <c r="O3">
        <v>0.09</v>
      </c>
      <c r="P3">
        <v>0.06</v>
      </c>
      <c r="Q3">
        <v>0.06</v>
      </c>
      <c r="R3">
        <v>0.06</v>
      </c>
      <c r="S3">
        <v>0.05</v>
      </c>
      <c r="T3">
        <v>0.02</v>
      </c>
      <c r="U3">
        <v>0.03</v>
      </c>
      <c r="V3">
        <v>0.04</v>
      </c>
      <c r="W3">
        <v>0.05</v>
      </c>
      <c r="X3">
        <v>0.03</v>
      </c>
      <c r="Y3">
        <v>0.02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">
      <c r="A4" t="s">
        <v>4</v>
      </c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0.03</v>
      </c>
      <c r="J4">
        <v>0.02</v>
      </c>
      <c r="K4">
        <v>0.08</v>
      </c>
      <c r="L4">
        <v>0.05</v>
      </c>
      <c r="M4">
        <v>0.09</v>
      </c>
      <c r="N4">
        <v>0.11</v>
      </c>
      <c r="O4">
        <v>0.13</v>
      </c>
      <c r="P4">
        <v>0.06</v>
      </c>
      <c r="Q4">
        <v>0.06</v>
      </c>
      <c r="R4">
        <v>7.0000000000000007E-2</v>
      </c>
      <c r="S4">
        <v>7.0000000000000007E-2</v>
      </c>
      <c r="T4">
        <v>0.02</v>
      </c>
      <c r="U4">
        <v>0.03</v>
      </c>
      <c r="V4">
        <v>0.04</v>
      </c>
      <c r="W4">
        <v>0.08</v>
      </c>
      <c r="X4">
        <v>0.04</v>
      </c>
      <c r="Y4">
        <v>0.02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3" x14ac:dyDescent="0.3">
      <c r="A5" t="s">
        <v>4</v>
      </c>
      <c r="B5" t="s">
        <v>3</v>
      </c>
      <c r="C5">
        <v>0</v>
      </c>
      <c r="D5">
        <v>0.02</v>
      </c>
      <c r="E5">
        <v>0.03</v>
      </c>
      <c r="F5">
        <v>0.01</v>
      </c>
      <c r="G5">
        <v>0.03</v>
      </c>
      <c r="H5">
        <v>0.04</v>
      </c>
      <c r="I5">
        <v>0.05</v>
      </c>
      <c r="J5">
        <v>0.05</v>
      </c>
      <c r="K5">
        <v>7.0000000000000007E-2</v>
      </c>
      <c r="L5">
        <v>0.05</v>
      </c>
      <c r="M5">
        <v>7.0000000000000007E-2</v>
      </c>
      <c r="N5">
        <v>7.0000000000000007E-2</v>
      </c>
      <c r="O5">
        <v>0.09</v>
      </c>
      <c r="P5">
        <v>0.06</v>
      </c>
      <c r="Q5">
        <v>0.06</v>
      </c>
      <c r="R5">
        <v>0.06</v>
      </c>
      <c r="S5">
        <v>0.05</v>
      </c>
      <c r="T5">
        <v>0.02</v>
      </c>
      <c r="U5">
        <v>0.03</v>
      </c>
      <c r="V5">
        <v>0.04</v>
      </c>
      <c r="W5">
        <v>0.05</v>
      </c>
      <c r="X5">
        <v>0.03</v>
      </c>
      <c r="Y5">
        <v>0.02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3">
      <c r="A6" s="1" t="s">
        <v>4</v>
      </c>
      <c r="B6" s="1" t="s">
        <v>5</v>
      </c>
      <c r="C6" s="1">
        <f>AVERAGE(C2:C5)</f>
        <v>0</v>
      </c>
      <c r="D6" s="1">
        <f t="shared" ref="D6:AF6" si="0">AVERAGE(D2:D5)</f>
        <v>2.2500000000000003E-2</v>
      </c>
      <c r="E6" s="1">
        <f t="shared" si="0"/>
        <v>0.03</v>
      </c>
      <c r="F6" s="1">
        <f t="shared" si="0"/>
        <v>1.2500000000000001E-2</v>
      </c>
      <c r="G6" s="1">
        <f t="shared" si="0"/>
        <v>0.03</v>
      </c>
      <c r="H6" s="1">
        <f t="shared" si="0"/>
        <v>0.04</v>
      </c>
      <c r="I6" s="1">
        <f t="shared" si="0"/>
        <v>5.2500000000000005E-2</v>
      </c>
      <c r="J6" s="1">
        <f t="shared" si="0"/>
        <v>5.2500000000000005E-2</v>
      </c>
      <c r="K6" s="1">
        <f t="shared" si="0"/>
        <v>6.7500000000000004E-2</v>
      </c>
      <c r="L6" s="1">
        <f t="shared" si="0"/>
        <v>0.05</v>
      </c>
      <c r="M6" s="1">
        <f t="shared" si="0"/>
        <v>7.0000000000000007E-2</v>
      </c>
      <c r="N6" s="1">
        <f t="shared" si="0"/>
        <v>7.2500000000000009E-2</v>
      </c>
      <c r="O6" s="1">
        <f t="shared" si="0"/>
        <v>9.2499999999999999E-2</v>
      </c>
      <c r="P6" s="1">
        <f t="shared" si="0"/>
        <v>5.7499999999999996E-2</v>
      </c>
      <c r="Q6" s="1">
        <f t="shared" si="0"/>
        <v>5.7499999999999996E-2</v>
      </c>
      <c r="R6" s="1">
        <f t="shared" si="0"/>
        <v>5.7500000000000002E-2</v>
      </c>
      <c r="S6" s="1">
        <f t="shared" si="0"/>
        <v>5.2500000000000005E-2</v>
      </c>
      <c r="T6" s="1">
        <f t="shared" si="0"/>
        <v>1.7500000000000002E-2</v>
      </c>
      <c r="U6" s="1">
        <f t="shared" si="0"/>
        <v>2.75E-2</v>
      </c>
      <c r="V6" s="1">
        <f t="shared" si="0"/>
        <v>3.7500000000000006E-2</v>
      </c>
      <c r="W6" s="1">
        <f t="shared" si="0"/>
        <v>0.05</v>
      </c>
      <c r="X6" s="1">
        <f t="shared" si="0"/>
        <v>0.03</v>
      </c>
      <c r="Y6" s="1">
        <f t="shared" si="0"/>
        <v>0.02</v>
      </c>
      <c r="Z6" s="1">
        <f t="shared" si="0"/>
        <v>0</v>
      </c>
      <c r="AA6" s="1">
        <f t="shared" si="0"/>
        <v>0</v>
      </c>
      <c r="AB6" s="1">
        <f t="shared" si="0"/>
        <v>0</v>
      </c>
      <c r="AC6" s="1">
        <f t="shared" si="0"/>
        <v>0</v>
      </c>
      <c r="AD6" s="1">
        <f t="shared" si="0"/>
        <v>0</v>
      </c>
      <c r="AE6" s="1">
        <f t="shared" si="0"/>
        <v>0</v>
      </c>
      <c r="AF6" s="1">
        <f t="shared" si="0"/>
        <v>0</v>
      </c>
    </row>
    <row r="7" spans="1:33" x14ac:dyDescent="0.3">
      <c r="A7" t="s">
        <v>6</v>
      </c>
      <c r="B7" t="s">
        <v>0</v>
      </c>
      <c r="C7">
        <v>0</v>
      </c>
      <c r="D7">
        <v>0.05</v>
      </c>
      <c r="E7">
        <v>0.06</v>
      </c>
      <c r="F7">
        <v>0.03</v>
      </c>
      <c r="G7">
        <v>0.06</v>
      </c>
      <c r="H7">
        <v>0.08</v>
      </c>
      <c r="I7">
        <v>0.08</v>
      </c>
      <c r="J7">
        <v>0.09</v>
      </c>
      <c r="K7">
        <v>0.05</v>
      </c>
      <c r="L7">
        <v>0.05</v>
      </c>
      <c r="M7">
        <v>0.05</v>
      </c>
      <c r="N7">
        <v>0.04</v>
      </c>
      <c r="O7">
        <v>0.06</v>
      </c>
      <c r="P7">
        <v>0.05</v>
      </c>
      <c r="Q7">
        <v>0.05</v>
      </c>
      <c r="R7">
        <v>0.04</v>
      </c>
      <c r="S7">
        <v>0.04</v>
      </c>
      <c r="T7">
        <v>0.01</v>
      </c>
      <c r="U7">
        <v>0.02</v>
      </c>
      <c r="V7">
        <v>0.03</v>
      </c>
      <c r="W7">
        <v>0.02</v>
      </c>
      <c r="X7">
        <v>0.02</v>
      </c>
      <c r="Y7">
        <v>0.02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3">
      <c r="A8" t="s">
        <v>6</v>
      </c>
      <c r="B8" t="s">
        <v>1</v>
      </c>
      <c r="C8">
        <v>0</v>
      </c>
      <c r="D8">
        <v>0.02</v>
      </c>
      <c r="E8">
        <v>0.03</v>
      </c>
      <c r="F8">
        <v>0.01</v>
      </c>
      <c r="G8">
        <v>0.03</v>
      </c>
      <c r="H8">
        <v>0.04</v>
      </c>
      <c r="I8">
        <v>0.05</v>
      </c>
      <c r="J8">
        <v>0.05</v>
      </c>
      <c r="K8">
        <v>7.0000000000000007E-2</v>
      </c>
      <c r="L8">
        <v>0.05</v>
      </c>
      <c r="M8">
        <v>7.0000000000000007E-2</v>
      </c>
      <c r="N8">
        <v>7.0000000000000007E-2</v>
      </c>
      <c r="O8">
        <v>0.09</v>
      </c>
      <c r="P8">
        <v>0.06</v>
      </c>
      <c r="Q8">
        <v>0.06</v>
      </c>
      <c r="R8">
        <v>0.06</v>
      </c>
      <c r="S8">
        <v>0.05</v>
      </c>
      <c r="T8">
        <v>0.02</v>
      </c>
      <c r="U8">
        <v>0.03</v>
      </c>
      <c r="V8">
        <v>0.04</v>
      </c>
      <c r="W8">
        <v>0.05</v>
      </c>
      <c r="X8">
        <v>0.03</v>
      </c>
      <c r="Y8">
        <v>0.02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">
      <c r="A9" t="s">
        <v>6</v>
      </c>
      <c r="B9" t="s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0.03</v>
      </c>
      <c r="J9">
        <v>0.02</v>
      </c>
      <c r="K9">
        <v>0.08</v>
      </c>
      <c r="L9">
        <v>0.05</v>
      </c>
      <c r="M9">
        <v>0.09</v>
      </c>
      <c r="N9">
        <v>0.11</v>
      </c>
      <c r="O9">
        <v>0.13</v>
      </c>
      <c r="P9">
        <v>0.06</v>
      </c>
      <c r="Q9">
        <v>0.06</v>
      </c>
      <c r="R9">
        <v>7.0000000000000007E-2</v>
      </c>
      <c r="S9">
        <v>7.0000000000000007E-2</v>
      </c>
      <c r="T9">
        <v>0.02</v>
      </c>
      <c r="U9">
        <v>0.03</v>
      </c>
      <c r="V9">
        <v>0.04</v>
      </c>
      <c r="W9">
        <v>0.08</v>
      </c>
      <c r="X9">
        <v>0.04</v>
      </c>
      <c r="Y9">
        <v>0.02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">
      <c r="A10" t="s">
        <v>6</v>
      </c>
      <c r="B10" t="s">
        <v>3</v>
      </c>
      <c r="C10">
        <v>0</v>
      </c>
      <c r="D10">
        <v>0.02</v>
      </c>
      <c r="E10">
        <v>0.03</v>
      </c>
      <c r="F10">
        <v>0.01</v>
      </c>
      <c r="G10">
        <v>0.03</v>
      </c>
      <c r="H10">
        <v>0.04</v>
      </c>
      <c r="I10">
        <v>0.05</v>
      </c>
      <c r="J10">
        <v>0.05</v>
      </c>
      <c r="K10">
        <v>7.0000000000000007E-2</v>
      </c>
      <c r="L10">
        <v>0.05</v>
      </c>
      <c r="M10">
        <v>7.0000000000000007E-2</v>
      </c>
      <c r="N10">
        <v>7.0000000000000007E-2</v>
      </c>
      <c r="O10">
        <v>0.09</v>
      </c>
      <c r="P10">
        <v>0.06</v>
      </c>
      <c r="Q10">
        <v>0.06</v>
      </c>
      <c r="R10">
        <v>0.06</v>
      </c>
      <c r="S10">
        <v>0.05</v>
      </c>
      <c r="T10">
        <v>0.02</v>
      </c>
      <c r="U10">
        <v>0.03</v>
      </c>
      <c r="V10">
        <v>0.04</v>
      </c>
      <c r="W10">
        <v>0.05</v>
      </c>
      <c r="X10">
        <v>0.03</v>
      </c>
      <c r="Y10">
        <v>0.02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3">
      <c r="A11" s="1" t="s">
        <v>6</v>
      </c>
      <c r="B11" s="1" t="s">
        <v>5</v>
      </c>
      <c r="C11" s="1">
        <f>AVERAGE(C7:C10)</f>
        <v>0</v>
      </c>
      <c r="D11" s="1">
        <f t="shared" ref="D11" si="1">AVERAGE(D7:D10)</f>
        <v>2.2500000000000003E-2</v>
      </c>
      <c r="E11" s="1">
        <f t="shared" ref="E11" si="2">AVERAGE(E7:E10)</f>
        <v>0.03</v>
      </c>
      <c r="F11" s="1">
        <f t="shared" ref="F11" si="3">AVERAGE(F7:F10)</f>
        <v>1.2500000000000001E-2</v>
      </c>
      <c r="G11" s="1">
        <f t="shared" ref="G11" si="4">AVERAGE(G7:G10)</f>
        <v>0.03</v>
      </c>
      <c r="H11" s="1">
        <f t="shared" ref="H11" si="5">AVERAGE(H7:H10)</f>
        <v>0.04</v>
      </c>
      <c r="I11" s="1">
        <f t="shared" ref="I11" si="6">AVERAGE(I7:I10)</f>
        <v>5.2500000000000005E-2</v>
      </c>
      <c r="J11" s="1">
        <f t="shared" ref="J11" si="7">AVERAGE(J7:J10)</f>
        <v>5.2500000000000005E-2</v>
      </c>
      <c r="K11" s="1">
        <f t="shared" ref="K11" si="8">AVERAGE(K7:K10)</f>
        <v>6.7500000000000004E-2</v>
      </c>
      <c r="L11" s="1">
        <f t="shared" ref="L11" si="9">AVERAGE(L7:L10)</f>
        <v>0.05</v>
      </c>
      <c r="M11" s="1">
        <f t="shared" ref="M11" si="10">AVERAGE(M7:M10)</f>
        <v>7.0000000000000007E-2</v>
      </c>
      <c r="N11" s="1">
        <f t="shared" ref="N11" si="11">AVERAGE(N7:N10)</f>
        <v>7.2500000000000009E-2</v>
      </c>
      <c r="O11" s="1">
        <f t="shared" ref="O11" si="12">AVERAGE(O7:O10)</f>
        <v>9.2499999999999999E-2</v>
      </c>
      <c r="P11" s="1">
        <f t="shared" ref="P11" si="13">AVERAGE(P7:P10)</f>
        <v>5.7499999999999996E-2</v>
      </c>
      <c r="Q11" s="1">
        <f t="shared" ref="Q11" si="14">AVERAGE(Q7:Q10)</f>
        <v>5.7499999999999996E-2</v>
      </c>
      <c r="R11" s="1">
        <f t="shared" ref="R11" si="15">AVERAGE(R7:R10)</f>
        <v>5.7500000000000002E-2</v>
      </c>
      <c r="S11" s="1">
        <f t="shared" ref="S11" si="16">AVERAGE(S7:S10)</f>
        <v>5.2500000000000005E-2</v>
      </c>
      <c r="T11" s="1">
        <f t="shared" ref="T11" si="17">AVERAGE(T7:T10)</f>
        <v>1.7500000000000002E-2</v>
      </c>
      <c r="U11" s="1">
        <f t="shared" ref="U11" si="18">AVERAGE(U7:U10)</f>
        <v>2.75E-2</v>
      </c>
      <c r="V11" s="1">
        <f t="shared" ref="V11" si="19">AVERAGE(V7:V10)</f>
        <v>3.7500000000000006E-2</v>
      </c>
      <c r="W11" s="1">
        <f t="shared" ref="W11" si="20">AVERAGE(W7:W10)</f>
        <v>0.05</v>
      </c>
      <c r="X11" s="1">
        <f t="shared" ref="X11" si="21">AVERAGE(X7:X10)</f>
        <v>0.03</v>
      </c>
      <c r="Y11" s="1">
        <f t="shared" ref="Y11" si="22">AVERAGE(Y7:Y10)</f>
        <v>0.02</v>
      </c>
      <c r="Z11" s="1">
        <f t="shared" ref="Z11" si="23">AVERAGE(Z7:Z10)</f>
        <v>0</v>
      </c>
      <c r="AA11" s="1">
        <f t="shared" ref="AA11" si="24">AVERAGE(AA7:AA10)</f>
        <v>0</v>
      </c>
      <c r="AB11" s="1">
        <f t="shared" ref="AB11" si="25">AVERAGE(AB7:AB10)</f>
        <v>0</v>
      </c>
      <c r="AC11" s="1">
        <f t="shared" ref="AC11" si="26">AVERAGE(AC7:AC10)</f>
        <v>0</v>
      </c>
      <c r="AD11" s="1">
        <f t="shared" ref="AD11" si="27">AVERAGE(AD7:AD10)</f>
        <v>0</v>
      </c>
      <c r="AE11" s="1">
        <f t="shared" ref="AE11" si="28">AVERAGE(AE7:AE10)</f>
        <v>0</v>
      </c>
      <c r="AF11" s="1">
        <f t="shared" ref="AF11" si="29">AVERAGE(AF7:AF10)</f>
        <v>0</v>
      </c>
    </row>
    <row r="12" spans="1:33" x14ac:dyDescent="0.3">
      <c r="AG12" t="s">
        <v>14</v>
      </c>
    </row>
    <row r="13" spans="1:33" x14ac:dyDescent="0.3">
      <c r="B13" t="s">
        <v>7</v>
      </c>
      <c r="C13">
        <v>0</v>
      </c>
      <c r="D13">
        <v>39544550</v>
      </c>
      <c r="E13">
        <v>47453297</v>
      </c>
      <c r="F13">
        <v>23726794</v>
      </c>
      <c r="G13">
        <v>47453297</v>
      </c>
      <c r="H13">
        <v>63270905</v>
      </c>
      <c r="I13">
        <v>63270905</v>
      </c>
      <c r="J13">
        <v>71179749</v>
      </c>
      <c r="K13">
        <v>39544550</v>
      </c>
      <c r="L13">
        <v>39544550</v>
      </c>
      <c r="M13">
        <v>39544550</v>
      </c>
      <c r="N13">
        <v>31635586</v>
      </c>
      <c r="O13">
        <v>47453297</v>
      </c>
      <c r="P13">
        <v>39544550</v>
      </c>
      <c r="Q13">
        <v>39544550</v>
      </c>
      <c r="R13">
        <v>31635586</v>
      </c>
      <c r="S13">
        <v>31635586</v>
      </c>
      <c r="T13">
        <v>7908964</v>
      </c>
      <c r="U13">
        <v>15817756</v>
      </c>
      <c r="V13">
        <v>23726794</v>
      </c>
      <c r="W13">
        <v>15817756</v>
      </c>
      <c r="X13">
        <v>15817756</v>
      </c>
      <c r="Y13">
        <v>15817756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SUM(C13:AF13)</f>
        <v>790889084</v>
      </c>
    </row>
    <row r="14" spans="1:33" x14ac:dyDescent="0.3">
      <c r="B14" t="s">
        <v>8</v>
      </c>
      <c r="C14">
        <v>0</v>
      </c>
      <c r="D14">
        <v>9446859</v>
      </c>
      <c r="E14">
        <v>11336191</v>
      </c>
      <c r="F14">
        <v>5668130</v>
      </c>
      <c r="G14">
        <v>11336191</v>
      </c>
      <c r="H14">
        <v>15114884</v>
      </c>
      <c r="I14">
        <v>15114884</v>
      </c>
      <c r="J14">
        <v>17004240</v>
      </c>
      <c r="K14">
        <v>9446859</v>
      </c>
      <c r="L14">
        <v>9446859</v>
      </c>
      <c r="M14">
        <v>9446859</v>
      </c>
      <c r="N14">
        <v>7557474</v>
      </c>
      <c r="O14">
        <v>11336191</v>
      </c>
      <c r="P14">
        <v>9446859</v>
      </c>
      <c r="Q14">
        <v>9446859</v>
      </c>
      <c r="R14">
        <v>7557474</v>
      </c>
      <c r="S14">
        <v>7557474</v>
      </c>
      <c r="T14">
        <v>1889385</v>
      </c>
      <c r="U14">
        <v>3778728</v>
      </c>
      <c r="V14">
        <v>5668130</v>
      </c>
      <c r="W14">
        <v>3778728</v>
      </c>
      <c r="X14">
        <v>3778728</v>
      </c>
      <c r="Y14">
        <v>3778728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f t="shared" ref="AG14:AG19" si="30">SUM(C14:AF14)</f>
        <v>188936714</v>
      </c>
    </row>
    <row r="15" spans="1:33" x14ac:dyDescent="0.3">
      <c r="B15" t="s">
        <v>9</v>
      </c>
      <c r="C15">
        <v>0</v>
      </c>
      <c r="D15">
        <v>7557487</v>
      </c>
      <c r="E15">
        <v>9068953</v>
      </c>
      <c r="F15">
        <v>4534504</v>
      </c>
      <c r="G15">
        <v>9068953</v>
      </c>
      <c r="H15">
        <v>12091907</v>
      </c>
      <c r="I15">
        <v>12091907</v>
      </c>
      <c r="J15">
        <v>13603392</v>
      </c>
      <c r="K15">
        <v>7557487</v>
      </c>
      <c r="L15">
        <v>7557487</v>
      </c>
      <c r="M15">
        <v>7557487</v>
      </c>
      <c r="N15">
        <v>6045979</v>
      </c>
      <c r="O15">
        <v>9068953</v>
      </c>
      <c r="P15">
        <v>7557487</v>
      </c>
      <c r="Q15">
        <v>7557487</v>
      </c>
      <c r="R15">
        <v>6045979</v>
      </c>
      <c r="S15">
        <v>6045979</v>
      </c>
      <c r="T15">
        <v>1511508</v>
      </c>
      <c r="U15">
        <v>3022982</v>
      </c>
      <c r="V15">
        <v>4534504</v>
      </c>
      <c r="W15">
        <v>3022982</v>
      </c>
      <c r="X15">
        <v>3022982</v>
      </c>
      <c r="Y15">
        <v>3022982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f t="shared" si="30"/>
        <v>151149368</v>
      </c>
    </row>
    <row r="16" spans="1:33" x14ac:dyDescent="0.3">
      <c r="B16" t="s">
        <v>10</v>
      </c>
      <c r="C16">
        <v>0</v>
      </c>
      <c r="D16">
        <v>3652785</v>
      </c>
      <c r="E16">
        <v>4383327</v>
      </c>
      <c r="F16">
        <v>2191677</v>
      </c>
      <c r="G16">
        <v>4383327</v>
      </c>
      <c r="H16">
        <v>5844422</v>
      </c>
      <c r="I16">
        <v>5844422</v>
      </c>
      <c r="J16">
        <v>6574973</v>
      </c>
      <c r="K16">
        <v>3652785</v>
      </c>
      <c r="L16">
        <v>3652785</v>
      </c>
      <c r="M16">
        <v>3652785</v>
      </c>
      <c r="N16">
        <v>2922223</v>
      </c>
      <c r="O16">
        <v>4383327</v>
      </c>
      <c r="P16">
        <v>3652785</v>
      </c>
      <c r="Q16">
        <v>3652785</v>
      </c>
      <c r="R16">
        <v>2922223</v>
      </c>
      <c r="S16">
        <v>2922223</v>
      </c>
      <c r="T16">
        <v>730562</v>
      </c>
      <c r="U16">
        <v>1461108</v>
      </c>
      <c r="V16">
        <v>2191677</v>
      </c>
      <c r="W16">
        <v>1461108</v>
      </c>
      <c r="X16">
        <v>1461108</v>
      </c>
      <c r="Y16">
        <v>1461108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f t="shared" si="30"/>
        <v>73055525</v>
      </c>
    </row>
    <row r="17" spans="2:33" x14ac:dyDescent="0.3">
      <c r="B17" t="s">
        <v>11</v>
      </c>
      <c r="C17">
        <v>0</v>
      </c>
      <c r="D17">
        <v>1700435</v>
      </c>
      <c r="E17">
        <v>2040514</v>
      </c>
      <c r="F17">
        <v>1020263</v>
      </c>
      <c r="G17">
        <v>2040514</v>
      </c>
      <c r="H17">
        <v>2720679</v>
      </c>
      <c r="I17">
        <v>2720679</v>
      </c>
      <c r="J17">
        <v>3060763</v>
      </c>
      <c r="K17">
        <v>1700435</v>
      </c>
      <c r="L17">
        <v>1700435</v>
      </c>
      <c r="M17">
        <v>1700435</v>
      </c>
      <c r="N17">
        <v>1360345</v>
      </c>
      <c r="O17">
        <v>2040514</v>
      </c>
      <c r="P17">
        <v>1700435</v>
      </c>
      <c r="Q17">
        <v>1700435</v>
      </c>
      <c r="R17">
        <v>1360345</v>
      </c>
      <c r="S17">
        <v>1360345</v>
      </c>
      <c r="T17">
        <v>340089</v>
      </c>
      <c r="U17">
        <v>680171</v>
      </c>
      <c r="V17">
        <v>1020263</v>
      </c>
      <c r="W17">
        <v>680171</v>
      </c>
      <c r="X17">
        <v>680171</v>
      </c>
      <c r="Y17">
        <v>680171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f t="shared" si="30"/>
        <v>34008607</v>
      </c>
    </row>
    <row r="18" spans="2:33" x14ac:dyDescent="0.3">
      <c r="B18" t="s">
        <v>12</v>
      </c>
      <c r="C18">
        <v>0</v>
      </c>
      <c r="D18">
        <v>881707</v>
      </c>
      <c r="E18">
        <v>1058045</v>
      </c>
      <c r="F18">
        <v>529026</v>
      </c>
      <c r="G18">
        <v>1058045</v>
      </c>
      <c r="H18">
        <v>1410723</v>
      </c>
      <c r="I18">
        <v>1410723</v>
      </c>
      <c r="J18">
        <v>1587062</v>
      </c>
      <c r="K18">
        <v>881707</v>
      </c>
      <c r="L18">
        <v>881707</v>
      </c>
      <c r="M18">
        <v>881707</v>
      </c>
      <c r="N18">
        <v>705364</v>
      </c>
      <c r="O18">
        <v>1058045</v>
      </c>
      <c r="P18">
        <v>881707</v>
      </c>
      <c r="Q18">
        <v>881707</v>
      </c>
      <c r="R18">
        <v>705364</v>
      </c>
      <c r="S18">
        <v>705364</v>
      </c>
      <c r="T18">
        <v>176343</v>
      </c>
      <c r="U18">
        <v>352681</v>
      </c>
      <c r="V18">
        <v>529026</v>
      </c>
      <c r="W18">
        <v>352681</v>
      </c>
      <c r="X18">
        <v>352681</v>
      </c>
      <c r="Y18">
        <v>352681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f t="shared" si="30"/>
        <v>17634096</v>
      </c>
    </row>
    <row r="19" spans="2:33" x14ac:dyDescent="0.3">
      <c r="B19" t="s">
        <v>13</v>
      </c>
      <c r="C19">
        <v>0</v>
      </c>
      <c r="D19">
        <v>195235</v>
      </c>
      <c r="E19">
        <v>234281</v>
      </c>
      <c r="F19">
        <v>117141</v>
      </c>
      <c r="G19">
        <v>234281</v>
      </c>
      <c r="H19">
        <v>312374</v>
      </c>
      <c r="I19">
        <v>312374</v>
      </c>
      <c r="J19">
        <v>351421</v>
      </c>
      <c r="K19">
        <v>195235</v>
      </c>
      <c r="L19">
        <v>195235</v>
      </c>
      <c r="M19">
        <v>195235</v>
      </c>
      <c r="N19">
        <v>156188</v>
      </c>
      <c r="O19">
        <v>234281</v>
      </c>
      <c r="P19">
        <v>195235</v>
      </c>
      <c r="Q19">
        <v>195235</v>
      </c>
      <c r="R19">
        <v>156188</v>
      </c>
      <c r="S19">
        <v>156188</v>
      </c>
      <c r="T19">
        <v>39047</v>
      </c>
      <c r="U19">
        <v>78094</v>
      </c>
      <c r="V19">
        <v>117141</v>
      </c>
      <c r="W19">
        <v>78094</v>
      </c>
      <c r="X19">
        <v>78094</v>
      </c>
      <c r="Y19">
        <v>78094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f t="shared" si="30"/>
        <v>3904691</v>
      </c>
    </row>
    <row r="21" spans="2:33" x14ac:dyDescent="0.3">
      <c r="B21" t="s">
        <v>15</v>
      </c>
      <c r="C21">
        <f>C13/$AG$13</f>
        <v>0</v>
      </c>
      <c r="D21">
        <f t="shared" ref="D21:AF21" si="31">D13/$AG$13</f>
        <v>5.0000121129500884E-2</v>
      </c>
      <c r="E21">
        <f t="shared" si="31"/>
        <v>5.9999939258233582E-2</v>
      </c>
      <c r="F21">
        <f t="shared" si="31"/>
        <v>3.000015359928776E-2</v>
      </c>
      <c r="G21">
        <f t="shared" si="31"/>
        <v>5.9999939258233582E-2</v>
      </c>
      <c r="H21">
        <f t="shared" si="31"/>
        <v>7.9999719657276244E-2</v>
      </c>
      <c r="I21">
        <f t="shared" si="31"/>
        <v>7.9999719657276244E-2</v>
      </c>
      <c r="J21">
        <f t="shared" si="31"/>
        <v>8.9999660432789591E-2</v>
      </c>
      <c r="K21">
        <f t="shared" si="31"/>
        <v>5.0000121129500884E-2</v>
      </c>
      <c r="L21">
        <f t="shared" si="31"/>
        <v>5.0000121129500884E-2</v>
      </c>
      <c r="M21">
        <f t="shared" si="31"/>
        <v>5.0000121129500884E-2</v>
      </c>
      <c r="N21">
        <f t="shared" si="31"/>
        <v>4.0000028626011486E-2</v>
      </c>
      <c r="O21">
        <f t="shared" si="31"/>
        <v>5.9999939258233582E-2</v>
      </c>
      <c r="P21">
        <f t="shared" si="31"/>
        <v>5.0000121129500884E-2</v>
      </c>
      <c r="Q21">
        <f t="shared" si="31"/>
        <v>5.0000121129500884E-2</v>
      </c>
      <c r="R21">
        <f t="shared" si="31"/>
        <v>4.0000028626011486E-2</v>
      </c>
      <c r="S21">
        <f t="shared" si="31"/>
        <v>4.0000028626011486E-2</v>
      </c>
      <c r="T21">
        <f t="shared" si="31"/>
        <v>1.0000092503489402E-2</v>
      </c>
      <c r="U21">
        <f t="shared" si="31"/>
        <v>1.9999967530213124E-2</v>
      </c>
      <c r="V21">
        <f t="shared" si="31"/>
        <v>3.000015359928776E-2</v>
      </c>
      <c r="W21">
        <f t="shared" si="31"/>
        <v>1.9999967530213124E-2</v>
      </c>
      <c r="X21">
        <f t="shared" si="31"/>
        <v>1.9999967530213124E-2</v>
      </c>
      <c r="Y21">
        <f t="shared" si="31"/>
        <v>1.9999967530213124E-2</v>
      </c>
      <c r="Z21">
        <f t="shared" si="31"/>
        <v>0</v>
      </c>
      <c r="AA21">
        <f t="shared" si="31"/>
        <v>0</v>
      </c>
      <c r="AB21">
        <f t="shared" si="31"/>
        <v>0</v>
      </c>
      <c r="AC21">
        <f t="shared" si="31"/>
        <v>0</v>
      </c>
      <c r="AD21">
        <f t="shared" si="31"/>
        <v>0</v>
      </c>
      <c r="AE21">
        <f t="shared" si="31"/>
        <v>0</v>
      </c>
      <c r="AF21">
        <f t="shared" si="31"/>
        <v>0</v>
      </c>
    </row>
    <row r="22" spans="2:33" x14ac:dyDescent="0.3">
      <c r="B22" t="s">
        <v>16</v>
      </c>
      <c r="C22">
        <f>C14/$AG$14</f>
        <v>0</v>
      </c>
      <c r="D22">
        <f t="shared" ref="D22:AF22" si="32">D14/$AG$14</f>
        <v>5.0000123321717133E-2</v>
      </c>
      <c r="E22">
        <f t="shared" si="32"/>
        <v>5.9999937333513699E-2</v>
      </c>
      <c r="F22">
        <f t="shared" si="32"/>
        <v>3.0000151267582646E-2</v>
      </c>
      <c r="G22">
        <f t="shared" si="32"/>
        <v>5.9999937333513699E-2</v>
      </c>
      <c r="H22">
        <f t="shared" si="32"/>
        <v>7.999971884765604E-2</v>
      </c>
      <c r="I22">
        <f t="shared" si="32"/>
        <v>7.999971884765604E-2</v>
      </c>
      <c r="J22">
        <f t="shared" si="32"/>
        <v>8.9999659886114039E-2</v>
      </c>
      <c r="K22">
        <f t="shared" si="32"/>
        <v>5.0000123321717133E-2</v>
      </c>
      <c r="L22">
        <f t="shared" si="32"/>
        <v>5.0000123321717133E-2</v>
      </c>
      <c r="M22">
        <f t="shared" si="32"/>
        <v>5.0000123321717133E-2</v>
      </c>
      <c r="N22">
        <f t="shared" si="32"/>
        <v>4.0000028792709925E-2</v>
      </c>
      <c r="O22">
        <f t="shared" si="32"/>
        <v>5.9999937333513699E-2</v>
      </c>
      <c r="P22">
        <f t="shared" si="32"/>
        <v>5.0000123321717133E-2</v>
      </c>
      <c r="Q22">
        <f t="shared" si="32"/>
        <v>5.0000123321717133E-2</v>
      </c>
      <c r="R22">
        <f t="shared" si="32"/>
        <v>4.0000028792709925E-2</v>
      </c>
      <c r="S22">
        <f t="shared" si="32"/>
        <v>4.0000028792709925E-2</v>
      </c>
      <c r="T22">
        <f t="shared" si="32"/>
        <v>1.0000094529007211E-2</v>
      </c>
      <c r="U22">
        <f t="shared" si="32"/>
        <v>1.9999966761356926E-2</v>
      </c>
      <c r="V22">
        <f t="shared" si="32"/>
        <v>3.0000151267582646E-2</v>
      </c>
      <c r="W22">
        <f t="shared" si="32"/>
        <v>1.9999966761356926E-2</v>
      </c>
      <c r="X22">
        <f t="shared" si="32"/>
        <v>1.9999966761356926E-2</v>
      </c>
      <c r="Y22">
        <f t="shared" si="32"/>
        <v>1.9999966761356926E-2</v>
      </c>
      <c r="Z22">
        <f t="shared" si="32"/>
        <v>0</v>
      </c>
      <c r="AA22">
        <f t="shared" si="32"/>
        <v>0</v>
      </c>
      <c r="AB22">
        <f t="shared" si="32"/>
        <v>0</v>
      </c>
      <c r="AC22">
        <f t="shared" si="32"/>
        <v>0</v>
      </c>
      <c r="AD22">
        <f t="shared" si="32"/>
        <v>0</v>
      </c>
      <c r="AE22">
        <f t="shared" si="32"/>
        <v>0</v>
      </c>
      <c r="AF22">
        <f t="shared" si="32"/>
        <v>0</v>
      </c>
    </row>
    <row r="23" spans="2:33" x14ac:dyDescent="0.3">
      <c r="B23" t="s">
        <v>17</v>
      </c>
      <c r="C23">
        <f>C15/$AG$15</f>
        <v>0</v>
      </c>
      <c r="D23">
        <f t="shared" ref="D23:AF23" si="33">D15/$AG$15</f>
        <v>5.0000123057080861E-2</v>
      </c>
      <c r="E23">
        <f t="shared" si="33"/>
        <v>5.9999939926973431E-2</v>
      </c>
      <c r="F23">
        <f t="shared" si="33"/>
        <v>3.0000151902719169E-2</v>
      </c>
      <c r="G23">
        <f t="shared" si="33"/>
        <v>5.9999939926973431E-2</v>
      </c>
      <c r="H23">
        <f t="shared" si="33"/>
        <v>7.9999719218144527E-2</v>
      </c>
      <c r="I23">
        <f t="shared" si="33"/>
        <v>7.9999719218144527E-2</v>
      </c>
      <c r="J23">
        <f t="shared" si="33"/>
        <v>8.9999661791506799E-2</v>
      </c>
      <c r="K23">
        <f t="shared" si="33"/>
        <v>5.0000123057080861E-2</v>
      </c>
      <c r="L23">
        <f t="shared" si="33"/>
        <v>5.0000123057080861E-2</v>
      </c>
      <c r="M23">
        <f t="shared" si="33"/>
        <v>5.0000123057080861E-2</v>
      </c>
      <c r="N23">
        <f t="shared" si="33"/>
        <v>4.0000028316360542E-2</v>
      </c>
      <c r="O23">
        <f t="shared" si="33"/>
        <v>5.9999939926973431E-2</v>
      </c>
      <c r="P23">
        <f t="shared" si="33"/>
        <v>5.0000123057080861E-2</v>
      </c>
      <c r="Q23">
        <f t="shared" si="33"/>
        <v>5.0000123057080861E-2</v>
      </c>
      <c r="R23">
        <f t="shared" si="33"/>
        <v>4.0000028316360542E-2</v>
      </c>
      <c r="S23">
        <f t="shared" si="33"/>
        <v>4.0000028316360542E-2</v>
      </c>
      <c r="T23">
        <f t="shared" si="33"/>
        <v>1.0000094740720318E-2</v>
      </c>
      <c r="U23">
        <f t="shared" si="33"/>
        <v>1.9999964538389602E-2</v>
      </c>
      <c r="V23">
        <f t="shared" si="33"/>
        <v>3.0000151902719169E-2</v>
      </c>
      <c r="W23">
        <f t="shared" si="33"/>
        <v>1.9999964538389602E-2</v>
      </c>
      <c r="X23">
        <f t="shared" si="33"/>
        <v>1.9999964538389602E-2</v>
      </c>
      <c r="Y23">
        <f t="shared" si="33"/>
        <v>1.9999964538389602E-2</v>
      </c>
      <c r="Z23">
        <f t="shared" si="33"/>
        <v>0</v>
      </c>
      <c r="AA23">
        <f t="shared" si="33"/>
        <v>0</v>
      </c>
      <c r="AB23">
        <f t="shared" si="33"/>
        <v>0</v>
      </c>
      <c r="AC23">
        <f t="shared" si="33"/>
        <v>0</v>
      </c>
      <c r="AD23">
        <f t="shared" si="33"/>
        <v>0</v>
      </c>
      <c r="AE23">
        <f t="shared" si="33"/>
        <v>0</v>
      </c>
      <c r="AF23">
        <f t="shared" si="33"/>
        <v>0</v>
      </c>
    </row>
    <row r="24" spans="2:33" x14ac:dyDescent="0.3">
      <c r="B24" t="s">
        <v>18</v>
      </c>
      <c r="C24">
        <f>C16/$AG$16</f>
        <v>0</v>
      </c>
      <c r="D24">
        <f t="shared" ref="D24:AF24" si="34">D16/$AG$16</f>
        <v>5.000011977191321E-2</v>
      </c>
      <c r="E24">
        <f t="shared" si="34"/>
        <v>5.9999938403016061E-2</v>
      </c>
      <c r="F24">
        <f t="shared" si="34"/>
        <v>3.0000153992459845E-2</v>
      </c>
      <c r="G24">
        <f t="shared" si="34"/>
        <v>5.9999938403016061E-2</v>
      </c>
      <c r="H24">
        <f t="shared" si="34"/>
        <v>7.9999726235626942E-2</v>
      </c>
      <c r="I24">
        <f t="shared" si="34"/>
        <v>7.9999726235626942E-2</v>
      </c>
      <c r="J24">
        <f t="shared" si="34"/>
        <v>8.9999668060697674E-2</v>
      </c>
      <c r="K24">
        <f t="shared" si="34"/>
        <v>5.000011977191321E-2</v>
      </c>
      <c r="L24">
        <f t="shared" si="34"/>
        <v>5.000011977191321E-2</v>
      </c>
      <c r="M24">
        <f t="shared" si="34"/>
        <v>5.000011977191321E-2</v>
      </c>
      <c r="N24">
        <f t="shared" si="34"/>
        <v>4.0000027376437305E-2</v>
      </c>
      <c r="O24">
        <f t="shared" si="34"/>
        <v>5.9999938403016061E-2</v>
      </c>
      <c r="P24">
        <f t="shared" si="34"/>
        <v>5.000011977191321E-2</v>
      </c>
      <c r="Q24">
        <f t="shared" si="34"/>
        <v>5.000011977191321E-2</v>
      </c>
      <c r="R24">
        <f t="shared" si="34"/>
        <v>4.0000027376437305E-2</v>
      </c>
      <c r="S24">
        <f t="shared" si="34"/>
        <v>4.0000027376437305E-2</v>
      </c>
      <c r="T24">
        <f t="shared" si="34"/>
        <v>1.0000092395475908E-2</v>
      </c>
      <c r="U24">
        <f t="shared" si="34"/>
        <v>1.9999965779453368E-2</v>
      </c>
      <c r="V24">
        <f t="shared" si="34"/>
        <v>3.0000153992459845E-2</v>
      </c>
      <c r="W24">
        <f t="shared" si="34"/>
        <v>1.9999965779453368E-2</v>
      </c>
      <c r="X24">
        <f t="shared" si="34"/>
        <v>1.9999965779453368E-2</v>
      </c>
      <c r="Y24">
        <f t="shared" si="34"/>
        <v>1.9999965779453368E-2</v>
      </c>
      <c r="Z24">
        <f t="shared" si="34"/>
        <v>0</v>
      </c>
      <c r="AA24">
        <f t="shared" si="34"/>
        <v>0</v>
      </c>
      <c r="AB24">
        <f t="shared" si="34"/>
        <v>0</v>
      </c>
      <c r="AC24">
        <f t="shared" si="34"/>
        <v>0</v>
      </c>
      <c r="AD24">
        <f t="shared" si="34"/>
        <v>0</v>
      </c>
      <c r="AE24">
        <f t="shared" si="34"/>
        <v>0</v>
      </c>
      <c r="AF24">
        <f t="shared" si="34"/>
        <v>0</v>
      </c>
    </row>
    <row r="25" spans="2:33" x14ac:dyDescent="0.3">
      <c r="B25" t="s">
        <v>19</v>
      </c>
      <c r="C25">
        <f>C17/$AG$17</f>
        <v>0</v>
      </c>
      <c r="D25">
        <f t="shared" ref="D25:AF25" si="35">D17/$AG$17</f>
        <v>5.0000136730093063E-2</v>
      </c>
      <c r="E25">
        <f t="shared" si="35"/>
        <v>5.9999928841542968E-2</v>
      </c>
      <c r="F25">
        <f t="shared" si="35"/>
        <v>3.0000140846698015E-2</v>
      </c>
      <c r="G25">
        <f t="shared" si="35"/>
        <v>5.9999928841542968E-2</v>
      </c>
      <c r="H25">
        <f t="shared" si="35"/>
        <v>7.9999718894690389E-2</v>
      </c>
      <c r="I25">
        <f t="shared" si="35"/>
        <v>7.9999718894690389E-2</v>
      </c>
      <c r="J25">
        <f t="shared" si="35"/>
        <v>8.9999658027745746E-2</v>
      </c>
      <c r="K25">
        <f t="shared" si="35"/>
        <v>5.0000136730093063E-2</v>
      </c>
      <c r="L25">
        <f t="shared" si="35"/>
        <v>5.0000136730093063E-2</v>
      </c>
      <c r="M25">
        <f t="shared" si="35"/>
        <v>5.0000136730093063E-2</v>
      </c>
      <c r="N25">
        <f t="shared" si="35"/>
        <v>4.0000021171111184E-2</v>
      </c>
      <c r="O25">
        <f t="shared" si="35"/>
        <v>5.9999928841542968E-2</v>
      </c>
      <c r="P25">
        <f t="shared" si="35"/>
        <v>5.0000136730093063E-2</v>
      </c>
      <c r="Q25">
        <f t="shared" si="35"/>
        <v>5.0000136730093063E-2</v>
      </c>
      <c r="R25">
        <f t="shared" si="35"/>
        <v>4.0000021171111184E-2</v>
      </c>
      <c r="S25">
        <f t="shared" si="35"/>
        <v>4.0000021171111184E-2</v>
      </c>
      <c r="T25">
        <f t="shared" si="35"/>
        <v>1.0000086154660789E-2</v>
      </c>
      <c r="U25">
        <f t="shared" si="35"/>
        <v>1.9999966479073959E-2</v>
      </c>
      <c r="V25">
        <f t="shared" si="35"/>
        <v>3.0000140846698015E-2</v>
      </c>
      <c r="W25">
        <f t="shared" si="35"/>
        <v>1.9999966479073959E-2</v>
      </c>
      <c r="X25">
        <f t="shared" si="35"/>
        <v>1.9999966479073959E-2</v>
      </c>
      <c r="Y25">
        <f t="shared" si="35"/>
        <v>1.9999966479073959E-2</v>
      </c>
      <c r="Z25">
        <f t="shared" si="35"/>
        <v>0</v>
      </c>
      <c r="AA25">
        <f t="shared" si="35"/>
        <v>0</v>
      </c>
      <c r="AB25">
        <f t="shared" si="35"/>
        <v>0</v>
      </c>
      <c r="AC25">
        <f t="shared" si="35"/>
        <v>0</v>
      </c>
      <c r="AD25">
        <f t="shared" si="35"/>
        <v>0</v>
      </c>
      <c r="AE25">
        <f t="shared" si="35"/>
        <v>0</v>
      </c>
      <c r="AF25">
        <f t="shared" si="35"/>
        <v>0</v>
      </c>
    </row>
    <row r="26" spans="2:33" x14ac:dyDescent="0.3">
      <c r="B26" t="s">
        <v>20</v>
      </c>
      <c r="C26">
        <f>C18/$AG$18</f>
        <v>0</v>
      </c>
      <c r="D26">
        <f t="shared" ref="D26:AF26" si="36">D18/$AG$18</f>
        <v>5.0000124758309131E-2</v>
      </c>
      <c r="E26">
        <f t="shared" si="36"/>
        <v>5.9999956901675026E-2</v>
      </c>
      <c r="F26">
        <f t="shared" si="36"/>
        <v>3.0000176929965677E-2</v>
      </c>
      <c r="G26">
        <f t="shared" si="36"/>
        <v>5.9999956901675026E-2</v>
      </c>
      <c r="H26">
        <f t="shared" si="36"/>
        <v>7.9999734605051484E-2</v>
      </c>
      <c r="I26">
        <f t="shared" si="36"/>
        <v>7.9999734605051484E-2</v>
      </c>
      <c r="J26">
        <f t="shared" si="36"/>
        <v>8.9999623456739716E-2</v>
      </c>
      <c r="K26">
        <f t="shared" si="36"/>
        <v>5.0000124758309131E-2</v>
      </c>
      <c r="L26">
        <f t="shared" si="36"/>
        <v>5.0000124758309131E-2</v>
      </c>
      <c r="M26">
        <f t="shared" si="36"/>
        <v>5.0000124758309131E-2</v>
      </c>
      <c r="N26">
        <f t="shared" si="36"/>
        <v>4.0000009073331573E-2</v>
      </c>
      <c r="O26">
        <f t="shared" si="36"/>
        <v>5.9999956901675026E-2</v>
      </c>
      <c r="P26">
        <f t="shared" si="36"/>
        <v>5.0000124758309131E-2</v>
      </c>
      <c r="Q26">
        <f t="shared" si="36"/>
        <v>5.0000124758309131E-2</v>
      </c>
      <c r="R26">
        <f t="shared" si="36"/>
        <v>4.0000009073331573E-2</v>
      </c>
      <c r="S26">
        <f t="shared" si="36"/>
        <v>4.0000009073331573E-2</v>
      </c>
      <c r="T26">
        <f t="shared" si="36"/>
        <v>1.0000115684977558E-2</v>
      </c>
      <c r="U26">
        <f t="shared" si="36"/>
        <v>1.9999947828343453E-2</v>
      </c>
      <c r="V26">
        <f t="shared" si="36"/>
        <v>3.0000176929965677E-2</v>
      </c>
      <c r="W26">
        <f t="shared" si="36"/>
        <v>1.9999947828343453E-2</v>
      </c>
      <c r="X26">
        <f t="shared" si="36"/>
        <v>1.9999947828343453E-2</v>
      </c>
      <c r="Y26">
        <f t="shared" si="36"/>
        <v>1.9999947828343453E-2</v>
      </c>
      <c r="Z26">
        <f t="shared" si="36"/>
        <v>0</v>
      </c>
      <c r="AA26">
        <f t="shared" si="36"/>
        <v>0</v>
      </c>
      <c r="AB26">
        <f t="shared" si="36"/>
        <v>0</v>
      </c>
      <c r="AC26">
        <f t="shared" si="36"/>
        <v>0</v>
      </c>
      <c r="AD26">
        <f t="shared" si="36"/>
        <v>0</v>
      </c>
      <c r="AE26">
        <f t="shared" si="36"/>
        <v>0</v>
      </c>
      <c r="AF26">
        <f t="shared" si="36"/>
        <v>0</v>
      </c>
    </row>
    <row r="27" spans="2:33" x14ac:dyDescent="0.3">
      <c r="B27" t="s">
        <v>21</v>
      </c>
      <c r="C27">
        <f>C19/$AG$19</f>
        <v>0</v>
      </c>
      <c r="D27">
        <f t="shared" ref="D27:AF27" si="37">D19/$AG$19</f>
        <v>5.0000115245995139E-2</v>
      </c>
      <c r="E27">
        <f t="shared" si="37"/>
        <v>5.9999882192982745E-2</v>
      </c>
      <c r="F27">
        <f t="shared" si="37"/>
        <v>3.0000069147597081E-2</v>
      </c>
      <c r="G27">
        <f t="shared" si="37"/>
        <v>5.9999882192982745E-2</v>
      </c>
      <c r="H27">
        <f t="shared" si="37"/>
        <v>7.9999672189169382E-2</v>
      </c>
      <c r="I27">
        <f t="shared" si="37"/>
        <v>7.9999672189169382E-2</v>
      </c>
      <c r="J27">
        <f t="shared" si="37"/>
        <v>8.9999695238368413E-2</v>
      </c>
      <c r="K27">
        <f t="shared" si="37"/>
        <v>5.0000115245995139E-2</v>
      </c>
      <c r="L27">
        <f t="shared" si="37"/>
        <v>5.0000115245995139E-2</v>
      </c>
      <c r="M27">
        <f t="shared" si="37"/>
        <v>5.0000115245995139E-2</v>
      </c>
      <c r="N27">
        <f t="shared" si="37"/>
        <v>4.0000092196796108E-2</v>
      </c>
      <c r="O27">
        <f t="shared" si="37"/>
        <v>5.9999882192982745E-2</v>
      </c>
      <c r="P27">
        <f t="shared" si="37"/>
        <v>5.0000115245995139E-2</v>
      </c>
      <c r="Q27">
        <f t="shared" si="37"/>
        <v>5.0000115245995139E-2</v>
      </c>
      <c r="R27">
        <f t="shared" si="37"/>
        <v>4.0000092196796108E-2</v>
      </c>
      <c r="S27">
        <f t="shared" si="37"/>
        <v>4.0000092196796108E-2</v>
      </c>
      <c r="T27">
        <f t="shared" si="37"/>
        <v>1.0000023049199027E-2</v>
      </c>
      <c r="U27">
        <f t="shared" si="37"/>
        <v>2.0000046098398054E-2</v>
      </c>
      <c r="V27">
        <f t="shared" si="37"/>
        <v>3.0000069147597081E-2</v>
      </c>
      <c r="W27">
        <f t="shared" si="37"/>
        <v>2.0000046098398054E-2</v>
      </c>
      <c r="X27">
        <f t="shared" si="37"/>
        <v>2.0000046098398054E-2</v>
      </c>
      <c r="Y27">
        <f t="shared" si="37"/>
        <v>2.0000046098398054E-2</v>
      </c>
      <c r="Z27">
        <f t="shared" si="37"/>
        <v>0</v>
      </c>
      <c r="AA27">
        <f t="shared" si="37"/>
        <v>0</v>
      </c>
      <c r="AB27">
        <f t="shared" si="37"/>
        <v>0</v>
      </c>
      <c r="AC27">
        <f t="shared" si="37"/>
        <v>0</v>
      </c>
      <c r="AD27">
        <f t="shared" si="37"/>
        <v>0</v>
      </c>
      <c r="AE27">
        <f t="shared" si="37"/>
        <v>0</v>
      </c>
      <c r="AF27">
        <f t="shared" si="37"/>
        <v>0</v>
      </c>
    </row>
    <row r="29" spans="2:33" x14ac:dyDescent="0.3">
      <c r="B29" t="s">
        <v>22</v>
      </c>
      <c r="C29">
        <f>$AG13*C6</f>
        <v>0</v>
      </c>
    </row>
    <row r="30" spans="2:33" x14ac:dyDescent="0.3">
      <c r="B30" t="s">
        <v>23</v>
      </c>
    </row>
    <row r="31" spans="2:33" x14ac:dyDescent="0.3">
      <c r="B31" t="s">
        <v>24</v>
      </c>
    </row>
    <row r="32" spans="2:33" x14ac:dyDescent="0.3">
      <c r="B32" t="s">
        <v>25</v>
      </c>
    </row>
    <row r="33" spans="2:2" x14ac:dyDescent="0.3">
      <c r="B33" t="s">
        <v>26</v>
      </c>
    </row>
    <row r="34" spans="2:2" x14ac:dyDescent="0.3">
      <c r="B34" t="s">
        <v>27</v>
      </c>
    </row>
    <row r="35" spans="2:2" x14ac:dyDescent="0.3">
      <c r="B35" t="s">
        <v>28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NMFS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Joseph.Caracappa</dc:creator>
  <cp:lastModifiedBy>Joseph.Caracappa</cp:lastModifiedBy>
  <dcterms:created xsi:type="dcterms:W3CDTF">2024-05-31T19:45:24Z</dcterms:created>
  <dcterms:modified xsi:type="dcterms:W3CDTF">2024-05-31T20:04:16Z</dcterms:modified>
</cp:coreProperties>
</file>