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16380" windowHeight="8190" tabRatio="851" activeTab="5"/>
  </bookViews>
  <sheets>
    <sheet name="calc_age_20190612" sheetId="13" r:id="rId1"/>
    <sheet name="calc_1106" sheetId="1" r:id="rId2"/>
    <sheet name="scrap" sheetId="2" r:id="rId3"/>
    <sheet name="new_C" sheetId="3" r:id="rId4"/>
    <sheet name="growth_req" sheetId="4" r:id="rId5"/>
    <sheet name="new_mum" sheetId="5" r:id="rId6"/>
    <sheet name="new_kdenr" sheetId="14" r:id="rId7"/>
    <sheet name="est_mum_perDay" sheetId="6" r:id="rId8"/>
    <sheet name="calc0904" sheetId="7" r:id="rId9"/>
    <sheet name="mum_20181026" sheetId="8" r:id="rId10"/>
    <sheet name="calc0925" sheetId="9" r:id="rId11"/>
    <sheet name="20180814run" sheetId="10" r:id="rId12"/>
    <sheet name="20180831" sheetId="11" r:id="rId13"/>
    <sheet name="inverts" sheetId="12" r:id="rId14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39" i="14" l="1"/>
  <c r="J45" i="14"/>
  <c r="J12" i="14"/>
  <c r="J138" i="14"/>
  <c r="J57" i="14"/>
  <c r="J84" i="14"/>
  <c r="J51" i="14"/>
  <c r="J168" i="14"/>
  <c r="J69" i="14"/>
  <c r="J126" i="14"/>
  <c r="J102" i="14"/>
  <c r="J135" i="14"/>
  <c r="J66" i="14"/>
  <c r="J117" i="14"/>
  <c r="J36" i="14"/>
  <c r="J33" i="14"/>
  <c r="J60" i="14"/>
  <c r="J120" i="14"/>
  <c r="J27" i="14"/>
  <c r="J6" i="14"/>
  <c r="J177" i="14"/>
  <c r="J150" i="14"/>
  <c r="J3" i="14"/>
  <c r="J63" i="14"/>
  <c r="J48" i="14"/>
  <c r="J75" i="14"/>
  <c r="J96" i="14"/>
  <c r="J159" i="14"/>
  <c r="J30" i="14"/>
  <c r="J78" i="14"/>
  <c r="J141" i="14"/>
  <c r="J144" i="14"/>
  <c r="J93" i="14"/>
  <c r="J162" i="14"/>
  <c r="J81" i="14"/>
  <c r="J165" i="14"/>
  <c r="J99" i="14"/>
  <c r="J156" i="14"/>
  <c r="J87" i="14"/>
  <c r="J114" i="14"/>
  <c r="J72" i="14"/>
  <c r="J153" i="14"/>
  <c r="J129" i="14"/>
  <c r="J132" i="14"/>
  <c r="J105" i="14"/>
  <c r="J18" i="14"/>
  <c r="J171" i="14"/>
  <c r="J108" i="14"/>
  <c r="J42" i="14"/>
  <c r="J174" i="14"/>
  <c r="J90" i="14"/>
  <c r="J9" i="14"/>
  <c r="J21" i="14"/>
  <c r="J111" i="14"/>
  <c r="J15" i="14"/>
  <c r="J147" i="14"/>
  <c r="J24" i="14"/>
  <c r="J123" i="14"/>
  <c r="J54" i="14"/>
  <c r="P65" i="13" l="1"/>
  <c r="Q65" i="13"/>
  <c r="R65" i="13"/>
  <c r="AE65" i="13" s="1"/>
  <c r="S65" i="13"/>
  <c r="T65" i="13"/>
  <c r="U65" i="13"/>
  <c r="AH65" i="13" s="1"/>
  <c r="V65" i="13"/>
  <c r="AI65" i="13" s="1"/>
  <c r="W65" i="13"/>
  <c r="AJ65" i="13" s="1"/>
  <c r="X65" i="13"/>
  <c r="P66" i="13"/>
  <c r="Q66" i="13"/>
  <c r="R66" i="13"/>
  <c r="S66" i="13"/>
  <c r="T66" i="13"/>
  <c r="U66" i="13"/>
  <c r="AH66" i="13" s="1"/>
  <c r="V66" i="13"/>
  <c r="W66" i="13"/>
  <c r="X66" i="13"/>
  <c r="P67" i="13"/>
  <c r="AC67" i="13" s="1"/>
  <c r="Q67" i="13"/>
  <c r="R67" i="13"/>
  <c r="S67" i="13"/>
  <c r="T67" i="13"/>
  <c r="AG67" i="13" s="1"/>
  <c r="U67" i="13"/>
  <c r="AH67" i="13" s="1"/>
  <c r="V67" i="13"/>
  <c r="W67" i="13"/>
  <c r="X67" i="13"/>
  <c r="AK67" i="13" s="1"/>
  <c r="P68" i="13"/>
  <c r="Q68" i="13"/>
  <c r="R68" i="13"/>
  <c r="S68" i="13"/>
  <c r="AF68" i="13" s="1"/>
  <c r="T68" i="13"/>
  <c r="AG68" i="13" s="1"/>
  <c r="U68" i="13"/>
  <c r="V68" i="13"/>
  <c r="W68" i="13"/>
  <c r="AJ68" i="13" s="1"/>
  <c r="X68" i="13"/>
  <c r="P69" i="13"/>
  <c r="Q69" i="13"/>
  <c r="R69" i="13"/>
  <c r="AE69" i="13" s="1"/>
  <c r="S69" i="13"/>
  <c r="AF69" i="13" s="1"/>
  <c r="T69" i="13"/>
  <c r="U69" i="13"/>
  <c r="V69" i="13"/>
  <c r="AI69" i="13" s="1"/>
  <c r="W69" i="13"/>
  <c r="X69" i="13"/>
  <c r="P70" i="13"/>
  <c r="AC70" i="13" s="1"/>
  <c r="Q70" i="13"/>
  <c r="AD70" i="13" s="1"/>
  <c r="R70" i="13"/>
  <c r="S70" i="13"/>
  <c r="T70" i="13"/>
  <c r="U70" i="13"/>
  <c r="V70" i="13"/>
  <c r="W70" i="13"/>
  <c r="X70" i="13"/>
  <c r="AK70" i="13" s="1"/>
  <c r="P71" i="13"/>
  <c r="AC71" i="13" s="1"/>
  <c r="Q71" i="13"/>
  <c r="AD71" i="13" s="1"/>
  <c r="R71" i="13"/>
  <c r="S71" i="13"/>
  <c r="T71" i="13"/>
  <c r="U71" i="13"/>
  <c r="V71" i="13"/>
  <c r="W71" i="13"/>
  <c r="AJ71" i="13" s="1"/>
  <c r="X71" i="13"/>
  <c r="AK71" i="13" s="1"/>
  <c r="P72" i="13"/>
  <c r="AC72" i="13" s="1"/>
  <c r="Q72" i="13"/>
  <c r="R72" i="13"/>
  <c r="S72" i="13"/>
  <c r="T72" i="13"/>
  <c r="U72" i="13"/>
  <c r="V72" i="13"/>
  <c r="AI72" i="13" s="1"/>
  <c r="W72" i="13"/>
  <c r="X72" i="13"/>
  <c r="AK72" i="13" s="1"/>
  <c r="P73" i="13"/>
  <c r="Q73" i="13"/>
  <c r="R73" i="13"/>
  <c r="S73" i="13"/>
  <c r="T73" i="13"/>
  <c r="U73" i="13"/>
  <c r="AH73" i="13" s="1"/>
  <c r="V73" i="13"/>
  <c r="AI73" i="13" s="1"/>
  <c r="W73" i="13"/>
  <c r="AJ73" i="13" s="1"/>
  <c r="X73" i="13"/>
  <c r="P74" i="13"/>
  <c r="Q74" i="13"/>
  <c r="R74" i="13"/>
  <c r="S74" i="13"/>
  <c r="AF74" i="13" s="1"/>
  <c r="T74" i="13"/>
  <c r="U74" i="13"/>
  <c r="AH74" i="13" s="1"/>
  <c r="V74" i="13"/>
  <c r="AI74" i="13" s="1"/>
  <c r="W74" i="13"/>
  <c r="X74" i="13"/>
  <c r="P75" i="13"/>
  <c r="AC75" i="13" s="1"/>
  <c r="Q75" i="13"/>
  <c r="R75" i="13"/>
  <c r="S75" i="13"/>
  <c r="AF75" i="13" s="1"/>
  <c r="T75" i="13"/>
  <c r="AG75" i="13" s="1"/>
  <c r="U75" i="13"/>
  <c r="AH75" i="13" s="1"/>
  <c r="V75" i="13"/>
  <c r="W75" i="13"/>
  <c r="X75" i="13"/>
  <c r="AK75" i="13" s="1"/>
  <c r="P76" i="13"/>
  <c r="Q76" i="13"/>
  <c r="R76" i="13"/>
  <c r="AE76" i="13" s="1"/>
  <c r="S76" i="13"/>
  <c r="T76" i="13"/>
  <c r="AG76" i="13" s="1"/>
  <c r="U76" i="13"/>
  <c r="V76" i="13"/>
  <c r="W76" i="13"/>
  <c r="AJ76" i="13" s="1"/>
  <c r="X76" i="13"/>
  <c r="P77" i="13"/>
  <c r="Q77" i="13"/>
  <c r="AD77" i="13" s="1"/>
  <c r="R77" i="13"/>
  <c r="AE77" i="13" s="1"/>
  <c r="S77" i="13"/>
  <c r="AF77" i="13" s="1"/>
  <c r="T77" i="13"/>
  <c r="U77" i="13"/>
  <c r="V77" i="13"/>
  <c r="AI77" i="13" s="1"/>
  <c r="W77" i="13"/>
  <c r="X77" i="13"/>
  <c r="P78" i="13"/>
  <c r="Q78" i="13"/>
  <c r="AD78" i="13" s="1"/>
  <c r="R78" i="13"/>
  <c r="AE78" i="13" s="1"/>
  <c r="S78" i="13"/>
  <c r="T78" i="13"/>
  <c r="U78" i="13"/>
  <c r="AH78" i="13" s="1"/>
  <c r="V78" i="13"/>
  <c r="W78" i="13"/>
  <c r="X78" i="13"/>
  <c r="P79" i="13"/>
  <c r="AC79" i="13" s="1"/>
  <c r="Q79" i="13"/>
  <c r="AD79" i="13" s="1"/>
  <c r="R79" i="13"/>
  <c r="S79" i="13"/>
  <c r="T79" i="13"/>
  <c r="AG79" i="13" s="1"/>
  <c r="U79" i="13"/>
  <c r="V79" i="13"/>
  <c r="W79" i="13"/>
  <c r="X79" i="13"/>
  <c r="P80" i="13"/>
  <c r="AC80" i="13" s="1"/>
  <c r="Q80" i="13"/>
  <c r="R80" i="13"/>
  <c r="S80" i="13"/>
  <c r="AF80" i="13" s="1"/>
  <c r="T80" i="13"/>
  <c r="U80" i="13"/>
  <c r="V80" i="13"/>
  <c r="W80" i="13"/>
  <c r="AJ80" i="13" s="1"/>
  <c r="X80" i="13"/>
  <c r="AK80" i="13" s="1"/>
  <c r="P81" i="13"/>
  <c r="Q81" i="13"/>
  <c r="R81" i="13"/>
  <c r="AE81" i="13" s="1"/>
  <c r="S81" i="13"/>
  <c r="T81" i="13"/>
  <c r="U81" i="13"/>
  <c r="V81" i="13"/>
  <c r="W81" i="13"/>
  <c r="AJ81" i="13" s="1"/>
  <c r="X81" i="13"/>
  <c r="P82" i="13"/>
  <c r="Q82" i="13"/>
  <c r="AD82" i="13" s="1"/>
  <c r="R82" i="13"/>
  <c r="S82" i="13"/>
  <c r="T82" i="13"/>
  <c r="U82" i="13"/>
  <c r="AH82" i="13" s="1"/>
  <c r="V82" i="13"/>
  <c r="AI82" i="13" s="1"/>
  <c r="W82" i="13"/>
  <c r="X82" i="13"/>
  <c r="P83" i="13"/>
  <c r="AC83" i="13" s="1"/>
  <c r="Q83" i="13"/>
  <c r="R83" i="13"/>
  <c r="S83" i="13"/>
  <c r="AF83" i="13" s="1"/>
  <c r="T83" i="13"/>
  <c r="AG83" i="13" s="1"/>
  <c r="U83" i="13"/>
  <c r="AH83" i="13" s="1"/>
  <c r="V83" i="13"/>
  <c r="W83" i="13"/>
  <c r="X83" i="13"/>
  <c r="P84" i="13"/>
  <c r="Q84" i="13"/>
  <c r="R84" i="13"/>
  <c r="AE84" i="13" s="1"/>
  <c r="S84" i="13"/>
  <c r="T84" i="13"/>
  <c r="AG84" i="13" s="1"/>
  <c r="U84" i="13"/>
  <c r="V84" i="13"/>
  <c r="W84" i="13"/>
  <c r="X84" i="13"/>
  <c r="P85" i="13"/>
  <c r="Q85" i="13"/>
  <c r="AD85" i="13" s="1"/>
  <c r="R85" i="13"/>
  <c r="AE85" i="13" s="1"/>
  <c r="S85" i="13"/>
  <c r="AF85" i="13" s="1"/>
  <c r="T85" i="13"/>
  <c r="U85" i="13"/>
  <c r="V85" i="13"/>
  <c r="AI85" i="13" s="1"/>
  <c r="W85" i="13"/>
  <c r="X85" i="13"/>
  <c r="P86" i="13"/>
  <c r="Q86" i="13"/>
  <c r="AD86" i="13" s="1"/>
  <c r="R86" i="13"/>
  <c r="AE86" i="13" s="1"/>
  <c r="S86" i="13"/>
  <c r="T86" i="13"/>
  <c r="U86" i="13"/>
  <c r="V86" i="13"/>
  <c r="W86" i="13"/>
  <c r="AJ86" i="13" s="1"/>
  <c r="X86" i="13"/>
  <c r="P87" i="13"/>
  <c r="AC87" i="13" s="1"/>
  <c r="Q87" i="13"/>
  <c r="AD87" i="13" s="1"/>
  <c r="R87" i="13"/>
  <c r="S87" i="13"/>
  <c r="T87" i="13"/>
  <c r="AG87" i="13" s="1"/>
  <c r="U87" i="13"/>
  <c r="V87" i="13"/>
  <c r="W87" i="13"/>
  <c r="AJ87" i="13" s="1"/>
  <c r="X87" i="13"/>
  <c r="AK87" i="13" s="1"/>
  <c r="P88" i="13"/>
  <c r="AC88" i="13" s="1"/>
  <c r="Q88" i="13"/>
  <c r="R88" i="13"/>
  <c r="S88" i="13"/>
  <c r="AF88" i="13" s="1"/>
  <c r="T88" i="13"/>
  <c r="U88" i="13"/>
  <c r="V88" i="13"/>
  <c r="AI88" i="13" s="1"/>
  <c r="W88" i="13"/>
  <c r="AJ88" i="13" s="1"/>
  <c r="X88" i="13"/>
  <c r="AK88" i="13" s="1"/>
  <c r="P89" i="13"/>
  <c r="Q89" i="13"/>
  <c r="R89" i="13"/>
  <c r="AE89" i="13" s="1"/>
  <c r="S89" i="13"/>
  <c r="T89" i="13"/>
  <c r="U89" i="13"/>
  <c r="AH89" i="13" s="1"/>
  <c r="V89" i="13"/>
  <c r="AI89" i="13" s="1"/>
  <c r="W89" i="13"/>
  <c r="X89" i="13"/>
  <c r="P90" i="13"/>
  <c r="Q90" i="13"/>
  <c r="AD90" i="13" s="1"/>
  <c r="R90" i="13"/>
  <c r="S90" i="13"/>
  <c r="T90" i="13"/>
  <c r="AG90" i="13" s="1"/>
  <c r="U90" i="13"/>
  <c r="AH90" i="13" s="1"/>
  <c r="V90" i="13"/>
  <c r="AI90" i="13" s="1"/>
  <c r="W90" i="13"/>
  <c r="X90" i="13"/>
  <c r="P91" i="13"/>
  <c r="AC91" i="13" s="1"/>
  <c r="Q91" i="13"/>
  <c r="R91" i="13"/>
  <c r="S91" i="13"/>
  <c r="T91" i="13"/>
  <c r="AG91" i="13" s="1"/>
  <c r="U91" i="13"/>
  <c r="V91" i="13"/>
  <c r="W91" i="13"/>
  <c r="X91" i="13"/>
  <c r="AK91" i="13" s="1"/>
  <c r="P92" i="13"/>
  <c r="Q92" i="13"/>
  <c r="R92" i="13"/>
  <c r="S92" i="13"/>
  <c r="T92" i="13"/>
  <c r="AG92" i="13" s="1"/>
  <c r="U92" i="13"/>
  <c r="V92" i="13"/>
  <c r="W92" i="13"/>
  <c r="AJ92" i="13" s="1"/>
  <c r="X92" i="13"/>
  <c r="P93" i="13"/>
  <c r="Q93" i="13"/>
  <c r="R93" i="13"/>
  <c r="AE93" i="13" s="1"/>
  <c r="S93" i="13"/>
  <c r="AF93" i="13" s="1"/>
  <c r="T93" i="13"/>
  <c r="U93" i="13"/>
  <c r="V93" i="13"/>
  <c r="AI93" i="13" s="1"/>
  <c r="W93" i="13"/>
  <c r="X93" i="13"/>
  <c r="P94" i="13"/>
  <c r="Q94" i="13"/>
  <c r="AD94" i="13" s="1"/>
  <c r="R94" i="13"/>
  <c r="AE94" i="13" s="1"/>
  <c r="S94" i="13"/>
  <c r="T94" i="13"/>
  <c r="U94" i="13"/>
  <c r="AH94" i="13" s="1"/>
  <c r="V94" i="13"/>
  <c r="W94" i="13"/>
  <c r="X94" i="13"/>
  <c r="P95" i="13"/>
  <c r="AC95" i="13" s="1"/>
  <c r="Q95" i="13"/>
  <c r="AD95" i="13" s="1"/>
  <c r="R95" i="13"/>
  <c r="S95" i="13"/>
  <c r="T95" i="13"/>
  <c r="AG95" i="13" s="1"/>
  <c r="U95" i="13"/>
  <c r="V95" i="13"/>
  <c r="W95" i="13"/>
  <c r="AJ95" i="13" s="1"/>
  <c r="X95" i="13"/>
  <c r="AK95" i="13" s="1"/>
  <c r="P96" i="13"/>
  <c r="AC96" i="13" s="1"/>
  <c r="Q96" i="13"/>
  <c r="R96" i="13"/>
  <c r="S96" i="13"/>
  <c r="AF96" i="13" s="1"/>
  <c r="T96" i="13"/>
  <c r="U96" i="13"/>
  <c r="V96" i="13"/>
  <c r="AI96" i="13" s="1"/>
  <c r="W96" i="13"/>
  <c r="AJ96" i="13" s="1"/>
  <c r="X96" i="13"/>
  <c r="AK96" i="13" s="1"/>
  <c r="P97" i="13"/>
  <c r="Q97" i="13"/>
  <c r="R97" i="13"/>
  <c r="AE97" i="13" s="1"/>
  <c r="S97" i="13"/>
  <c r="T97" i="13"/>
  <c r="U97" i="13"/>
  <c r="AH97" i="13" s="1"/>
  <c r="V97" i="13"/>
  <c r="AI97" i="13" s="1"/>
  <c r="W97" i="13"/>
  <c r="X97" i="13"/>
  <c r="P98" i="13"/>
  <c r="Q98" i="13"/>
  <c r="R98" i="13"/>
  <c r="S98" i="13"/>
  <c r="T98" i="13"/>
  <c r="AG98" i="13" s="1"/>
  <c r="U98" i="13"/>
  <c r="AH98" i="13" s="1"/>
  <c r="V98" i="13"/>
  <c r="AI98" i="13" s="1"/>
  <c r="W98" i="13"/>
  <c r="X98" i="13"/>
  <c r="P99" i="13"/>
  <c r="Q99" i="13"/>
  <c r="R99" i="13"/>
  <c r="AE99" i="13" s="1"/>
  <c r="S99" i="13"/>
  <c r="T99" i="13"/>
  <c r="AG99" i="13" s="1"/>
  <c r="U99" i="13"/>
  <c r="AH99" i="13" s="1"/>
  <c r="V99" i="13"/>
  <c r="W99" i="13"/>
  <c r="X99" i="13"/>
  <c r="P100" i="13"/>
  <c r="Q100" i="13"/>
  <c r="R100" i="13"/>
  <c r="AE100" i="13" s="1"/>
  <c r="S100" i="13"/>
  <c r="AF100" i="13" s="1"/>
  <c r="T100" i="13"/>
  <c r="AG100" i="13" s="1"/>
  <c r="U100" i="13"/>
  <c r="V100" i="13"/>
  <c r="W100" i="13"/>
  <c r="AJ100" i="13" s="1"/>
  <c r="X100" i="13"/>
  <c r="P101" i="13"/>
  <c r="Q101" i="13"/>
  <c r="AD101" i="13" s="1"/>
  <c r="R101" i="13"/>
  <c r="AE101" i="13" s="1"/>
  <c r="S101" i="13"/>
  <c r="AF101" i="13" s="1"/>
  <c r="T101" i="13"/>
  <c r="U101" i="13"/>
  <c r="V101" i="13"/>
  <c r="AI101" i="13" s="1"/>
  <c r="W101" i="13"/>
  <c r="X101" i="13"/>
  <c r="P102" i="13"/>
  <c r="AC102" i="13" s="1"/>
  <c r="Q102" i="13"/>
  <c r="AD102" i="13" s="1"/>
  <c r="R102" i="13"/>
  <c r="AE102" i="13" s="1"/>
  <c r="S102" i="13"/>
  <c r="T102" i="13"/>
  <c r="U102" i="13"/>
  <c r="AH102" i="13" s="1"/>
  <c r="V102" i="13"/>
  <c r="W102" i="13"/>
  <c r="X102" i="13"/>
  <c r="AK102" i="13" s="1"/>
  <c r="P103" i="13"/>
  <c r="AC103" i="13" s="1"/>
  <c r="Q103" i="13"/>
  <c r="AD103" i="13" s="1"/>
  <c r="R103" i="13"/>
  <c r="S103" i="13"/>
  <c r="AF103" i="13" s="1"/>
  <c r="T103" i="13"/>
  <c r="AG103" i="13" s="1"/>
  <c r="U103" i="13"/>
  <c r="V103" i="13"/>
  <c r="AI103" i="13" s="1"/>
  <c r="W103" i="13"/>
  <c r="X103" i="13"/>
  <c r="P104" i="13"/>
  <c r="AC104" i="13" s="1"/>
  <c r="Q104" i="13"/>
  <c r="R104" i="13"/>
  <c r="AE104" i="13" s="1"/>
  <c r="S104" i="13"/>
  <c r="AF104" i="13" s="1"/>
  <c r="T104" i="13"/>
  <c r="U104" i="13"/>
  <c r="AH104" i="13" s="1"/>
  <c r="V104" i="13"/>
  <c r="W104" i="13"/>
  <c r="AJ104" i="13" s="1"/>
  <c r="X104" i="13"/>
  <c r="P105" i="13"/>
  <c r="Q105" i="13"/>
  <c r="AD105" i="13" s="1"/>
  <c r="R105" i="13"/>
  <c r="AE105" i="13" s="1"/>
  <c r="S105" i="13"/>
  <c r="T105" i="13"/>
  <c r="AG105" i="13" s="1"/>
  <c r="U105" i="13"/>
  <c r="V105" i="13"/>
  <c r="W105" i="13"/>
  <c r="AJ105" i="13" s="1"/>
  <c r="X105" i="13"/>
  <c r="P106" i="13"/>
  <c r="Q106" i="13"/>
  <c r="AD106" i="13" s="1"/>
  <c r="R106" i="13"/>
  <c r="S106" i="13"/>
  <c r="T106" i="13"/>
  <c r="U106" i="13"/>
  <c r="V106" i="13"/>
  <c r="AI106" i="13" s="1"/>
  <c r="W106" i="13"/>
  <c r="AJ106" i="13" s="1"/>
  <c r="X106" i="13"/>
  <c r="P107" i="13"/>
  <c r="AC107" i="13" s="1"/>
  <c r="Q107" i="13"/>
  <c r="R107" i="13"/>
  <c r="S107" i="13"/>
  <c r="T107" i="13"/>
  <c r="AG107" i="13" s="1"/>
  <c r="U107" i="13"/>
  <c r="AH107" i="13" s="1"/>
  <c r="V107" i="13"/>
  <c r="W107" i="13"/>
  <c r="X107" i="13"/>
  <c r="AK107" i="13" s="1"/>
  <c r="P108" i="13"/>
  <c r="Q108" i="13"/>
  <c r="R108" i="13"/>
  <c r="AE108" i="13" s="1"/>
  <c r="S108" i="13"/>
  <c r="AF108" i="13" s="1"/>
  <c r="T108" i="13"/>
  <c r="U108" i="13"/>
  <c r="V108" i="13"/>
  <c r="W108" i="13"/>
  <c r="AJ108" i="13" s="1"/>
  <c r="X108" i="13"/>
  <c r="P109" i="13"/>
  <c r="Q109" i="13"/>
  <c r="AD109" i="13" s="1"/>
  <c r="R109" i="13"/>
  <c r="AE109" i="13" s="1"/>
  <c r="S109" i="13"/>
  <c r="AF109" i="13" s="1"/>
  <c r="T109" i="13"/>
  <c r="U109" i="13"/>
  <c r="V109" i="13"/>
  <c r="AI109" i="13" s="1"/>
  <c r="W109" i="13"/>
  <c r="X109" i="13"/>
  <c r="P110" i="13"/>
  <c r="AC110" i="13" s="1"/>
  <c r="Q110" i="13"/>
  <c r="R110" i="13"/>
  <c r="AE110" i="13" s="1"/>
  <c r="S110" i="13"/>
  <c r="T110" i="13"/>
  <c r="U110" i="13"/>
  <c r="V110" i="13"/>
  <c r="W110" i="13"/>
  <c r="X110" i="13"/>
  <c r="AK110" i="13" s="1"/>
  <c r="P111" i="13"/>
  <c r="AC111" i="13" s="1"/>
  <c r="Q111" i="13"/>
  <c r="AD111" i="13" s="1"/>
  <c r="R111" i="13"/>
  <c r="S111" i="13"/>
  <c r="T111" i="13"/>
  <c r="AG111" i="13" s="1"/>
  <c r="U111" i="13"/>
  <c r="V111" i="13"/>
  <c r="AI111" i="13" s="1"/>
  <c r="W111" i="13"/>
  <c r="X111" i="13"/>
  <c r="AK111" i="13" s="1"/>
  <c r="P112" i="13"/>
  <c r="AC112" i="13" s="1"/>
  <c r="Q112" i="13"/>
  <c r="R112" i="13"/>
  <c r="S112" i="13"/>
  <c r="AF112" i="13" s="1"/>
  <c r="T112" i="13"/>
  <c r="U112" i="13"/>
  <c r="AH112" i="13" s="1"/>
  <c r="V112" i="13"/>
  <c r="W112" i="13"/>
  <c r="AJ112" i="13" s="1"/>
  <c r="X112" i="13"/>
  <c r="AK112" i="13" s="1"/>
  <c r="P113" i="13"/>
  <c r="Q113" i="13"/>
  <c r="R113" i="13"/>
  <c r="S113" i="13"/>
  <c r="T113" i="13"/>
  <c r="AG113" i="13" s="1"/>
  <c r="U113" i="13"/>
  <c r="V113" i="13"/>
  <c r="AI113" i="13" s="1"/>
  <c r="W113" i="13"/>
  <c r="AJ113" i="13" s="1"/>
  <c r="X113" i="13"/>
  <c r="P114" i="13"/>
  <c r="Q114" i="13"/>
  <c r="AD114" i="13" s="1"/>
  <c r="R114" i="13"/>
  <c r="S114" i="13"/>
  <c r="T114" i="13"/>
  <c r="AG114" i="13" s="1"/>
  <c r="U114" i="13"/>
  <c r="AH114" i="13" s="1"/>
  <c r="V114" i="13"/>
  <c r="W114" i="13"/>
  <c r="X114" i="13"/>
  <c r="P115" i="13"/>
  <c r="AC115" i="13" s="1"/>
  <c r="Q115" i="13"/>
  <c r="R115" i="13"/>
  <c r="AE115" i="13" s="1"/>
  <c r="S115" i="13"/>
  <c r="AF115" i="13" s="1"/>
  <c r="T115" i="13"/>
  <c r="U115" i="13"/>
  <c r="AH115" i="13" s="1"/>
  <c r="V115" i="13"/>
  <c r="W115" i="13"/>
  <c r="X115" i="13"/>
  <c r="AK115" i="13" s="1"/>
  <c r="P116" i="13"/>
  <c r="Q116" i="13"/>
  <c r="AD116" i="13" s="1"/>
  <c r="R116" i="13"/>
  <c r="S116" i="13"/>
  <c r="AF116" i="13" s="1"/>
  <c r="T116" i="13"/>
  <c r="AG116" i="13" s="1"/>
  <c r="U116" i="13"/>
  <c r="V116" i="13"/>
  <c r="AI116" i="13" s="1"/>
  <c r="W116" i="13"/>
  <c r="AJ116" i="13" s="1"/>
  <c r="X116" i="13"/>
  <c r="P117" i="13"/>
  <c r="AC117" i="13" s="1"/>
  <c r="Q117" i="13"/>
  <c r="R117" i="13"/>
  <c r="S117" i="13"/>
  <c r="AF117" i="13" s="1"/>
  <c r="T117" i="13"/>
  <c r="U117" i="13"/>
  <c r="AH117" i="13" s="1"/>
  <c r="V117" i="13"/>
  <c r="AI117" i="13" s="1"/>
  <c r="W117" i="13"/>
  <c r="X117" i="13"/>
  <c r="AK117" i="13" s="1"/>
  <c r="P118" i="13"/>
  <c r="Q118" i="13"/>
  <c r="AD118" i="13" s="1"/>
  <c r="R118" i="13"/>
  <c r="AE118" i="13" s="1"/>
  <c r="S118" i="13"/>
  <c r="AF118" i="13" s="1"/>
  <c r="T118" i="13"/>
  <c r="U118" i="13"/>
  <c r="AH118" i="13" s="1"/>
  <c r="V118" i="13"/>
  <c r="W118" i="13"/>
  <c r="X118" i="13"/>
  <c r="P119" i="13"/>
  <c r="AC119" i="13" s="1"/>
  <c r="Q119" i="13"/>
  <c r="AD119" i="13" s="1"/>
  <c r="R119" i="13"/>
  <c r="S119" i="13"/>
  <c r="T119" i="13"/>
  <c r="AG119" i="13" s="1"/>
  <c r="U119" i="13"/>
  <c r="V119" i="13"/>
  <c r="W119" i="13"/>
  <c r="X119" i="13"/>
  <c r="AK119" i="13" s="1"/>
  <c r="P120" i="13"/>
  <c r="AC120" i="13" s="1"/>
  <c r="Q120" i="13"/>
  <c r="R120" i="13"/>
  <c r="S120" i="13"/>
  <c r="AF120" i="13" s="1"/>
  <c r="T120" i="13"/>
  <c r="U120" i="13"/>
  <c r="V120" i="13"/>
  <c r="W120" i="13"/>
  <c r="AJ120" i="13" s="1"/>
  <c r="X120" i="13"/>
  <c r="AK120" i="13" s="1"/>
  <c r="P121" i="13"/>
  <c r="Q121" i="13"/>
  <c r="R121" i="13"/>
  <c r="AE121" i="13" s="1"/>
  <c r="S121" i="13"/>
  <c r="T121" i="13"/>
  <c r="U121" i="13"/>
  <c r="V121" i="13"/>
  <c r="AI121" i="13" s="1"/>
  <c r="W121" i="13"/>
  <c r="AJ121" i="13" s="1"/>
  <c r="X121" i="13"/>
  <c r="P122" i="13"/>
  <c r="AC122" i="13" s="1"/>
  <c r="Q122" i="13"/>
  <c r="R122" i="13"/>
  <c r="S122" i="13"/>
  <c r="T122" i="13"/>
  <c r="AG122" i="13" s="1"/>
  <c r="U122" i="13"/>
  <c r="AH122" i="13" s="1"/>
  <c r="V122" i="13"/>
  <c r="W122" i="13"/>
  <c r="X122" i="13"/>
  <c r="AK122" i="13" s="1"/>
  <c r="P123" i="13"/>
  <c r="AC123" i="13" s="1"/>
  <c r="Q123" i="13"/>
  <c r="R123" i="13"/>
  <c r="S123" i="13"/>
  <c r="AF123" i="13" s="1"/>
  <c r="T123" i="13"/>
  <c r="AG123" i="13" s="1"/>
  <c r="U123" i="13"/>
  <c r="AH123" i="13" s="1"/>
  <c r="V123" i="13"/>
  <c r="W123" i="13"/>
  <c r="X123" i="13"/>
  <c r="AK123" i="13" s="1"/>
  <c r="O66" i="13"/>
  <c r="O67" i="13"/>
  <c r="O68" i="13"/>
  <c r="O69" i="13"/>
  <c r="AB69" i="13" s="1"/>
  <c r="O70" i="13"/>
  <c r="O71" i="13"/>
  <c r="O72" i="13"/>
  <c r="AB72" i="13" s="1"/>
  <c r="O73" i="13"/>
  <c r="AB73" i="13" s="1"/>
  <c r="O74" i="13"/>
  <c r="O75" i="13"/>
  <c r="O76" i="13"/>
  <c r="O77" i="13"/>
  <c r="AB77" i="13" s="1"/>
  <c r="O78" i="13"/>
  <c r="O79" i="13"/>
  <c r="O80" i="13"/>
  <c r="AB80" i="13" s="1"/>
  <c r="O81" i="13"/>
  <c r="AB81" i="13" s="1"/>
  <c r="O82" i="13"/>
  <c r="O83" i="13"/>
  <c r="O84" i="13"/>
  <c r="O85" i="13"/>
  <c r="AB85" i="13" s="1"/>
  <c r="O86" i="13"/>
  <c r="O87" i="13"/>
  <c r="O88" i="13"/>
  <c r="AB88" i="13" s="1"/>
  <c r="O89" i="13"/>
  <c r="AB89" i="13" s="1"/>
  <c r="O90" i="13"/>
  <c r="O91" i="13"/>
  <c r="O92" i="13"/>
  <c r="O93" i="13"/>
  <c r="AB93" i="13" s="1"/>
  <c r="O94" i="13"/>
  <c r="O95" i="13"/>
  <c r="O96" i="13"/>
  <c r="AB96" i="13" s="1"/>
  <c r="O97" i="13"/>
  <c r="AB97" i="13" s="1"/>
  <c r="O98" i="13"/>
  <c r="O99" i="13"/>
  <c r="O100" i="13"/>
  <c r="O101" i="13"/>
  <c r="AB101" i="13" s="1"/>
  <c r="O102" i="13"/>
  <c r="O103" i="13"/>
  <c r="O104" i="13"/>
  <c r="AB104" i="13" s="1"/>
  <c r="O105" i="13"/>
  <c r="AB105" i="13" s="1"/>
  <c r="O106" i="13"/>
  <c r="O107" i="13"/>
  <c r="O108" i="13"/>
  <c r="O109" i="13"/>
  <c r="AB109" i="13" s="1"/>
  <c r="O110" i="13"/>
  <c r="O111" i="13"/>
  <c r="O112" i="13"/>
  <c r="AB112" i="13" s="1"/>
  <c r="O113" i="13"/>
  <c r="AB113" i="13" s="1"/>
  <c r="O114" i="13"/>
  <c r="O115" i="13"/>
  <c r="O116" i="13"/>
  <c r="O117" i="13"/>
  <c r="AB117" i="13" s="1"/>
  <c r="O118" i="13"/>
  <c r="O119" i="13"/>
  <c r="O120" i="13"/>
  <c r="AB120" i="13" s="1"/>
  <c r="O121" i="13"/>
  <c r="AB121" i="13" s="1"/>
  <c r="O122" i="13"/>
  <c r="O123" i="13"/>
  <c r="O65" i="13"/>
  <c r="AB65" i="13" s="1"/>
  <c r="AJ123" i="13"/>
  <c r="AI123" i="13"/>
  <c r="AE123" i="13"/>
  <c r="AD123" i="13"/>
  <c r="AB123" i="13"/>
  <c r="AJ122" i="13"/>
  <c r="AI122" i="13"/>
  <c r="AF122" i="13"/>
  <c r="AE122" i="13"/>
  <c r="AD122" i="13"/>
  <c r="AB122" i="13"/>
  <c r="AK121" i="13"/>
  <c r="AH121" i="13"/>
  <c r="AG121" i="13"/>
  <c r="AF121" i="13"/>
  <c r="AD121" i="13"/>
  <c r="AC121" i="13"/>
  <c r="AI120" i="13"/>
  <c r="AH120" i="13"/>
  <c r="AG120" i="13"/>
  <c r="AE120" i="13"/>
  <c r="AD120" i="13"/>
  <c r="AJ119" i="13"/>
  <c r="AI119" i="13"/>
  <c r="AH119" i="13"/>
  <c r="AF119" i="13"/>
  <c r="AE119" i="13"/>
  <c r="AB119" i="13"/>
  <c r="AK118" i="13"/>
  <c r="AJ118" i="13"/>
  <c r="AI118" i="13"/>
  <c r="AG118" i="13"/>
  <c r="AC118" i="13"/>
  <c r="AB118" i="13"/>
  <c r="AJ117" i="13"/>
  <c r="AG117" i="13"/>
  <c r="AE117" i="13"/>
  <c r="AD117" i="13"/>
  <c r="AK116" i="13"/>
  <c r="AH116" i="13"/>
  <c r="AE116" i="13"/>
  <c r="AC116" i="13"/>
  <c r="AB116" i="13"/>
  <c r="AJ115" i="13"/>
  <c r="AI115" i="13"/>
  <c r="AG115" i="13"/>
  <c r="AD115" i="13"/>
  <c r="AB115" i="13"/>
  <c r="AK114" i="13"/>
  <c r="AJ114" i="13"/>
  <c r="AI114" i="13"/>
  <c r="AF114" i="13"/>
  <c r="AE114" i="13"/>
  <c r="AC114" i="13"/>
  <c r="AB114" i="13"/>
  <c r="AK113" i="13"/>
  <c r="AH113" i="13"/>
  <c r="AF113" i="13"/>
  <c r="AE113" i="13"/>
  <c r="AD113" i="13"/>
  <c r="AC113" i="13"/>
  <c r="AI112" i="13"/>
  <c r="AG112" i="13"/>
  <c r="AE112" i="13"/>
  <c r="AD112" i="13"/>
  <c r="AJ111" i="13"/>
  <c r="AH111" i="13"/>
  <c r="AF111" i="13"/>
  <c r="AE111" i="13"/>
  <c r="AB111" i="13"/>
  <c r="AJ110" i="13"/>
  <c r="AI110" i="13"/>
  <c r="AH110" i="13"/>
  <c r="AG110" i="13"/>
  <c r="AF110" i="13"/>
  <c r="AD110" i="13"/>
  <c r="AB110" i="13"/>
  <c r="AK109" i="13"/>
  <c r="AJ109" i="13"/>
  <c r="AH109" i="13"/>
  <c r="AG109" i="13"/>
  <c r="AC109" i="13"/>
  <c r="AK108" i="13"/>
  <c r="AI108" i="13"/>
  <c r="AH108" i="13"/>
  <c r="AG108" i="13"/>
  <c r="AD108" i="13"/>
  <c r="AC108" i="13"/>
  <c r="AB108" i="13"/>
  <c r="AJ107" i="13"/>
  <c r="AI107" i="13"/>
  <c r="AF107" i="13"/>
  <c r="AE107" i="13"/>
  <c r="AD107" i="13"/>
  <c r="AB107" i="13"/>
  <c r="AK106" i="13"/>
  <c r="AH106" i="13"/>
  <c r="AG106" i="13"/>
  <c r="AF106" i="13"/>
  <c r="AE106" i="13"/>
  <c r="AC106" i="13"/>
  <c r="AB106" i="13"/>
  <c r="AK105" i="13"/>
  <c r="AI105" i="13"/>
  <c r="AH105" i="13"/>
  <c r="AF105" i="13"/>
  <c r="AC105" i="13"/>
  <c r="AK104" i="13"/>
  <c r="AI104" i="13"/>
  <c r="AG104" i="13"/>
  <c r="AD104" i="13"/>
  <c r="AK103" i="13"/>
  <c r="AJ103" i="13"/>
  <c r="AH103" i="13"/>
  <c r="AE103" i="13"/>
  <c r="AB103" i="13"/>
  <c r="AJ102" i="13"/>
  <c r="AI102" i="13"/>
  <c r="AG102" i="13"/>
  <c r="AF102" i="13"/>
  <c r="AB102" i="13"/>
  <c r="AK101" i="13"/>
  <c r="AJ101" i="13"/>
  <c r="AH101" i="13"/>
  <c r="AG101" i="13"/>
  <c r="AC101" i="13"/>
  <c r="AK100" i="13"/>
  <c r="AI100" i="13"/>
  <c r="AH100" i="13"/>
  <c r="AD100" i="13"/>
  <c r="AC100" i="13"/>
  <c r="AB100" i="13"/>
  <c r="AK99" i="13"/>
  <c r="AJ99" i="13"/>
  <c r="AI99" i="13"/>
  <c r="AF99" i="13"/>
  <c r="AD99" i="13"/>
  <c r="AC99" i="13"/>
  <c r="AB99" i="13"/>
  <c r="AK98" i="13"/>
  <c r="AJ98" i="13"/>
  <c r="AF98" i="13"/>
  <c r="AE98" i="13"/>
  <c r="AD98" i="13"/>
  <c r="AC98" i="13"/>
  <c r="AB98" i="13"/>
  <c r="AK97" i="13"/>
  <c r="AJ97" i="13"/>
  <c r="AG97" i="13"/>
  <c r="AF97" i="13"/>
  <c r="AD97" i="13"/>
  <c r="AC97" i="13"/>
  <c r="AH96" i="13"/>
  <c r="AG96" i="13"/>
  <c r="AE96" i="13"/>
  <c r="AD96" i="13"/>
  <c r="AI95" i="13"/>
  <c r="AH95" i="13"/>
  <c r="AF95" i="13"/>
  <c r="AE95" i="13"/>
  <c r="AB95" i="13"/>
  <c r="AK94" i="13"/>
  <c r="AJ94" i="13"/>
  <c r="AI94" i="13"/>
  <c r="AG94" i="13"/>
  <c r="AF94" i="13"/>
  <c r="AC94" i="13"/>
  <c r="AB94" i="13"/>
  <c r="AK93" i="13"/>
  <c r="AJ93" i="13"/>
  <c r="AH93" i="13"/>
  <c r="AG93" i="13"/>
  <c r="AD93" i="13"/>
  <c r="AC93" i="13"/>
  <c r="AK92" i="13"/>
  <c r="AI92" i="13"/>
  <c r="AH92" i="13"/>
  <c r="AF92" i="13"/>
  <c r="AE92" i="13"/>
  <c r="AD92" i="13"/>
  <c r="AC92" i="13"/>
  <c r="AB92" i="13"/>
  <c r="AJ91" i="13"/>
  <c r="AI91" i="13"/>
  <c r="AH91" i="13"/>
  <c r="AF91" i="13"/>
  <c r="AE91" i="13"/>
  <c r="AD91" i="13"/>
  <c r="AB91" i="13"/>
  <c r="AK90" i="13"/>
  <c r="AJ90" i="13"/>
  <c r="AF90" i="13"/>
  <c r="AE90" i="13"/>
  <c r="AC90" i="13"/>
  <c r="AB90" i="13"/>
  <c r="AK89" i="13"/>
  <c r="AJ89" i="13"/>
  <c r="AG89" i="13"/>
  <c r="AF89" i="13"/>
  <c r="AD89" i="13"/>
  <c r="AC89" i="13"/>
  <c r="AH88" i="13"/>
  <c r="AG88" i="13"/>
  <c r="AE88" i="13"/>
  <c r="AD88" i="13"/>
  <c r="AI87" i="13"/>
  <c r="AH87" i="13"/>
  <c r="AF87" i="13"/>
  <c r="AE87" i="13"/>
  <c r="AB87" i="13"/>
  <c r="AK86" i="13"/>
  <c r="AI86" i="13"/>
  <c r="AH86" i="13"/>
  <c r="AG86" i="13"/>
  <c r="AF86" i="13"/>
  <c r="AC86" i="13"/>
  <c r="AB86" i="13"/>
  <c r="AK85" i="13"/>
  <c r="AJ85" i="13"/>
  <c r="AH85" i="13"/>
  <c r="AG85" i="13"/>
  <c r="AC85" i="13"/>
  <c r="AK84" i="13"/>
  <c r="AJ84" i="13"/>
  <c r="AI84" i="13"/>
  <c r="AH84" i="13"/>
  <c r="AF84" i="13"/>
  <c r="AD84" i="13"/>
  <c r="AC84" i="13"/>
  <c r="AB84" i="13"/>
  <c r="AK83" i="13"/>
  <c r="AJ83" i="13"/>
  <c r="AI83" i="13"/>
  <c r="AE83" i="13"/>
  <c r="AD83" i="13"/>
  <c r="AB83" i="13"/>
  <c r="AK82" i="13"/>
  <c r="AJ82" i="13"/>
  <c r="AG82" i="13"/>
  <c r="AF82" i="13"/>
  <c r="AE82" i="13"/>
  <c r="AC82" i="13"/>
  <c r="AB82" i="13"/>
  <c r="AK81" i="13"/>
  <c r="AI81" i="13"/>
  <c r="AH81" i="13"/>
  <c r="AG81" i="13"/>
  <c r="AF81" i="13"/>
  <c r="AD81" i="13"/>
  <c r="AC81" i="13"/>
  <c r="AI80" i="13"/>
  <c r="AH80" i="13"/>
  <c r="AG80" i="13"/>
  <c r="AE80" i="13"/>
  <c r="AD80" i="13"/>
  <c r="AK79" i="13"/>
  <c r="AJ79" i="13"/>
  <c r="AI79" i="13"/>
  <c r="AH79" i="13"/>
  <c r="AF79" i="13"/>
  <c r="AE79" i="13"/>
  <c r="AB79" i="13"/>
  <c r="AK78" i="13"/>
  <c r="AJ78" i="13"/>
  <c r="AI78" i="13"/>
  <c r="AG78" i="13"/>
  <c r="AF78" i="13"/>
  <c r="AC78" i="13"/>
  <c r="AB78" i="13"/>
  <c r="AK77" i="13"/>
  <c r="AJ77" i="13"/>
  <c r="AH77" i="13"/>
  <c r="AG77" i="13"/>
  <c r="AC77" i="13"/>
  <c r="AK76" i="13"/>
  <c r="AI76" i="13"/>
  <c r="AH76" i="13"/>
  <c r="AF76" i="13"/>
  <c r="AD76" i="13"/>
  <c r="AC76" i="13"/>
  <c r="AB76" i="13"/>
  <c r="AJ75" i="13"/>
  <c r="AI75" i="13"/>
  <c r="AE75" i="13"/>
  <c r="AD75" i="13"/>
  <c r="AB75" i="13"/>
  <c r="AK74" i="13"/>
  <c r="AJ74" i="13"/>
  <c r="AG74" i="13"/>
  <c r="AE74" i="13"/>
  <c r="AD74" i="13"/>
  <c r="AC74" i="13"/>
  <c r="AB74" i="13"/>
  <c r="AK73" i="13"/>
  <c r="AG73" i="13"/>
  <c r="AF73" i="13"/>
  <c r="AE73" i="13"/>
  <c r="AD73" i="13"/>
  <c r="AC73" i="13"/>
  <c r="AJ72" i="13"/>
  <c r="AH72" i="13"/>
  <c r="AG72" i="13"/>
  <c r="AF72" i="13"/>
  <c r="AE72" i="13"/>
  <c r="AD72" i="13"/>
  <c r="AI71" i="13"/>
  <c r="AH71" i="13"/>
  <c r="AG71" i="13"/>
  <c r="AF71" i="13"/>
  <c r="AE71" i="13"/>
  <c r="AB71" i="13"/>
  <c r="AJ70" i="13"/>
  <c r="AI70" i="13"/>
  <c r="AH70" i="13"/>
  <c r="AG70" i="13"/>
  <c r="AF70" i="13"/>
  <c r="AE70" i="13"/>
  <c r="AB70" i="13"/>
  <c r="AK69" i="13"/>
  <c r="AJ69" i="13"/>
  <c r="AH69" i="13"/>
  <c r="AG69" i="13"/>
  <c r="AD69" i="13"/>
  <c r="AC69" i="13"/>
  <c r="AK68" i="13"/>
  <c r="AI68" i="13"/>
  <c r="AH68" i="13"/>
  <c r="AE68" i="13"/>
  <c r="AD68" i="13"/>
  <c r="AC68" i="13"/>
  <c r="AB68" i="13"/>
  <c r="AJ67" i="13"/>
  <c r="AI67" i="13"/>
  <c r="AF67" i="13"/>
  <c r="AE67" i="13"/>
  <c r="AD67" i="13"/>
  <c r="AB67" i="13"/>
  <c r="AK66" i="13"/>
  <c r="AJ66" i="13"/>
  <c r="AI66" i="13"/>
  <c r="AG66" i="13"/>
  <c r="AF66" i="13"/>
  <c r="AE66" i="13"/>
  <c r="AD66" i="13"/>
  <c r="AC66" i="13"/>
  <c r="AB66" i="13"/>
  <c r="AK65" i="13"/>
  <c r="AG65" i="13"/>
  <c r="AF65" i="13"/>
  <c r="AD65" i="13"/>
  <c r="AC65" i="13"/>
  <c r="AK61" i="13" l="1"/>
  <c r="AJ61" i="13"/>
  <c r="AI61" i="13"/>
  <c r="AH61" i="13"/>
  <c r="AG61" i="13"/>
  <c r="AF61" i="13"/>
  <c r="AE61" i="13"/>
  <c r="AD61" i="13"/>
  <c r="AC61" i="13"/>
  <c r="AB61" i="13"/>
  <c r="AK60" i="13"/>
  <c r="AJ60" i="13"/>
  <c r="AI60" i="13"/>
  <c r="AH60" i="13"/>
  <c r="AG60" i="13"/>
  <c r="AF60" i="13"/>
  <c r="AE60" i="13"/>
  <c r="AD60" i="13"/>
  <c r="AC60" i="13"/>
  <c r="AB60" i="13"/>
  <c r="AK59" i="13"/>
  <c r="AJ59" i="13"/>
  <c r="AI59" i="13"/>
  <c r="AH59" i="13"/>
  <c r="AG59" i="13"/>
  <c r="AF59" i="13"/>
  <c r="AE59" i="13"/>
  <c r="AD59" i="13"/>
  <c r="AC59" i="13"/>
  <c r="AB59" i="13"/>
  <c r="AK58" i="13"/>
  <c r="AJ58" i="13"/>
  <c r="AI58" i="13"/>
  <c r="AH58" i="13"/>
  <c r="AG58" i="13"/>
  <c r="AF58" i="13"/>
  <c r="AE58" i="13"/>
  <c r="AD58" i="13"/>
  <c r="AC58" i="13"/>
  <c r="AB58" i="13"/>
  <c r="AK57" i="13"/>
  <c r="AJ57" i="13"/>
  <c r="AI57" i="13"/>
  <c r="AH57" i="13"/>
  <c r="AG57" i="13"/>
  <c r="AF57" i="13"/>
  <c r="AE57" i="13"/>
  <c r="AD57" i="13"/>
  <c r="AC57" i="13"/>
  <c r="AB57" i="13"/>
  <c r="AK56" i="13"/>
  <c r="AJ56" i="13"/>
  <c r="AI56" i="13"/>
  <c r="AH56" i="13"/>
  <c r="AG56" i="13"/>
  <c r="AF56" i="13"/>
  <c r="AE56" i="13"/>
  <c r="AD56" i="13"/>
  <c r="AC56" i="13"/>
  <c r="AB56" i="13"/>
  <c r="AK55" i="13"/>
  <c r="AJ55" i="13"/>
  <c r="AI55" i="13"/>
  <c r="AH55" i="13"/>
  <c r="AG55" i="13"/>
  <c r="AF55" i="13"/>
  <c r="AE55" i="13"/>
  <c r="AD55" i="13"/>
  <c r="AC55" i="13"/>
  <c r="AB55" i="13"/>
  <c r="AK54" i="13"/>
  <c r="AJ54" i="13"/>
  <c r="AI54" i="13"/>
  <c r="AH54" i="13"/>
  <c r="AG54" i="13"/>
  <c r="AF54" i="13"/>
  <c r="AE54" i="13"/>
  <c r="AD54" i="13"/>
  <c r="AC54" i="13"/>
  <c r="AB54" i="13"/>
  <c r="AK53" i="13"/>
  <c r="AJ53" i="13"/>
  <c r="AI53" i="13"/>
  <c r="AH53" i="13"/>
  <c r="AG53" i="13"/>
  <c r="AF53" i="13"/>
  <c r="AE53" i="13"/>
  <c r="AD53" i="13"/>
  <c r="AC53" i="13"/>
  <c r="AB53" i="13"/>
  <c r="AK52" i="13"/>
  <c r="AJ52" i="13"/>
  <c r="AI52" i="13"/>
  <c r="AH52" i="13"/>
  <c r="AG52" i="13"/>
  <c r="AF52" i="13"/>
  <c r="AE52" i="13"/>
  <c r="AD52" i="13"/>
  <c r="AC52" i="13"/>
  <c r="AB52" i="13"/>
  <c r="AK51" i="13"/>
  <c r="AJ51" i="13"/>
  <c r="AI51" i="13"/>
  <c r="AH51" i="13"/>
  <c r="AG51" i="13"/>
  <c r="AF51" i="13"/>
  <c r="AE51" i="13"/>
  <c r="AD51" i="13"/>
  <c r="AC51" i="13"/>
  <c r="AB51" i="13"/>
  <c r="AK50" i="13"/>
  <c r="AJ50" i="13"/>
  <c r="AI50" i="13"/>
  <c r="AH50" i="13"/>
  <c r="AG50" i="13"/>
  <c r="AF50" i="13"/>
  <c r="AE50" i="13"/>
  <c r="AD50" i="13"/>
  <c r="AC50" i="13"/>
  <c r="AB50" i="13"/>
  <c r="AK49" i="13"/>
  <c r="AJ49" i="13"/>
  <c r="AI49" i="13"/>
  <c r="AH49" i="13"/>
  <c r="AG49" i="13"/>
  <c r="AF49" i="13"/>
  <c r="AE49" i="13"/>
  <c r="AD49" i="13"/>
  <c r="AC49" i="13"/>
  <c r="AB49" i="13"/>
  <c r="AK48" i="13"/>
  <c r="AJ48" i="13"/>
  <c r="AI48" i="13"/>
  <c r="AH48" i="13"/>
  <c r="AG48" i="13"/>
  <c r="AF48" i="13"/>
  <c r="AE48" i="13"/>
  <c r="AD48" i="13"/>
  <c r="AC48" i="13"/>
  <c r="AB48" i="13"/>
  <c r="AK47" i="13"/>
  <c r="AJ47" i="13"/>
  <c r="AI47" i="13"/>
  <c r="AH47" i="13"/>
  <c r="AG47" i="13"/>
  <c r="AF47" i="13"/>
  <c r="AE47" i="13"/>
  <c r="AD47" i="13"/>
  <c r="AC47" i="13"/>
  <c r="AB47" i="13"/>
  <c r="AK46" i="13"/>
  <c r="AJ46" i="13"/>
  <c r="AI46" i="13"/>
  <c r="AH46" i="13"/>
  <c r="AG46" i="13"/>
  <c r="AF46" i="13"/>
  <c r="AE46" i="13"/>
  <c r="AD46" i="13"/>
  <c r="AC46" i="13"/>
  <c r="AB46" i="13"/>
  <c r="AK45" i="13"/>
  <c r="AJ45" i="13"/>
  <c r="AI45" i="13"/>
  <c r="AH45" i="13"/>
  <c r="AG45" i="13"/>
  <c r="AF45" i="13"/>
  <c r="AE45" i="13"/>
  <c r="AD45" i="13"/>
  <c r="AC45" i="13"/>
  <c r="AB45" i="13"/>
  <c r="AK44" i="13"/>
  <c r="AJ44" i="13"/>
  <c r="AI44" i="13"/>
  <c r="AH44" i="13"/>
  <c r="AG44" i="13"/>
  <c r="AF44" i="13"/>
  <c r="AE44" i="13"/>
  <c r="AD44" i="13"/>
  <c r="AC44" i="13"/>
  <c r="AB44" i="13"/>
  <c r="AK43" i="13"/>
  <c r="AJ43" i="13"/>
  <c r="AI43" i="13"/>
  <c r="AH43" i="13"/>
  <c r="AG43" i="13"/>
  <c r="AF43" i="13"/>
  <c r="AE43" i="13"/>
  <c r="AD43" i="13"/>
  <c r="AC43" i="13"/>
  <c r="AB43" i="13"/>
  <c r="AK42" i="13"/>
  <c r="AJ42" i="13"/>
  <c r="AI42" i="13"/>
  <c r="AH42" i="13"/>
  <c r="AG42" i="13"/>
  <c r="AF42" i="13"/>
  <c r="AE42" i="13"/>
  <c r="AD42" i="13"/>
  <c r="AC42" i="13"/>
  <c r="AB42" i="13"/>
  <c r="AK41" i="13"/>
  <c r="AJ41" i="13"/>
  <c r="AI41" i="13"/>
  <c r="AH41" i="13"/>
  <c r="AG41" i="13"/>
  <c r="AF41" i="13"/>
  <c r="AE41" i="13"/>
  <c r="AD41" i="13"/>
  <c r="AC41" i="13"/>
  <c r="AB41" i="13"/>
  <c r="AK40" i="13"/>
  <c r="AJ40" i="13"/>
  <c r="AI40" i="13"/>
  <c r="AH40" i="13"/>
  <c r="AG40" i="13"/>
  <c r="AF40" i="13"/>
  <c r="AE40" i="13"/>
  <c r="AD40" i="13"/>
  <c r="AC40" i="13"/>
  <c r="AB40" i="13"/>
  <c r="AK39" i="13"/>
  <c r="AJ39" i="13"/>
  <c r="AI39" i="13"/>
  <c r="AH39" i="13"/>
  <c r="AG39" i="13"/>
  <c r="AF39" i="13"/>
  <c r="AE39" i="13"/>
  <c r="AD39" i="13"/>
  <c r="AC39" i="13"/>
  <c r="AB39" i="13"/>
  <c r="AK38" i="13"/>
  <c r="AJ38" i="13"/>
  <c r="AI38" i="13"/>
  <c r="AH38" i="13"/>
  <c r="AG38" i="13"/>
  <c r="AF38" i="13"/>
  <c r="AE38" i="13"/>
  <c r="AD38" i="13"/>
  <c r="AC38" i="13"/>
  <c r="AB38" i="13"/>
  <c r="AK37" i="13"/>
  <c r="AJ37" i="13"/>
  <c r="AI37" i="13"/>
  <c r="AH37" i="13"/>
  <c r="AG37" i="13"/>
  <c r="AF37" i="13"/>
  <c r="AE37" i="13"/>
  <c r="AD37" i="13"/>
  <c r="AC37" i="13"/>
  <c r="AB37" i="13"/>
  <c r="AK36" i="13"/>
  <c r="AJ36" i="13"/>
  <c r="AI36" i="13"/>
  <c r="AH36" i="13"/>
  <c r="AG36" i="13"/>
  <c r="AF36" i="13"/>
  <c r="AE36" i="13"/>
  <c r="AD36" i="13"/>
  <c r="AC36" i="13"/>
  <c r="AB36" i="13"/>
  <c r="AK35" i="13"/>
  <c r="AJ35" i="13"/>
  <c r="AI35" i="13"/>
  <c r="AH35" i="13"/>
  <c r="AG35" i="13"/>
  <c r="AF35" i="13"/>
  <c r="AE35" i="13"/>
  <c r="AD35" i="13"/>
  <c r="AC35" i="13"/>
  <c r="AB35" i="13"/>
  <c r="AK34" i="13"/>
  <c r="AJ34" i="13"/>
  <c r="AI34" i="13"/>
  <c r="AH34" i="13"/>
  <c r="AG34" i="13"/>
  <c r="AF34" i="13"/>
  <c r="AE34" i="13"/>
  <c r="AD34" i="13"/>
  <c r="AC34" i="13"/>
  <c r="AB34" i="13"/>
  <c r="AK33" i="13"/>
  <c r="AJ33" i="13"/>
  <c r="AI33" i="13"/>
  <c r="AH33" i="13"/>
  <c r="AG33" i="13"/>
  <c r="AF33" i="13"/>
  <c r="AE33" i="13"/>
  <c r="AD33" i="13"/>
  <c r="AC33" i="13"/>
  <c r="AB33" i="13"/>
  <c r="AK32" i="13"/>
  <c r="AJ32" i="13"/>
  <c r="AI32" i="13"/>
  <c r="AH32" i="13"/>
  <c r="AG32" i="13"/>
  <c r="AF32" i="13"/>
  <c r="AE32" i="13"/>
  <c r="AD32" i="13"/>
  <c r="AC32" i="13"/>
  <c r="AB32" i="13"/>
  <c r="AK31" i="13"/>
  <c r="AJ31" i="13"/>
  <c r="AI31" i="13"/>
  <c r="AH31" i="13"/>
  <c r="AG31" i="13"/>
  <c r="AF31" i="13"/>
  <c r="AE31" i="13"/>
  <c r="AD31" i="13"/>
  <c r="AC31" i="13"/>
  <c r="AB31" i="13"/>
  <c r="AK30" i="13"/>
  <c r="AJ30" i="13"/>
  <c r="AI30" i="13"/>
  <c r="AH30" i="13"/>
  <c r="AG30" i="13"/>
  <c r="AF30" i="13"/>
  <c r="AE30" i="13"/>
  <c r="AD30" i="13"/>
  <c r="AC30" i="13"/>
  <c r="AB30" i="13"/>
  <c r="AK29" i="13"/>
  <c r="AJ29" i="13"/>
  <c r="AI29" i="13"/>
  <c r="AH29" i="13"/>
  <c r="AG29" i="13"/>
  <c r="AF29" i="13"/>
  <c r="AE29" i="13"/>
  <c r="AD29" i="13"/>
  <c r="AC29" i="13"/>
  <c r="AB29" i="13"/>
  <c r="AK28" i="13"/>
  <c r="AJ28" i="13"/>
  <c r="AI28" i="13"/>
  <c r="AH28" i="13"/>
  <c r="AG28" i="13"/>
  <c r="AF28" i="13"/>
  <c r="AE28" i="13"/>
  <c r="AD28" i="13"/>
  <c r="AC28" i="13"/>
  <c r="AB28" i="13"/>
  <c r="AK27" i="13"/>
  <c r="AJ27" i="13"/>
  <c r="AI27" i="13"/>
  <c r="AH27" i="13"/>
  <c r="AG27" i="13"/>
  <c r="AF27" i="13"/>
  <c r="AE27" i="13"/>
  <c r="AD27" i="13"/>
  <c r="AC27" i="13"/>
  <c r="AB27" i="13"/>
  <c r="AK26" i="13"/>
  <c r="AJ26" i="13"/>
  <c r="AI26" i="13"/>
  <c r="AH26" i="13"/>
  <c r="AG26" i="13"/>
  <c r="AF26" i="13"/>
  <c r="AE26" i="13"/>
  <c r="AD26" i="13"/>
  <c r="AC26" i="13"/>
  <c r="AB26" i="13"/>
  <c r="AK25" i="13"/>
  <c r="AJ25" i="13"/>
  <c r="AI25" i="13"/>
  <c r="AH25" i="13"/>
  <c r="AG25" i="13"/>
  <c r="AF25" i="13"/>
  <c r="AE25" i="13"/>
  <c r="AD25" i="13"/>
  <c r="AC25" i="13"/>
  <c r="AB25" i="13"/>
  <c r="AK24" i="13"/>
  <c r="AJ24" i="13"/>
  <c r="AI24" i="13"/>
  <c r="AH24" i="13"/>
  <c r="AG24" i="13"/>
  <c r="AF24" i="13"/>
  <c r="AE24" i="13"/>
  <c r="AD24" i="13"/>
  <c r="AC24" i="13"/>
  <c r="AB24" i="13"/>
  <c r="AK23" i="13"/>
  <c r="AJ23" i="13"/>
  <c r="AI23" i="13"/>
  <c r="AH23" i="13"/>
  <c r="AG23" i="13"/>
  <c r="AF23" i="13"/>
  <c r="AE23" i="13"/>
  <c r="AD23" i="13"/>
  <c r="AC23" i="13"/>
  <c r="AB23" i="13"/>
  <c r="AK22" i="13"/>
  <c r="AJ22" i="13"/>
  <c r="AI22" i="13"/>
  <c r="AH22" i="13"/>
  <c r="AG22" i="13"/>
  <c r="AF22" i="13"/>
  <c r="AE22" i="13"/>
  <c r="AD22" i="13"/>
  <c r="AC22" i="13"/>
  <c r="AB22" i="13"/>
  <c r="AK21" i="13"/>
  <c r="AJ21" i="13"/>
  <c r="AI21" i="13"/>
  <c r="AH21" i="13"/>
  <c r="AG21" i="13"/>
  <c r="AF21" i="13"/>
  <c r="AE21" i="13"/>
  <c r="AD21" i="13"/>
  <c r="AC21" i="13"/>
  <c r="AB21" i="13"/>
  <c r="AK20" i="13"/>
  <c r="AJ20" i="13"/>
  <c r="AI20" i="13"/>
  <c r="AH20" i="13"/>
  <c r="AG20" i="13"/>
  <c r="AF20" i="13"/>
  <c r="AE20" i="13"/>
  <c r="AD20" i="13"/>
  <c r="AC20" i="13"/>
  <c r="AB20" i="13"/>
  <c r="AK19" i="13"/>
  <c r="AJ19" i="13"/>
  <c r="AI19" i="13"/>
  <c r="AH19" i="13"/>
  <c r="AG19" i="13"/>
  <c r="AF19" i="13"/>
  <c r="AE19" i="13"/>
  <c r="AD19" i="13"/>
  <c r="AC19" i="13"/>
  <c r="AB19" i="13"/>
  <c r="AK18" i="13"/>
  <c r="AJ18" i="13"/>
  <c r="AI18" i="13"/>
  <c r="AH18" i="13"/>
  <c r="AG18" i="13"/>
  <c r="AF18" i="13"/>
  <c r="AE18" i="13"/>
  <c r="AD18" i="13"/>
  <c r="AC18" i="13"/>
  <c r="AB18" i="13"/>
  <c r="AK17" i="13"/>
  <c r="AJ17" i="13"/>
  <c r="AI17" i="13"/>
  <c r="AH17" i="13"/>
  <c r="AG17" i="13"/>
  <c r="AF17" i="13"/>
  <c r="AE17" i="13"/>
  <c r="AD17" i="13"/>
  <c r="AC17" i="13"/>
  <c r="AB17" i="13"/>
  <c r="AK16" i="13"/>
  <c r="AJ16" i="13"/>
  <c r="AI16" i="13"/>
  <c r="AH16" i="13"/>
  <c r="AG16" i="13"/>
  <c r="AF16" i="13"/>
  <c r="AE16" i="13"/>
  <c r="AD16" i="13"/>
  <c r="AC16" i="13"/>
  <c r="AB16" i="13"/>
  <c r="AK15" i="13"/>
  <c r="AJ15" i="13"/>
  <c r="AI15" i="13"/>
  <c r="AH15" i="13"/>
  <c r="AG15" i="13"/>
  <c r="AF15" i="13"/>
  <c r="AE15" i="13"/>
  <c r="AD15" i="13"/>
  <c r="AC15" i="13"/>
  <c r="AB15" i="13"/>
  <c r="AK14" i="13"/>
  <c r="AJ14" i="13"/>
  <c r="AI14" i="13"/>
  <c r="AH14" i="13"/>
  <c r="AG14" i="13"/>
  <c r="AF14" i="13"/>
  <c r="AE14" i="13"/>
  <c r="AD14" i="13"/>
  <c r="AC14" i="13"/>
  <c r="AB14" i="13"/>
  <c r="AK13" i="13"/>
  <c r="AJ13" i="13"/>
  <c r="AI13" i="13"/>
  <c r="AH13" i="13"/>
  <c r="AG13" i="13"/>
  <c r="AF13" i="13"/>
  <c r="AE13" i="13"/>
  <c r="AD13" i="13"/>
  <c r="AC13" i="13"/>
  <c r="AB13" i="13"/>
  <c r="AK12" i="13"/>
  <c r="AJ12" i="13"/>
  <c r="AI12" i="13"/>
  <c r="AH12" i="13"/>
  <c r="AG12" i="13"/>
  <c r="AF12" i="13"/>
  <c r="AE12" i="13"/>
  <c r="AD12" i="13"/>
  <c r="AC12" i="13"/>
  <c r="AB12" i="13"/>
  <c r="AK11" i="13"/>
  <c r="AJ11" i="13"/>
  <c r="AI11" i="13"/>
  <c r="AH11" i="13"/>
  <c r="AG11" i="13"/>
  <c r="AF11" i="13"/>
  <c r="AE11" i="13"/>
  <c r="AD11" i="13"/>
  <c r="AC11" i="13"/>
  <c r="AB11" i="13"/>
  <c r="AK10" i="13"/>
  <c r="AJ10" i="13"/>
  <c r="AI10" i="13"/>
  <c r="AH10" i="13"/>
  <c r="AG10" i="13"/>
  <c r="AF10" i="13"/>
  <c r="AE10" i="13"/>
  <c r="AD10" i="13"/>
  <c r="AC10" i="13"/>
  <c r="AB10" i="13"/>
  <c r="AK9" i="13"/>
  <c r="AJ9" i="13"/>
  <c r="AI9" i="13"/>
  <c r="AH9" i="13"/>
  <c r="AG9" i="13"/>
  <c r="AF9" i="13"/>
  <c r="AE9" i="13"/>
  <c r="AD9" i="13"/>
  <c r="AC9" i="13"/>
  <c r="AB9" i="13"/>
  <c r="AK8" i="13"/>
  <c r="AJ8" i="13"/>
  <c r="AI8" i="13"/>
  <c r="AH8" i="13"/>
  <c r="AG8" i="13"/>
  <c r="AF8" i="13"/>
  <c r="AE8" i="13"/>
  <c r="AD8" i="13"/>
  <c r="AC8" i="13"/>
  <c r="AB8" i="13"/>
  <c r="AK7" i="13"/>
  <c r="AJ7" i="13"/>
  <c r="AI7" i="13"/>
  <c r="AH7" i="13"/>
  <c r="AG7" i="13"/>
  <c r="AF7" i="13"/>
  <c r="AE7" i="13"/>
  <c r="AD7" i="13"/>
  <c r="AC7" i="13"/>
  <c r="AB7" i="13"/>
  <c r="AK6" i="13"/>
  <c r="AJ6" i="13"/>
  <c r="AI6" i="13"/>
  <c r="AH6" i="13"/>
  <c r="AG6" i="13"/>
  <c r="AF6" i="13"/>
  <c r="AE6" i="13"/>
  <c r="AD6" i="13"/>
  <c r="AC6" i="13"/>
  <c r="AB6" i="13"/>
  <c r="AK5" i="13"/>
  <c r="AJ5" i="13"/>
  <c r="AI5" i="13"/>
  <c r="AH5" i="13"/>
  <c r="AG5" i="13"/>
  <c r="AF5" i="13"/>
  <c r="AE5" i="13"/>
  <c r="AD5" i="13"/>
  <c r="AC5" i="13"/>
  <c r="AB5" i="13"/>
  <c r="AK4" i="13"/>
  <c r="AJ4" i="13"/>
  <c r="AI4" i="13"/>
  <c r="AH4" i="13"/>
  <c r="AG4" i="13"/>
  <c r="AF4" i="13"/>
  <c r="AE4" i="13"/>
  <c r="AD4" i="13"/>
  <c r="AC4" i="13"/>
  <c r="AB4" i="13"/>
  <c r="AK3" i="13"/>
  <c r="AJ3" i="13"/>
  <c r="AI3" i="13"/>
  <c r="AH3" i="13"/>
  <c r="AG3" i="13"/>
  <c r="AF3" i="13"/>
  <c r="AE3" i="13"/>
  <c r="AD3" i="13"/>
  <c r="AC3" i="13"/>
  <c r="AB3" i="13"/>
  <c r="AX187" i="9" l="1"/>
  <c r="AP187" i="9"/>
  <c r="AO187" i="9"/>
  <c r="AM187" i="9"/>
  <c r="AG187" i="9"/>
  <c r="BC187" i="9" s="1"/>
  <c r="AE187" i="9"/>
  <c r="BA187" i="9" s="1"/>
  <c r="AD187" i="9"/>
  <c r="AZ187" i="9" s="1"/>
  <c r="AB187" i="9"/>
  <c r="V187" i="9"/>
  <c r="AR187" i="9" s="1"/>
  <c r="U187" i="9"/>
  <c r="AQ187" i="9" s="1"/>
  <c r="T187" i="9"/>
  <c r="S187" i="9"/>
  <c r="R187" i="9"/>
  <c r="Q187" i="9"/>
  <c r="P187" i="9"/>
  <c r="AL187" i="9" s="1"/>
  <c r="O187" i="9"/>
  <c r="N187" i="9"/>
  <c r="M187" i="9"/>
  <c r="AI187" i="9" s="1"/>
  <c r="BA186" i="9"/>
  <c r="AY186" i="9"/>
  <c r="AX186" i="9"/>
  <c r="AP186" i="9"/>
  <c r="AO186" i="9"/>
  <c r="AN186" i="9"/>
  <c r="AM186" i="9"/>
  <c r="AJ186" i="9"/>
  <c r="AE186" i="9"/>
  <c r="AD186" i="9"/>
  <c r="AZ186" i="9" s="1"/>
  <c r="AB186" i="9"/>
  <c r="AA186" i="9"/>
  <c r="AW186" i="9" s="1"/>
  <c r="Y186" i="9"/>
  <c r="AU186" i="9" s="1"/>
  <c r="X186" i="9"/>
  <c r="AT186" i="9" s="1"/>
  <c r="V186" i="9"/>
  <c r="AG186" i="9" s="1"/>
  <c r="BC186" i="9" s="1"/>
  <c r="U186" i="9"/>
  <c r="AQ186" i="9" s="1"/>
  <c r="T186" i="9"/>
  <c r="S186" i="9"/>
  <c r="R186" i="9"/>
  <c r="AC186" i="9" s="1"/>
  <c r="Q186" i="9"/>
  <c r="P186" i="9"/>
  <c r="AL186" i="9" s="1"/>
  <c r="O186" i="9"/>
  <c r="N186" i="9"/>
  <c r="M186" i="9"/>
  <c r="AI186" i="9" s="1"/>
  <c r="AY185" i="9"/>
  <c r="AX185" i="9"/>
  <c r="AP185" i="9"/>
  <c r="AO185" i="9"/>
  <c r="AM185" i="9"/>
  <c r="AG185" i="9"/>
  <c r="BC185" i="9" s="1"/>
  <c r="AF185" i="9"/>
  <c r="BB185" i="9" s="1"/>
  <c r="AE185" i="9"/>
  <c r="BA185" i="9" s="1"/>
  <c r="AD185" i="9"/>
  <c r="AZ185" i="9" s="1"/>
  <c r="AB185" i="9"/>
  <c r="Y185" i="9"/>
  <c r="AU185" i="9" s="1"/>
  <c r="V185" i="9"/>
  <c r="AR185" i="9" s="1"/>
  <c r="U185" i="9"/>
  <c r="AQ185" i="9" s="1"/>
  <c r="T185" i="9"/>
  <c r="S185" i="9"/>
  <c r="R185" i="9"/>
  <c r="AC185" i="9" s="1"/>
  <c r="Q185" i="9"/>
  <c r="P185" i="9"/>
  <c r="O185" i="9"/>
  <c r="N185" i="9"/>
  <c r="AJ185" i="9" s="1"/>
  <c r="M185" i="9"/>
  <c r="BA184" i="9"/>
  <c r="AX184" i="9"/>
  <c r="AR184" i="9"/>
  <c r="AP184" i="9"/>
  <c r="AO184" i="9"/>
  <c r="AM184" i="9"/>
  <c r="AJ184" i="9"/>
  <c r="AF184" i="9"/>
  <c r="BB184" i="9" s="1"/>
  <c r="AE184" i="9"/>
  <c r="AD184" i="9"/>
  <c r="AZ184" i="9" s="1"/>
  <c r="AB184" i="9"/>
  <c r="AA184" i="9"/>
  <c r="AW184" i="9" s="1"/>
  <c r="Y184" i="9"/>
  <c r="AU184" i="9" s="1"/>
  <c r="V184" i="9"/>
  <c r="AG184" i="9" s="1"/>
  <c r="BC184" i="9" s="1"/>
  <c r="U184" i="9"/>
  <c r="AQ184" i="9" s="1"/>
  <c r="T184" i="9"/>
  <c r="S184" i="9"/>
  <c r="R184" i="9"/>
  <c r="Q184" i="9"/>
  <c r="P184" i="9"/>
  <c r="AL184" i="9" s="1"/>
  <c r="O184" i="9"/>
  <c r="N184" i="9"/>
  <c r="M184" i="9"/>
  <c r="AX183" i="9"/>
  <c r="AP183" i="9"/>
  <c r="AO183" i="9"/>
  <c r="AM183" i="9"/>
  <c r="AJ183" i="9"/>
  <c r="AG183" i="9"/>
  <c r="BC183" i="9" s="1"/>
  <c r="AE183" i="9"/>
  <c r="BA183" i="9" s="1"/>
  <c r="AD183" i="9"/>
  <c r="AZ183" i="9" s="1"/>
  <c r="AB183" i="9"/>
  <c r="X183" i="9"/>
  <c r="AT183" i="9" s="1"/>
  <c r="V183" i="9"/>
  <c r="AR183" i="9" s="1"/>
  <c r="U183" i="9"/>
  <c r="AQ183" i="9" s="1"/>
  <c r="T183" i="9"/>
  <c r="S183" i="9"/>
  <c r="R183" i="9"/>
  <c r="Q183" i="9"/>
  <c r="P183" i="9"/>
  <c r="O183" i="9"/>
  <c r="N183" i="9"/>
  <c r="Y183" i="9" s="1"/>
  <c r="AU183" i="9" s="1"/>
  <c r="M183" i="9"/>
  <c r="AI183" i="9" s="1"/>
  <c r="AX182" i="9"/>
  <c r="AR182" i="9"/>
  <c r="AP182" i="9"/>
  <c r="AO182" i="9"/>
  <c r="AN182" i="9"/>
  <c r="AM182" i="9"/>
  <c r="AJ182" i="9"/>
  <c r="AE182" i="9"/>
  <c r="BA182" i="9" s="1"/>
  <c r="AD182" i="9"/>
  <c r="AZ182" i="9" s="1"/>
  <c r="AB182" i="9"/>
  <c r="AA182" i="9"/>
  <c r="AW182" i="9" s="1"/>
  <c r="V182" i="9"/>
  <c r="AG182" i="9" s="1"/>
  <c r="BC182" i="9" s="1"/>
  <c r="U182" i="9"/>
  <c r="T182" i="9"/>
  <c r="S182" i="9"/>
  <c r="R182" i="9"/>
  <c r="AC182" i="9" s="1"/>
  <c r="AY182" i="9" s="1"/>
  <c r="Q182" i="9"/>
  <c r="P182" i="9"/>
  <c r="AL182" i="9" s="1"/>
  <c r="O182" i="9"/>
  <c r="N182" i="9"/>
  <c r="Y182" i="9" s="1"/>
  <c r="AU182" i="9" s="1"/>
  <c r="M182" i="9"/>
  <c r="AX181" i="9"/>
  <c r="AR181" i="9"/>
  <c r="AP181" i="9"/>
  <c r="AO181" i="9"/>
  <c r="AM181" i="9"/>
  <c r="AE181" i="9"/>
  <c r="BA181" i="9" s="1"/>
  <c r="AD181" i="9"/>
  <c r="AZ181" i="9" s="1"/>
  <c r="AB181" i="9"/>
  <c r="AA181" i="9"/>
  <c r="AW181" i="9" s="1"/>
  <c r="Y181" i="9"/>
  <c r="AU181" i="9" s="1"/>
  <c r="X181" i="9"/>
  <c r="AT181" i="9" s="1"/>
  <c r="V181" i="9"/>
  <c r="AG181" i="9" s="1"/>
  <c r="BC181" i="9" s="1"/>
  <c r="U181" i="9"/>
  <c r="AQ181" i="9" s="1"/>
  <c r="T181" i="9"/>
  <c r="S181" i="9"/>
  <c r="R181" i="9"/>
  <c r="Q181" i="9"/>
  <c r="P181" i="9"/>
  <c r="AL181" i="9" s="1"/>
  <c r="O181" i="9"/>
  <c r="N181" i="9"/>
  <c r="AJ181" i="9" s="1"/>
  <c r="M181" i="9"/>
  <c r="AI181" i="9" s="1"/>
  <c r="BA180" i="9"/>
  <c r="AY180" i="9"/>
  <c r="AX180" i="9"/>
  <c r="AW180" i="9"/>
  <c r="AP180" i="9"/>
  <c r="AO180" i="9"/>
  <c r="AN180" i="9"/>
  <c r="AM180" i="9"/>
  <c r="AJ180" i="9"/>
  <c r="AG180" i="9"/>
  <c r="BC180" i="9" s="1"/>
  <c r="AF180" i="9"/>
  <c r="BB180" i="9" s="1"/>
  <c r="AE180" i="9"/>
  <c r="AD180" i="9"/>
  <c r="AZ180" i="9" s="1"/>
  <c r="AB180" i="9"/>
  <c r="AA180" i="9"/>
  <c r="V180" i="9"/>
  <c r="AR180" i="9" s="1"/>
  <c r="U180" i="9"/>
  <c r="AQ180" i="9" s="1"/>
  <c r="T180" i="9"/>
  <c r="S180" i="9"/>
  <c r="R180" i="9"/>
  <c r="AC180" i="9" s="1"/>
  <c r="Q180" i="9"/>
  <c r="P180" i="9"/>
  <c r="AL180" i="9" s="1"/>
  <c r="O180" i="9"/>
  <c r="N180" i="9"/>
  <c r="Y180" i="9" s="1"/>
  <c r="AU180" i="9" s="1"/>
  <c r="M180" i="9"/>
  <c r="AX179" i="9"/>
  <c r="AP179" i="9"/>
  <c r="AO179" i="9"/>
  <c r="AM179" i="9"/>
  <c r="AG179" i="9"/>
  <c r="BC179" i="9" s="1"/>
  <c r="AE179" i="9"/>
  <c r="BA179" i="9" s="1"/>
  <c r="AD179" i="9"/>
  <c r="AZ179" i="9" s="1"/>
  <c r="AB179" i="9"/>
  <c r="V179" i="9"/>
  <c r="AR179" i="9" s="1"/>
  <c r="U179" i="9"/>
  <c r="AQ179" i="9" s="1"/>
  <c r="T179" i="9"/>
  <c r="S179" i="9"/>
  <c r="R179" i="9"/>
  <c r="Q179" i="9"/>
  <c r="P179" i="9"/>
  <c r="AL179" i="9" s="1"/>
  <c r="O179" i="9"/>
  <c r="N179" i="9"/>
  <c r="M179" i="9"/>
  <c r="AI179" i="9" s="1"/>
  <c r="BA178" i="9"/>
  <c r="AY178" i="9"/>
  <c r="AX178" i="9"/>
  <c r="AP178" i="9"/>
  <c r="AO178" i="9"/>
  <c r="AN178" i="9"/>
  <c r="AM178" i="9"/>
  <c r="AJ178" i="9"/>
  <c r="AE178" i="9"/>
  <c r="AD178" i="9"/>
  <c r="AZ178" i="9" s="1"/>
  <c r="AB178" i="9"/>
  <c r="AA178" i="9"/>
  <c r="AW178" i="9" s="1"/>
  <c r="Y178" i="9"/>
  <c r="AU178" i="9" s="1"/>
  <c r="X178" i="9"/>
  <c r="AT178" i="9" s="1"/>
  <c r="V178" i="9"/>
  <c r="AG178" i="9" s="1"/>
  <c r="BC178" i="9" s="1"/>
  <c r="U178" i="9"/>
  <c r="AQ178" i="9" s="1"/>
  <c r="T178" i="9"/>
  <c r="S178" i="9"/>
  <c r="R178" i="9"/>
  <c r="AC178" i="9" s="1"/>
  <c r="Q178" i="9"/>
  <c r="P178" i="9"/>
  <c r="AL178" i="9" s="1"/>
  <c r="O178" i="9"/>
  <c r="N178" i="9"/>
  <c r="M178" i="9"/>
  <c r="AI178" i="9" s="1"/>
  <c r="AY177" i="9"/>
  <c r="AX177" i="9"/>
  <c r="AR177" i="9"/>
  <c r="AP177" i="9"/>
  <c r="AO177" i="9"/>
  <c r="AM177" i="9"/>
  <c r="AG177" i="9"/>
  <c r="BC177" i="9" s="1"/>
  <c r="AF177" i="9"/>
  <c r="BB177" i="9" s="1"/>
  <c r="AE177" i="9"/>
  <c r="BA177" i="9" s="1"/>
  <c r="AD177" i="9"/>
  <c r="AZ177" i="9" s="1"/>
  <c r="AB177" i="9"/>
  <c r="V177" i="9"/>
  <c r="U177" i="9"/>
  <c r="AQ177" i="9" s="1"/>
  <c r="T177" i="9"/>
  <c r="S177" i="9"/>
  <c r="R177" i="9"/>
  <c r="AC177" i="9" s="1"/>
  <c r="Q177" i="9"/>
  <c r="P177" i="9"/>
  <c r="O177" i="9"/>
  <c r="N177" i="9"/>
  <c r="AJ177" i="9" s="1"/>
  <c r="M177" i="9"/>
  <c r="BA176" i="9"/>
  <c r="AX176" i="9"/>
  <c r="AR176" i="9"/>
  <c r="AP176" i="9"/>
  <c r="AO176" i="9"/>
  <c r="AM176" i="9"/>
  <c r="AJ176" i="9"/>
  <c r="AE176" i="9"/>
  <c r="AD176" i="9"/>
  <c r="AZ176" i="9" s="1"/>
  <c r="AB176" i="9"/>
  <c r="AA176" i="9"/>
  <c r="AW176" i="9" s="1"/>
  <c r="Y176" i="9"/>
  <c r="AU176" i="9" s="1"/>
  <c r="V176" i="9"/>
  <c r="AG176" i="9" s="1"/>
  <c r="BC176" i="9" s="1"/>
  <c r="U176" i="9"/>
  <c r="T176" i="9"/>
  <c r="S176" i="9"/>
  <c r="R176" i="9"/>
  <c r="Q176" i="9"/>
  <c r="P176" i="9"/>
  <c r="AL176" i="9" s="1"/>
  <c r="O176" i="9"/>
  <c r="N176" i="9"/>
  <c r="M176" i="9"/>
  <c r="AX175" i="9"/>
  <c r="AP175" i="9"/>
  <c r="AO175" i="9"/>
  <c r="AM175" i="9"/>
  <c r="AG175" i="9"/>
  <c r="BC175" i="9" s="1"/>
  <c r="AE175" i="9"/>
  <c r="BA175" i="9" s="1"/>
  <c r="AD175" i="9"/>
  <c r="AZ175" i="9" s="1"/>
  <c r="AB175" i="9"/>
  <c r="Y175" i="9"/>
  <c r="AU175" i="9" s="1"/>
  <c r="X175" i="9"/>
  <c r="AT175" i="9" s="1"/>
  <c r="V175" i="9"/>
  <c r="AR175" i="9" s="1"/>
  <c r="U175" i="9"/>
  <c r="AQ175" i="9" s="1"/>
  <c r="T175" i="9"/>
  <c r="S175" i="9"/>
  <c r="R175" i="9"/>
  <c r="Q175" i="9"/>
  <c r="P175" i="9"/>
  <c r="O175" i="9"/>
  <c r="N175" i="9"/>
  <c r="AJ175" i="9" s="1"/>
  <c r="M175" i="9"/>
  <c r="AI175" i="9" s="1"/>
  <c r="AX174" i="9"/>
  <c r="AR174" i="9"/>
  <c r="AP174" i="9"/>
  <c r="AO174" i="9"/>
  <c r="AN174" i="9"/>
  <c r="AM174" i="9"/>
  <c r="AJ174" i="9"/>
  <c r="AF174" i="9"/>
  <c r="BB174" i="9" s="1"/>
  <c r="AE174" i="9"/>
  <c r="BA174" i="9" s="1"/>
  <c r="AD174" i="9"/>
  <c r="AZ174" i="9" s="1"/>
  <c r="AB174" i="9"/>
  <c r="AA174" i="9"/>
  <c r="AW174" i="9" s="1"/>
  <c r="X174" i="9"/>
  <c r="AT174" i="9" s="1"/>
  <c r="V174" i="9"/>
  <c r="AG174" i="9" s="1"/>
  <c r="BC174" i="9" s="1"/>
  <c r="U174" i="9"/>
  <c r="AQ174" i="9" s="1"/>
  <c r="T174" i="9"/>
  <c r="S174" i="9"/>
  <c r="R174" i="9"/>
  <c r="AC174" i="9" s="1"/>
  <c r="AY174" i="9" s="1"/>
  <c r="Q174" i="9"/>
  <c r="P174" i="9"/>
  <c r="AL174" i="9" s="1"/>
  <c r="O174" i="9"/>
  <c r="N174" i="9"/>
  <c r="Y174" i="9" s="1"/>
  <c r="AU174" i="9" s="1"/>
  <c r="M174" i="9"/>
  <c r="AI174" i="9" s="1"/>
  <c r="AY173" i="9"/>
  <c r="AX173" i="9"/>
  <c r="AR173" i="9"/>
  <c r="AP173" i="9"/>
  <c r="AN173" i="9"/>
  <c r="AM173" i="9"/>
  <c r="AG173" i="9"/>
  <c r="BC173" i="9" s="1"/>
  <c r="AF173" i="9"/>
  <c r="BB173" i="9" s="1"/>
  <c r="AE173" i="9"/>
  <c r="BA173" i="9" s="1"/>
  <c r="AC173" i="9"/>
  <c r="AB173" i="9"/>
  <c r="AA173" i="9"/>
  <c r="AW173" i="9" s="1"/>
  <c r="X173" i="9"/>
  <c r="AT173" i="9" s="1"/>
  <c r="V173" i="9"/>
  <c r="U173" i="9"/>
  <c r="AQ173" i="9" s="1"/>
  <c r="T173" i="9"/>
  <c r="S173" i="9"/>
  <c r="R173" i="9"/>
  <c r="Q173" i="9"/>
  <c r="P173" i="9"/>
  <c r="AL173" i="9" s="1"/>
  <c r="O173" i="9"/>
  <c r="N173" i="9"/>
  <c r="M173" i="9"/>
  <c r="AI173" i="9" s="1"/>
  <c r="AU172" i="9"/>
  <c r="AR172" i="9"/>
  <c r="AM172" i="9"/>
  <c r="AL172" i="9"/>
  <c r="AJ172" i="9"/>
  <c r="AG172" i="9"/>
  <c r="BC172" i="9" s="1"/>
  <c r="AE172" i="9"/>
  <c r="BA172" i="9" s="1"/>
  <c r="AC172" i="9"/>
  <c r="AY172" i="9" s="1"/>
  <c r="AB172" i="9"/>
  <c r="AX172" i="9" s="1"/>
  <c r="AA172" i="9"/>
  <c r="AW172" i="9" s="1"/>
  <c r="Y172" i="9"/>
  <c r="X172" i="9"/>
  <c r="AT172" i="9" s="1"/>
  <c r="V172" i="9"/>
  <c r="U172" i="9"/>
  <c r="T172" i="9"/>
  <c r="AP172" i="9" s="1"/>
  <c r="S172" i="9"/>
  <c r="R172" i="9"/>
  <c r="AN172" i="9" s="1"/>
  <c r="Q172" i="9"/>
  <c r="P172" i="9"/>
  <c r="O172" i="9"/>
  <c r="Z172" i="9" s="1"/>
  <c r="AV172" i="9" s="1"/>
  <c r="N172" i="9"/>
  <c r="M172" i="9"/>
  <c r="AI172" i="9" s="1"/>
  <c r="BA171" i="9"/>
  <c r="AY171" i="9"/>
  <c r="AX171" i="9"/>
  <c r="AW171" i="9"/>
  <c r="AP171" i="9"/>
  <c r="AN171" i="9"/>
  <c r="AM171" i="9"/>
  <c r="AK171" i="9"/>
  <c r="AG171" i="9"/>
  <c r="BC171" i="9" s="1"/>
  <c r="AF171" i="9"/>
  <c r="BB171" i="9" s="1"/>
  <c r="AE171" i="9"/>
  <c r="AC171" i="9"/>
  <c r="AB171" i="9"/>
  <c r="AA171" i="9"/>
  <c r="V171" i="9"/>
  <c r="AR171" i="9" s="1"/>
  <c r="U171" i="9"/>
  <c r="AQ171" i="9" s="1"/>
  <c r="T171" i="9"/>
  <c r="S171" i="9"/>
  <c r="AD171" i="9" s="1"/>
  <c r="AZ171" i="9" s="1"/>
  <c r="R171" i="9"/>
  <c r="Q171" i="9"/>
  <c r="P171" i="9"/>
  <c r="AL171" i="9" s="1"/>
  <c r="O171" i="9"/>
  <c r="Z171" i="9" s="1"/>
  <c r="AV171" i="9" s="1"/>
  <c r="N171" i="9"/>
  <c r="M171" i="9"/>
  <c r="AU170" i="9"/>
  <c r="AR170" i="9"/>
  <c r="AO170" i="9"/>
  <c r="AM170" i="9"/>
  <c r="AL170" i="9"/>
  <c r="AJ170" i="9"/>
  <c r="AG170" i="9"/>
  <c r="BC170" i="9" s="1"/>
  <c r="AE170" i="9"/>
  <c r="BA170" i="9" s="1"/>
  <c r="AB170" i="9"/>
  <c r="AX170" i="9" s="1"/>
  <c r="AA170" i="9"/>
  <c r="AW170" i="9" s="1"/>
  <c r="Y170" i="9"/>
  <c r="X170" i="9"/>
  <c r="AT170" i="9" s="1"/>
  <c r="V170" i="9"/>
  <c r="U170" i="9"/>
  <c r="T170" i="9"/>
  <c r="AP170" i="9" s="1"/>
  <c r="S170" i="9"/>
  <c r="AD170" i="9" s="1"/>
  <c r="AZ170" i="9" s="1"/>
  <c r="R170" i="9"/>
  <c r="Q170" i="9"/>
  <c r="P170" i="9"/>
  <c r="O170" i="9"/>
  <c r="Z170" i="9" s="1"/>
  <c r="AV170" i="9" s="1"/>
  <c r="N170" i="9"/>
  <c r="M170" i="9"/>
  <c r="AI170" i="9" s="1"/>
  <c r="BA169" i="9"/>
  <c r="AY169" i="9"/>
  <c r="AX169" i="9"/>
  <c r="AW169" i="9"/>
  <c r="AP169" i="9"/>
  <c r="AO169" i="9"/>
  <c r="AN169" i="9"/>
  <c r="AM169" i="9"/>
  <c r="AK169" i="9"/>
  <c r="AG169" i="9"/>
  <c r="BC169" i="9" s="1"/>
  <c r="AE169" i="9"/>
  <c r="AC169" i="9"/>
  <c r="AB169" i="9"/>
  <c r="AA169" i="9"/>
  <c r="V169" i="9"/>
  <c r="AR169" i="9" s="1"/>
  <c r="U169" i="9"/>
  <c r="T169" i="9"/>
  <c r="S169" i="9"/>
  <c r="AD169" i="9" s="1"/>
  <c r="AZ169" i="9" s="1"/>
  <c r="R169" i="9"/>
  <c r="Q169" i="9"/>
  <c r="P169" i="9"/>
  <c r="AL169" i="9" s="1"/>
  <c r="O169" i="9"/>
  <c r="Z169" i="9" s="1"/>
  <c r="AV169" i="9" s="1"/>
  <c r="N169" i="9"/>
  <c r="M169" i="9"/>
  <c r="AV168" i="9"/>
  <c r="AU168" i="9"/>
  <c r="AR168" i="9"/>
  <c r="AO168" i="9"/>
  <c r="AM168" i="9"/>
  <c r="AJ168" i="9"/>
  <c r="AG168" i="9"/>
  <c r="BC168" i="9" s="1"/>
  <c r="AE168" i="9"/>
  <c r="BA168" i="9" s="1"/>
  <c r="AB168" i="9"/>
  <c r="AX168" i="9" s="1"/>
  <c r="AA168" i="9"/>
  <c r="AW168" i="9" s="1"/>
  <c r="Y168" i="9"/>
  <c r="V168" i="9"/>
  <c r="U168" i="9"/>
  <c r="T168" i="9"/>
  <c r="AP168" i="9" s="1"/>
  <c r="S168" i="9"/>
  <c r="AD168" i="9" s="1"/>
  <c r="AZ168" i="9" s="1"/>
  <c r="R168" i="9"/>
  <c r="AN168" i="9" s="1"/>
  <c r="Q168" i="9"/>
  <c r="P168" i="9"/>
  <c r="AL168" i="9" s="1"/>
  <c r="O168" i="9"/>
  <c r="Z168" i="9" s="1"/>
  <c r="N168" i="9"/>
  <c r="M168" i="9"/>
  <c r="AY167" i="9"/>
  <c r="AX167" i="9"/>
  <c r="AP167" i="9"/>
  <c r="AN167" i="9"/>
  <c r="AM167" i="9"/>
  <c r="AC167" i="9"/>
  <c r="AB167" i="9"/>
  <c r="AA167" i="9"/>
  <c r="AW167" i="9" s="1"/>
  <c r="X167" i="9"/>
  <c r="AT167" i="9" s="1"/>
  <c r="V167" i="9"/>
  <c r="AG167" i="9" s="1"/>
  <c r="BC167" i="9" s="1"/>
  <c r="U167" i="9"/>
  <c r="AQ167" i="9" s="1"/>
  <c r="T167" i="9"/>
  <c r="AE167" i="9" s="1"/>
  <c r="BA167" i="9" s="1"/>
  <c r="S167" i="9"/>
  <c r="AO167" i="9" s="1"/>
  <c r="R167" i="9"/>
  <c r="Q167" i="9"/>
  <c r="P167" i="9"/>
  <c r="AL167" i="9" s="1"/>
  <c r="O167" i="9"/>
  <c r="N167" i="9"/>
  <c r="M167" i="9"/>
  <c r="AI167" i="9" s="1"/>
  <c r="AN166" i="9"/>
  <c r="AM166" i="9"/>
  <c r="AK166" i="9"/>
  <c r="AB166" i="9"/>
  <c r="AX166" i="9" s="1"/>
  <c r="V166" i="9"/>
  <c r="U166" i="9"/>
  <c r="T166" i="9"/>
  <c r="AE166" i="9" s="1"/>
  <c r="BA166" i="9" s="1"/>
  <c r="S166" i="9"/>
  <c r="AO166" i="9" s="1"/>
  <c r="R166" i="9"/>
  <c r="AC166" i="9" s="1"/>
  <c r="AY166" i="9" s="1"/>
  <c r="Q166" i="9"/>
  <c r="P166" i="9"/>
  <c r="O166" i="9"/>
  <c r="Z166" i="9" s="1"/>
  <c r="AV166" i="9" s="1"/>
  <c r="N166" i="9"/>
  <c r="M166" i="9"/>
  <c r="AW165" i="9"/>
  <c r="AV165" i="9"/>
  <c r="AN165" i="9"/>
  <c r="AM165" i="9"/>
  <c r="AL165" i="9"/>
  <c r="AK165" i="9"/>
  <c r="AF165" i="9"/>
  <c r="BB165" i="9" s="1"/>
  <c r="AB165" i="9"/>
  <c r="AX165" i="9" s="1"/>
  <c r="V165" i="9"/>
  <c r="U165" i="9"/>
  <c r="AQ165" i="9" s="1"/>
  <c r="T165" i="9"/>
  <c r="AE165" i="9" s="1"/>
  <c r="BA165" i="9" s="1"/>
  <c r="S165" i="9"/>
  <c r="R165" i="9"/>
  <c r="AC165" i="9" s="1"/>
  <c r="AY165" i="9" s="1"/>
  <c r="Q165" i="9"/>
  <c r="P165" i="9"/>
  <c r="AA165" i="9" s="1"/>
  <c r="O165" i="9"/>
  <c r="Z165" i="9" s="1"/>
  <c r="N165" i="9"/>
  <c r="M165" i="9"/>
  <c r="AI165" i="9" s="1"/>
  <c r="BB164" i="9"/>
  <c r="AP164" i="9"/>
  <c r="AO164" i="9"/>
  <c r="AM164" i="9"/>
  <c r="AL164" i="9"/>
  <c r="AF164" i="9"/>
  <c r="AD164" i="9"/>
  <c r="AZ164" i="9" s="1"/>
  <c r="AB164" i="9"/>
  <c r="AX164" i="9" s="1"/>
  <c r="X164" i="9"/>
  <c r="AT164" i="9" s="1"/>
  <c r="V164" i="9"/>
  <c r="U164" i="9"/>
  <c r="AQ164" i="9" s="1"/>
  <c r="T164" i="9"/>
  <c r="AE164" i="9" s="1"/>
  <c r="BA164" i="9" s="1"/>
  <c r="S164" i="9"/>
  <c r="R164" i="9"/>
  <c r="Q164" i="9"/>
  <c r="P164" i="9"/>
  <c r="AA164" i="9" s="1"/>
  <c r="AW164" i="9" s="1"/>
  <c r="O164" i="9"/>
  <c r="N164" i="9"/>
  <c r="M164" i="9"/>
  <c r="AI164" i="9" s="1"/>
  <c r="BA163" i="9"/>
  <c r="AW163" i="9"/>
  <c r="AV163" i="9"/>
  <c r="AP163" i="9"/>
  <c r="AN163" i="9"/>
  <c r="AM163" i="9"/>
  <c r="AL163" i="9"/>
  <c r="AK163" i="9"/>
  <c r="AF163" i="9"/>
  <c r="BB163" i="9" s="1"/>
  <c r="AD163" i="9"/>
  <c r="AZ163" i="9" s="1"/>
  <c r="AC163" i="9"/>
  <c r="AY163" i="9" s="1"/>
  <c r="AB163" i="9"/>
  <c r="AX163" i="9" s="1"/>
  <c r="V163" i="9"/>
  <c r="U163" i="9"/>
  <c r="AQ163" i="9" s="1"/>
  <c r="T163" i="9"/>
  <c r="AE163" i="9" s="1"/>
  <c r="S163" i="9"/>
  <c r="AO163" i="9" s="1"/>
  <c r="R163" i="9"/>
  <c r="Q163" i="9"/>
  <c r="P163" i="9"/>
  <c r="AA163" i="9" s="1"/>
  <c r="O163" i="9"/>
  <c r="Z163" i="9" s="1"/>
  <c r="N163" i="9"/>
  <c r="M163" i="9"/>
  <c r="AI163" i="9" s="1"/>
  <c r="AT162" i="9"/>
  <c r="AR162" i="9"/>
  <c r="AP162" i="9"/>
  <c r="AO162" i="9"/>
  <c r="AM162" i="9"/>
  <c r="AG162" i="9"/>
  <c r="BC162" i="9" s="1"/>
  <c r="AF162" i="9"/>
  <c r="BB162" i="9" s="1"/>
  <c r="AD162" i="9"/>
  <c r="AZ162" i="9" s="1"/>
  <c r="AB162" i="9"/>
  <c r="AX162" i="9" s="1"/>
  <c r="Y162" i="9"/>
  <c r="AU162" i="9" s="1"/>
  <c r="X162" i="9"/>
  <c r="V162" i="9"/>
  <c r="U162" i="9"/>
  <c r="AQ162" i="9" s="1"/>
  <c r="T162" i="9"/>
  <c r="AE162" i="9" s="1"/>
  <c r="BA162" i="9" s="1"/>
  <c r="S162" i="9"/>
  <c r="R162" i="9"/>
  <c r="Q162" i="9"/>
  <c r="P162" i="9"/>
  <c r="O162" i="9"/>
  <c r="N162" i="9"/>
  <c r="AJ162" i="9" s="1"/>
  <c r="M162" i="9"/>
  <c r="AI162" i="9" s="1"/>
  <c r="BA161" i="9"/>
  <c r="AV161" i="9"/>
  <c r="AP161" i="9"/>
  <c r="AM161" i="9"/>
  <c r="AL161" i="9"/>
  <c r="AK161" i="9"/>
  <c r="AF161" i="9"/>
  <c r="BB161" i="9" s="1"/>
  <c r="AC161" i="9"/>
  <c r="AY161" i="9" s="1"/>
  <c r="AB161" i="9"/>
  <c r="AX161" i="9" s="1"/>
  <c r="V161" i="9"/>
  <c r="U161" i="9"/>
  <c r="AQ161" i="9" s="1"/>
  <c r="T161" i="9"/>
  <c r="AE161" i="9" s="1"/>
  <c r="S161" i="9"/>
  <c r="R161" i="9"/>
  <c r="AN161" i="9" s="1"/>
  <c r="Q161" i="9"/>
  <c r="P161" i="9"/>
  <c r="AA161" i="9" s="1"/>
  <c r="AW161" i="9" s="1"/>
  <c r="O161" i="9"/>
  <c r="Z161" i="9" s="1"/>
  <c r="N161" i="9"/>
  <c r="M161" i="9"/>
  <c r="AI161" i="9" s="1"/>
  <c r="AT160" i="9"/>
  <c r="AP160" i="9"/>
  <c r="AO160" i="9"/>
  <c r="AM160" i="9"/>
  <c r="AL160" i="9"/>
  <c r="AF160" i="9"/>
  <c r="BB160" i="9" s="1"/>
  <c r="AD160" i="9"/>
  <c r="AZ160" i="9" s="1"/>
  <c r="AB160" i="9"/>
  <c r="AX160" i="9" s="1"/>
  <c r="X160" i="9"/>
  <c r="V160" i="9"/>
  <c r="U160" i="9"/>
  <c r="AQ160" i="9" s="1"/>
  <c r="T160" i="9"/>
  <c r="AE160" i="9" s="1"/>
  <c r="BA160" i="9" s="1"/>
  <c r="S160" i="9"/>
  <c r="R160" i="9"/>
  <c r="Q160" i="9"/>
  <c r="P160" i="9"/>
  <c r="AA160" i="9" s="1"/>
  <c r="AW160" i="9" s="1"/>
  <c r="O160" i="9"/>
  <c r="N160" i="9"/>
  <c r="M160" i="9"/>
  <c r="AI160" i="9" s="1"/>
  <c r="BA159" i="9"/>
  <c r="AX159" i="9"/>
  <c r="AW159" i="9"/>
  <c r="AV159" i="9"/>
  <c r="AM159" i="9"/>
  <c r="AL159" i="9"/>
  <c r="AK159" i="9"/>
  <c r="AF159" i="9"/>
  <c r="BB159" i="9" s="1"/>
  <c r="AD159" i="9"/>
  <c r="AZ159" i="9" s="1"/>
  <c r="AB159" i="9"/>
  <c r="V159" i="9"/>
  <c r="U159" i="9"/>
  <c r="AQ159" i="9" s="1"/>
  <c r="T159" i="9"/>
  <c r="AE159" i="9" s="1"/>
  <c r="S159" i="9"/>
  <c r="AO159" i="9" s="1"/>
  <c r="R159" i="9"/>
  <c r="Q159" i="9"/>
  <c r="P159" i="9"/>
  <c r="AA159" i="9" s="1"/>
  <c r="O159" i="9"/>
  <c r="Z159" i="9" s="1"/>
  <c r="N159" i="9"/>
  <c r="M159" i="9"/>
  <c r="AI159" i="9" s="1"/>
  <c r="BB158" i="9"/>
  <c r="AP158" i="9"/>
  <c r="AO158" i="9"/>
  <c r="AM158" i="9"/>
  <c r="AF158" i="9"/>
  <c r="AD158" i="9"/>
  <c r="AZ158" i="9" s="1"/>
  <c r="AB158" i="9"/>
  <c r="AX158" i="9" s="1"/>
  <c r="Y158" i="9"/>
  <c r="AU158" i="9" s="1"/>
  <c r="X158" i="9"/>
  <c r="AT158" i="9" s="1"/>
  <c r="V158" i="9"/>
  <c r="U158" i="9"/>
  <c r="AQ158" i="9" s="1"/>
  <c r="T158" i="9"/>
  <c r="AE158" i="9" s="1"/>
  <c r="BA158" i="9" s="1"/>
  <c r="S158" i="9"/>
  <c r="R158" i="9"/>
  <c r="Q158" i="9"/>
  <c r="P158" i="9"/>
  <c r="O158" i="9"/>
  <c r="N158" i="9"/>
  <c r="AJ158" i="9" s="1"/>
  <c r="M158" i="9"/>
  <c r="AI158" i="9" s="1"/>
  <c r="AW157" i="9"/>
  <c r="AV157" i="9"/>
  <c r="AN157" i="9"/>
  <c r="AM157" i="9"/>
  <c r="AL157" i="9"/>
  <c r="AK157" i="9"/>
  <c r="AF157" i="9"/>
  <c r="BB157" i="9" s="1"/>
  <c r="AB157" i="9"/>
  <c r="AX157" i="9" s="1"/>
  <c r="V157" i="9"/>
  <c r="U157" i="9"/>
  <c r="AQ157" i="9" s="1"/>
  <c r="T157" i="9"/>
  <c r="S157" i="9"/>
  <c r="R157" i="9"/>
  <c r="AC157" i="9" s="1"/>
  <c r="AY157" i="9" s="1"/>
  <c r="Q157" i="9"/>
  <c r="P157" i="9"/>
  <c r="AA157" i="9" s="1"/>
  <c r="O157" i="9"/>
  <c r="Z157" i="9" s="1"/>
  <c r="N157" i="9"/>
  <c r="M157" i="9"/>
  <c r="AI157" i="9" s="1"/>
  <c r="BC156" i="9"/>
  <c r="BB156" i="9"/>
  <c r="AR156" i="9"/>
  <c r="AP156" i="9"/>
  <c r="AO156" i="9"/>
  <c r="AM156" i="9"/>
  <c r="AF156" i="9"/>
  <c r="AD156" i="9"/>
  <c r="AZ156" i="9" s="1"/>
  <c r="AB156" i="9"/>
  <c r="AX156" i="9" s="1"/>
  <c r="Y156" i="9"/>
  <c r="AU156" i="9" s="1"/>
  <c r="X156" i="9"/>
  <c r="AT156" i="9" s="1"/>
  <c r="V156" i="9"/>
  <c r="AG156" i="9" s="1"/>
  <c r="U156" i="9"/>
  <c r="AQ156" i="9" s="1"/>
  <c r="T156" i="9"/>
  <c r="AE156" i="9" s="1"/>
  <c r="BA156" i="9" s="1"/>
  <c r="S156" i="9"/>
  <c r="R156" i="9"/>
  <c r="Q156" i="9"/>
  <c r="P156" i="9"/>
  <c r="O156" i="9"/>
  <c r="N156" i="9"/>
  <c r="AJ156" i="9" s="1"/>
  <c r="M156" i="9"/>
  <c r="AI156" i="9" s="1"/>
  <c r="AY155" i="9"/>
  <c r="AP155" i="9"/>
  <c r="AO155" i="9"/>
  <c r="AN155" i="9"/>
  <c r="AE155" i="9"/>
  <c r="BA155" i="9" s="1"/>
  <c r="AD155" i="9"/>
  <c r="AZ155" i="9" s="1"/>
  <c r="AC155" i="9"/>
  <c r="V155" i="9"/>
  <c r="U155" i="9"/>
  <c r="AF155" i="9" s="1"/>
  <c r="BB155" i="9" s="1"/>
  <c r="T155" i="9"/>
  <c r="S155" i="9"/>
  <c r="R155" i="9"/>
  <c r="Q155" i="9"/>
  <c r="P155" i="9"/>
  <c r="AL155" i="9" s="1"/>
  <c r="O155" i="9"/>
  <c r="AK155" i="9" s="1"/>
  <c r="N155" i="9"/>
  <c r="M155" i="9"/>
  <c r="AZ154" i="9"/>
  <c r="AY154" i="9"/>
  <c r="AX154" i="9"/>
  <c r="AP154" i="9"/>
  <c r="AO154" i="9"/>
  <c r="AN154" i="9"/>
  <c r="AM154" i="9"/>
  <c r="AE154" i="9"/>
  <c r="BA154" i="9" s="1"/>
  <c r="AD154" i="9"/>
  <c r="AC154" i="9"/>
  <c r="Z154" i="9"/>
  <c r="AV154" i="9" s="1"/>
  <c r="V154" i="9"/>
  <c r="U154" i="9"/>
  <c r="T154" i="9"/>
  <c r="S154" i="9"/>
  <c r="R154" i="9"/>
  <c r="Q154" i="9"/>
  <c r="AB154" i="9" s="1"/>
  <c r="P154" i="9"/>
  <c r="AL154" i="9" s="1"/>
  <c r="O154" i="9"/>
  <c r="AK154" i="9" s="1"/>
  <c r="N154" i="9"/>
  <c r="M154" i="9"/>
  <c r="AZ153" i="9"/>
  <c r="AY153" i="9"/>
  <c r="AQ153" i="9"/>
  <c r="AP153" i="9"/>
  <c r="AO153" i="9"/>
  <c r="AN153" i="9"/>
  <c r="AE153" i="9"/>
  <c r="BA153" i="9" s="1"/>
  <c r="AD153" i="9"/>
  <c r="AC153" i="9"/>
  <c r="X153" i="9"/>
  <c r="AT153" i="9" s="1"/>
  <c r="V153" i="9"/>
  <c r="U153" i="9"/>
  <c r="AF153" i="9" s="1"/>
  <c r="BB153" i="9" s="1"/>
  <c r="T153" i="9"/>
  <c r="S153" i="9"/>
  <c r="R153" i="9"/>
  <c r="Q153" i="9"/>
  <c r="P153" i="9"/>
  <c r="AL153" i="9" s="1"/>
  <c r="O153" i="9"/>
  <c r="N153" i="9"/>
  <c r="M153" i="9"/>
  <c r="AI153" i="9" s="1"/>
  <c r="AY152" i="9"/>
  <c r="AX152" i="9"/>
  <c r="AV152" i="9"/>
  <c r="AQ152" i="9"/>
  <c r="AP152" i="9"/>
  <c r="AO152" i="9"/>
  <c r="AN152" i="9"/>
  <c r="AM152" i="9"/>
  <c r="AF152" i="9"/>
  <c r="BB152" i="9" s="1"/>
  <c r="AE152" i="9"/>
  <c r="BA152" i="9" s="1"/>
  <c r="AD152" i="9"/>
  <c r="AZ152" i="9" s="1"/>
  <c r="AC152" i="9"/>
  <c r="Z152" i="9"/>
  <c r="V152" i="9"/>
  <c r="U152" i="9"/>
  <c r="T152" i="9"/>
  <c r="S152" i="9"/>
  <c r="R152" i="9"/>
  <c r="Q152" i="9"/>
  <c r="AB152" i="9" s="1"/>
  <c r="P152" i="9"/>
  <c r="AL152" i="9" s="1"/>
  <c r="O152" i="9"/>
  <c r="AK152" i="9" s="1"/>
  <c r="N152" i="9"/>
  <c r="M152" i="9"/>
  <c r="X152" i="9" s="1"/>
  <c r="AT152" i="9" s="1"/>
  <c r="AZ151" i="9"/>
  <c r="AY151" i="9"/>
  <c r="AP151" i="9"/>
  <c r="AO151" i="9"/>
  <c r="AN151" i="9"/>
  <c r="AE151" i="9"/>
  <c r="BA151" i="9" s="1"/>
  <c r="AD151" i="9"/>
  <c r="AC151" i="9"/>
  <c r="V151" i="9"/>
  <c r="U151" i="9"/>
  <c r="T151" i="9"/>
  <c r="S151" i="9"/>
  <c r="R151" i="9"/>
  <c r="Q151" i="9"/>
  <c r="P151" i="9"/>
  <c r="AL151" i="9" s="1"/>
  <c r="O151" i="9"/>
  <c r="N151" i="9"/>
  <c r="M151" i="9"/>
  <c r="AY150" i="9"/>
  <c r="AQ150" i="9"/>
  <c r="AP150" i="9"/>
  <c r="AO150" i="9"/>
  <c r="AN150" i="9"/>
  <c r="AF150" i="9"/>
  <c r="BB150" i="9" s="1"/>
  <c r="AE150" i="9"/>
  <c r="BA150" i="9" s="1"/>
  <c r="AD150" i="9"/>
  <c r="AZ150" i="9" s="1"/>
  <c r="AC150" i="9"/>
  <c r="Z150" i="9"/>
  <c r="AV150" i="9" s="1"/>
  <c r="X150" i="9"/>
  <c r="AT150" i="9" s="1"/>
  <c r="V150" i="9"/>
  <c r="U150" i="9"/>
  <c r="T150" i="9"/>
  <c r="S150" i="9"/>
  <c r="R150" i="9"/>
  <c r="Q150" i="9"/>
  <c r="P150" i="9"/>
  <c r="AL150" i="9" s="1"/>
  <c r="O150" i="9"/>
  <c r="AK150" i="9" s="1"/>
  <c r="N150" i="9"/>
  <c r="M150" i="9"/>
  <c r="AI150" i="9" s="1"/>
  <c r="AZ149" i="9"/>
  <c r="AY149" i="9"/>
  <c r="AX149" i="9"/>
  <c r="AP149" i="9"/>
  <c r="AO149" i="9"/>
  <c r="AN149" i="9"/>
  <c r="AM149" i="9"/>
  <c r="AI149" i="9"/>
  <c r="AF149" i="9"/>
  <c r="BB149" i="9" s="1"/>
  <c r="AE149" i="9"/>
  <c r="BA149" i="9" s="1"/>
  <c r="AD149" i="9"/>
  <c r="AC149" i="9"/>
  <c r="X149" i="9"/>
  <c r="AT149" i="9" s="1"/>
  <c r="V149" i="9"/>
  <c r="U149" i="9"/>
  <c r="AQ149" i="9" s="1"/>
  <c r="T149" i="9"/>
  <c r="S149" i="9"/>
  <c r="R149" i="9"/>
  <c r="Q149" i="9"/>
  <c r="AB149" i="9" s="1"/>
  <c r="P149" i="9"/>
  <c r="AL149" i="9" s="1"/>
  <c r="O149" i="9"/>
  <c r="N149" i="9"/>
  <c r="M149" i="9"/>
  <c r="AZ148" i="9"/>
  <c r="AY148" i="9"/>
  <c r="AQ148" i="9"/>
  <c r="AP148" i="9"/>
  <c r="AO148" i="9"/>
  <c r="AN148" i="9"/>
  <c r="AM148" i="9"/>
  <c r="AF148" i="9"/>
  <c r="BB148" i="9" s="1"/>
  <c r="AE148" i="9"/>
  <c r="BA148" i="9" s="1"/>
  <c r="AD148" i="9"/>
  <c r="AC148" i="9"/>
  <c r="X148" i="9"/>
  <c r="AT148" i="9" s="1"/>
  <c r="V148" i="9"/>
  <c r="U148" i="9"/>
  <c r="T148" i="9"/>
  <c r="S148" i="9"/>
  <c r="R148" i="9"/>
  <c r="Q148" i="9"/>
  <c r="AB148" i="9" s="1"/>
  <c r="AX148" i="9" s="1"/>
  <c r="P148" i="9"/>
  <c r="AL148" i="9" s="1"/>
  <c r="O148" i="9"/>
  <c r="N148" i="9"/>
  <c r="M148" i="9"/>
  <c r="AI148" i="9" s="1"/>
  <c r="AY147" i="9"/>
  <c r="AP147" i="9"/>
  <c r="AO147" i="9"/>
  <c r="AN147" i="9"/>
  <c r="AE147" i="9"/>
  <c r="BA147" i="9" s="1"/>
  <c r="AD147" i="9"/>
  <c r="AZ147" i="9" s="1"/>
  <c r="AC147" i="9"/>
  <c r="V147" i="9"/>
  <c r="U147" i="9"/>
  <c r="AF147" i="9" s="1"/>
  <c r="BB147" i="9" s="1"/>
  <c r="T147" i="9"/>
  <c r="S147" i="9"/>
  <c r="R147" i="9"/>
  <c r="Q147" i="9"/>
  <c r="P147" i="9"/>
  <c r="O147" i="9"/>
  <c r="AK147" i="9" s="1"/>
  <c r="N147" i="9"/>
  <c r="M147" i="9"/>
  <c r="AY146" i="9"/>
  <c r="AQ146" i="9"/>
  <c r="AP146" i="9"/>
  <c r="AO146" i="9"/>
  <c r="AN146" i="9"/>
  <c r="AK146" i="9"/>
  <c r="AI146" i="9"/>
  <c r="AF146" i="9"/>
  <c r="BB146" i="9" s="1"/>
  <c r="AE146" i="9"/>
  <c r="BA146" i="9" s="1"/>
  <c r="AD146" i="9"/>
  <c r="AZ146" i="9" s="1"/>
  <c r="AC146" i="9"/>
  <c r="AB146" i="9"/>
  <c r="AX146" i="9" s="1"/>
  <c r="Z146" i="9"/>
  <c r="AV146" i="9" s="1"/>
  <c r="Y146" i="9"/>
  <c r="AU146" i="9" s="1"/>
  <c r="X146" i="9"/>
  <c r="AT146" i="9" s="1"/>
  <c r="V146" i="9"/>
  <c r="AR146" i="9" s="1"/>
  <c r="U146" i="9"/>
  <c r="T146" i="9"/>
  <c r="S146" i="9"/>
  <c r="R146" i="9"/>
  <c r="Q146" i="9"/>
  <c r="AM146" i="9" s="1"/>
  <c r="P146" i="9"/>
  <c r="O146" i="9"/>
  <c r="N146" i="9"/>
  <c r="AJ146" i="9" s="1"/>
  <c r="M146" i="9"/>
  <c r="AY145" i="9"/>
  <c r="AP145" i="9"/>
  <c r="AN145" i="9"/>
  <c r="AK145" i="9"/>
  <c r="AG145" i="9"/>
  <c r="BC145" i="9" s="1"/>
  <c r="AE145" i="9"/>
  <c r="BA145" i="9" s="1"/>
  <c r="AC145" i="9"/>
  <c r="Z145" i="9"/>
  <c r="AV145" i="9" s="1"/>
  <c r="Y145" i="9"/>
  <c r="AU145" i="9" s="1"/>
  <c r="V145" i="9"/>
  <c r="AR145" i="9" s="1"/>
  <c r="U145" i="9"/>
  <c r="T145" i="9"/>
  <c r="S145" i="9"/>
  <c r="R145" i="9"/>
  <c r="Q145" i="9"/>
  <c r="AM145" i="9" s="1"/>
  <c r="P145" i="9"/>
  <c r="O145" i="9"/>
  <c r="N145" i="9"/>
  <c r="AJ145" i="9" s="1"/>
  <c r="M145" i="9"/>
  <c r="AY144" i="9"/>
  <c r="AX144" i="9"/>
  <c r="AV144" i="9"/>
  <c r="AQ144" i="9"/>
  <c r="AP144" i="9"/>
  <c r="AN144" i="9"/>
  <c r="AM144" i="9"/>
  <c r="AK144" i="9"/>
  <c r="AF144" i="9"/>
  <c r="BB144" i="9" s="1"/>
  <c r="AE144" i="9"/>
  <c r="BA144" i="9" s="1"/>
  <c r="AD144" i="9"/>
  <c r="AZ144" i="9" s="1"/>
  <c r="AC144" i="9"/>
  <c r="AB144" i="9"/>
  <c r="Z144" i="9"/>
  <c r="V144" i="9"/>
  <c r="U144" i="9"/>
  <c r="T144" i="9"/>
  <c r="S144" i="9"/>
  <c r="AO144" i="9" s="1"/>
  <c r="R144" i="9"/>
  <c r="Q144" i="9"/>
  <c r="P144" i="9"/>
  <c r="O144" i="9"/>
  <c r="N144" i="9"/>
  <c r="M144" i="9"/>
  <c r="AI144" i="9" s="1"/>
  <c r="AZ143" i="9"/>
  <c r="AY143" i="9"/>
  <c r="AP143" i="9"/>
  <c r="AN143" i="9"/>
  <c r="AG143" i="9"/>
  <c r="BC143" i="9" s="1"/>
  <c r="AE143" i="9"/>
  <c r="BA143" i="9" s="1"/>
  <c r="AD143" i="9"/>
  <c r="AC143" i="9"/>
  <c r="X143" i="9"/>
  <c r="AT143" i="9" s="1"/>
  <c r="V143" i="9"/>
  <c r="AR143" i="9" s="1"/>
  <c r="U143" i="9"/>
  <c r="T143" i="9"/>
  <c r="S143" i="9"/>
  <c r="AO143" i="9" s="1"/>
  <c r="R143" i="9"/>
  <c r="Q143" i="9"/>
  <c r="AM143" i="9" s="1"/>
  <c r="P143" i="9"/>
  <c r="O143" i="9"/>
  <c r="N143" i="9"/>
  <c r="AJ143" i="9" s="1"/>
  <c r="M143" i="9"/>
  <c r="AI143" i="9" s="1"/>
  <c r="AY142" i="9"/>
  <c r="AQ142" i="9"/>
  <c r="AP142" i="9"/>
  <c r="AO142" i="9"/>
  <c r="AN142" i="9"/>
  <c r="AM142" i="9"/>
  <c r="AF142" i="9"/>
  <c r="BB142" i="9" s="1"/>
  <c r="AE142" i="9"/>
  <c r="BA142" i="9" s="1"/>
  <c r="AD142" i="9"/>
  <c r="AZ142" i="9" s="1"/>
  <c r="AC142" i="9"/>
  <c r="AB142" i="9"/>
  <c r="AX142" i="9" s="1"/>
  <c r="V142" i="9"/>
  <c r="U142" i="9"/>
  <c r="T142" i="9"/>
  <c r="S142" i="9"/>
  <c r="R142" i="9"/>
  <c r="Q142" i="9"/>
  <c r="P142" i="9"/>
  <c r="O142" i="9"/>
  <c r="AK142" i="9" s="1"/>
  <c r="N142" i="9"/>
  <c r="M142" i="9"/>
  <c r="X142" i="9" s="1"/>
  <c r="AT142" i="9" s="1"/>
  <c r="AY141" i="9"/>
  <c r="AP141" i="9"/>
  <c r="AN141" i="9"/>
  <c r="AK141" i="9"/>
  <c r="AG141" i="9"/>
  <c r="BC141" i="9" s="1"/>
  <c r="AF141" i="9"/>
  <c r="BB141" i="9" s="1"/>
  <c r="AE141" i="9"/>
  <c r="BA141" i="9" s="1"/>
  <c r="AC141" i="9"/>
  <c r="Z141" i="9"/>
  <c r="AV141" i="9" s="1"/>
  <c r="V141" i="9"/>
  <c r="AR141" i="9" s="1"/>
  <c r="U141" i="9"/>
  <c r="AQ141" i="9" s="1"/>
  <c r="T141" i="9"/>
  <c r="S141" i="9"/>
  <c r="AO141" i="9" s="1"/>
  <c r="R141" i="9"/>
  <c r="Q141" i="9"/>
  <c r="P141" i="9"/>
  <c r="O141" i="9"/>
  <c r="N141" i="9"/>
  <c r="M141" i="9"/>
  <c r="AI141" i="9" s="1"/>
  <c r="AX140" i="9"/>
  <c r="AV140" i="9"/>
  <c r="AU140" i="9"/>
  <c r="AT140" i="9"/>
  <c r="AQ140" i="9"/>
  <c r="AN140" i="9"/>
  <c r="AK140" i="9"/>
  <c r="AI140" i="9"/>
  <c r="AF140" i="9"/>
  <c r="BB140" i="9" s="1"/>
  <c r="AD140" i="9"/>
  <c r="AZ140" i="9" s="1"/>
  <c r="AC140" i="9"/>
  <c r="AY140" i="9" s="1"/>
  <c r="AB140" i="9"/>
  <c r="Z140" i="9"/>
  <c r="Y140" i="9"/>
  <c r="X140" i="9"/>
  <c r="V140" i="9"/>
  <c r="AR140" i="9" s="1"/>
  <c r="U140" i="9"/>
  <c r="T140" i="9"/>
  <c r="S140" i="9"/>
  <c r="AO140" i="9" s="1"/>
  <c r="R140" i="9"/>
  <c r="Q140" i="9"/>
  <c r="AM140" i="9" s="1"/>
  <c r="P140" i="9"/>
  <c r="AA140" i="9" s="1"/>
  <c r="AW140" i="9" s="1"/>
  <c r="O140" i="9"/>
  <c r="N140" i="9"/>
  <c r="AJ140" i="9" s="1"/>
  <c r="M140" i="9"/>
  <c r="AY139" i="9"/>
  <c r="AX139" i="9"/>
  <c r="AT139" i="9"/>
  <c r="AP139" i="9"/>
  <c r="AO139" i="9"/>
  <c r="AN139" i="9"/>
  <c r="AM139" i="9"/>
  <c r="AF139" i="9"/>
  <c r="BB139" i="9" s="1"/>
  <c r="AD139" i="9"/>
  <c r="AZ139" i="9" s="1"/>
  <c r="AC139" i="9"/>
  <c r="AB139" i="9"/>
  <c r="Y139" i="9"/>
  <c r="AU139" i="9" s="1"/>
  <c r="V139" i="9"/>
  <c r="U139" i="9"/>
  <c r="AQ139" i="9" s="1"/>
  <c r="T139" i="9"/>
  <c r="AE139" i="9" s="1"/>
  <c r="BA139" i="9" s="1"/>
  <c r="S139" i="9"/>
  <c r="R139" i="9"/>
  <c r="Q139" i="9"/>
  <c r="P139" i="9"/>
  <c r="O139" i="9"/>
  <c r="AK139" i="9" s="1"/>
  <c r="N139" i="9"/>
  <c r="AJ139" i="9" s="1"/>
  <c r="M139" i="9"/>
  <c r="X139" i="9" s="1"/>
  <c r="AU138" i="9"/>
  <c r="AT138" i="9"/>
  <c r="AQ138" i="9"/>
  <c r="AN138" i="9"/>
  <c r="AK138" i="9"/>
  <c r="AI138" i="9"/>
  <c r="AF138" i="9"/>
  <c r="BB138" i="9" s="1"/>
  <c r="AD138" i="9"/>
  <c r="AZ138" i="9" s="1"/>
  <c r="AC138" i="9"/>
  <c r="AY138" i="9" s="1"/>
  <c r="Z138" i="9"/>
  <c r="AV138" i="9" s="1"/>
  <c r="Y138" i="9"/>
  <c r="X138" i="9"/>
  <c r="V138" i="9"/>
  <c r="AR138" i="9" s="1"/>
  <c r="U138" i="9"/>
  <c r="T138" i="9"/>
  <c r="S138" i="9"/>
  <c r="AO138" i="9" s="1"/>
  <c r="R138" i="9"/>
  <c r="Q138" i="9"/>
  <c r="P138" i="9"/>
  <c r="AA138" i="9" s="1"/>
  <c r="AW138" i="9" s="1"/>
  <c r="O138" i="9"/>
  <c r="N138" i="9"/>
  <c r="AJ138" i="9" s="1"/>
  <c r="M138" i="9"/>
  <c r="AY137" i="9"/>
  <c r="AX137" i="9"/>
  <c r="AW137" i="9"/>
  <c r="AT137" i="9"/>
  <c r="AO137" i="9"/>
  <c r="AN137" i="9"/>
  <c r="AM137" i="9"/>
  <c r="AL137" i="9"/>
  <c r="AI137" i="9"/>
  <c r="AB137" i="9"/>
  <c r="Y137" i="9"/>
  <c r="AU137" i="9" s="1"/>
  <c r="V137" i="9"/>
  <c r="AR137" i="9" s="1"/>
  <c r="U137" i="9"/>
  <c r="T137" i="9"/>
  <c r="S137" i="9"/>
  <c r="AD137" i="9" s="1"/>
  <c r="AZ137" i="9" s="1"/>
  <c r="R137" i="9"/>
  <c r="AC137" i="9" s="1"/>
  <c r="Q137" i="9"/>
  <c r="P137" i="9"/>
  <c r="AA137" i="9" s="1"/>
  <c r="O137" i="9"/>
  <c r="N137" i="9"/>
  <c r="AJ137" i="9" s="1"/>
  <c r="M137" i="9"/>
  <c r="BC136" i="9"/>
  <c r="AT136" i="9"/>
  <c r="AR136" i="9"/>
  <c r="AP136" i="9"/>
  <c r="AM136" i="9"/>
  <c r="AJ136" i="9"/>
  <c r="AG136" i="9"/>
  <c r="AE136" i="9"/>
  <c r="BA136" i="9" s="1"/>
  <c r="AC136" i="9"/>
  <c r="AY136" i="9" s="1"/>
  <c r="AB136" i="9"/>
  <c r="AX136" i="9" s="1"/>
  <c r="AA136" i="9"/>
  <c r="AW136" i="9" s="1"/>
  <c r="Y136" i="9"/>
  <c r="AU136" i="9" s="1"/>
  <c r="X136" i="9"/>
  <c r="V136" i="9"/>
  <c r="U136" i="9"/>
  <c r="AQ136" i="9" s="1"/>
  <c r="T136" i="9"/>
  <c r="S136" i="9"/>
  <c r="R136" i="9"/>
  <c r="AN136" i="9" s="1"/>
  <c r="Q136" i="9"/>
  <c r="P136" i="9"/>
  <c r="AL136" i="9" s="1"/>
  <c r="O136" i="9"/>
  <c r="Z136" i="9" s="1"/>
  <c r="AV136" i="9" s="1"/>
  <c r="N136" i="9"/>
  <c r="M136" i="9"/>
  <c r="AI136" i="9" s="1"/>
  <c r="AX135" i="9"/>
  <c r="AW135" i="9"/>
  <c r="AR135" i="9"/>
  <c r="AO135" i="9"/>
  <c r="AN135" i="9"/>
  <c r="AM135" i="9"/>
  <c r="AL135" i="9"/>
  <c r="AG135" i="9"/>
  <c r="BC135" i="9" s="1"/>
  <c r="AD135" i="9"/>
  <c r="AZ135" i="9" s="1"/>
  <c r="AC135" i="9"/>
  <c r="AY135" i="9" s="1"/>
  <c r="AB135" i="9"/>
  <c r="AA135" i="9"/>
  <c r="V135" i="9"/>
  <c r="U135" i="9"/>
  <c r="T135" i="9"/>
  <c r="AP135" i="9" s="1"/>
  <c r="S135" i="9"/>
  <c r="R135" i="9"/>
  <c r="Q135" i="9"/>
  <c r="P135" i="9"/>
  <c r="O135" i="9"/>
  <c r="N135" i="9"/>
  <c r="AJ135" i="9" s="1"/>
  <c r="M135" i="9"/>
  <c r="AU134" i="9"/>
  <c r="AR134" i="9"/>
  <c r="AP134" i="9"/>
  <c r="AM134" i="9"/>
  <c r="AJ134" i="9"/>
  <c r="AG134" i="9"/>
  <c r="BC134" i="9" s="1"/>
  <c r="AE134" i="9"/>
  <c r="BA134" i="9" s="1"/>
  <c r="AC134" i="9"/>
  <c r="AY134" i="9" s="1"/>
  <c r="AB134" i="9"/>
  <c r="AX134" i="9" s="1"/>
  <c r="Y134" i="9"/>
  <c r="X134" i="9"/>
  <c r="AT134" i="9" s="1"/>
  <c r="V134" i="9"/>
  <c r="U134" i="9"/>
  <c r="AQ134" i="9" s="1"/>
  <c r="T134" i="9"/>
  <c r="S134" i="9"/>
  <c r="R134" i="9"/>
  <c r="AN134" i="9" s="1"/>
  <c r="Q134" i="9"/>
  <c r="P134" i="9"/>
  <c r="O134" i="9"/>
  <c r="Z134" i="9" s="1"/>
  <c r="AV134" i="9" s="1"/>
  <c r="N134" i="9"/>
  <c r="M134" i="9"/>
  <c r="AI134" i="9" s="1"/>
  <c r="AX133" i="9"/>
  <c r="AW133" i="9"/>
  <c r="AR133" i="9"/>
  <c r="AO133" i="9"/>
  <c r="AN133" i="9"/>
  <c r="AM133" i="9"/>
  <c r="AL133" i="9"/>
  <c r="AG133" i="9"/>
  <c r="BC133" i="9" s="1"/>
  <c r="AC133" i="9"/>
  <c r="AY133" i="9" s="1"/>
  <c r="AB133" i="9"/>
  <c r="AA133" i="9"/>
  <c r="X133" i="9"/>
  <c r="AT133" i="9" s="1"/>
  <c r="V133" i="9"/>
  <c r="U133" i="9"/>
  <c r="T133" i="9"/>
  <c r="AP133" i="9" s="1"/>
  <c r="S133" i="9"/>
  <c r="AD133" i="9" s="1"/>
  <c r="AZ133" i="9" s="1"/>
  <c r="R133" i="9"/>
  <c r="Q133" i="9"/>
  <c r="P133" i="9"/>
  <c r="O133" i="9"/>
  <c r="N133" i="9"/>
  <c r="AJ133" i="9" s="1"/>
  <c r="M133" i="9"/>
  <c r="AI133" i="9" s="1"/>
  <c r="AW132" i="9"/>
  <c r="AU132" i="9"/>
  <c r="AT132" i="9"/>
  <c r="AR132" i="9"/>
  <c r="AP132" i="9"/>
  <c r="AM132" i="9"/>
  <c r="AJ132" i="9"/>
  <c r="AG132" i="9"/>
  <c r="BC132" i="9" s="1"/>
  <c r="AE132" i="9"/>
  <c r="BA132" i="9" s="1"/>
  <c r="AC132" i="9"/>
  <c r="AY132" i="9" s="1"/>
  <c r="AB132" i="9"/>
  <c r="AX132" i="9" s="1"/>
  <c r="AA132" i="9"/>
  <c r="Y132" i="9"/>
  <c r="X132" i="9"/>
  <c r="V132" i="9"/>
  <c r="U132" i="9"/>
  <c r="AQ132" i="9" s="1"/>
  <c r="T132" i="9"/>
  <c r="S132" i="9"/>
  <c r="R132" i="9"/>
  <c r="AN132" i="9" s="1"/>
  <c r="Q132" i="9"/>
  <c r="P132" i="9"/>
  <c r="AL132" i="9" s="1"/>
  <c r="O132" i="9"/>
  <c r="Z132" i="9" s="1"/>
  <c r="AV132" i="9" s="1"/>
  <c r="N132" i="9"/>
  <c r="M132" i="9"/>
  <c r="AI132" i="9" s="1"/>
  <c r="AY131" i="9"/>
  <c r="AX131" i="9"/>
  <c r="AW131" i="9"/>
  <c r="AR131" i="9"/>
  <c r="AN131" i="9"/>
  <c r="AM131" i="9"/>
  <c r="AL131" i="9"/>
  <c r="AG131" i="9"/>
  <c r="BC131" i="9" s="1"/>
  <c r="AE131" i="9"/>
  <c r="BA131" i="9" s="1"/>
  <c r="AC131" i="9"/>
  <c r="AB131" i="9"/>
  <c r="AA131" i="9"/>
  <c r="V131" i="9"/>
  <c r="U131" i="9"/>
  <c r="T131" i="9"/>
  <c r="AP131" i="9" s="1"/>
  <c r="S131" i="9"/>
  <c r="AO131" i="9" s="1"/>
  <c r="R131" i="9"/>
  <c r="Q131" i="9"/>
  <c r="P131" i="9"/>
  <c r="O131" i="9"/>
  <c r="N131" i="9"/>
  <c r="AJ131" i="9" s="1"/>
  <c r="M131" i="9"/>
  <c r="BC130" i="9"/>
  <c r="AR130" i="9"/>
  <c r="AP130" i="9"/>
  <c r="AM130" i="9"/>
  <c r="AJ130" i="9"/>
  <c r="AG130" i="9"/>
  <c r="AE130" i="9"/>
  <c r="BA130" i="9" s="1"/>
  <c r="AC130" i="9"/>
  <c r="AY130" i="9" s="1"/>
  <c r="AB130" i="9"/>
  <c r="AX130" i="9" s="1"/>
  <c r="Y130" i="9"/>
  <c r="AU130" i="9" s="1"/>
  <c r="X130" i="9"/>
  <c r="AT130" i="9" s="1"/>
  <c r="V130" i="9"/>
  <c r="U130" i="9"/>
  <c r="AQ130" i="9" s="1"/>
  <c r="T130" i="9"/>
  <c r="S130" i="9"/>
  <c r="R130" i="9"/>
  <c r="AN130" i="9" s="1"/>
  <c r="Q130" i="9"/>
  <c r="P130" i="9"/>
  <c r="O130" i="9"/>
  <c r="N130" i="9"/>
  <c r="M130" i="9"/>
  <c r="AI130" i="9" s="1"/>
  <c r="AX129" i="9"/>
  <c r="AW129" i="9"/>
  <c r="AR129" i="9"/>
  <c r="AO129" i="9"/>
  <c r="AN129" i="9"/>
  <c r="AM129" i="9"/>
  <c r="AL129" i="9"/>
  <c r="AG129" i="9"/>
  <c r="BC129" i="9" s="1"/>
  <c r="AC129" i="9"/>
  <c r="AY129" i="9" s="1"/>
  <c r="AB129" i="9"/>
  <c r="AA129" i="9"/>
  <c r="X129" i="9"/>
  <c r="AT129" i="9" s="1"/>
  <c r="V129" i="9"/>
  <c r="U129" i="9"/>
  <c r="T129" i="9"/>
  <c r="AP129" i="9" s="1"/>
  <c r="S129" i="9"/>
  <c r="AD129" i="9" s="1"/>
  <c r="AZ129" i="9" s="1"/>
  <c r="R129" i="9"/>
  <c r="Q129" i="9"/>
  <c r="P129" i="9"/>
  <c r="O129" i="9"/>
  <c r="N129" i="9"/>
  <c r="AJ129" i="9" s="1"/>
  <c r="M129" i="9"/>
  <c r="AI129" i="9" s="1"/>
  <c r="AG123" i="9"/>
  <c r="AF123" i="9"/>
  <c r="AA123" i="9"/>
  <c r="Y123" i="9"/>
  <c r="X123" i="9"/>
  <c r="V123" i="9"/>
  <c r="U123" i="9"/>
  <c r="T123" i="9"/>
  <c r="AE123" i="9" s="1"/>
  <c r="S123" i="9"/>
  <c r="AD123" i="9" s="1"/>
  <c r="R123" i="9"/>
  <c r="AC123" i="9" s="1"/>
  <c r="Q123" i="9"/>
  <c r="AB123" i="9" s="1"/>
  <c r="P123" i="9"/>
  <c r="O123" i="9"/>
  <c r="Z123" i="9" s="1"/>
  <c r="N123" i="9"/>
  <c r="M123" i="9"/>
  <c r="AG122" i="9"/>
  <c r="AE122" i="9"/>
  <c r="AB122" i="9"/>
  <c r="AA122" i="9"/>
  <c r="Y122" i="9"/>
  <c r="V122" i="9"/>
  <c r="U122" i="9"/>
  <c r="AF122" i="9" s="1"/>
  <c r="T122" i="9"/>
  <c r="S122" i="9"/>
  <c r="AD122" i="9" s="1"/>
  <c r="R122" i="9"/>
  <c r="AC122" i="9" s="1"/>
  <c r="Q122" i="9"/>
  <c r="P122" i="9"/>
  <c r="O122" i="9"/>
  <c r="Z122" i="9" s="1"/>
  <c r="N122" i="9"/>
  <c r="M122" i="9"/>
  <c r="X122" i="9" s="1"/>
  <c r="AF121" i="9"/>
  <c r="AE121" i="9"/>
  <c r="AC121" i="9"/>
  <c r="AB121" i="9"/>
  <c r="Y121" i="9"/>
  <c r="X121" i="9"/>
  <c r="V121" i="9"/>
  <c r="AG121" i="9" s="1"/>
  <c r="U121" i="9"/>
  <c r="T121" i="9"/>
  <c r="S121" i="9"/>
  <c r="AD121" i="9" s="1"/>
  <c r="R121" i="9"/>
  <c r="Q121" i="9"/>
  <c r="P121" i="9"/>
  <c r="AA121" i="9" s="1"/>
  <c r="O121" i="9"/>
  <c r="Z121" i="9" s="1"/>
  <c r="N121" i="9"/>
  <c r="M121" i="9"/>
  <c r="AG120" i="9"/>
  <c r="AE120" i="9"/>
  <c r="AC120" i="9"/>
  <c r="AB120" i="9"/>
  <c r="AA120" i="9"/>
  <c r="Y120" i="9"/>
  <c r="X120" i="9"/>
  <c r="V120" i="9"/>
  <c r="U120" i="9"/>
  <c r="AF120" i="9" s="1"/>
  <c r="T120" i="9"/>
  <c r="S120" i="9"/>
  <c r="AD120" i="9" s="1"/>
  <c r="R120" i="9"/>
  <c r="Q120" i="9"/>
  <c r="P120" i="9"/>
  <c r="O120" i="9"/>
  <c r="Z120" i="9" s="1"/>
  <c r="N120" i="9"/>
  <c r="M120" i="9"/>
  <c r="AF119" i="9"/>
  <c r="AB119" i="9"/>
  <c r="AA119" i="9"/>
  <c r="Z119" i="9"/>
  <c r="X119" i="9"/>
  <c r="V119" i="9"/>
  <c r="AG119" i="9" s="1"/>
  <c r="U119" i="9"/>
  <c r="T119" i="9"/>
  <c r="AE119" i="9" s="1"/>
  <c r="S119" i="9"/>
  <c r="AD119" i="9" s="1"/>
  <c r="R119" i="9"/>
  <c r="AC119" i="9" s="1"/>
  <c r="Q119" i="9"/>
  <c r="P119" i="9"/>
  <c r="O119" i="9"/>
  <c r="N119" i="9"/>
  <c r="Y119" i="9" s="1"/>
  <c r="M119" i="9"/>
  <c r="AG118" i="9"/>
  <c r="AE118" i="9"/>
  <c r="AC118" i="9"/>
  <c r="AB118" i="9"/>
  <c r="AA118" i="9"/>
  <c r="V118" i="9"/>
  <c r="U118" i="9"/>
  <c r="AF118" i="9" s="1"/>
  <c r="T118" i="9"/>
  <c r="S118" i="9"/>
  <c r="AD118" i="9" s="1"/>
  <c r="R118" i="9"/>
  <c r="Q118" i="9"/>
  <c r="P118" i="9"/>
  <c r="O118" i="9"/>
  <c r="Z118" i="9" s="1"/>
  <c r="N118" i="9"/>
  <c r="Y118" i="9" s="1"/>
  <c r="M118" i="9"/>
  <c r="X118" i="9" s="1"/>
  <c r="AF117" i="9"/>
  <c r="AC117" i="9"/>
  <c r="AA117" i="9"/>
  <c r="Z117" i="9"/>
  <c r="Y117" i="9"/>
  <c r="X117" i="9"/>
  <c r="V117" i="9"/>
  <c r="AG117" i="9" s="1"/>
  <c r="U117" i="9"/>
  <c r="T117" i="9"/>
  <c r="AE117" i="9" s="1"/>
  <c r="S117" i="9"/>
  <c r="AD117" i="9" s="1"/>
  <c r="R117" i="9"/>
  <c r="Q117" i="9"/>
  <c r="AB117" i="9" s="1"/>
  <c r="P117" i="9"/>
  <c r="O117" i="9"/>
  <c r="N117" i="9"/>
  <c r="M117" i="9"/>
  <c r="AG116" i="9"/>
  <c r="AE116" i="9"/>
  <c r="AD116" i="9"/>
  <c r="AC116" i="9"/>
  <c r="AB116" i="9"/>
  <c r="Y116" i="9"/>
  <c r="V116" i="9"/>
  <c r="U116" i="9"/>
  <c r="AF116" i="9" s="1"/>
  <c r="T116" i="9"/>
  <c r="S116" i="9"/>
  <c r="R116" i="9"/>
  <c r="Q116" i="9"/>
  <c r="P116" i="9"/>
  <c r="AA116" i="9" s="1"/>
  <c r="O116" i="9"/>
  <c r="Z116" i="9" s="1"/>
  <c r="N116" i="9"/>
  <c r="M116" i="9"/>
  <c r="X116" i="9" s="1"/>
  <c r="AG115" i="9"/>
  <c r="AF115" i="9"/>
  <c r="AA115" i="9"/>
  <c r="Z115" i="9"/>
  <c r="Y115" i="9"/>
  <c r="X115" i="9"/>
  <c r="V115" i="9"/>
  <c r="U115" i="9"/>
  <c r="T115" i="9"/>
  <c r="AE115" i="9" s="1"/>
  <c r="S115" i="9"/>
  <c r="AD115" i="9" s="1"/>
  <c r="R115" i="9"/>
  <c r="AC115" i="9" s="1"/>
  <c r="Q115" i="9"/>
  <c r="AB115" i="9" s="1"/>
  <c r="P115" i="9"/>
  <c r="O115" i="9"/>
  <c r="N115" i="9"/>
  <c r="M115" i="9"/>
  <c r="AG114" i="9"/>
  <c r="AE114" i="9"/>
  <c r="AD114" i="9"/>
  <c r="AC114" i="9"/>
  <c r="AB114" i="9"/>
  <c r="V114" i="9"/>
  <c r="U114" i="9"/>
  <c r="AF114" i="9" s="1"/>
  <c r="T114" i="9"/>
  <c r="S114" i="9"/>
  <c r="R114" i="9"/>
  <c r="Q114" i="9"/>
  <c r="P114" i="9"/>
  <c r="AA114" i="9" s="1"/>
  <c r="O114" i="9"/>
  <c r="Z114" i="9" s="1"/>
  <c r="N114" i="9"/>
  <c r="Y114" i="9" s="1"/>
  <c r="M114" i="9"/>
  <c r="X114" i="9" s="1"/>
  <c r="AG113" i="9"/>
  <c r="AF113" i="9"/>
  <c r="AC113" i="9"/>
  <c r="AA113" i="9"/>
  <c r="Z113" i="9"/>
  <c r="Y113" i="9"/>
  <c r="X113" i="9"/>
  <c r="V113" i="9"/>
  <c r="U113" i="9"/>
  <c r="T113" i="9"/>
  <c r="AE113" i="9" s="1"/>
  <c r="S113" i="9"/>
  <c r="AD113" i="9" s="1"/>
  <c r="R113" i="9"/>
  <c r="Q113" i="9"/>
  <c r="AB113" i="9" s="1"/>
  <c r="P113" i="9"/>
  <c r="O113" i="9"/>
  <c r="N113" i="9"/>
  <c r="M113" i="9"/>
  <c r="AG112" i="9"/>
  <c r="AD112" i="9"/>
  <c r="AC112" i="9"/>
  <c r="AB112" i="9"/>
  <c r="Y112" i="9"/>
  <c r="V112" i="9"/>
  <c r="U112" i="9"/>
  <c r="AF112" i="9" s="1"/>
  <c r="T112" i="9"/>
  <c r="AE112" i="9" s="1"/>
  <c r="S112" i="9"/>
  <c r="R112" i="9"/>
  <c r="Q112" i="9"/>
  <c r="P112" i="9"/>
  <c r="AA112" i="9" s="1"/>
  <c r="O112" i="9"/>
  <c r="Z112" i="9" s="1"/>
  <c r="N112" i="9"/>
  <c r="M112" i="9"/>
  <c r="X112" i="9" s="1"/>
  <c r="AG111" i="9"/>
  <c r="AF111" i="9"/>
  <c r="Z111" i="9"/>
  <c r="Y111" i="9"/>
  <c r="X111" i="9"/>
  <c r="V111" i="9"/>
  <c r="U111" i="9"/>
  <c r="T111" i="9"/>
  <c r="AE111" i="9" s="1"/>
  <c r="S111" i="9"/>
  <c r="AD111" i="9" s="1"/>
  <c r="R111" i="9"/>
  <c r="AC111" i="9" s="1"/>
  <c r="Q111" i="9"/>
  <c r="AB111" i="9" s="1"/>
  <c r="P111" i="9"/>
  <c r="AA111" i="9" s="1"/>
  <c r="O111" i="9"/>
  <c r="N111" i="9"/>
  <c r="M111" i="9"/>
  <c r="AD110" i="9"/>
  <c r="AC110" i="9"/>
  <c r="AB110" i="9"/>
  <c r="V110" i="9"/>
  <c r="AG110" i="9" s="1"/>
  <c r="U110" i="9"/>
  <c r="AF110" i="9" s="1"/>
  <c r="T110" i="9"/>
  <c r="AE110" i="9" s="1"/>
  <c r="S110" i="9"/>
  <c r="R110" i="9"/>
  <c r="Q110" i="9"/>
  <c r="P110" i="9"/>
  <c r="AA110" i="9" s="1"/>
  <c r="O110" i="9"/>
  <c r="Z110" i="9" s="1"/>
  <c r="N110" i="9"/>
  <c r="Y110" i="9" s="1"/>
  <c r="M110" i="9"/>
  <c r="X110" i="9" s="1"/>
  <c r="AG109" i="9"/>
  <c r="AF109" i="9"/>
  <c r="AC109" i="9"/>
  <c r="Z109" i="9"/>
  <c r="Y109" i="9"/>
  <c r="X109" i="9"/>
  <c r="V109" i="9"/>
  <c r="U109" i="9"/>
  <c r="T109" i="9"/>
  <c r="AE109" i="9" s="1"/>
  <c r="S109" i="9"/>
  <c r="AD109" i="9" s="1"/>
  <c r="R109" i="9"/>
  <c r="Q109" i="9"/>
  <c r="AB109" i="9" s="1"/>
  <c r="P109" i="9"/>
  <c r="AA109" i="9" s="1"/>
  <c r="O109" i="9"/>
  <c r="N109" i="9"/>
  <c r="M109" i="9"/>
  <c r="AE108" i="9"/>
  <c r="AD108" i="9"/>
  <c r="AC108" i="9"/>
  <c r="AB108" i="9"/>
  <c r="V108" i="9"/>
  <c r="AG108" i="9" s="1"/>
  <c r="U108" i="9"/>
  <c r="AF108" i="9" s="1"/>
  <c r="T108" i="9"/>
  <c r="S108" i="9"/>
  <c r="R108" i="9"/>
  <c r="Q108" i="9"/>
  <c r="P108" i="9"/>
  <c r="AA108" i="9" s="1"/>
  <c r="O108" i="9"/>
  <c r="Z108" i="9" s="1"/>
  <c r="N108" i="9"/>
  <c r="Y108" i="9" s="1"/>
  <c r="M108" i="9"/>
  <c r="X108" i="9" s="1"/>
  <c r="AA107" i="9"/>
  <c r="Y107" i="9"/>
  <c r="X107" i="9"/>
  <c r="P107" i="9"/>
  <c r="Q107" i="9" s="1"/>
  <c r="N107" i="9"/>
  <c r="O107" i="9" s="1"/>
  <c r="Z107" i="9" s="1"/>
  <c r="M107" i="9"/>
  <c r="AG106" i="9"/>
  <c r="AF106" i="9"/>
  <c r="AD106" i="9"/>
  <c r="AB106" i="9"/>
  <c r="X106" i="9"/>
  <c r="V106" i="9"/>
  <c r="U106" i="9"/>
  <c r="T106" i="9"/>
  <c r="AE106" i="9" s="1"/>
  <c r="S106" i="9"/>
  <c r="R106" i="9"/>
  <c r="AC106" i="9" s="1"/>
  <c r="Q106" i="9"/>
  <c r="P106" i="9"/>
  <c r="AA106" i="9" s="1"/>
  <c r="O106" i="9"/>
  <c r="Z106" i="9" s="1"/>
  <c r="N106" i="9"/>
  <c r="Y106" i="9" s="1"/>
  <c r="M106" i="9"/>
  <c r="AG105" i="9"/>
  <c r="AF105" i="9"/>
  <c r="AE105" i="9"/>
  <c r="AA105" i="9"/>
  <c r="Z105" i="9"/>
  <c r="Y105" i="9"/>
  <c r="X105" i="9"/>
  <c r="V105" i="9"/>
  <c r="U105" i="9"/>
  <c r="T105" i="9"/>
  <c r="S105" i="9"/>
  <c r="AD105" i="9" s="1"/>
  <c r="R105" i="9"/>
  <c r="AC105" i="9" s="1"/>
  <c r="Q105" i="9"/>
  <c r="AB105" i="9" s="1"/>
  <c r="P105" i="9"/>
  <c r="O105" i="9"/>
  <c r="N105" i="9"/>
  <c r="M105" i="9"/>
  <c r="AD104" i="9"/>
  <c r="AB104" i="9"/>
  <c r="V104" i="9"/>
  <c r="AG104" i="9" s="1"/>
  <c r="U104" i="9"/>
  <c r="AF104" i="9" s="1"/>
  <c r="T104" i="9"/>
  <c r="AE104" i="9" s="1"/>
  <c r="S104" i="9"/>
  <c r="R104" i="9"/>
  <c r="AC104" i="9" s="1"/>
  <c r="Q104" i="9"/>
  <c r="P104" i="9"/>
  <c r="AA104" i="9" s="1"/>
  <c r="O104" i="9"/>
  <c r="Z104" i="9" s="1"/>
  <c r="N104" i="9"/>
  <c r="Y104" i="9" s="1"/>
  <c r="M104" i="9"/>
  <c r="X104" i="9" s="1"/>
  <c r="AG103" i="9"/>
  <c r="AF103" i="9"/>
  <c r="AE103" i="9"/>
  <c r="Z103" i="9"/>
  <c r="Y103" i="9"/>
  <c r="X103" i="9"/>
  <c r="V103" i="9"/>
  <c r="U103" i="9"/>
  <c r="T103" i="9"/>
  <c r="S103" i="9"/>
  <c r="AD103" i="9" s="1"/>
  <c r="R103" i="9"/>
  <c r="AC103" i="9" s="1"/>
  <c r="Q103" i="9"/>
  <c r="AB103" i="9" s="1"/>
  <c r="P103" i="9"/>
  <c r="AA103" i="9" s="1"/>
  <c r="O103" i="9"/>
  <c r="N103" i="9"/>
  <c r="M103" i="9"/>
  <c r="AF102" i="9"/>
  <c r="AD102" i="9"/>
  <c r="AB102" i="9"/>
  <c r="V102" i="9"/>
  <c r="AG102" i="9" s="1"/>
  <c r="U102" i="9"/>
  <c r="T102" i="9"/>
  <c r="AE102" i="9" s="1"/>
  <c r="S102" i="9"/>
  <c r="R102" i="9"/>
  <c r="AC102" i="9" s="1"/>
  <c r="Q102" i="9"/>
  <c r="P102" i="9"/>
  <c r="AA102" i="9" s="1"/>
  <c r="O102" i="9"/>
  <c r="Z102" i="9" s="1"/>
  <c r="N102" i="9"/>
  <c r="Y102" i="9" s="1"/>
  <c r="M102" i="9"/>
  <c r="X102" i="9" s="1"/>
  <c r="AG101" i="9"/>
  <c r="AF101" i="9"/>
  <c r="AE101" i="9"/>
  <c r="AC101" i="9"/>
  <c r="Z101" i="9"/>
  <c r="X101" i="9"/>
  <c r="V101" i="9"/>
  <c r="U101" i="9"/>
  <c r="T101" i="9"/>
  <c r="S101" i="9"/>
  <c r="AD101" i="9" s="1"/>
  <c r="R101" i="9"/>
  <c r="Q101" i="9"/>
  <c r="AB101" i="9" s="1"/>
  <c r="P101" i="9"/>
  <c r="AA101" i="9" s="1"/>
  <c r="O101" i="9"/>
  <c r="N101" i="9"/>
  <c r="Y101" i="9" s="1"/>
  <c r="M101" i="9"/>
  <c r="AF100" i="9"/>
  <c r="AD100" i="9"/>
  <c r="AB100" i="9"/>
  <c r="AA100" i="9"/>
  <c r="Y100" i="9"/>
  <c r="X100" i="9"/>
  <c r="V100" i="9"/>
  <c r="AG100" i="9" s="1"/>
  <c r="U100" i="9"/>
  <c r="T100" i="9"/>
  <c r="AE100" i="9" s="1"/>
  <c r="S100" i="9"/>
  <c r="R100" i="9"/>
  <c r="AC100" i="9" s="1"/>
  <c r="Q100" i="9"/>
  <c r="P100" i="9"/>
  <c r="O100" i="9"/>
  <c r="Z100" i="9" s="1"/>
  <c r="N100" i="9"/>
  <c r="M100" i="9"/>
  <c r="AG99" i="9"/>
  <c r="AF99" i="9"/>
  <c r="AC99" i="9"/>
  <c r="AB99" i="9"/>
  <c r="AA99" i="9"/>
  <c r="Z99" i="9"/>
  <c r="X99" i="9"/>
  <c r="V99" i="9"/>
  <c r="U99" i="9"/>
  <c r="T99" i="9"/>
  <c r="AE99" i="9" s="1"/>
  <c r="S99" i="9"/>
  <c r="AD99" i="9" s="1"/>
  <c r="R99" i="9"/>
  <c r="Q99" i="9"/>
  <c r="P99" i="9"/>
  <c r="O99" i="9"/>
  <c r="N99" i="9"/>
  <c r="Y99" i="9" s="1"/>
  <c r="M99" i="9"/>
  <c r="AF98" i="9"/>
  <c r="AD98" i="9"/>
  <c r="AB98" i="9"/>
  <c r="X98" i="9"/>
  <c r="V98" i="9"/>
  <c r="AG98" i="9" s="1"/>
  <c r="U98" i="9"/>
  <c r="T98" i="9"/>
  <c r="AE98" i="9" s="1"/>
  <c r="S98" i="9"/>
  <c r="R98" i="9"/>
  <c r="AC98" i="9" s="1"/>
  <c r="Q98" i="9"/>
  <c r="P98" i="9"/>
  <c r="AA98" i="9" s="1"/>
  <c r="O98" i="9"/>
  <c r="Z98" i="9" s="1"/>
  <c r="N98" i="9"/>
  <c r="Y98" i="9" s="1"/>
  <c r="M98" i="9"/>
  <c r="AG97" i="9"/>
  <c r="AF97" i="9"/>
  <c r="AE97" i="9"/>
  <c r="AB97" i="9"/>
  <c r="AA97" i="9"/>
  <c r="Z97" i="9"/>
  <c r="Y97" i="9"/>
  <c r="X97" i="9"/>
  <c r="V97" i="9"/>
  <c r="U97" i="9"/>
  <c r="T97" i="9"/>
  <c r="S97" i="9"/>
  <c r="AD97" i="9" s="1"/>
  <c r="R97" i="9"/>
  <c r="AC97" i="9" s="1"/>
  <c r="Q97" i="9"/>
  <c r="P97" i="9"/>
  <c r="O97" i="9"/>
  <c r="N97" i="9"/>
  <c r="M97" i="9"/>
  <c r="AE96" i="9"/>
  <c r="AD96" i="9"/>
  <c r="AB96" i="9"/>
  <c r="V96" i="9"/>
  <c r="AG96" i="9" s="1"/>
  <c r="U96" i="9"/>
  <c r="AF96" i="9" s="1"/>
  <c r="T96" i="9"/>
  <c r="S96" i="9"/>
  <c r="R96" i="9"/>
  <c r="AC96" i="9" s="1"/>
  <c r="Q96" i="9"/>
  <c r="P96" i="9"/>
  <c r="AA96" i="9" s="1"/>
  <c r="O96" i="9"/>
  <c r="Z96" i="9" s="1"/>
  <c r="N96" i="9"/>
  <c r="Y96" i="9" s="1"/>
  <c r="M96" i="9"/>
  <c r="X96" i="9" s="1"/>
  <c r="AG95" i="9"/>
  <c r="AF95" i="9"/>
  <c r="AE95" i="9"/>
  <c r="Z95" i="9"/>
  <c r="Y95" i="9"/>
  <c r="X95" i="9"/>
  <c r="V95" i="9"/>
  <c r="U95" i="9"/>
  <c r="T95" i="9"/>
  <c r="S95" i="9"/>
  <c r="AD95" i="9" s="1"/>
  <c r="R95" i="9"/>
  <c r="AC95" i="9" s="1"/>
  <c r="Q95" i="9"/>
  <c r="AB95" i="9" s="1"/>
  <c r="P95" i="9"/>
  <c r="AA95" i="9" s="1"/>
  <c r="O95" i="9"/>
  <c r="N95" i="9"/>
  <c r="M95" i="9"/>
  <c r="AF94" i="9"/>
  <c r="AD94" i="9"/>
  <c r="AC94" i="9"/>
  <c r="AB94" i="9"/>
  <c r="V94" i="9"/>
  <c r="AG94" i="9" s="1"/>
  <c r="U94" i="9"/>
  <c r="T94" i="9"/>
  <c r="AE94" i="9" s="1"/>
  <c r="S94" i="9"/>
  <c r="R94" i="9"/>
  <c r="Q94" i="9"/>
  <c r="P94" i="9"/>
  <c r="AA94" i="9" s="1"/>
  <c r="O94" i="9"/>
  <c r="Z94" i="9" s="1"/>
  <c r="N94" i="9"/>
  <c r="Y94" i="9" s="1"/>
  <c r="M94" i="9"/>
  <c r="X94" i="9" s="1"/>
  <c r="AF93" i="9"/>
  <c r="AE93" i="9"/>
  <c r="AC93" i="9"/>
  <c r="Z93" i="9"/>
  <c r="X93" i="9"/>
  <c r="V93" i="9"/>
  <c r="AG93" i="9" s="1"/>
  <c r="U93" i="9"/>
  <c r="T93" i="9"/>
  <c r="S93" i="9"/>
  <c r="AD93" i="9" s="1"/>
  <c r="R93" i="9"/>
  <c r="Q93" i="9"/>
  <c r="AB93" i="9" s="1"/>
  <c r="P93" i="9"/>
  <c r="AA93" i="9" s="1"/>
  <c r="O93" i="9"/>
  <c r="N93" i="9"/>
  <c r="Y93" i="9" s="1"/>
  <c r="M93" i="9"/>
  <c r="AF92" i="9"/>
  <c r="AD92" i="9"/>
  <c r="AB92" i="9"/>
  <c r="AA92" i="9"/>
  <c r="Y92" i="9"/>
  <c r="X92" i="9"/>
  <c r="V92" i="9"/>
  <c r="AG92" i="9" s="1"/>
  <c r="U92" i="9"/>
  <c r="T92" i="9"/>
  <c r="AE92" i="9" s="1"/>
  <c r="S92" i="9"/>
  <c r="R92" i="9"/>
  <c r="AC92" i="9" s="1"/>
  <c r="Q92" i="9"/>
  <c r="P92" i="9"/>
  <c r="O92" i="9"/>
  <c r="Z92" i="9" s="1"/>
  <c r="N92" i="9"/>
  <c r="M92" i="9"/>
  <c r="AG91" i="9"/>
  <c r="AF91" i="9"/>
  <c r="AC91" i="9"/>
  <c r="AB91" i="9"/>
  <c r="AA91" i="9"/>
  <c r="Z91" i="9"/>
  <c r="X91" i="9"/>
  <c r="V91" i="9"/>
  <c r="U91" i="9"/>
  <c r="T91" i="9"/>
  <c r="AE91" i="9" s="1"/>
  <c r="S91" i="9"/>
  <c r="AD91" i="9" s="1"/>
  <c r="R91" i="9"/>
  <c r="Q91" i="9"/>
  <c r="P91" i="9"/>
  <c r="O91" i="9"/>
  <c r="N91" i="9"/>
  <c r="Y91" i="9" s="1"/>
  <c r="M91" i="9"/>
  <c r="AF90" i="9"/>
  <c r="AD90" i="9"/>
  <c r="AB90" i="9"/>
  <c r="Y90" i="9"/>
  <c r="X90" i="9"/>
  <c r="V90" i="9"/>
  <c r="AG90" i="9" s="1"/>
  <c r="U90" i="9"/>
  <c r="T90" i="9"/>
  <c r="AE90" i="9" s="1"/>
  <c r="S90" i="9"/>
  <c r="R90" i="9"/>
  <c r="AC90" i="9" s="1"/>
  <c r="Q90" i="9"/>
  <c r="P90" i="9"/>
  <c r="AA90" i="9" s="1"/>
  <c r="O90" i="9"/>
  <c r="Z90" i="9" s="1"/>
  <c r="N90" i="9"/>
  <c r="M90" i="9"/>
  <c r="AG89" i="9"/>
  <c r="AF89" i="9"/>
  <c r="AE89" i="9"/>
  <c r="AB89" i="9"/>
  <c r="AA89" i="9"/>
  <c r="Z89" i="9"/>
  <c r="Y89" i="9"/>
  <c r="X89" i="9"/>
  <c r="V89" i="9"/>
  <c r="U89" i="9"/>
  <c r="T89" i="9"/>
  <c r="S89" i="9"/>
  <c r="AD89" i="9" s="1"/>
  <c r="R89" i="9"/>
  <c r="AC89" i="9" s="1"/>
  <c r="Q89" i="9"/>
  <c r="P89" i="9"/>
  <c r="O89" i="9"/>
  <c r="N89" i="9"/>
  <c r="M89" i="9"/>
  <c r="AF88" i="9"/>
  <c r="AE88" i="9"/>
  <c r="AD88" i="9"/>
  <c r="AB88" i="9"/>
  <c r="V88" i="9"/>
  <c r="AG88" i="9" s="1"/>
  <c r="U88" i="9"/>
  <c r="T88" i="9"/>
  <c r="S88" i="9"/>
  <c r="R88" i="9"/>
  <c r="AC88" i="9" s="1"/>
  <c r="Q88" i="9"/>
  <c r="P88" i="9"/>
  <c r="AA88" i="9" s="1"/>
  <c r="O88" i="9"/>
  <c r="Z88" i="9" s="1"/>
  <c r="N88" i="9"/>
  <c r="Y88" i="9" s="1"/>
  <c r="M88" i="9"/>
  <c r="X88" i="9" s="1"/>
  <c r="AG87" i="9"/>
  <c r="AF87" i="9"/>
  <c r="AE87" i="9"/>
  <c r="Z87" i="9"/>
  <c r="Y87" i="9"/>
  <c r="X87" i="9"/>
  <c r="V87" i="9"/>
  <c r="U87" i="9"/>
  <c r="T87" i="9"/>
  <c r="S87" i="9"/>
  <c r="AD87" i="9" s="1"/>
  <c r="R87" i="9"/>
  <c r="AC87" i="9" s="1"/>
  <c r="Q87" i="9"/>
  <c r="AB87" i="9" s="1"/>
  <c r="P87" i="9"/>
  <c r="AA87" i="9" s="1"/>
  <c r="O87" i="9"/>
  <c r="N87" i="9"/>
  <c r="M87" i="9"/>
  <c r="AF86" i="9"/>
  <c r="AD86" i="9"/>
  <c r="AC86" i="9"/>
  <c r="AB86" i="9"/>
  <c r="V86" i="9"/>
  <c r="AG86" i="9" s="1"/>
  <c r="U86" i="9"/>
  <c r="T86" i="9"/>
  <c r="AE86" i="9" s="1"/>
  <c r="S86" i="9"/>
  <c r="R86" i="9"/>
  <c r="Q86" i="9"/>
  <c r="P86" i="9"/>
  <c r="AA86" i="9" s="1"/>
  <c r="O86" i="9"/>
  <c r="Z86" i="9" s="1"/>
  <c r="N86" i="9"/>
  <c r="Y86" i="9" s="1"/>
  <c r="M86" i="9"/>
  <c r="X86" i="9" s="1"/>
  <c r="AF85" i="9"/>
  <c r="AE85" i="9"/>
  <c r="AC85" i="9"/>
  <c r="Z85" i="9"/>
  <c r="X85" i="9"/>
  <c r="V85" i="9"/>
  <c r="AG85" i="9" s="1"/>
  <c r="U85" i="9"/>
  <c r="T85" i="9"/>
  <c r="S85" i="9"/>
  <c r="AD85" i="9" s="1"/>
  <c r="R85" i="9"/>
  <c r="Q85" i="9"/>
  <c r="AB85" i="9" s="1"/>
  <c r="P85" i="9"/>
  <c r="AA85" i="9" s="1"/>
  <c r="O85" i="9"/>
  <c r="N85" i="9"/>
  <c r="Y85" i="9" s="1"/>
  <c r="M85" i="9"/>
  <c r="AF84" i="9"/>
  <c r="AD84" i="9"/>
  <c r="AB84" i="9"/>
  <c r="Y84" i="9"/>
  <c r="X84" i="9"/>
  <c r="V84" i="9"/>
  <c r="AG84" i="9" s="1"/>
  <c r="U84" i="9"/>
  <c r="T84" i="9"/>
  <c r="AE84" i="9" s="1"/>
  <c r="S84" i="9"/>
  <c r="R84" i="9"/>
  <c r="AC84" i="9" s="1"/>
  <c r="Q84" i="9"/>
  <c r="P84" i="9"/>
  <c r="AA84" i="9" s="1"/>
  <c r="O84" i="9"/>
  <c r="Z84" i="9" s="1"/>
  <c r="N84" i="9"/>
  <c r="M84" i="9"/>
  <c r="AG83" i="9"/>
  <c r="AF83" i="9"/>
  <c r="AC83" i="9"/>
  <c r="AB83" i="9"/>
  <c r="AA83" i="9"/>
  <c r="Z83" i="9"/>
  <c r="X83" i="9"/>
  <c r="V83" i="9"/>
  <c r="U83" i="9"/>
  <c r="T83" i="9"/>
  <c r="AE83" i="9" s="1"/>
  <c r="S83" i="9"/>
  <c r="AD83" i="9" s="1"/>
  <c r="R83" i="9"/>
  <c r="Q83" i="9"/>
  <c r="P83" i="9"/>
  <c r="O83" i="9"/>
  <c r="N83" i="9"/>
  <c r="Y83" i="9" s="1"/>
  <c r="M83" i="9"/>
  <c r="AG82" i="9"/>
  <c r="AF82" i="9"/>
  <c r="AD82" i="9"/>
  <c r="AB82" i="9"/>
  <c r="Y82" i="9"/>
  <c r="X82" i="9"/>
  <c r="V82" i="9"/>
  <c r="U82" i="9"/>
  <c r="T82" i="9"/>
  <c r="AE82" i="9" s="1"/>
  <c r="S82" i="9"/>
  <c r="R82" i="9"/>
  <c r="AC82" i="9" s="1"/>
  <c r="Q82" i="9"/>
  <c r="P82" i="9"/>
  <c r="AA82" i="9" s="1"/>
  <c r="O82" i="9"/>
  <c r="Z82" i="9" s="1"/>
  <c r="N82" i="9"/>
  <c r="M82" i="9"/>
  <c r="AG81" i="9"/>
  <c r="AF81" i="9"/>
  <c r="AE81" i="9"/>
  <c r="AB81" i="9"/>
  <c r="AA81" i="9"/>
  <c r="Z81" i="9"/>
  <c r="Y81" i="9"/>
  <c r="X81" i="9"/>
  <c r="V81" i="9"/>
  <c r="U81" i="9"/>
  <c r="T81" i="9"/>
  <c r="S81" i="9"/>
  <c r="AD81" i="9" s="1"/>
  <c r="R81" i="9"/>
  <c r="AC81" i="9" s="1"/>
  <c r="Q81" i="9"/>
  <c r="P81" i="9"/>
  <c r="O81" i="9"/>
  <c r="N81" i="9"/>
  <c r="M81" i="9"/>
  <c r="AF80" i="9"/>
  <c r="AE80" i="9"/>
  <c r="AD80" i="9"/>
  <c r="AB80" i="9"/>
  <c r="V80" i="9"/>
  <c r="AG80" i="9" s="1"/>
  <c r="U80" i="9"/>
  <c r="T80" i="9"/>
  <c r="S80" i="9"/>
  <c r="R80" i="9"/>
  <c r="AC80" i="9" s="1"/>
  <c r="Q80" i="9"/>
  <c r="P80" i="9"/>
  <c r="AA80" i="9" s="1"/>
  <c r="O80" i="9"/>
  <c r="Z80" i="9" s="1"/>
  <c r="N80" i="9"/>
  <c r="Y80" i="9" s="1"/>
  <c r="M80" i="9"/>
  <c r="X80" i="9" s="1"/>
  <c r="AG79" i="9"/>
  <c r="AF79" i="9"/>
  <c r="AE79" i="9"/>
  <c r="Y79" i="9"/>
  <c r="X79" i="9"/>
  <c r="V79" i="9"/>
  <c r="U79" i="9"/>
  <c r="T79" i="9"/>
  <c r="S79" i="9"/>
  <c r="AD79" i="9" s="1"/>
  <c r="R79" i="9"/>
  <c r="AC79" i="9" s="1"/>
  <c r="Q79" i="9"/>
  <c r="AB79" i="9" s="1"/>
  <c r="P79" i="9"/>
  <c r="AA79" i="9" s="1"/>
  <c r="O79" i="9"/>
  <c r="Z79" i="9" s="1"/>
  <c r="N79" i="9"/>
  <c r="M79" i="9"/>
  <c r="AF78" i="9"/>
  <c r="AB78" i="9"/>
  <c r="V78" i="9"/>
  <c r="AG78" i="9" s="1"/>
  <c r="U78" i="9"/>
  <c r="T78" i="9"/>
  <c r="AE78" i="9" s="1"/>
  <c r="S78" i="9"/>
  <c r="AD78" i="9" s="1"/>
  <c r="R78" i="9"/>
  <c r="AC78" i="9" s="1"/>
  <c r="Q78" i="9"/>
  <c r="P78" i="9"/>
  <c r="AA78" i="9" s="1"/>
  <c r="O78" i="9"/>
  <c r="Z78" i="9" s="1"/>
  <c r="N78" i="9"/>
  <c r="Y78" i="9" s="1"/>
  <c r="M78" i="9"/>
  <c r="X78" i="9" s="1"/>
  <c r="AG77" i="9"/>
  <c r="AF77" i="9"/>
  <c r="AE77" i="9"/>
  <c r="AC77" i="9"/>
  <c r="X77" i="9"/>
  <c r="V77" i="9"/>
  <c r="U77" i="9"/>
  <c r="T77" i="9"/>
  <c r="S77" i="9"/>
  <c r="AD77" i="9" s="1"/>
  <c r="R77" i="9"/>
  <c r="Q77" i="9"/>
  <c r="AB77" i="9" s="1"/>
  <c r="P77" i="9"/>
  <c r="AA77" i="9" s="1"/>
  <c r="O77" i="9"/>
  <c r="Z77" i="9" s="1"/>
  <c r="N77" i="9"/>
  <c r="Y77" i="9" s="1"/>
  <c r="M77" i="9"/>
  <c r="AF76" i="9"/>
  <c r="AD76" i="9"/>
  <c r="AB76" i="9"/>
  <c r="AA76" i="9"/>
  <c r="Y76" i="9"/>
  <c r="X76" i="9"/>
  <c r="V76" i="9"/>
  <c r="AG76" i="9" s="1"/>
  <c r="U76" i="9"/>
  <c r="T76" i="9"/>
  <c r="AE76" i="9" s="1"/>
  <c r="S76" i="9"/>
  <c r="R76" i="9"/>
  <c r="AC76" i="9" s="1"/>
  <c r="Q76" i="9"/>
  <c r="P76" i="9"/>
  <c r="O76" i="9"/>
  <c r="Z76" i="9" s="1"/>
  <c r="N76" i="9"/>
  <c r="M76" i="9"/>
  <c r="AG75" i="9"/>
  <c r="AF75" i="9"/>
  <c r="AC75" i="9"/>
  <c r="AB75" i="9"/>
  <c r="AA75" i="9"/>
  <c r="X75" i="9"/>
  <c r="V75" i="9"/>
  <c r="U75" i="9"/>
  <c r="T75" i="9"/>
  <c r="AE75" i="9" s="1"/>
  <c r="S75" i="9"/>
  <c r="AD75" i="9" s="1"/>
  <c r="R75" i="9"/>
  <c r="Q75" i="9"/>
  <c r="P75" i="9"/>
  <c r="O75" i="9"/>
  <c r="Z75" i="9" s="1"/>
  <c r="N75" i="9"/>
  <c r="Y75" i="9" s="1"/>
  <c r="M75" i="9"/>
  <c r="AG74" i="9"/>
  <c r="AF74" i="9"/>
  <c r="AD74" i="9"/>
  <c r="AB74" i="9"/>
  <c r="X74" i="9"/>
  <c r="V74" i="9"/>
  <c r="U74" i="9"/>
  <c r="T74" i="9"/>
  <c r="AE74" i="9" s="1"/>
  <c r="S74" i="9"/>
  <c r="R74" i="9"/>
  <c r="AC74" i="9" s="1"/>
  <c r="Q74" i="9"/>
  <c r="P74" i="9"/>
  <c r="AA74" i="9" s="1"/>
  <c r="O74" i="9"/>
  <c r="Z74" i="9" s="1"/>
  <c r="N74" i="9"/>
  <c r="Y74" i="9" s="1"/>
  <c r="M74" i="9"/>
  <c r="AG73" i="9"/>
  <c r="AF73" i="9"/>
  <c r="AE73" i="9"/>
  <c r="AB73" i="9"/>
  <c r="AA73" i="9"/>
  <c r="Z73" i="9"/>
  <c r="Y73" i="9"/>
  <c r="X73" i="9"/>
  <c r="V73" i="9"/>
  <c r="U73" i="9"/>
  <c r="T73" i="9"/>
  <c r="S73" i="9"/>
  <c r="AD73" i="9" s="1"/>
  <c r="R73" i="9"/>
  <c r="AC73" i="9" s="1"/>
  <c r="Q73" i="9"/>
  <c r="P73" i="9"/>
  <c r="O73" i="9"/>
  <c r="N73" i="9"/>
  <c r="M73" i="9"/>
  <c r="AF72" i="9"/>
  <c r="AD72" i="9"/>
  <c r="AB72" i="9"/>
  <c r="Y72" i="9"/>
  <c r="V72" i="9"/>
  <c r="AG72" i="9" s="1"/>
  <c r="U72" i="9"/>
  <c r="T72" i="9"/>
  <c r="AE72" i="9" s="1"/>
  <c r="S72" i="9"/>
  <c r="R72" i="9"/>
  <c r="AC72" i="9" s="1"/>
  <c r="Q72" i="9"/>
  <c r="P72" i="9"/>
  <c r="AA72" i="9" s="1"/>
  <c r="O72" i="9"/>
  <c r="Z72" i="9" s="1"/>
  <c r="N72" i="9"/>
  <c r="M72" i="9"/>
  <c r="X72" i="9" s="1"/>
  <c r="AG71" i="9"/>
  <c r="AF71" i="9"/>
  <c r="AE71" i="9"/>
  <c r="AB71" i="9"/>
  <c r="Y71" i="9"/>
  <c r="X71" i="9"/>
  <c r="V71" i="9"/>
  <c r="U71" i="9"/>
  <c r="T71" i="9"/>
  <c r="S71" i="9"/>
  <c r="AD71" i="9" s="1"/>
  <c r="R71" i="9"/>
  <c r="AC71" i="9" s="1"/>
  <c r="Q71" i="9"/>
  <c r="P71" i="9"/>
  <c r="AA71" i="9" s="1"/>
  <c r="O71" i="9"/>
  <c r="Z71" i="9" s="1"/>
  <c r="N71" i="9"/>
  <c r="M71" i="9"/>
  <c r="AF70" i="9"/>
  <c r="AB70" i="9"/>
  <c r="V70" i="9"/>
  <c r="AG70" i="9" s="1"/>
  <c r="U70" i="9"/>
  <c r="T70" i="9"/>
  <c r="AE70" i="9" s="1"/>
  <c r="S70" i="9"/>
  <c r="AD70" i="9" s="1"/>
  <c r="R70" i="9"/>
  <c r="AC70" i="9" s="1"/>
  <c r="Q70" i="9"/>
  <c r="P70" i="9"/>
  <c r="AA70" i="9" s="1"/>
  <c r="O70" i="9"/>
  <c r="Z70" i="9" s="1"/>
  <c r="N70" i="9"/>
  <c r="Y70" i="9" s="1"/>
  <c r="M70" i="9"/>
  <c r="X70" i="9" s="1"/>
  <c r="AF69" i="9"/>
  <c r="AE69" i="9"/>
  <c r="AC69" i="9"/>
  <c r="Z69" i="9"/>
  <c r="X69" i="9"/>
  <c r="V69" i="9"/>
  <c r="AG69" i="9" s="1"/>
  <c r="U69" i="9"/>
  <c r="T69" i="9"/>
  <c r="S69" i="9"/>
  <c r="AD69" i="9" s="1"/>
  <c r="R69" i="9"/>
  <c r="Q69" i="9"/>
  <c r="AB69" i="9" s="1"/>
  <c r="P69" i="9"/>
  <c r="AA69" i="9" s="1"/>
  <c r="O69" i="9"/>
  <c r="N69" i="9"/>
  <c r="Y69" i="9" s="1"/>
  <c r="M69" i="9"/>
  <c r="AF68" i="9"/>
  <c r="AD68" i="9"/>
  <c r="AB68" i="9"/>
  <c r="Y68" i="9"/>
  <c r="X68" i="9"/>
  <c r="V68" i="9"/>
  <c r="AG68" i="9" s="1"/>
  <c r="U68" i="9"/>
  <c r="T68" i="9"/>
  <c r="AE68" i="9" s="1"/>
  <c r="S68" i="9"/>
  <c r="R68" i="9"/>
  <c r="AC68" i="9" s="1"/>
  <c r="Q68" i="9"/>
  <c r="P68" i="9"/>
  <c r="AA68" i="9" s="1"/>
  <c r="O68" i="9"/>
  <c r="Z68" i="9" s="1"/>
  <c r="N68" i="9"/>
  <c r="M68" i="9"/>
  <c r="AG67" i="9"/>
  <c r="AF67" i="9"/>
  <c r="AE67" i="9"/>
  <c r="AC67" i="9"/>
  <c r="AB67" i="9"/>
  <c r="AA67" i="9"/>
  <c r="X67" i="9"/>
  <c r="V67" i="9"/>
  <c r="U67" i="9"/>
  <c r="T67" i="9"/>
  <c r="S67" i="9"/>
  <c r="AD67" i="9" s="1"/>
  <c r="R67" i="9"/>
  <c r="Q67" i="9"/>
  <c r="P67" i="9"/>
  <c r="O67" i="9"/>
  <c r="Z67" i="9" s="1"/>
  <c r="N67" i="9"/>
  <c r="Y67" i="9" s="1"/>
  <c r="M67" i="9"/>
  <c r="AG66" i="9"/>
  <c r="AF66" i="9"/>
  <c r="AD66" i="9"/>
  <c r="AB66" i="9"/>
  <c r="X66" i="9"/>
  <c r="V66" i="9"/>
  <c r="U66" i="9"/>
  <c r="T66" i="9"/>
  <c r="AE66" i="9" s="1"/>
  <c r="S66" i="9"/>
  <c r="R66" i="9"/>
  <c r="AC66" i="9" s="1"/>
  <c r="Q66" i="9"/>
  <c r="P66" i="9"/>
  <c r="AA66" i="9" s="1"/>
  <c r="O66" i="9"/>
  <c r="Z66" i="9" s="1"/>
  <c r="N66" i="9"/>
  <c r="Y66" i="9" s="1"/>
  <c r="M66" i="9"/>
  <c r="AG65" i="9"/>
  <c r="AF65" i="9"/>
  <c r="AE65" i="9"/>
  <c r="AA65" i="9"/>
  <c r="Z65" i="9"/>
  <c r="Y65" i="9"/>
  <c r="X65" i="9"/>
  <c r="V65" i="9"/>
  <c r="U65" i="9"/>
  <c r="T65" i="9"/>
  <c r="S65" i="9"/>
  <c r="AD65" i="9" s="1"/>
  <c r="R65" i="9"/>
  <c r="AC65" i="9" s="1"/>
  <c r="Q65" i="9"/>
  <c r="AB65" i="9" s="1"/>
  <c r="P65" i="9"/>
  <c r="O65" i="9"/>
  <c r="N65" i="9"/>
  <c r="M65" i="9"/>
  <c r="AD60" i="9"/>
  <c r="AB60" i="9"/>
  <c r="V60" i="9"/>
  <c r="AG60" i="9" s="1"/>
  <c r="U60" i="9"/>
  <c r="AF60" i="9" s="1"/>
  <c r="T60" i="9"/>
  <c r="AE60" i="9" s="1"/>
  <c r="S60" i="9"/>
  <c r="R60" i="9"/>
  <c r="AC60" i="9" s="1"/>
  <c r="Q60" i="9"/>
  <c r="P60" i="9"/>
  <c r="AA60" i="9" s="1"/>
  <c r="O60" i="9"/>
  <c r="Z60" i="9" s="1"/>
  <c r="N60" i="9"/>
  <c r="Y60" i="9" s="1"/>
  <c r="M60" i="9"/>
  <c r="X60" i="9" s="1"/>
  <c r="AG59" i="9"/>
  <c r="AF59" i="9"/>
  <c r="AE59" i="9"/>
  <c r="Z59" i="9"/>
  <c r="Y59" i="9"/>
  <c r="X59" i="9"/>
  <c r="V59" i="9"/>
  <c r="U59" i="9"/>
  <c r="T59" i="9"/>
  <c r="S59" i="9"/>
  <c r="AD59" i="9" s="1"/>
  <c r="R59" i="9"/>
  <c r="AC59" i="9" s="1"/>
  <c r="Q59" i="9"/>
  <c r="AB59" i="9" s="1"/>
  <c r="P59" i="9"/>
  <c r="AA59" i="9" s="1"/>
  <c r="O59" i="9"/>
  <c r="N59" i="9"/>
  <c r="M59" i="9"/>
  <c r="AF58" i="9"/>
  <c r="AB58" i="9"/>
  <c r="V58" i="9"/>
  <c r="AG58" i="9" s="1"/>
  <c r="U58" i="9"/>
  <c r="T58" i="9"/>
  <c r="AE58" i="9" s="1"/>
  <c r="S58" i="9"/>
  <c r="AD58" i="9" s="1"/>
  <c r="R58" i="9"/>
  <c r="AC58" i="9" s="1"/>
  <c r="Q58" i="9"/>
  <c r="P58" i="9"/>
  <c r="AA58" i="9" s="1"/>
  <c r="O58" i="9"/>
  <c r="Z58" i="9" s="1"/>
  <c r="N58" i="9"/>
  <c r="Y58" i="9" s="1"/>
  <c r="M58" i="9"/>
  <c r="X58" i="9" s="1"/>
  <c r="AG57" i="9"/>
  <c r="AF57" i="9"/>
  <c r="AE57" i="9"/>
  <c r="AC57" i="9"/>
  <c r="X57" i="9"/>
  <c r="V57" i="9"/>
  <c r="U57" i="9"/>
  <c r="T57" i="9"/>
  <c r="S57" i="9"/>
  <c r="AD57" i="9" s="1"/>
  <c r="R57" i="9"/>
  <c r="Q57" i="9"/>
  <c r="AB57" i="9" s="1"/>
  <c r="P57" i="9"/>
  <c r="AA57" i="9" s="1"/>
  <c r="O57" i="9"/>
  <c r="Z57" i="9" s="1"/>
  <c r="N57" i="9"/>
  <c r="Y57" i="9" s="1"/>
  <c r="M57" i="9"/>
  <c r="AF56" i="9"/>
  <c r="AD56" i="9"/>
  <c r="AB56" i="9"/>
  <c r="AA56" i="9"/>
  <c r="Y56" i="9"/>
  <c r="X56" i="9"/>
  <c r="V56" i="9"/>
  <c r="AG56" i="9" s="1"/>
  <c r="U56" i="9"/>
  <c r="T56" i="9"/>
  <c r="AE56" i="9" s="1"/>
  <c r="S56" i="9"/>
  <c r="R56" i="9"/>
  <c r="AC56" i="9" s="1"/>
  <c r="Q56" i="9"/>
  <c r="P56" i="9"/>
  <c r="O56" i="9"/>
  <c r="Z56" i="9" s="1"/>
  <c r="N56" i="9"/>
  <c r="M56" i="9"/>
  <c r="AG55" i="9"/>
  <c r="AF55" i="9"/>
  <c r="AC55" i="9"/>
  <c r="AB55" i="9"/>
  <c r="AA55" i="9"/>
  <c r="X55" i="9"/>
  <c r="V55" i="9"/>
  <c r="U55" i="9"/>
  <c r="T55" i="9"/>
  <c r="AE55" i="9" s="1"/>
  <c r="S55" i="9"/>
  <c r="AD55" i="9" s="1"/>
  <c r="R55" i="9"/>
  <c r="Q55" i="9"/>
  <c r="P55" i="9"/>
  <c r="O55" i="9"/>
  <c r="Z55" i="9" s="1"/>
  <c r="N55" i="9"/>
  <c r="Y55" i="9" s="1"/>
  <c r="M55" i="9"/>
  <c r="AF54" i="9"/>
  <c r="AD54" i="9"/>
  <c r="AB54" i="9"/>
  <c r="X54" i="9"/>
  <c r="V54" i="9"/>
  <c r="AG54" i="9" s="1"/>
  <c r="U54" i="9"/>
  <c r="T54" i="9"/>
  <c r="AE54" i="9" s="1"/>
  <c r="S54" i="9"/>
  <c r="R54" i="9"/>
  <c r="AC54" i="9" s="1"/>
  <c r="Q54" i="9"/>
  <c r="P54" i="9"/>
  <c r="AA54" i="9" s="1"/>
  <c r="O54" i="9"/>
  <c r="Z54" i="9" s="1"/>
  <c r="N54" i="9"/>
  <c r="Y54" i="9" s="1"/>
  <c r="M54" i="9"/>
  <c r="AG53" i="9"/>
  <c r="AF53" i="9"/>
  <c r="AE53" i="9"/>
  <c r="AA53" i="9"/>
  <c r="Z53" i="9"/>
  <c r="Y53" i="9"/>
  <c r="X53" i="9"/>
  <c r="V53" i="9"/>
  <c r="U53" i="9"/>
  <c r="T53" i="9"/>
  <c r="S53" i="9"/>
  <c r="AD53" i="9" s="1"/>
  <c r="R53" i="9"/>
  <c r="AC53" i="9" s="1"/>
  <c r="Q53" i="9"/>
  <c r="AB53" i="9" s="1"/>
  <c r="P53" i="9"/>
  <c r="O53" i="9"/>
  <c r="N53" i="9"/>
  <c r="M53" i="9"/>
  <c r="AD52" i="9"/>
  <c r="AB52" i="9"/>
  <c r="V52" i="9"/>
  <c r="AG52" i="9" s="1"/>
  <c r="U52" i="9"/>
  <c r="AF52" i="9" s="1"/>
  <c r="T52" i="9"/>
  <c r="AE52" i="9" s="1"/>
  <c r="S52" i="9"/>
  <c r="R52" i="9"/>
  <c r="AC52" i="9" s="1"/>
  <c r="Q52" i="9"/>
  <c r="P52" i="9"/>
  <c r="AA52" i="9" s="1"/>
  <c r="O52" i="9"/>
  <c r="Z52" i="9" s="1"/>
  <c r="N52" i="9"/>
  <c r="Y52" i="9" s="1"/>
  <c r="M52" i="9"/>
  <c r="X52" i="9" s="1"/>
  <c r="AG51" i="9"/>
  <c r="AF51" i="9"/>
  <c r="AE51" i="9"/>
  <c r="AB51" i="9"/>
  <c r="Y51" i="9"/>
  <c r="X51" i="9"/>
  <c r="V51" i="9"/>
  <c r="U51" i="9"/>
  <c r="T51" i="9"/>
  <c r="S51" i="9"/>
  <c r="AD51" i="9" s="1"/>
  <c r="R51" i="9"/>
  <c r="AC51" i="9" s="1"/>
  <c r="Q51" i="9"/>
  <c r="P51" i="9"/>
  <c r="AA51" i="9" s="1"/>
  <c r="O51" i="9"/>
  <c r="Z51" i="9" s="1"/>
  <c r="N51" i="9"/>
  <c r="M51" i="9"/>
  <c r="AF50" i="9"/>
  <c r="AC50" i="9"/>
  <c r="AB50" i="9"/>
  <c r="V50" i="9"/>
  <c r="AG50" i="9" s="1"/>
  <c r="U50" i="9"/>
  <c r="T50" i="9"/>
  <c r="AE50" i="9" s="1"/>
  <c r="S50" i="9"/>
  <c r="AD50" i="9" s="1"/>
  <c r="R50" i="9"/>
  <c r="Q50" i="9"/>
  <c r="P50" i="9"/>
  <c r="AA50" i="9" s="1"/>
  <c r="O50" i="9"/>
  <c r="Z50" i="9" s="1"/>
  <c r="N50" i="9"/>
  <c r="Y50" i="9" s="1"/>
  <c r="M50" i="9"/>
  <c r="X50" i="9" s="1"/>
  <c r="AF49" i="9"/>
  <c r="AE49" i="9"/>
  <c r="AC49" i="9"/>
  <c r="Z49" i="9"/>
  <c r="X49" i="9"/>
  <c r="V49" i="9"/>
  <c r="AG49" i="9" s="1"/>
  <c r="U49" i="9"/>
  <c r="T49" i="9"/>
  <c r="S49" i="9"/>
  <c r="AD49" i="9" s="1"/>
  <c r="R49" i="9"/>
  <c r="Q49" i="9"/>
  <c r="AB49" i="9" s="1"/>
  <c r="P49" i="9"/>
  <c r="AA49" i="9" s="1"/>
  <c r="O49" i="9"/>
  <c r="N49" i="9"/>
  <c r="Y49" i="9" s="1"/>
  <c r="M49" i="9"/>
  <c r="AF48" i="9"/>
  <c r="AD48" i="9"/>
  <c r="AB48" i="9"/>
  <c r="Y48" i="9"/>
  <c r="X48" i="9"/>
  <c r="V48" i="9"/>
  <c r="AG48" i="9" s="1"/>
  <c r="U48" i="9"/>
  <c r="T48" i="9"/>
  <c r="AE48" i="9" s="1"/>
  <c r="S48" i="9"/>
  <c r="R48" i="9"/>
  <c r="AC48" i="9" s="1"/>
  <c r="Q48" i="9"/>
  <c r="P48" i="9"/>
  <c r="AA48" i="9" s="1"/>
  <c r="O48" i="9"/>
  <c r="Z48" i="9" s="1"/>
  <c r="N48" i="9"/>
  <c r="M48" i="9"/>
  <c r="AG47" i="9"/>
  <c r="AF47" i="9"/>
  <c r="AE47" i="9"/>
  <c r="AC47" i="9"/>
  <c r="AB47" i="9"/>
  <c r="AA47" i="9"/>
  <c r="X47" i="9"/>
  <c r="V47" i="9"/>
  <c r="U47" i="9"/>
  <c r="T47" i="9"/>
  <c r="S47" i="9"/>
  <c r="AD47" i="9" s="1"/>
  <c r="R47" i="9"/>
  <c r="Q47" i="9"/>
  <c r="P47" i="9"/>
  <c r="O47" i="9"/>
  <c r="Z47" i="9" s="1"/>
  <c r="N47" i="9"/>
  <c r="Y47" i="9" s="1"/>
  <c r="M47" i="9"/>
  <c r="AF46" i="9"/>
  <c r="AD46" i="9"/>
  <c r="AB46" i="9"/>
  <c r="X46" i="9"/>
  <c r="V46" i="9"/>
  <c r="AG46" i="9" s="1"/>
  <c r="U46" i="9"/>
  <c r="T46" i="9"/>
  <c r="AE46" i="9" s="1"/>
  <c r="S46" i="9"/>
  <c r="R46" i="9"/>
  <c r="AC46" i="9" s="1"/>
  <c r="Q46" i="9"/>
  <c r="P46" i="9"/>
  <c r="AA46" i="9" s="1"/>
  <c r="O46" i="9"/>
  <c r="Z46" i="9" s="1"/>
  <c r="N46" i="9"/>
  <c r="Y46" i="9" s="1"/>
  <c r="M46" i="9"/>
  <c r="AG45" i="9"/>
  <c r="AF45" i="9"/>
  <c r="AE45" i="9"/>
  <c r="AA45" i="9"/>
  <c r="Z45" i="9"/>
  <c r="Y45" i="9"/>
  <c r="X45" i="9"/>
  <c r="V45" i="9"/>
  <c r="U45" i="9"/>
  <c r="T45" i="9"/>
  <c r="S45" i="9"/>
  <c r="AD45" i="9" s="1"/>
  <c r="R45" i="9"/>
  <c r="AC45" i="9" s="1"/>
  <c r="Q45" i="9"/>
  <c r="AB45" i="9" s="1"/>
  <c r="P45" i="9"/>
  <c r="O45" i="9"/>
  <c r="N45" i="9"/>
  <c r="M45" i="9"/>
  <c r="AE44" i="9"/>
  <c r="AD44" i="9"/>
  <c r="AB44" i="9"/>
  <c r="Y44" i="9"/>
  <c r="V44" i="9"/>
  <c r="AG44" i="9" s="1"/>
  <c r="U44" i="9"/>
  <c r="AF44" i="9" s="1"/>
  <c r="T44" i="9"/>
  <c r="S44" i="9"/>
  <c r="R44" i="9"/>
  <c r="AC44" i="9" s="1"/>
  <c r="Q44" i="9"/>
  <c r="P44" i="9"/>
  <c r="AA44" i="9" s="1"/>
  <c r="O44" i="9"/>
  <c r="Z44" i="9" s="1"/>
  <c r="N44" i="9"/>
  <c r="M44" i="9"/>
  <c r="X44" i="9" s="1"/>
  <c r="AG43" i="9"/>
  <c r="AF43" i="9"/>
  <c r="AE43" i="9"/>
  <c r="Y43" i="9"/>
  <c r="X43" i="9"/>
  <c r="V43" i="9"/>
  <c r="U43" i="9"/>
  <c r="T43" i="9"/>
  <c r="S43" i="9"/>
  <c r="AD43" i="9" s="1"/>
  <c r="R43" i="9"/>
  <c r="AC43" i="9" s="1"/>
  <c r="Q43" i="9"/>
  <c r="AB43" i="9" s="1"/>
  <c r="P43" i="9"/>
  <c r="AA43" i="9" s="1"/>
  <c r="O43" i="9"/>
  <c r="Z43" i="9" s="1"/>
  <c r="N43" i="9"/>
  <c r="M43" i="9"/>
  <c r="AF42" i="9"/>
  <c r="AD42" i="9"/>
  <c r="AC42" i="9"/>
  <c r="AB42" i="9"/>
  <c r="V42" i="9"/>
  <c r="AG42" i="9" s="1"/>
  <c r="U42" i="9"/>
  <c r="T42" i="9"/>
  <c r="AE42" i="9" s="1"/>
  <c r="S42" i="9"/>
  <c r="R42" i="9"/>
  <c r="Q42" i="9"/>
  <c r="P42" i="9"/>
  <c r="AA42" i="9" s="1"/>
  <c r="O42" i="9"/>
  <c r="Z42" i="9" s="1"/>
  <c r="N42" i="9"/>
  <c r="Y42" i="9" s="1"/>
  <c r="M42" i="9"/>
  <c r="X42" i="9" s="1"/>
  <c r="AF41" i="9"/>
  <c r="AE41" i="9"/>
  <c r="AC41" i="9"/>
  <c r="X41" i="9"/>
  <c r="V41" i="9"/>
  <c r="AG41" i="9" s="1"/>
  <c r="U41" i="9"/>
  <c r="T41" i="9"/>
  <c r="S41" i="9"/>
  <c r="AD41" i="9" s="1"/>
  <c r="R41" i="9"/>
  <c r="Q41" i="9"/>
  <c r="AB41" i="9" s="1"/>
  <c r="P41" i="9"/>
  <c r="AA41" i="9" s="1"/>
  <c r="O41" i="9"/>
  <c r="Z41" i="9" s="1"/>
  <c r="N41" i="9"/>
  <c r="Y41" i="9" s="1"/>
  <c r="M41" i="9"/>
  <c r="AF40" i="9"/>
  <c r="AD40" i="9"/>
  <c r="AB40" i="9"/>
  <c r="AA40" i="9"/>
  <c r="Y40" i="9"/>
  <c r="X40" i="9"/>
  <c r="V40" i="9"/>
  <c r="AG40" i="9" s="1"/>
  <c r="U40" i="9"/>
  <c r="T40" i="9"/>
  <c r="AE40" i="9" s="1"/>
  <c r="S40" i="9"/>
  <c r="R40" i="9"/>
  <c r="AC40" i="9" s="1"/>
  <c r="Q40" i="9"/>
  <c r="P40" i="9"/>
  <c r="O40" i="9"/>
  <c r="Z40" i="9" s="1"/>
  <c r="N40" i="9"/>
  <c r="M40" i="9"/>
  <c r="AG39" i="9"/>
  <c r="AF39" i="9"/>
  <c r="AC39" i="9"/>
  <c r="AB39" i="9"/>
  <c r="AA39" i="9"/>
  <c r="X39" i="9"/>
  <c r="V39" i="9"/>
  <c r="U39" i="9"/>
  <c r="T39" i="9"/>
  <c r="AE39" i="9" s="1"/>
  <c r="S39" i="9"/>
  <c r="AD39" i="9" s="1"/>
  <c r="R39" i="9"/>
  <c r="Q39" i="9"/>
  <c r="P39" i="9"/>
  <c r="O39" i="9"/>
  <c r="Z39" i="9" s="1"/>
  <c r="N39" i="9"/>
  <c r="Y39" i="9" s="1"/>
  <c r="M39" i="9"/>
  <c r="AG38" i="9"/>
  <c r="AF38" i="9"/>
  <c r="AE38" i="9"/>
  <c r="Z38" i="9"/>
  <c r="Y38" i="9"/>
  <c r="X38" i="9"/>
  <c r="V38" i="9"/>
  <c r="U38" i="9"/>
  <c r="T38" i="9"/>
  <c r="S38" i="9"/>
  <c r="AD38" i="9" s="1"/>
  <c r="R38" i="9"/>
  <c r="AC38" i="9" s="1"/>
  <c r="Q38" i="9"/>
  <c r="AB38" i="9" s="1"/>
  <c r="P38" i="9"/>
  <c r="AA38" i="9" s="1"/>
  <c r="O38" i="9"/>
  <c r="N38" i="9"/>
  <c r="M38" i="9"/>
  <c r="AC37" i="9"/>
  <c r="AB37" i="9"/>
  <c r="AA37" i="9"/>
  <c r="X37" i="9"/>
  <c r="V37" i="9"/>
  <c r="AG37" i="9" s="1"/>
  <c r="U37" i="9"/>
  <c r="AF37" i="9" s="1"/>
  <c r="T37" i="9"/>
  <c r="AE37" i="9" s="1"/>
  <c r="S37" i="9"/>
  <c r="AD37" i="9" s="1"/>
  <c r="R37" i="9"/>
  <c r="Q37" i="9"/>
  <c r="P37" i="9"/>
  <c r="O37" i="9"/>
  <c r="Z37" i="9" s="1"/>
  <c r="N37" i="9"/>
  <c r="Y37" i="9" s="1"/>
  <c r="M37" i="9"/>
  <c r="AG36" i="9"/>
  <c r="AF36" i="9"/>
  <c r="AE36" i="9"/>
  <c r="AB36" i="9"/>
  <c r="Z36" i="9"/>
  <c r="Y36" i="9"/>
  <c r="X36" i="9"/>
  <c r="V36" i="9"/>
  <c r="U36" i="9"/>
  <c r="T36" i="9"/>
  <c r="S36" i="9"/>
  <c r="AD36" i="9" s="1"/>
  <c r="R36" i="9"/>
  <c r="AC36" i="9" s="1"/>
  <c r="Q36" i="9"/>
  <c r="P36" i="9"/>
  <c r="AA36" i="9" s="1"/>
  <c r="O36" i="9"/>
  <c r="N36" i="9"/>
  <c r="M36" i="9"/>
  <c r="AF35" i="9"/>
  <c r="AC35" i="9"/>
  <c r="AB35" i="9"/>
  <c r="AA35" i="9"/>
  <c r="X35" i="9"/>
  <c r="V35" i="9"/>
  <c r="AG35" i="9" s="1"/>
  <c r="U35" i="9"/>
  <c r="T35" i="9"/>
  <c r="AE35" i="9" s="1"/>
  <c r="S35" i="9"/>
  <c r="AD35" i="9" s="1"/>
  <c r="R35" i="9"/>
  <c r="Q35" i="9"/>
  <c r="P35" i="9"/>
  <c r="O35" i="9"/>
  <c r="Z35" i="9" s="1"/>
  <c r="N35" i="9"/>
  <c r="Y35" i="9" s="1"/>
  <c r="M35" i="9"/>
  <c r="AG34" i="9"/>
  <c r="AF34" i="9"/>
  <c r="AE34" i="9"/>
  <c r="AB34" i="9"/>
  <c r="Z34" i="9"/>
  <c r="Y34" i="9"/>
  <c r="X34" i="9"/>
  <c r="V34" i="9"/>
  <c r="U34" i="9"/>
  <c r="T34" i="9"/>
  <c r="S34" i="9"/>
  <c r="AD34" i="9" s="1"/>
  <c r="R34" i="9"/>
  <c r="AC34" i="9" s="1"/>
  <c r="Q34" i="9"/>
  <c r="P34" i="9"/>
  <c r="AA34" i="9" s="1"/>
  <c r="O34" i="9"/>
  <c r="N34" i="9"/>
  <c r="M34" i="9"/>
  <c r="AD33" i="9"/>
  <c r="AC33" i="9"/>
  <c r="AB33" i="9"/>
  <c r="AA33" i="9"/>
  <c r="V33" i="9"/>
  <c r="AG33" i="9" s="1"/>
  <c r="U33" i="9"/>
  <c r="AF33" i="9" s="1"/>
  <c r="T33" i="9"/>
  <c r="AE33" i="9" s="1"/>
  <c r="S33" i="9"/>
  <c r="R33" i="9"/>
  <c r="Q33" i="9"/>
  <c r="P33" i="9"/>
  <c r="O33" i="9"/>
  <c r="Z33" i="9" s="1"/>
  <c r="N33" i="9"/>
  <c r="Y33" i="9" s="1"/>
  <c r="M33" i="9"/>
  <c r="X33" i="9" s="1"/>
  <c r="AG32" i="9"/>
  <c r="AF32" i="9"/>
  <c r="AE32" i="9"/>
  <c r="AB32" i="9"/>
  <c r="Z32" i="9"/>
  <c r="Y32" i="9"/>
  <c r="X32" i="9"/>
  <c r="V32" i="9"/>
  <c r="U32" i="9"/>
  <c r="T32" i="9"/>
  <c r="S32" i="9"/>
  <c r="AD32" i="9" s="1"/>
  <c r="R32" i="9"/>
  <c r="AC32" i="9" s="1"/>
  <c r="Q32" i="9"/>
  <c r="P32" i="9"/>
  <c r="AA32" i="9" s="1"/>
  <c r="O32" i="9"/>
  <c r="N32" i="9"/>
  <c r="M32" i="9"/>
  <c r="AF31" i="9"/>
  <c r="AD31" i="9"/>
  <c r="AC31" i="9"/>
  <c r="AB31" i="9"/>
  <c r="AA31" i="9"/>
  <c r="V31" i="9"/>
  <c r="AG31" i="9" s="1"/>
  <c r="U31" i="9"/>
  <c r="T31" i="9"/>
  <c r="AE31" i="9" s="1"/>
  <c r="S31" i="9"/>
  <c r="R31" i="9"/>
  <c r="Q31" i="9"/>
  <c r="P31" i="9"/>
  <c r="O31" i="9"/>
  <c r="Z31" i="9" s="1"/>
  <c r="N31" i="9"/>
  <c r="Y31" i="9" s="1"/>
  <c r="M31" i="9"/>
  <c r="X31" i="9" s="1"/>
  <c r="AG30" i="9"/>
  <c r="AF30" i="9"/>
  <c r="AE30" i="9"/>
  <c r="Y30" i="9"/>
  <c r="X30" i="9"/>
  <c r="V30" i="9"/>
  <c r="U30" i="9"/>
  <c r="T30" i="9"/>
  <c r="S30" i="9"/>
  <c r="AD30" i="9" s="1"/>
  <c r="R30" i="9"/>
  <c r="AC30" i="9" s="1"/>
  <c r="Q30" i="9"/>
  <c r="AB30" i="9" s="1"/>
  <c r="P30" i="9"/>
  <c r="AA30" i="9" s="1"/>
  <c r="O30" i="9"/>
  <c r="Z30" i="9" s="1"/>
  <c r="N30" i="9"/>
  <c r="M30" i="9"/>
  <c r="AF29" i="9"/>
  <c r="AC29" i="9"/>
  <c r="AB29" i="9"/>
  <c r="AA29" i="9"/>
  <c r="X29" i="9"/>
  <c r="V29" i="9"/>
  <c r="AG29" i="9" s="1"/>
  <c r="U29" i="9"/>
  <c r="T29" i="9"/>
  <c r="AE29" i="9" s="1"/>
  <c r="S29" i="9"/>
  <c r="AD29" i="9" s="1"/>
  <c r="R29" i="9"/>
  <c r="Q29" i="9"/>
  <c r="P29" i="9"/>
  <c r="O29" i="9"/>
  <c r="Z29" i="9" s="1"/>
  <c r="N29" i="9"/>
  <c r="Y29" i="9" s="1"/>
  <c r="M29" i="9"/>
  <c r="AG28" i="9"/>
  <c r="AF28" i="9"/>
  <c r="AE28" i="9"/>
  <c r="AB28" i="9"/>
  <c r="Y28" i="9"/>
  <c r="X28" i="9"/>
  <c r="V28" i="9"/>
  <c r="U28" i="9"/>
  <c r="T28" i="9"/>
  <c r="S28" i="9"/>
  <c r="AD28" i="9" s="1"/>
  <c r="R28" i="9"/>
  <c r="AC28" i="9" s="1"/>
  <c r="Q28" i="9"/>
  <c r="P28" i="9"/>
  <c r="AA28" i="9" s="1"/>
  <c r="O28" i="9"/>
  <c r="Z28" i="9" s="1"/>
  <c r="N28" i="9"/>
  <c r="M28" i="9"/>
  <c r="AC27" i="9"/>
  <c r="AB27" i="9"/>
  <c r="AA27" i="9"/>
  <c r="V27" i="9"/>
  <c r="AG27" i="9" s="1"/>
  <c r="U27" i="9"/>
  <c r="AF27" i="9" s="1"/>
  <c r="T27" i="9"/>
  <c r="AE27" i="9" s="1"/>
  <c r="S27" i="9"/>
  <c r="AD27" i="9" s="1"/>
  <c r="R27" i="9"/>
  <c r="Q27" i="9"/>
  <c r="P27" i="9"/>
  <c r="O27" i="9"/>
  <c r="Z27" i="9" s="1"/>
  <c r="N27" i="9"/>
  <c r="Y27" i="9" s="1"/>
  <c r="M27" i="9"/>
  <c r="X27" i="9" s="1"/>
  <c r="AG26" i="9"/>
  <c r="AF26" i="9"/>
  <c r="AE26" i="9"/>
  <c r="Y26" i="9"/>
  <c r="X26" i="9"/>
  <c r="V26" i="9"/>
  <c r="U26" i="9"/>
  <c r="T26" i="9"/>
  <c r="S26" i="9"/>
  <c r="AD26" i="9" s="1"/>
  <c r="R26" i="9"/>
  <c r="AC26" i="9" s="1"/>
  <c r="Q26" i="9"/>
  <c r="AB26" i="9" s="1"/>
  <c r="P26" i="9"/>
  <c r="AA26" i="9" s="1"/>
  <c r="O26" i="9"/>
  <c r="Z26" i="9" s="1"/>
  <c r="N26" i="9"/>
  <c r="M26" i="9"/>
  <c r="AC25" i="9"/>
  <c r="AB25" i="9"/>
  <c r="AA25" i="9"/>
  <c r="V25" i="9"/>
  <c r="AG25" i="9" s="1"/>
  <c r="U25" i="9"/>
  <c r="AF25" i="9" s="1"/>
  <c r="T25" i="9"/>
  <c r="AE25" i="9" s="1"/>
  <c r="S25" i="9"/>
  <c r="AD25" i="9" s="1"/>
  <c r="R25" i="9"/>
  <c r="Q25" i="9"/>
  <c r="P25" i="9"/>
  <c r="O25" i="9"/>
  <c r="Z25" i="9" s="1"/>
  <c r="N25" i="9"/>
  <c r="Y25" i="9" s="1"/>
  <c r="M25" i="9"/>
  <c r="X25" i="9" s="1"/>
  <c r="AG24" i="9"/>
  <c r="AF24" i="9"/>
  <c r="AE24" i="9"/>
  <c r="AB24" i="9"/>
  <c r="Y24" i="9"/>
  <c r="X24" i="9"/>
  <c r="V24" i="9"/>
  <c r="U24" i="9"/>
  <c r="T24" i="9"/>
  <c r="S24" i="9"/>
  <c r="AD24" i="9" s="1"/>
  <c r="R24" i="9"/>
  <c r="AC24" i="9" s="1"/>
  <c r="Q24" i="9"/>
  <c r="P24" i="9"/>
  <c r="AA24" i="9" s="1"/>
  <c r="O24" i="9"/>
  <c r="Z24" i="9" s="1"/>
  <c r="N24" i="9"/>
  <c r="M24" i="9"/>
  <c r="AC23" i="9"/>
  <c r="AB23" i="9"/>
  <c r="AA23" i="9"/>
  <c r="X23" i="9"/>
  <c r="V23" i="9"/>
  <c r="AG23" i="9" s="1"/>
  <c r="U23" i="9"/>
  <c r="AF23" i="9" s="1"/>
  <c r="T23" i="9"/>
  <c r="AE23" i="9" s="1"/>
  <c r="S23" i="9"/>
  <c r="AD23" i="9" s="1"/>
  <c r="R23" i="9"/>
  <c r="Q23" i="9"/>
  <c r="P23" i="9"/>
  <c r="O23" i="9"/>
  <c r="Z23" i="9" s="1"/>
  <c r="N23" i="9"/>
  <c r="Y23" i="9" s="1"/>
  <c r="M23" i="9"/>
  <c r="AG22" i="9"/>
  <c r="AF22" i="9"/>
  <c r="AE22" i="9"/>
  <c r="AB22" i="9"/>
  <c r="AA22" i="9"/>
  <c r="Z22" i="9"/>
  <c r="Y22" i="9"/>
  <c r="V22" i="9"/>
  <c r="U22" i="9"/>
  <c r="T22" i="9"/>
  <c r="S22" i="9"/>
  <c r="AD22" i="9" s="1"/>
  <c r="R22" i="9"/>
  <c r="AC22" i="9" s="1"/>
  <c r="Q22" i="9"/>
  <c r="P22" i="9"/>
  <c r="O22" i="9"/>
  <c r="N22" i="9"/>
  <c r="M22" i="9"/>
  <c r="X22" i="9" s="1"/>
  <c r="AD21" i="9"/>
  <c r="AC21" i="9"/>
  <c r="AB21" i="9"/>
  <c r="AA21" i="9"/>
  <c r="Z21" i="9"/>
  <c r="V21" i="9"/>
  <c r="AG21" i="9" s="1"/>
  <c r="U21" i="9"/>
  <c r="AF21" i="9" s="1"/>
  <c r="T21" i="9"/>
  <c r="AE21" i="9" s="1"/>
  <c r="S21" i="9"/>
  <c r="R21" i="9"/>
  <c r="Q21" i="9"/>
  <c r="P21" i="9"/>
  <c r="O21" i="9"/>
  <c r="N21" i="9"/>
  <c r="Y21" i="9" s="1"/>
  <c r="M21" i="9"/>
  <c r="X21" i="9" s="1"/>
  <c r="AG20" i="9"/>
  <c r="AE20" i="9"/>
  <c r="AB20" i="9"/>
  <c r="Y20" i="9"/>
  <c r="X20" i="9"/>
  <c r="V20" i="9"/>
  <c r="U20" i="9"/>
  <c r="AF20" i="9" s="1"/>
  <c r="T20" i="9"/>
  <c r="S20" i="9"/>
  <c r="AD20" i="9" s="1"/>
  <c r="R20" i="9"/>
  <c r="AC20" i="9" s="1"/>
  <c r="Q20" i="9"/>
  <c r="P20" i="9"/>
  <c r="AA20" i="9" s="1"/>
  <c r="O20" i="9"/>
  <c r="Z20" i="9" s="1"/>
  <c r="N20" i="9"/>
  <c r="M20" i="9"/>
  <c r="AE19" i="9"/>
  <c r="AC19" i="9"/>
  <c r="AB19" i="9"/>
  <c r="AA19" i="9"/>
  <c r="V19" i="9"/>
  <c r="AG19" i="9" s="1"/>
  <c r="U19" i="9"/>
  <c r="AF19" i="9" s="1"/>
  <c r="T19" i="9"/>
  <c r="S19" i="9"/>
  <c r="AD19" i="9" s="1"/>
  <c r="R19" i="9"/>
  <c r="Q19" i="9"/>
  <c r="P19" i="9"/>
  <c r="O19" i="9"/>
  <c r="Z19" i="9" s="1"/>
  <c r="N19" i="9"/>
  <c r="Y19" i="9" s="1"/>
  <c r="M19" i="9"/>
  <c r="X19" i="9" s="1"/>
  <c r="AG18" i="9"/>
  <c r="AF18" i="9"/>
  <c r="AE18" i="9"/>
  <c r="AD18" i="9"/>
  <c r="AB18" i="9"/>
  <c r="Y18" i="9"/>
  <c r="V18" i="9"/>
  <c r="U18" i="9"/>
  <c r="T18" i="9"/>
  <c r="S18" i="9"/>
  <c r="R18" i="9"/>
  <c r="AC18" i="9" s="1"/>
  <c r="Q18" i="9"/>
  <c r="P18" i="9"/>
  <c r="AA18" i="9" s="1"/>
  <c r="O18" i="9"/>
  <c r="Z18" i="9" s="1"/>
  <c r="N18" i="9"/>
  <c r="M18" i="9"/>
  <c r="X18" i="9" s="1"/>
  <c r="AF17" i="9"/>
  <c r="AD17" i="9"/>
  <c r="AC17" i="9"/>
  <c r="AB17" i="9"/>
  <c r="AA17" i="9"/>
  <c r="X17" i="9"/>
  <c r="V17" i="9"/>
  <c r="AG17" i="9" s="1"/>
  <c r="U17" i="9"/>
  <c r="T17" i="9"/>
  <c r="AE17" i="9" s="1"/>
  <c r="S17" i="9"/>
  <c r="R17" i="9"/>
  <c r="Q17" i="9"/>
  <c r="P17" i="9"/>
  <c r="O17" i="9"/>
  <c r="Z17" i="9" s="1"/>
  <c r="N17" i="9"/>
  <c r="Y17" i="9" s="1"/>
  <c r="M17" i="9"/>
  <c r="AG16" i="9"/>
  <c r="AE16" i="9"/>
  <c r="AA16" i="9"/>
  <c r="Z16" i="9"/>
  <c r="Y16" i="9"/>
  <c r="V16" i="9"/>
  <c r="U16" i="9"/>
  <c r="AF16" i="9" s="1"/>
  <c r="T16" i="9"/>
  <c r="S16" i="9"/>
  <c r="AD16" i="9" s="1"/>
  <c r="R16" i="9"/>
  <c r="AC16" i="9" s="1"/>
  <c r="Q16" i="9"/>
  <c r="AB16" i="9" s="1"/>
  <c r="P16" i="9"/>
  <c r="O16" i="9"/>
  <c r="N16" i="9"/>
  <c r="M16" i="9"/>
  <c r="X16" i="9" s="1"/>
  <c r="AC15" i="9"/>
  <c r="AA15" i="9"/>
  <c r="V15" i="9"/>
  <c r="AG15" i="9" s="1"/>
  <c r="U15" i="9"/>
  <c r="AF15" i="9" s="1"/>
  <c r="T15" i="9"/>
  <c r="AE15" i="9" s="1"/>
  <c r="S15" i="9"/>
  <c r="AD15" i="9" s="1"/>
  <c r="R15" i="9"/>
  <c r="Q15" i="9"/>
  <c r="AB15" i="9" s="1"/>
  <c r="P15" i="9"/>
  <c r="O15" i="9"/>
  <c r="Z15" i="9" s="1"/>
  <c r="N15" i="9"/>
  <c r="Y15" i="9" s="1"/>
  <c r="M15" i="9"/>
  <c r="X15" i="9" s="1"/>
  <c r="AG14" i="9"/>
  <c r="AF14" i="9"/>
  <c r="AE14" i="9"/>
  <c r="AD14" i="9"/>
  <c r="AA14" i="9"/>
  <c r="Y14" i="9"/>
  <c r="X14" i="9"/>
  <c r="V14" i="9"/>
  <c r="U14" i="9"/>
  <c r="T14" i="9"/>
  <c r="S14" i="9"/>
  <c r="R14" i="9"/>
  <c r="AC14" i="9" s="1"/>
  <c r="Q14" i="9"/>
  <c r="AB14" i="9" s="1"/>
  <c r="P14" i="9"/>
  <c r="O14" i="9"/>
  <c r="Z14" i="9" s="1"/>
  <c r="N14" i="9"/>
  <c r="M14" i="9"/>
  <c r="AF13" i="9"/>
  <c r="AD13" i="9"/>
  <c r="AC13" i="9"/>
  <c r="AB13" i="9"/>
  <c r="AA13" i="9"/>
  <c r="Z13" i="9"/>
  <c r="X13" i="9"/>
  <c r="V13" i="9"/>
  <c r="AG13" i="9" s="1"/>
  <c r="U13" i="9"/>
  <c r="T13" i="9"/>
  <c r="AE13" i="9" s="1"/>
  <c r="S13" i="9"/>
  <c r="R13" i="9"/>
  <c r="Q13" i="9"/>
  <c r="P13" i="9"/>
  <c r="O13" i="9"/>
  <c r="N13" i="9"/>
  <c r="Y13" i="9" s="1"/>
  <c r="M13" i="9"/>
  <c r="AG12" i="9"/>
  <c r="AE12" i="9"/>
  <c r="AB12" i="9"/>
  <c r="AA12" i="9"/>
  <c r="Y12" i="9"/>
  <c r="X12" i="9"/>
  <c r="V12" i="9"/>
  <c r="U12" i="9"/>
  <c r="AF12" i="9" s="1"/>
  <c r="T12" i="9"/>
  <c r="S12" i="9"/>
  <c r="AD12" i="9" s="1"/>
  <c r="R12" i="9"/>
  <c r="AC12" i="9" s="1"/>
  <c r="Q12" i="9"/>
  <c r="P12" i="9"/>
  <c r="O12" i="9"/>
  <c r="Z12" i="9" s="1"/>
  <c r="N12" i="9"/>
  <c r="M12" i="9"/>
  <c r="AE11" i="9"/>
  <c r="AC11" i="9"/>
  <c r="AA11" i="9"/>
  <c r="V11" i="9"/>
  <c r="AG11" i="9" s="1"/>
  <c r="U11" i="9"/>
  <c r="AF11" i="9" s="1"/>
  <c r="T11" i="9"/>
  <c r="S11" i="9"/>
  <c r="AD11" i="9" s="1"/>
  <c r="R11" i="9"/>
  <c r="Q11" i="9"/>
  <c r="AB11" i="9" s="1"/>
  <c r="P11" i="9"/>
  <c r="O11" i="9"/>
  <c r="Z11" i="9" s="1"/>
  <c r="N11" i="9"/>
  <c r="Y11" i="9" s="1"/>
  <c r="M11" i="9"/>
  <c r="X11" i="9" s="1"/>
  <c r="AG10" i="9"/>
  <c r="AF10" i="9"/>
  <c r="AE10" i="9"/>
  <c r="AD10" i="9"/>
  <c r="Z10" i="9"/>
  <c r="Y10" i="9"/>
  <c r="X10" i="9"/>
  <c r="V10" i="9"/>
  <c r="U10" i="9"/>
  <c r="T10" i="9"/>
  <c r="S10" i="9"/>
  <c r="R10" i="9"/>
  <c r="AC10" i="9" s="1"/>
  <c r="Q10" i="9"/>
  <c r="AB10" i="9" s="1"/>
  <c r="P10" i="9"/>
  <c r="AA10" i="9" s="1"/>
  <c r="O10" i="9"/>
  <c r="N10" i="9"/>
  <c r="M10" i="9"/>
  <c r="AF9" i="9"/>
  <c r="AC9" i="9"/>
  <c r="AB9" i="9"/>
  <c r="AA9" i="9"/>
  <c r="Z9" i="9"/>
  <c r="V9" i="9"/>
  <c r="AG9" i="9" s="1"/>
  <c r="U9" i="9"/>
  <c r="T9" i="9"/>
  <c r="AE9" i="9" s="1"/>
  <c r="S9" i="9"/>
  <c r="AD9" i="9" s="1"/>
  <c r="R9" i="9"/>
  <c r="Q9" i="9"/>
  <c r="P9" i="9"/>
  <c r="O9" i="9"/>
  <c r="N9" i="9"/>
  <c r="Y9" i="9" s="1"/>
  <c r="M9" i="9"/>
  <c r="X9" i="9" s="1"/>
  <c r="AG8" i="9"/>
  <c r="AE8" i="9"/>
  <c r="Y8" i="9"/>
  <c r="X8" i="9"/>
  <c r="V8" i="9"/>
  <c r="U8" i="9"/>
  <c r="AF8" i="9" s="1"/>
  <c r="T8" i="9"/>
  <c r="S8" i="9"/>
  <c r="AD8" i="9" s="1"/>
  <c r="R8" i="9"/>
  <c r="AC8" i="9" s="1"/>
  <c r="Q8" i="9"/>
  <c r="AB8" i="9" s="1"/>
  <c r="P8" i="9"/>
  <c r="AA8" i="9" s="1"/>
  <c r="O8" i="9"/>
  <c r="Z8" i="9" s="1"/>
  <c r="N8" i="9"/>
  <c r="M8" i="9"/>
  <c r="AE7" i="9"/>
  <c r="AC7" i="9"/>
  <c r="AA7" i="9"/>
  <c r="X7" i="9"/>
  <c r="V7" i="9"/>
  <c r="AG7" i="9" s="1"/>
  <c r="U7" i="9"/>
  <c r="AF7" i="9" s="1"/>
  <c r="T7" i="9"/>
  <c r="S7" i="9"/>
  <c r="AD7" i="9" s="1"/>
  <c r="R7" i="9"/>
  <c r="Q7" i="9"/>
  <c r="AB7" i="9" s="1"/>
  <c r="P7" i="9"/>
  <c r="O7" i="9"/>
  <c r="Z7" i="9" s="1"/>
  <c r="N7" i="9"/>
  <c r="Y7" i="9" s="1"/>
  <c r="M7" i="9"/>
  <c r="AG6" i="9"/>
  <c r="AF6" i="9"/>
  <c r="AE6" i="9"/>
  <c r="AB6" i="9"/>
  <c r="AA6" i="9"/>
  <c r="Z6" i="9"/>
  <c r="Y6" i="9"/>
  <c r="V6" i="9"/>
  <c r="U6" i="9"/>
  <c r="T6" i="9"/>
  <c r="S6" i="9"/>
  <c r="AD6" i="9" s="1"/>
  <c r="R6" i="9"/>
  <c r="AC6" i="9" s="1"/>
  <c r="Q6" i="9"/>
  <c r="P6" i="9"/>
  <c r="O6" i="9"/>
  <c r="N6" i="9"/>
  <c r="M6" i="9"/>
  <c r="X6" i="9" s="1"/>
  <c r="AD5" i="9"/>
  <c r="AC5" i="9"/>
  <c r="AB5" i="9"/>
  <c r="AA5" i="9"/>
  <c r="Z5" i="9"/>
  <c r="V5" i="9"/>
  <c r="AG5" i="9" s="1"/>
  <c r="U5" i="9"/>
  <c r="AF5" i="9" s="1"/>
  <c r="T5" i="9"/>
  <c r="AE5" i="9" s="1"/>
  <c r="S5" i="9"/>
  <c r="R5" i="9"/>
  <c r="Q5" i="9"/>
  <c r="P5" i="9"/>
  <c r="O5" i="9"/>
  <c r="N5" i="9"/>
  <c r="Y5" i="9" s="1"/>
  <c r="M5" i="9"/>
  <c r="X5" i="9" s="1"/>
  <c r="AG4" i="9"/>
  <c r="AE4" i="9"/>
  <c r="Z4" i="9"/>
  <c r="Y4" i="9"/>
  <c r="X4" i="9"/>
  <c r="V4" i="9"/>
  <c r="U4" i="9"/>
  <c r="AF4" i="9" s="1"/>
  <c r="T4" i="9"/>
  <c r="S4" i="9"/>
  <c r="AD4" i="9" s="1"/>
  <c r="R4" i="9"/>
  <c r="AC4" i="9" s="1"/>
  <c r="Q4" i="9"/>
  <c r="AB4" i="9" s="1"/>
  <c r="P4" i="9"/>
  <c r="AA4" i="9" s="1"/>
  <c r="O4" i="9"/>
  <c r="N4" i="9"/>
  <c r="M4" i="9"/>
  <c r="AE3" i="9"/>
  <c r="AC3" i="9"/>
  <c r="AA3" i="9"/>
  <c r="V3" i="9"/>
  <c r="AG3" i="9" s="1"/>
  <c r="U3" i="9"/>
  <c r="AF3" i="9" s="1"/>
  <c r="T3" i="9"/>
  <c r="S3" i="9"/>
  <c r="AD3" i="9" s="1"/>
  <c r="R3" i="9"/>
  <c r="Q3" i="9"/>
  <c r="AB3" i="9" s="1"/>
  <c r="P3" i="9"/>
  <c r="O3" i="9"/>
  <c r="Z3" i="9" s="1"/>
  <c r="N3" i="9"/>
  <c r="Y3" i="9" s="1"/>
  <c r="M3" i="9"/>
  <c r="X3" i="9" s="1"/>
  <c r="AE2" i="9"/>
  <c r="AD2" i="9"/>
  <c r="AB2" i="9"/>
  <c r="Y2" i="9"/>
  <c r="V2" i="9"/>
  <c r="AG2" i="9" s="1"/>
  <c r="U2" i="9"/>
  <c r="AF2" i="9" s="1"/>
  <c r="T2" i="9"/>
  <c r="S2" i="9"/>
  <c r="R2" i="9"/>
  <c r="AC2" i="9" s="1"/>
  <c r="Q2" i="9"/>
  <c r="P2" i="9"/>
  <c r="AA2" i="9" s="1"/>
  <c r="O2" i="9"/>
  <c r="Z2" i="9" s="1"/>
  <c r="N2" i="9"/>
  <c r="M2" i="9"/>
  <c r="X2" i="9" s="1"/>
  <c r="BB60" i="8"/>
  <c r="AL60" i="8"/>
  <c r="AK60" i="8"/>
  <c r="AJ60" i="8"/>
  <c r="AI60" i="8"/>
  <c r="AH60" i="8"/>
  <c r="AG60" i="8"/>
  <c r="AF60" i="8"/>
  <c r="AE60" i="8"/>
  <c r="AD60" i="8"/>
  <c r="AC60" i="8"/>
  <c r="BB59" i="8"/>
  <c r="AL59" i="8"/>
  <c r="AK59" i="8"/>
  <c r="AJ59" i="8"/>
  <c r="AI59" i="8"/>
  <c r="AH59" i="8"/>
  <c r="AG59" i="8"/>
  <c r="AF59" i="8"/>
  <c r="AE59" i="8"/>
  <c r="AD59" i="8"/>
  <c r="AC59" i="8"/>
  <c r="BB58" i="8"/>
  <c r="AL58" i="8"/>
  <c r="AK58" i="8"/>
  <c r="AJ58" i="8"/>
  <c r="AI58" i="8"/>
  <c r="AH58" i="8"/>
  <c r="AG58" i="8"/>
  <c r="AF58" i="8"/>
  <c r="AE58" i="8"/>
  <c r="AD58" i="8"/>
  <c r="AC58" i="8"/>
  <c r="BB57" i="8"/>
  <c r="AL57" i="8"/>
  <c r="AK57" i="8"/>
  <c r="AJ57" i="8"/>
  <c r="AI57" i="8"/>
  <c r="AH57" i="8"/>
  <c r="AG57" i="8"/>
  <c r="AF57" i="8"/>
  <c r="AE57" i="8"/>
  <c r="AD57" i="8"/>
  <c r="AC57" i="8"/>
  <c r="AN57" i="8" s="1"/>
  <c r="BB56" i="8"/>
  <c r="AL56" i="8"/>
  <c r="AK56" i="8"/>
  <c r="AJ56" i="8"/>
  <c r="AI56" i="8"/>
  <c r="AH56" i="8"/>
  <c r="AG56" i="8"/>
  <c r="AF56" i="8"/>
  <c r="AE56" i="8"/>
  <c r="AD56" i="8"/>
  <c r="AN56" i="8" s="1"/>
  <c r="AC56" i="8"/>
  <c r="BB55" i="8"/>
  <c r="AL55" i="8"/>
  <c r="AK55" i="8"/>
  <c r="AJ55" i="8"/>
  <c r="AI55" i="8"/>
  <c r="AH55" i="8"/>
  <c r="AG55" i="8"/>
  <c r="AF55" i="8"/>
  <c r="AE55" i="8"/>
  <c r="AD55" i="8"/>
  <c r="AC55" i="8"/>
  <c r="BB54" i="8"/>
  <c r="AL54" i="8"/>
  <c r="AK54" i="8"/>
  <c r="AJ54" i="8"/>
  <c r="AI54" i="8"/>
  <c r="AH54" i="8"/>
  <c r="AG54" i="8"/>
  <c r="AF54" i="8"/>
  <c r="AE54" i="8"/>
  <c r="AD54" i="8"/>
  <c r="AC54" i="8"/>
  <c r="BB53" i="8"/>
  <c r="AL53" i="8"/>
  <c r="AK53" i="8"/>
  <c r="AJ53" i="8"/>
  <c r="AI53" i="8"/>
  <c r="AH53" i="8"/>
  <c r="AG53" i="8"/>
  <c r="AF53" i="8"/>
  <c r="AE53" i="8"/>
  <c r="AD53" i="8"/>
  <c r="AC53" i="8"/>
  <c r="BB52" i="8"/>
  <c r="AL52" i="8"/>
  <c r="AK52" i="8"/>
  <c r="AJ52" i="8"/>
  <c r="AI52" i="8"/>
  <c r="AH52" i="8"/>
  <c r="AG52" i="8"/>
  <c r="AF52" i="8"/>
  <c r="AE52" i="8"/>
  <c r="AD52" i="8"/>
  <c r="AC52" i="8"/>
  <c r="BB51" i="8"/>
  <c r="AL51" i="8"/>
  <c r="AK51" i="8"/>
  <c r="AJ51" i="8"/>
  <c r="AI51" i="8"/>
  <c r="AH51" i="8"/>
  <c r="AG51" i="8"/>
  <c r="AF51" i="8"/>
  <c r="AE51" i="8"/>
  <c r="AD51" i="8"/>
  <c r="AC51" i="8"/>
  <c r="BB50" i="8"/>
  <c r="AL50" i="8"/>
  <c r="AK50" i="8"/>
  <c r="AJ50" i="8"/>
  <c r="AI50" i="8"/>
  <c r="AH50" i="8"/>
  <c r="AG50" i="8"/>
  <c r="AF50" i="8"/>
  <c r="AE50" i="8"/>
  <c r="AD50" i="8"/>
  <c r="AC50" i="8"/>
  <c r="BB49" i="8"/>
  <c r="AL49" i="8"/>
  <c r="AK49" i="8"/>
  <c r="AJ49" i="8"/>
  <c r="AI49" i="8"/>
  <c r="AH49" i="8"/>
  <c r="AG49" i="8"/>
  <c r="AF49" i="8"/>
  <c r="AE49" i="8"/>
  <c r="AD49" i="8"/>
  <c r="AC49" i="8"/>
  <c r="AN49" i="8" s="1"/>
  <c r="BB48" i="8"/>
  <c r="AL48" i="8"/>
  <c r="AK48" i="8"/>
  <c r="AJ48" i="8"/>
  <c r="AI48" i="8"/>
  <c r="AH48" i="8"/>
  <c r="AG48" i="8"/>
  <c r="AF48" i="8"/>
  <c r="AE48" i="8"/>
  <c r="AD48" i="8"/>
  <c r="AN48" i="8" s="1"/>
  <c r="AC48" i="8"/>
  <c r="BB47" i="8"/>
  <c r="AL47" i="8"/>
  <c r="AK47" i="8"/>
  <c r="AJ47" i="8"/>
  <c r="AI47" i="8"/>
  <c r="AH47" i="8"/>
  <c r="AG47" i="8"/>
  <c r="AF47" i="8"/>
  <c r="AE47" i="8"/>
  <c r="AD47" i="8"/>
  <c r="AC47" i="8"/>
  <c r="BB46" i="8"/>
  <c r="AL46" i="8"/>
  <c r="AK46" i="8"/>
  <c r="AJ46" i="8"/>
  <c r="AI46" i="8"/>
  <c r="AH46" i="8"/>
  <c r="AG46" i="8"/>
  <c r="AF46" i="8"/>
  <c r="AE46" i="8"/>
  <c r="AD46" i="8"/>
  <c r="AC46" i="8"/>
  <c r="BB45" i="8"/>
  <c r="AL45" i="8"/>
  <c r="AK45" i="8"/>
  <c r="AJ45" i="8"/>
  <c r="AI45" i="8"/>
  <c r="AH45" i="8"/>
  <c r="AG45" i="8"/>
  <c r="AF45" i="8"/>
  <c r="AE45" i="8"/>
  <c r="AD45" i="8"/>
  <c r="AC45" i="8"/>
  <c r="BB44" i="8"/>
  <c r="AL44" i="8"/>
  <c r="AK44" i="8"/>
  <c r="AJ44" i="8"/>
  <c r="AI44" i="8"/>
  <c r="AH44" i="8"/>
  <c r="AG44" i="8"/>
  <c r="AF44" i="8"/>
  <c r="AE44" i="8"/>
  <c r="AD44" i="8"/>
  <c r="AC44" i="8"/>
  <c r="BB43" i="8"/>
  <c r="AL43" i="8"/>
  <c r="AK43" i="8"/>
  <c r="AJ43" i="8"/>
  <c r="AI43" i="8"/>
  <c r="AH43" i="8"/>
  <c r="AG43" i="8"/>
  <c r="AF43" i="8"/>
  <c r="AE43" i="8"/>
  <c r="AD43" i="8"/>
  <c r="AC43" i="8"/>
  <c r="BB42" i="8"/>
  <c r="AL42" i="8"/>
  <c r="AK42" i="8"/>
  <c r="AJ42" i="8"/>
  <c r="AI42" i="8"/>
  <c r="AH42" i="8"/>
  <c r="AG42" i="8"/>
  <c r="AF42" i="8"/>
  <c r="AE42" i="8"/>
  <c r="AD42" i="8"/>
  <c r="AC42" i="8"/>
  <c r="BB41" i="8"/>
  <c r="AL41" i="8"/>
  <c r="AK41" i="8"/>
  <c r="AJ41" i="8"/>
  <c r="AI41" i="8"/>
  <c r="AH41" i="8"/>
  <c r="AG41" i="8"/>
  <c r="AF41" i="8"/>
  <c r="AE41" i="8"/>
  <c r="AD41" i="8"/>
  <c r="AC41" i="8"/>
  <c r="AN41" i="8" s="1"/>
  <c r="BB40" i="8"/>
  <c r="AL40" i="8"/>
  <c r="AK40" i="8"/>
  <c r="AJ40" i="8"/>
  <c r="AI40" i="8"/>
  <c r="AH40" i="8"/>
  <c r="AG40" i="8"/>
  <c r="AF40" i="8"/>
  <c r="AE40" i="8"/>
  <c r="AD40" i="8"/>
  <c r="AN40" i="8" s="1"/>
  <c r="AC40" i="8"/>
  <c r="BB39" i="8"/>
  <c r="AL39" i="8"/>
  <c r="AK39" i="8"/>
  <c r="AJ39" i="8"/>
  <c r="AI39" i="8"/>
  <c r="AH39" i="8"/>
  <c r="AG39" i="8"/>
  <c r="AF39" i="8"/>
  <c r="AE39" i="8"/>
  <c r="AD39" i="8"/>
  <c r="AC39" i="8"/>
  <c r="BB38" i="8"/>
  <c r="AL38" i="8"/>
  <c r="AK38" i="8"/>
  <c r="AJ38" i="8"/>
  <c r="AI38" i="8"/>
  <c r="AH38" i="8"/>
  <c r="AG38" i="8"/>
  <c r="AF38" i="8"/>
  <c r="AE38" i="8"/>
  <c r="AD38" i="8"/>
  <c r="AC38" i="8"/>
  <c r="BB37" i="8"/>
  <c r="AL37" i="8"/>
  <c r="AK37" i="8"/>
  <c r="AJ37" i="8"/>
  <c r="AI37" i="8"/>
  <c r="AH37" i="8"/>
  <c r="AG37" i="8"/>
  <c r="AF37" i="8"/>
  <c r="AE37" i="8"/>
  <c r="AD37" i="8"/>
  <c r="AC37" i="8"/>
  <c r="BB36" i="8"/>
  <c r="AL36" i="8"/>
  <c r="AK36" i="8"/>
  <c r="AJ36" i="8"/>
  <c r="AI36" i="8"/>
  <c r="AH36" i="8"/>
  <c r="AG36" i="8"/>
  <c r="AF36" i="8"/>
  <c r="AE36" i="8"/>
  <c r="AD36" i="8"/>
  <c r="AC36" i="8"/>
  <c r="BB35" i="8"/>
  <c r="AL35" i="8"/>
  <c r="AK35" i="8"/>
  <c r="AJ35" i="8"/>
  <c r="AI35" i="8"/>
  <c r="AH35" i="8"/>
  <c r="AG35" i="8"/>
  <c r="AF35" i="8"/>
  <c r="AE35" i="8"/>
  <c r="AD35" i="8"/>
  <c r="AC35" i="8"/>
  <c r="BB34" i="8"/>
  <c r="AL34" i="8"/>
  <c r="AK34" i="8"/>
  <c r="AJ34" i="8"/>
  <c r="AI34" i="8"/>
  <c r="AH34" i="8"/>
  <c r="AG34" i="8"/>
  <c r="AF34" i="8"/>
  <c r="AE34" i="8"/>
  <c r="AD34" i="8"/>
  <c r="AC34" i="8"/>
  <c r="BB33" i="8"/>
  <c r="AL33" i="8"/>
  <c r="AK33" i="8"/>
  <c r="AJ33" i="8"/>
  <c r="AI33" i="8"/>
  <c r="AH33" i="8"/>
  <c r="AG33" i="8"/>
  <c r="AF33" i="8"/>
  <c r="AE33" i="8"/>
  <c r="AD33" i="8"/>
  <c r="AC33" i="8"/>
  <c r="AN33" i="8" s="1"/>
  <c r="BB32" i="8"/>
  <c r="AL32" i="8"/>
  <c r="AK32" i="8"/>
  <c r="AJ32" i="8"/>
  <c r="AI32" i="8"/>
  <c r="AH32" i="8"/>
  <c r="AG32" i="8"/>
  <c r="AF32" i="8"/>
  <c r="AE32" i="8"/>
  <c r="AD32" i="8"/>
  <c r="AN32" i="8" s="1"/>
  <c r="AC32" i="8"/>
  <c r="BB31" i="8"/>
  <c r="AL31" i="8"/>
  <c r="AK31" i="8"/>
  <c r="AJ31" i="8"/>
  <c r="AI31" i="8"/>
  <c r="AH31" i="8"/>
  <c r="AG31" i="8"/>
  <c r="AF31" i="8"/>
  <c r="AE31" i="8"/>
  <c r="AD31" i="8"/>
  <c r="AC31" i="8"/>
  <c r="BB30" i="8"/>
  <c r="AL30" i="8"/>
  <c r="AK30" i="8"/>
  <c r="AJ30" i="8"/>
  <c r="AI30" i="8"/>
  <c r="AH30" i="8"/>
  <c r="AG30" i="8"/>
  <c r="AF30" i="8"/>
  <c r="AE30" i="8"/>
  <c r="AD30" i="8"/>
  <c r="AC30" i="8"/>
  <c r="BB29" i="8"/>
  <c r="AL29" i="8"/>
  <c r="AK29" i="8"/>
  <c r="AJ29" i="8"/>
  <c r="AI29" i="8"/>
  <c r="AH29" i="8"/>
  <c r="AG29" i="8"/>
  <c r="AF29" i="8"/>
  <c r="AE29" i="8"/>
  <c r="AD29" i="8"/>
  <c r="AC29" i="8"/>
  <c r="BB28" i="8"/>
  <c r="AL28" i="8"/>
  <c r="AK28" i="8"/>
  <c r="AJ28" i="8"/>
  <c r="AI28" i="8"/>
  <c r="AH28" i="8"/>
  <c r="AG28" i="8"/>
  <c r="AF28" i="8"/>
  <c r="AE28" i="8"/>
  <c r="AD28" i="8"/>
  <c r="AC28" i="8"/>
  <c r="BB27" i="8"/>
  <c r="AL27" i="8"/>
  <c r="AK27" i="8"/>
  <c r="AJ27" i="8"/>
  <c r="AI27" i="8"/>
  <c r="AH27" i="8"/>
  <c r="AG27" i="8"/>
  <c r="AF27" i="8"/>
  <c r="AE27" i="8"/>
  <c r="AD27" i="8"/>
  <c r="AC27" i="8"/>
  <c r="BB26" i="8"/>
  <c r="AL26" i="8"/>
  <c r="AK26" i="8"/>
  <c r="AJ26" i="8"/>
  <c r="AI26" i="8"/>
  <c r="AH26" i="8"/>
  <c r="AG26" i="8"/>
  <c r="AF26" i="8"/>
  <c r="AE26" i="8"/>
  <c r="AD26" i="8"/>
  <c r="AC26" i="8"/>
  <c r="BB25" i="8"/>
  <c r="AL25" i="8"/>
  <c r="AK25" i="8"/>
  <c r="AJ25" i="8"/>
  <c r="AI25" i="8"/>
  <c r="AH25" i="8"/>
  <c r="AG25" i="8"/>
  <c r="AF25" i="8"/>
  <c r="AE25" i="8"/>
  <c r="AD25" i="8"/>
  <c r="AC25" i="8"/>
  <c r="AN25" i="8" s="1"/>
  <c r="BB24" i="8"/>
  <c r="AL24" i="8"/>
  <c r="AK24" i="8"/>
  <c r="AJ24" i="8"/>
  <c r="AI24" i="8"/>
  <c r="AH24" i="8"/>
  <c r="AG24" i="8"/>
  <c r="AF24" i="8"/>
  <c r="AE24" i="8"/>
  <c r="AD24" i="8"/>
  <c r="AN24" i="8" s="1"/>
  <c r="AC24" i="8"/>
  <c r="BB23" i="8"/>
  <c r="AL23" i="8"/>
  <c r="AK23" i="8"/>
  <c r="AJ23" i="8"/>
  <c r="AI23" i="8"/>
  <c r="AH23" i="8"/>
  <c r="AG23" i="8"/>
  <c r="AF23" i="8"/>
  <c r="AE23" i="8"/>
  <c r="AD23" i="8"/>
  <c r="AC23" i="8"/>
  <c r="BB22" i="8"/>
  <c r="AL22" i="8"/>
  <c r="AK22" i="8"/>
  <c r="AJ22" i="8"/>
  <c r="AI22" i="8"/>
  <c r="AH22" i="8"/>
  <c r="AG22" i="8"/>
  <c r="AF22" i="8"/>
  <c r="AE22" i="8"/>
  <c r="AD22" i="8"/>
  <c r="AC22" i="8"/>
  <c r="BB21" i="8"/>
  <c r="AL21" i="8"/>
  <c r="AK21" i="8"/>
  <c r="AJ21" i="8"/>
  <c r="AI21" i="8"/>
  <c r="AH21" i="8"/>
  <c r="AG21" i="8"/>
  <c r="AF21" i="8"/>
  <c r="AE21" i="8"/>
  <c r="AD21" i="8"/>
  <c r="AC21" i="8"/>
  <c r="BB20" i="8"/>
  <c r="AL20" i="8"/>
  <c r="AK20" i="8"/>
  <c r="AJ20" i="8"/>
  <c r="AI20" i="8"/>
  <c r="AH20" i="8"/>
  <c r="AG20" i="8"/>
  <c r="AF20" i="8"/>
  <c r="AE20" i="8"/>
  <c r="AD20" i="8"/>
  <c r="AC20" i="8"/>
  <c r="BB19" i="8"/>
  <c r="AL19" i="8"/>
  <c r="AK19" i="8"/>
  <c r="AJ19" i="8"/>
  <c r="AI19" i="8"/>
  <c r="AH19" i="8"/>
  <c r="AG19" i="8"/>
  <c r="AF19" i="8"/>
  <c r="AE19" i="8"/>
  <c r="AD19" i="8"/>
  <c r="AC19" i="8"/>
  <c r="BB18" i="8"/>
  <c r="AL18" i="8"/>
  <c r="AK18" i="8"/>
  <c r="AJ18" i="8"/>
  <c r="AI18" i="8"/>
  <c r="AH18" i="8"/>
  <c r="AG18" i="8"/>
  <c r="AF18" i="8"/>
  <c r="AE18" i="8"/>
  <c r="AD18" i="8"/>
  <c r="AC18" i="8"/>
  <c r="BB17" i="8"/>
  <c r="AL17" i="8"/>
  <c r="AK17" i="8"/>
  <c r="AJ17" i="8"/>
  <c r="AI17" i="8"/>
  <c r="AH17" i="8"/>
  <c r="AG17" i="8"/>
  <c r="AF17" i="8"/>
  <c r="AE17" i="8"/>
  <c r="AD17" i="8"/>
  <c r="AC17" i="8"/>
  <c r="AN17" i="8" s="1"/>
  <c r="BB16" i="8"/>
  <c r="AL16" i="8"/>
  <c r="AK16" i="8"/>
  <c r="AJ16" i="8"/>
  <c r="AI16" i="8"/>
  <c r="AH16" i="8"/>
  <c r="AG16" i="8"/>
  <c r="AF16" i="8"/>
  <c r="AE16" i="8"/>
  <c r="AD16" i="8"/>
  <c r="AN16" i="8" s="1"/>
  <c r="AC16" i="8"/>
  <c r="BB15" i="8"/>
  <c r="AL15" i="8"/>
  <c r="AK15" i="8"/>
  <c r="AJ15" i="8"/>
  <c r="AI15" i="8"/>
  <c r="AH15" i="8"/>
  <c r="AG15" i="8"/>
  <c r="AF15" i="8"/>
  <c r="AE15" i="8"/>
  <c r="AD15" i="8"/>
  <c r="AC15" i="8"/>
  <c r="BB14" i="8"/>
  <c r="AL14" i="8"/>
  <c r="AK14" i="8"/>
  <c r="AJ14" i="8"/>
  <c r="AI14" i="8"/>
  <c r="AH14" i="8"/>
  <c r="AG14" i="8"/>
  <c r="AF14" i="8"/>
  <c r="AE14" i="8"/>
  <c r="AD14" i="8"/>
  <c r="AC14" i="8"/>
  <c r="BB13" i="8"/>
  <c r="AL13" i="8"/>
  <c r="AK13" i="8"/>
  <c r="AJ13" i="8"/>
  <c r="AI13" i="8"/>
  <c r="AH13" i="8"/>
  <c r="AG13" i="8"/>
  <c r="AF13" i="8"/>
  <c r="AE13" i="8"/>
  <c r="AD13" i="8"/>
  <c r="AC13" i="8"/>
  <c r="BB12" i="8"/>
  <c r="AL12" i="8"/>
  <c r="AK12" i="8"/>
  <c r="AJ12" i="8"/>
  <c r="AI12" i="8"/>
  <c r="AH12" i="8"/>
  <c r="AG12" i="8"/>
  <c r="AF12" i="8"/>
  <c r="AE12" i="8"/>
  <c r="AD12" i="8"/>
  <c r="AC12" i="8"/>
  <c r="BB11" i="8"/>
  <c r="AL11" i="8"/>
  <c r="AK11" i="8"/>
  <c r="AJ11" i="8"/>
  <c r="AI11" i="8"/>
  <c r="AH11" i="8"/>
  <c r="AG11" i="8"/>
  <c r="AF11" i="8"/>
  <c r="AE11" i="8"/>
  <c r="AD11" i="8"/>
  <c r="AC11" i="8"/>
  <c r="BB10" i="8"/>
  <c r="AL10" i="8"/>
  <c r="AK10" i="8"/>
  <c r="AJ10" i="8"/>
  <c r="AI10" i="8"/>
  <c r="AH10" i="8"/>
  <c r="AG10" i="8"/>
  <c r="AF10" i="8"/>
  <c r="AE10" i="8"/>
  <c r="AD10" i="8"/>
  <c r="AC10" i="8"/>
  <c r="BB9" i="8"/>
  <c r="AL9" i="8"/>
  <c r="AK9" i="8"/>
  <c r="AJ9" i="8"/>
  <c r="AI9" i="8"/>
  <c r="AH9" i="8"/>
  <c r="AG9" i="8"/>
  <c r="AF9" i="8"/>
  <c r="AE9" i="8"/>
  <c r="AD9" i="8"/>
  <c r="AC9" i="8"/>
  <c r="AN9" i="8" s="1"/>
  <c r="BB8" i="8"/>
  <c r="AL8" i="8"/>
  <c r="AK8" i="8"/>
  <c r="AJ8" i="8"/>
  <c r="AI8" i="8"/>
  <c r="AH8" i="8"/>
  <c r="AG8" i="8"/>
  <c r="AF8" i="8"/>
  <c r="AE8" i="8"/>
  <c r="AD8" i="8"/>
  <c r="AN8" i="8" s="1"/>
  <c r="AC8" i="8"/>
  <c r="BB7" i="8"/>
  <c r="AL7" i="8"/>
  <c r="AK7" i="8"/>
  <c r="AJ7" i="8"/>
  <c r="AI7" i="8"/>
  <c r="AH7" i="8"/>
  <c r="AG7" i="8"/>
  <c r="AF7" i="8"/>
  <c r="AE7" i="8"/>
  <c r="AD7" i="8"/>
  <c r="AC7" i="8"/>
  <c r="BB6" i="8"/>
  <c r="AL6" i="8"/>
  <c r="AK6" i="8"/>
  <c r="AJ6" i="8"/>
  <c r="AI6" i="8"/>
  <c r="AH6" i="8"/>
  <c r="AG6" i="8"/>
  <c r="AF6" i="8"/>
  <c r="AE6" i="8"/>
  <c r="AD6" i="8"/>
  <c r="AC6" i="8"/>
  <c r="BB5" i="8"/>
  <c r="AL5" i="8"/>
  <c r="AK5" i="8"/>
  <c r="AJ5" i="8"/>
  <c r="AI5" i="8"/>
  <c r="AH5" i="8"/>
  <c r="AG5" i="8"/>
  <c r="AF5" i="8"/>
  <c r="AE5" i="8"/>
  <c r="AD5" i="8"/>
  <c r="AC5" i="8"/>
  <c r="BB4" i="8"/>
  <c r="AL4" i="8"/>
  <c r="AK4" i="8"/>
  <c r="AJ4" i="8"/>
  <c r="AI4" i="8"/>
  <c r="AH4" i="8"/>
  <c r="AG4" i="8"/>
  <c r="AF4" i="8"/>
  <c r="AE4" i="8"/>
  <c r="AD4" i="8"/>
  <c r="AC4" i="8"/>
  <c r="BB3" i="8"/>
  <c r="AL3" i="8"/>
  <c r="AK3" i="8"/>
  <c r="AJ3" i="8"/>
  <c r="AI3" i="8"/>
  <c r="AH3" i="8"/>
  <c r="AG3" i="8"/>
  <c r="AF3" i="8"/>
  <c r="AE3" i="8"/>
  <c r="AD3" i="8"/>
  <c r="AC3" i="8"/>
  <c r="BB2" i="8"/>
  <c r="AL2" i="8"/>
  <c r="AK2" i="8"/>
  <c r="AJ2" i="8"/>
  <c r="AI2" i="8"/>
  <c r="AH2" i="8"/>
  <c r="AG2" i="8"/>
  <c r="AF2" i="8"/>
  <c r="AE2" i="8"/>
  <c r="AD2" i="8"/>
  <c r="AC2" i="8"/>
  <c r="AG187" i="7"/>
  <c r="AE187" i="7"/>
  <c r="AD187" i="7"/>
  <c r="AB187" i="7"/>
  <c r="AA187" i="7"/>
  <c r="X187" i="7"/>
  <c r="V187" i="7"/>
  <c r="U187" i="7"/>
  <c r="AF187" i="7" s="1"/>
  <c r="T187" i="7"/>
  <c r="S187" i="7"/>
  <c r="R187" i="7"/>
  <c r="AC187" i="7" s="1"/>
  <c r="Q187" i="7"/>
  <c r="P187" i="7"/>
  <c r="O187" i="7"/>
  <c r="Z187" i="7" s="1"/>
  <c r="N187" i="7"/>
  <c r="Y187" i="7" s="1"/>
  <c r="M187" i="7"/>
  <c r="AE186" i="7"/>
  <c r="AC186" i="7"/>
  <c r="AA186" i="7"/>
  <c r="X186" i="7"/>
  <c r="V186" i="7"/>
  <c r="AG186" i="7" s="1"/>
  <c r="U186" i="7"/>
  <c r="AF186" i="7" s="1"/>
  <c r="T186" i="7"/>
  <c r="S186" i="7"/>
  <c r="AD186" i="7" s="1"/>
  <c r="R186" i="7"/>
  <c r="Q186" i="7"/>
  <c r="AB186" i="7" s="1"/>
  <c r="P186" i="7"/>
  <c r="O186" i="7"/>
  <c r="Z186" i="7" s="1"/>
  <c r="N186" i="7"/>
  <c r="Y186" i="7" s="1"/>
  <c r="M186" i="7"/>
  <c r="AF185" i="7"/>
  <c r="AE185" i="7"/>
  <c r="AD185" i="7"/>
  <c r="Z185" i="7"/>
  <c r="Y185" i="7"/>
  <c r="X185" i="7"/>
  <c r="V185" i="7"/>
  <c r="AG185" i="7" s="1"/>
  <c r="U185" i="7"/>
  <c r="T185" i="7"/>
  <c r="S185" i="7"/>
  <c r="R185" i="7"/>
  <c r="AC185" i="7" s="1"/>
  <c r="Q185" i="7"/>
  <c r="AB185" i="7" s="1"/>
  <c r="P185" i="7"/>
  <c r="AA185" i="7" s="1"/>
  <c r="O185" i="7"/>
  <c r="N185" i="7"/>
  <c r="M185" i="7"/>
  <c r="AF184" i="7"/>
  <c r="AB184" i="7"/>
  <c r="AA184" i="7"/>
  <c r="Z184" i="7"/>
  <c r="V184" i="7"/>
  <c r="AG184" i="7" s="1"/>
  <c r="U184" i="7"/>
  <c r="T184" i="7"/>
  <c r="AE184" i="7" s="1"/>
  <c r="S184" i="7"/>
  <c r="AD184" i="7" s="1"/>
  <c r="R184" i="7"/>
  <c r="AC184" i="7" s="1"/>
  <c r="Q184" i="7"/>
  <c r="P184" i="7"/>
  <c r="O184" i="7"/>
  <c r="N184" i="7"/>
  <c r="Y184" i="7" s="1"/>
  <c r="M184" i="7"/>
  <c r="X184" i="7" s="1"/>
  <c r="AE183" i="7"/>
  <c r="X183" i="7"/>
  <c r="V183" i="7"/>
  <c r="AG183" i="7" s="1"/>
  <c r="U183" i="7"/>
  <c r="AF183" i="7" s="1"/>
  <c r="T183" i="7"/>
  <c r="S183" i="7"/>
  <c r="AD183" i="7" s="1"/>
  <c r="R183" i="7"/>
  <c r="AC183" i="7" s="1"/>
  <c r="Q183" i="7"/>
  <c r="AB183" i="7" s="1"/>
  <c r="P183" i="7"/>
  <c r="AA183" i="7" s="1"/>
  <c r="O183" i="7"/>
  <c r="Z183" i="7" s="1"/>
  <c r="N183" i="7"/>
  <c r="Y183" i="7" s="1"/>
  <c r="M183" i="7"/>
  <c r="AE182" i="7"/>
  <c r="AC182" i="7"/>
  <c r="AA182" i="7"/>
  <c r="X182" i="7"/>
  <c r="V182" i="7"/>
  <c r="AG182" i="7" s="1"/>
  <c r="U182" i="7"/>
  <c r="AF182" i="7" s="1"/>
  <c r="T182" i="7"/>
  <c r="S182" i="7"/>
  <c r="AD182" i="7" s="1"/>
  <c r="R182" i="7"/>
  <c r="Q182" i="7"/>
  <c r="AB182" i="7" s="1"/>
  <c r="P182" i="7"/>
  <c r="O182" i="7"/>
  <c r="Z182" i="7" s="1"/>
  <c r="N182" i="7"/>
  <c r="Y182" i="7" s="1"/>
  <c r="M182" i="7"/>
  <c r="AF181" i="7"/>
  <c r="AE181" i="7"/>
  <c r="AD181" i="7"/>
  <c r="AB181" i="7"/>
  <c r="AA181" i="7"/>
  <c r="Z181" i="7"/>
  <c r="V181" i="7"/>
  <c r="AG181" i="7" s="1"/>
  <c r="U181" i="7"/>
  <c r="T181" i="7"/>
  <c r="S181" i="7"/>
  <c r="R181" i="7"/>
  <c r="AC181" i="7" s="1"/>
  <c r="Q181" i="7"/>
  <c r="P181" i="7"/>
  <c r="O181" i="7"/>
  <c r="N181" i="7"/>
  <c r="Y181" i="7" s="1"/>
  <c r="M181" i="7"/>
  <c r="X181" i="7" s="1"/>
  <c r="AD180" i="7"/>
  <c r="AB180" i="7"/>
  <c r="AA180" i="7"/>
  <c r="Z180" i="7"/>
  <c r="V180" i="7"/>
  <c r="AG180" i="7" s="1"/>
  <c r="U180" i="7"/>
  <c r="AF180" i="7" s="1"/>
  <c r="T180" i="7"/>
  <c r="AE180" i="7" s="1"/>
  <c r="S180" i="7"/>
  <c r="R180" i="7"/>
  <c r="AC180" i="7" s="1"/>
  <c r="Q180" i="7"/>
  <c r="P180" i="7"/>
  <c r="O180" i="7"/>
  <c r="N180" i="7"/>
  <c r="Y180" i="7" s="1"/>
  <c r="M180" i="7"/>
  <c r="X180" i="7" s="1"/>
  <c r="AG179" i="7"/>
  <c r="AE179" i="7"/>
  <c r="AB179" i="7"/>
  <c r="Y179" i="7"/>
  <c r="X179" i="7"/>
  <c r="V179" i="7"/>
  <c r="U179" i="7"/>
  <c r="AF179" i="7" s="1"/>
  <c r="T179" i="7"/>
  <c r="S179" i="7"/>
  <c r="AD179" i="7" s="1"/>
  <c r="R179" i="7"/>
  <c r="AC179" i="7" s="1"/>
  <c r="Q179" i="7"/>
  <c r="P179" i="7"/>
  <c r="AA179" i="7" s="1"/>
  <c r="O179" i="7"/>
  <c r="Z179" i="7" s="1"/>
  <c r="N179" i="7"/>
  <c r="M179" i="7"/>
  <c r="AE178" i="7"/>
  <c r="AB178" i="7"/>
  <c r="AA178" i="7"/>
  <c r="V178" i="7"/>
  <c r="AG178" i="7" s="1"/>
  <c r="U178" i="7"/>
  <c r="AF178" i="7" s="1"/>
  <c r="T178" i="7"/>
  <c r="S178" i="7"/>
  <c r="AD178" i="7" s="1"/>
  <c r="R178" i="7"/>
  <c r="AC178" i="7" s="1"/>
  <c r="Q178" i="7"/>
  <c r="P178" i="7"/>
  <c r="O178" i="7"/>
  <c r="Z178" i="7" s="1"/>
  <c r="N178" i="7"/>
  <c r="Y178" i="7" s="1"/>
  <c r="M178" i="7"/>
  <c r="X178" i="7" s="1"/>
  <c r="AF177" i="7"/>
  <c r="AE177" i="7"/>
  <c r="AD177" i="7"/>
  <c r="AB177" i="7"/>
  <c r="Y177" i="7"/>
  <c r="V177" i="7"/>
  <c r="AG177" i="7" s="1"/>
  <c r="U177" i="7"/>
  <c r="T177" i="7"/>
  <c r="S177" i="7"/>
  <c r="R177" i="7"/>
  <c r="AC177" i="7" s="1"/>
  <c r="Q177" i="7"/>
  <c r="P177" i="7"/>
  <c r="AA177" i="7" s="1"/>
  <c r="O177" i="7"/>
  <c r="Z177" i="7" s="1"/>
  <c r="N177" i="7"/>
  <c r="M177" i="7"/>
  <c r="X177" i="7" s="1"/>
  <c r="AF176" i="7"/>
  <c r="AD176" i="7"/>
  <c r="AB176" i="7"/>
  <c r="AA176" i="7"/>
  <c r="X176" i="7"/>
  <c r="V176" i="7"/>
  <c r="AG176" i="7" s="1"/>
  <c r="U176" i="7"/>
  <c r="T176" i="7"/>
  <c r="AE176" i="7" s="1"/>
  <c r="S176" i="7"/>
  <c r="R176" i="7"/>
  <c r="AC176" i="7" s="1"/>
  <c r="Q176" i="7"/>
  <c r="P176" i="7"/>
  <c r="O176" i="7"/>
  <c r="Z176" i="7" s="1"/>
  <c r="N176" i="7"/>
  <c r="Y176" i="7" s="1"/>
  <c r="M176" i="7"/>
  <c r="AG175" i="7"/>
  <c r="AE175" i="7"/>
  <c r="AA175" i="7"/>
  <c r="Z175" i="7"/>
  <c r="Y175" i="7"/>
  <c r="V175" i="7"/>
  <c r="U175" i="7"/>
  <c r="AF175" i="7" s="1"/>
  <c r="T175" i="7"/>
  <c r="S175" i="7"/>
  <c r="AD175" i="7" s="1"/>
  <c r="R175" i="7"/>
  <c r="AC175" i="7" s="1"/>
  <c r="Q175" i="7"/>
  <c r="AB175" i="7" s="1"/>
  <c r="P175" i="7"/>
  <c r="O175" i="7"/>
  <c r="N175" i="7"/>
  <c r="M175" i="7"/>
  <c r="X175" i="7" s="1"/>
  <c r="AE174" i="7"/>
  <c r="AD174" i="7"/>
  <c r="AC174" i="7"/>
  <c r="AA174" i="7"/>
  <c r="X174" i="7"/>
  <c r="V174" i="7"/>
  <c r="AG174" i="7" s="1"/>
  <c r="U174" i="7"/>
  <c r="AF174" i="7" s="1"/>
  <c r="T174" i="7"/>
  <c r="S174" i="7"/>
  <c r="R174" i="7"/>
  <c r="Q174" i="7"/>
  <c r="AB174" i="7" s="1"/>
  <c r="P174" i="7"/>
  <c r="O174" i="7"/>
  <c r="Z174" i="7" s="1"/>
  <c r="N174" i="7"/>
  <c r="Y174" i="7" s="1"/>
  <c r="M174" i="7"/>
  <c r="AG173" i="7"/>
  <c r="AF173" i="7"/>
  <c r="AE173" i="7"/>
  <c r="Z173" i="7"/>
  <c r="Y173" i="7"/>
  <c r="X173" i="7"/>
  <c r="V173" i="7"/>
  <c r="U173" i="7"/>
  <c r="T173" i="7"/>
  <c r="S173" i="7"/>
  <c r="AD173" i="7" s="1"/>
  <c r="R173" i="7"/>
  <c r="AC173" i="7" s="1"/>
  <c r="Q173" i="7"/>
  <c r="AB173" i="7" s="1"/>
  <c r="P173" i="7"/>
  <c r="AA173" i="7" s="1"/>
  <c r="O173" i="7"/>
  <c r="N173" i="7"/>
  <c r="M173" i="7"/>
  <c r="AF172" i="7"/>
  <c r="AC172" i="7"/>
  <c r="AB172" i="7"/>
  <c r="AA172" i="7"/>
  <c r="X172" i="7"/>
  <c r="V172" i="7"/>
  <c r="AG172" i="7" s="1"/>
  <c r="U172" i="7"/>
  <c r="T172" i="7"/>
  <c r="AE172" i="7" s="1"/>
  <c r="S172" i="7"/>
  <c r="AD172" i="7" s="1"/>
  <c r="R172" i="7"/>
  <c r="Q172" i="7"/>
  <c r="P172" i="7"/>
  <c r="O172" i="7"/>
  <c r="Z172" i="7" s="1"/>
  <c r="N172" i="7"/>
  <c r="Y172" i="7" s="1"/>
  <c r="M172" i="7"/>
  <c r="AG171" i="7"/>
  <c r="AF171" i="7"/>
  <c r="AE171" i="7"/>
  <c r="AB171" i="7"/>
  <c r="Z171" i="7"/>
  <c r="Y171" i="7"/>
  <c r="X171" i="7"/>
  <c r="V171" i="7"/>
  <c r="U171" i="7"/>
  <c r="T171" i="7"/>
  <c r="S171" i="7"/>
  <c r="AD171" i="7" s="1"/>
  <c r="R171" i="7"/>
  <c r="AC171" i="7" s="1"/>
  <c r="Q171" i="7"/>
  <c r="P171" i="7"/>
  <c r="AA171" i="7" s="1"/>
  <c r="O171" i="7"/>
  <c r="N171" i="7"/>
  <c r="M171" i="7"/>
  <c r="AF170" i="7"/>
  <c r="AD170" i="7"/>
  <c r="AC170" i="7"/>
  <c r="AB170" i="7"/>
  <c r="AA170" i="7"/>
  <c r="V170" i="7"/>
  <c r="AG170" i="7" s="1"/>
  <c r="U170" i="7"/>
  <c r="T170" i="7"/>
  <c r="AE170" i="7" s="1"/>
  <c r="S170" i="7"/>
  <c r="R170" i="7"/>
  <c r="Q170" i="7"/>
  <c r="P170" i="7"/>
  <c r="O170" i="7"/>
  <c r="Z170" i="7" s="1"/>
  <c r="N170" i="7"/>
  <c r="Y170" i="7" s="1"/>
  <c r="M170" i="7"/>
  <c r="X170" i="7" s="1"/>
  <c r="AG169" i="7"/>
  <c r="AF169" i="7"/>
  <c r="AE169" i="7"/>
  <c r="Z169" i="7"/>
  <c r="Y169" i="7"/>
  <c r="X169" i="7"/>
  <c r="V169" i="7"/>
  <c r="U169" i="7"/>
  <c r="T169" i="7"/>
  <c r="S169" i="7"/>
  <c r="AD169" i="7" s="1"/>
  <c r="R169" i="7"/>
  <c r="AC169" i="7" s="1"/>
  <c r="Q169" i="7"/>
  <c r="AB169" i="7" s="1"/>
  <c r="P169" i="7"/>
  <c r="AA169" i="7" s="1"/>
  <c r="O169" i="7"/>
  <c r="N169" i="7"/>
  <c r="M169" i="7"/>
  <c r="AD168" i="7"/>
  <c r="AC168" i="7"/>
  <c r="AB168" i="7"/>
  <c r="AA168" i="7"/>
  <c r="V168" i="7"/>
  <c r="AG168" i="7" s="1"/>
  <c r="U168" i="7"/>
  <c r="AF168" i="7" s="1"/>
  <c r="T168" i="7"/>
  <c r="AE168" i="7" s="1"/>
  <c r="S168" i="7"/>
  <c r="R168" i="7"/>
  <c r="Q168" i="7"/>
  <c r="P168" i="7"/>
  <c r="O168" i="7"/>
  <c r="Z168" i="7" s="1"/>
  <c r="N168" i="7"/>
  <c r="Y168" i="7" s="1"/>
  <c r="M168" i="7"/>
  <c r="X168" i="7" s="1"/>
  <c r="AG167" i="7"/>
  <c r="AF167" i="7"/>
  <c r="AE167" i="7"/>
  <c r="AB167" i="7"/>
  <c r="Y167" i="7"/>
  <c r="X167" i="7"/>
  <c r="V167" i="7"/>
  <c r="U167" i="7"/>
  <c r="T167" i="7"/>
  <c r="S167" i="7"/>
  <c r="AD167" i="7" s="1"/>
  <c r="R167" i="7"/>
  <c r="AC167" i="7" s="1"/>
  <c r="Q167" i="7"/>
  <c r="P167" i="7"/>
  <c r="AA167" i="7" s="1"/>
  <c r="O167" i="7"/>
  <c r="Z167" i="7" s="1"/>
  <c r="N167" i="7"/>
  <c r="M167" i="7"/>
  <c r="AC166" i="7"/>
  <c r="AB166" i="7"/>
  <c r="AA166" i="7"/>
  <c r="X166" i="7"/>
  <c r="V166" i="7"/>
  <c r="AG166" i="7" s="1"/>
  <c r="U166" i="7"/>
  <c r="AF166" i="7" s="1"/>
  <c r="T166" i="7"/>
  <c r="AE166" i="7" s="1"/>
  <c r="S166" i="7"/>
  <c r="AD166" i="7" s="1"/>
  <c r="R166" i="7"/>
  <c r="Q166" i="7"/>
  <c r="P166" i="7"/>
  <c r="O166" i="7"/>
  <c r="Z166" i="7" s="1"/>
  <c r="N166" i="7"/>
  <c r="Y166" i="7" s="1"/>
  <c r="M166" i="7"/>
  <c r="AG165" i="7"/>
  <c r="AF165" i="7"/>
  <c r="AE165" i="7"/>
  <c r="Y165" i="7"/>
  <c r="X165" i="7"/>
  <c r="V165" i="7"/>
  <c r="U165" i="7"/>
  <c r="T165" i="7"/>
  <c r="S165" i="7"/>
  <c r="AD165" i="7" s="1"/>
  <c r="R165" i="7"/>
  <c r="AC165" i="7" s="1"/>
  <c r="Q165" i="7"/>
  <c r="AB165" i="7" s="1"/>
  <c r="P165" i="7"/>
  <c r="AA165" i="7" s="1"/>
  <c r="O165" i="7"/>
  <c r="Z165" i="7" s="1"/>
  <c r="N165" i="7"/>
  <c r="M165" i="7"/>
  <c r="AC164" i="7"/>
  <c r="AB164" i="7"/>
  <c r="AA164" i="7"/>
  <c r="V164" i="7"/>
  <c r="AG164" i="7" s="1"/>
  <c r="U164" i="7"/>
  <c r="AF164" i="7" s="1"/>
  <c r="T164" i="7"/>
  <c r="AE164" i="7" s="1"/>
  <c r="S164" i="7"/>
  <c r="AD164" i="7" s="1"/>
  <c r="R164" i="7"/>
  <c r="Q164" i="7"/>
  <c r="P164" i="7"/>
  <c r="O164" i="7"/>
  <c r="Z164" i="7" s="1"/>
  <c r="N164" i="7"/>
  <c r="Y164" i="7" s="1"/>
  <c r="M164" i="7"/>
  <c r="X164" i="7" s="1"/>
  <c r="AG163" i="7"/>
  <c r="AF163" i="7"/>
  <c r="AE163" i="7"/>
  <c r="Z163" i="7"/>
  <c r="Y163" i="7"/>
  <c r="X163" i="7"/>
  <c r="V163" i="7"/>
  <c r="U163" i="7"/>
  <c r="T163" i="7"/>
  <c r="S163" i="7"/>
  <c r="AD163" i="7" s="1"/>
  <c r="R163" i="7"/>
  <c r="AC163" i="7" s="1"/>
  <c r="Q163" i="7"/>
  <c r="AB163" i="7" s="1"/>
  <c r="P163" i="7"/>
  <c r="AA163" i="7" s="1"/>
  <c r="O163" i="7"/>
  <c r="N163" i="7"/>
  <c r="M163" i="7"/>
  <c r="AF162" i="7"/>
  <c r="AC162" i="7"/>
  <c r="AB162" i="7"/>
  <c r="AA162" i="7"/>
  <c r="X162" i="7"/>
  <c r="V162" i="7"/>
  <c r="AG162" i="7" s="1"/>
  <c r="U162" i="7"/>
  <c r="T162" i="7"/>
  <c r="AE162" i="7" s="1"/>
  <c r="S162" i="7"/>
  <c r="AD162" i="7" s="1"/>
  <c r="R162" i="7"/>
  <c r="Q162" i="7"/>
  <c r="P162" i="7"/>
  <c r="O162" i="7"/>
  <c r="Z162" i="7" s="1"/>
  <c r="N162" i="7"/>
  <c r="Y162" i="7" s="1"/>
  <c r="M162" i="7"/>
  <c r="AG161" i="7"/>
  <c r="AF161" i="7"/>
  <c r="AE161" i="7"/>
  <c r="Z161" i="7"/>
  <c r="Y161" i="7"/>
  <c r="X161" i="7"/>
  <c r="V161" i="7"/>
  <c r="U161" i="7"/>
  <c r="T161" i="7"/>
  <c r="S161" i="7"/>
  <c r="AD161" i="7" s="1"/>
  <c r="R161" i="7"/>
  <c r="AC161" i="7" s="1"/>
  <c r="Q161" i="7"/>
  <c r="AB161" i="7" s="1"/>
  <c r="P161" i="7"/>
  <c r="AA161" i="7" s="1"/>
  <c r="O161" i="7"/>
  <c r="N161" i="7"/>
  <c r="M161" i="7"/>
  <c r="AC160" i="7"/>
  <c r="AB160" i="7"/>
  <c r="AA160" i="7"/>
  <c r="X160" i="7"/>
  <c r="V160" i="7"/>
  <c r="AG160" i="7" s="1"/>
  <c r="U160" i="7"/>
  <c r="AF160" i="7" s="1"/>
  <c r="T160" i="7"/>
  <c r="AE160" i="7" s="1"/>
  <c r="S160" i="7"/>
  <c r="AD160" i="7" s="1"/>
  <c r="R160" i="7"/>
  <c r="Q160" i="7"/>
  <c r="P160" i="7"/>
  <c r="O160" i="7"/>
  <c r="Z160" i="7" s="1"/>
  <c r="N160" i="7"/>
  <c r="Y160" i="7" s="1"/>
  <c r="M160" i="7"/>
  <c r="AG159" i="7"/>
  <c r="AF159" i="7"/>
  <c r="AE159" i="7"/>
  <c r="AB159" i="7"/>
  <c r="Z159" i="7"/>
  <c r="Y159" i="7"/>
  <c r="X159" i="7"/>
  <c r="V159" i="7"/>
  <c r="U159" i="7"/>
  <c r="T159" i="7"/>
  <c r="S159" i="7"/>
  <c r="AD159" i="7" s="1"/>
  <c r="R159" i="7"/>
  <c r="AC159" i="7" s="1"/>
  <c r="Q159" i="7"/>
  <c r="P159" i="7"/>
  <c r="AA159" i="7" s="1"/>
  <c r="O159" i="7"/>
  <c r="N159" i="7"/>
  <c r="M159" i="7"/>
  <c r="AF158" i="7"/>
  <c r="AC158" i="7"/>
  <c r="AB158" i="7"/>
  <c r="AA158" i="7"/>
  <c r="X158" i="7"/>
  <c r="V158" i="7"/>
  <c r="AG158" i="7" s="1"/>
  <c r="U158" i="7"/>
  <c r="T158" i="7"/>
  <c r="AE158" i="7" s="1"/>
  <c r="S158" i="7"/>
  <c r="AD158" i="7" s="1"/>
  <c r="R158" i="7"/>
  <c r="Q158" i="7"/>
  <c r="P158" i="7"/>
  <c r="O158" i="7"/>
  <c r="Z158" i="7" s="1"/>
  <c r="N158" i="7"/>
  <c r="Y158" i="7" s="1"/>
  <c r="M158" i="7"/>
  <c r="AG157" i="7"/>
  <c r="AF157" i="7"/>
  <c r="AE157" i="7"/>
  <c r="Z157" i="7"/>
  <c r="Y157" i="7"/>
  <c r="X157" i="7"/>
  <c r="V157" i="7"/>
  <c r="U157" i="7"/>
  <c r="T157" i="7"/>
  <c r="S157" i="7"/>
  <c r="AD157" i="7" s="1"/>
  <c r="R157" i="7"/>
  <c r="AC157" i="7" s="1"/>
  <c r="Q157" i="7"/>
  <c r="AB157" i="7" s="1"/>
  <c r="P157" i="7"/>
  <c r="AA157" i="7" s="1"/>
  <c r="O157" i="7"/>
  <c r="N157" i="7"/>
  <c r="M157" i="7"/>
  <c r="AF156" i="7"/>
  <c r="AC156" i="7"/>
  <c r="AB156" i="7"/>
  <c r="AA156" i="7"/>
  <c r="X156" i="7"/>
  <c r="V156" i="7"/>
  <c r="AG156" i="7" s="1"/>
  <c r="U156" i="7"/>
  <c r="T156" i="7"/>
  <c r="AE156" i="7" s="1"/>
  <c r="S156" i="7"/>
  <c r="AD156" i="7" s="1"/>
  <c r="R156" i="7"/>
  <c r="Q156" i="7"/>
  <c r="P156" i="7"/>
  <c r="O156" i="7"/>
  <c r="Z156" i="7" s="1"/>
  <c r="N156" i="7"/>
  <c r="Y156" i="7" s="1"/>
  <c r="M156" i="7"/>
  <c r="AG155" i="7"/>
  <c r="AF155" i="7"/>
  <c r="AE155" i="7"/>
  <c r="AB155" i="7"/>
  <c r="Z155" i="7"/>
  <c r="Y155" i="7"/>
  <c r="X155" i="7"/>
  <c r="V155" i="7"/>
  <c r="U155" i="7"/>
  <c r="T155" i="7"/>
  <c r="S155" i="7"/>
  <c r="AD155" i="7" s="1"/>
  <c r="R155" i="7"/>
  <c r="AC155" i="7" s="1"/>
  <c r="Q155" i="7"/>
  <c r="P155" i="7"/>
  <c r="AA155" i="7" s="1"/>
  <c r="O155" i="7"/>
  <c r="N155" i="7"/>
  <c r="M155" i="7"/>
  <c r="AC154" i="7"/>
  <c r="AB154" i="7"/>
  <c r="AA154" i="7"/>
  <c r="V154" i="7"/>
  <c r="AG154" i="7" s="1"/>
  <c r="U154" i="7"/>
  <c r="AF154" i="7" s="1"/>
  <c r="T154" i="7"/>
  <c r="AE154" i="7" s="1"/>
  <c r="S154" i="7"/>
  <c r="AD154" i="7" s="1"/>
  <c r="R154" i="7"/>
  <c r="Q154" i="7"/>
  <c r="P154" i="7"/>
  <c r="O154" i="7"/>
  <c r="Z154" i="7" s="1"/>
  <c r="N154" i="7"/>
  <c r="Y154" i="7" s="1"/>
  <c r="M154" i="7"/>
  <c r="X154" i="7" s="1"/>
  <c r="AG153" i="7"/>
  <c r="AF153" i="7"/>
  <c r="AE153" i="7"/>
  <c r="Z153" i="7"/>
  <c r="Y153" i="7"/>
  <c r="X153" i="7"/>
  <c r="V153" i="7"/>
  <c r="U153" i="7"/>
  <c r="T153" i="7"/>
  <c r="S153" i="7"/>
  <c r="AD153" i="7" s="1"/>
  <c r="R153" i="7"/>
  <c r="AC153" i="7" s="1"/>
  <c r="Q153" i="7"/>
  <c r="AB153" i="7" s="1"/>
  <c r="P153" i="7"/>
  <c r="AA153" i="7" s="1"/>
  <c r="O153" i="7"/>
  <c r="N153" i="7"/>
  <c r="M153" i="7"/>
  <c r="AC152" i="7"/>
  <c r="AB152" i="7"/>
  <c r="AA152" i="7"/>
  <c r="V152" i="7"/>
  <c r="AG152" i="7" s="1"/>
  <c r="U152" i="7"/>
  <c r="AF152" i="7" s="1"/>
  <c r="T152" i="7"/>
  <c r="AE152" i="7" s="1"/>
  <c r="S152" i="7"/>
  <c r="AD152" i="7" s="1"/>
  <c r="R152" i="7"/>
  <c r="Q152" i="7"/>
  <c r="P152" i="7"/>
  <c r="O152" i="7"/>
  <c r="Z152" i="7" s="1"/>
  <c r="N152" i="7"/>
  <c r="Y152" i="7" s="1"/>
  <c r="M152" i="7"/>
  <c r="X152" i="7" s="1"/>
  <c r="AG151" i="7"/>
  <c r="AF151" i="7"/>
  <c r="AE151" i="7"/>
  <c r="AB151" i="7"/>
  <c r="Y151" i="7"/>
  <c r="X151" i="7"/>
  <c r="V151" i="7"/>
  <c r="U151" i="7"/>
  <c r="T151" i="7"/>
  <c r="S151" i="7"/>
  <c r="AD151" i="7" s="1"/>
  <c r="R151" i="7"/>
  <c r="AC151" i="7" s="1"/>
  <c r="Q151" i="7"/>
  <c r="P151" i="7"/>
  <c r="AA151" i="7" s="1"/>
  <c r="O151" i="7"/>
  <c r="Z151" i="7" s="1"/>
  <c r="N151" i="7"/>
  <c r="M151" i="7"/>
  <c r="AF150" i="7"/>
  <c r="AC150" i="7"/>
  <c r="AB150" i="7"/>
  <c r="AA150" i="7"/>
  <c r="X150" i="7"/>
  <c r="V150" i="7"/>
  <c r="AG150" i="7" s="1"/>
  <c r="U150" i="7"/>
  <c r="T150" i="7"/>
  <c r="AE150" i="7" s="1"/>
  <c r="S150" i="7"/>
  <c r="AD150" i="7" s="1"/>
  <c r="R150" i="7"/>
  <c r="Q150" i="7"/>
  <c r="P150" i="7"/>
  <c r="O150" i="7"/>
  <c r="Z150" i="7" s="1"/>
  <c r="N150" i="7"/>
  <c r="Y150" i="7" s="1"/>
  <c r="M150" i="7"/>
  <c r="AG149" i="7"/>
  <c r="AF149" i="7"/>
  <c r="AE149" i="7"/>
  <c r="Y149" i="7"/>
  <c r="X149" i="7"/>
  <c r="V149" i="7"/>
  <c r="U149" i="7"/>
  <c r="T149" i="7"/>
  <c r="S149" i="7"/>
  <c r="AD149" i="7" s="1"/>
  <c r="R149" i="7"/>
  <c r="AC149" i="7" s="1"/>
  <c r="Q149" i="7"/>
  <c r="AB149" i="7" s="1"/>
  <c r="P149" i="7"/>
  <c r="AA149" i="7" s="1"/>
  <c r="O149" i="7"/>
  <c r="Z149" i="7" s="1"/>
  <c r="N149" i="7"/>
  <c r="M149" i="7"/>
  <c r="AC148" i="7"/>
  <c r="AB148" i="7"/>
  <c r="AA148" i="7"/>
  <c r="X148" i="7"/>
  <c r="V148" i="7"/>
  <c r="AG148" i="7" s="1"/>
  <c r="U148" i="7"/>
  <c r="AF148" i="7" s="1"/>
  <c r="T148" i="7"/>
  <c r="AE148" i="7" s="1"/>
  <c r="S148" i="7"/>
  <c r="AD148" i="7" s="1"/>
  <c r="R148" i="7"/>
  <c r="Q148" i="7"/>
  <c r="P148" i="7"/>
  <c r="O148" i="7"/>
  <c r="Z148" i="7" s="1"/>
  <c r="N148" i="7"/>
  <c r="Y148" i="7" s="1"/>
  <c r="M148" i="7"/>
  <c r="AG147" i="7"/>
  <c r="AF147" i="7"/>
  <c r="AE147" i="7"/>
  <c r="Z147" i="7"/>
  <c r="Y147" i="7"/>
  <c r="X147" i="7"/>
  <c r="V147" i="7"/>
  <c r="U147" i="7"/>
  <c r="T147" i="7"/>
  <c r="S147" i="7"/>
  <c r="AD147" i="7" s="1"/>
  <c r="R147" i="7"/>
  <c r="AC147" i="7" s="1"/>
  <c r="Q147" i="7"/>
  <c r="AB147" i="7" s="1"/>
  <c r="P147" i="7"/>
  <c r="AA147" i="7" s="1"/>
  <c r="O147" i="7"/>
  <c r="N147" i="7"/>
  <c r="M147" i="7"/>
  <c r="AF146" i="7"/>
  <c r="AC146" i="7"/>
  <c r="AB146" i="7"/>
  <c r="AA146" i="7"/>
  <c r="X146" i="7"/>
  <c r="V146" i="7"/>
  <c r="AG146" i="7" s="1"/>
  <c r="U146" i="7"/>
  <c r="T146" i="7"/>
  <c r="AE146" i="7" s="1"/>
  <c r="S146" i="7"/>
  <c r="AD146" i="7" s="1"/>
  <c r="R146" i="7"/>
  <c r="Q146" i="7"/>
  <c r="P146" i="7"/>
  <c r="O146" i="7"/>
  <c r="Z146" i="7" s="1"/>
  <c r="N146" i="7"/>
  <c r="Y146" i="7" s="1"/>
  <c r="M146" i="7"/>
  <c r="AG145" i="7"/>
  <c r="AF145" i="7"/>
  <c r="AE145" i="7"/>
  <c r="Z145" i="7"/>
  <c r="Y145" i="7"/>
  <c r="X145" i="7"/>
  <c r="V145" i="7"/>
  <c r="U145" i="7"/>
  <c r="T145" i="7"/>
  <c r="S145" i="7"/>
  <c r="AD145" i="7" s="1"/>
  <c r="R145" i="7"/>
  <c r="AC145" i="7" s="1"/>
  <c r="Q145" i="7"/>
  <c r="AB145" i="7" s="1"/>
  <c r="P145" i="7"/>
  <c r="AA145" i="7" s="1"/>
  <c r="O145" i="7"/>
  <c r="N145" i="7"/>
  <c r="M145" i="7"/>
  <c r="AC144" i="7"/>
  <c r="AB144" i="7"/>
  <c r="AA144" i="7"/>
  <c r="X144" i="7"/>
  <c r="V144" i="7"/>
  <c r="AG144" i="7" s="1"/>
  <c r="U144" i="7"/>
  <c r="AF144" i="7" s="1"/>
  <c r="T144" i="7"/>
  <c r="AE144" i="7" s="1"/>
  <c r="S144" i="7"/>
  <c r="AD144" i="7" s="1"/>
  <c r="R144" i="7"/>
  <c r="Q144" i="7"/>
  <c r="P144" i="7"/>
  <c r="O144" i="7"/>
  <c r="Z144" i="7" s="1"/>
  <c r="N144" i="7"/>
  <c r="Y144" i="7" s="1"/>
  <c r="M144" i="7"/>
  <c r="AG143" i="7"/>
  <c r="AF143" i="7"/>
  <c r="AE143" i="7"/>
  <c r="Z143" i="7"/>
  <c r="Y143" i="7"/>
  <c r="X143" i="7"/>
  <c r="V143" i="7"/>
  <c r="U143" i="7"/>
  <c r="T143" i="7"/>
  <c r="S143" i="7"/>
  <c r="AD143" i="7" s="1"/>
  <c r="R143" i="7"/>
  <c r="AC143" i="7" s="1"/>
  <c r="Q143" i="7"/>
  <c r="AB143" i="7" s="1"/>
  <c r="P143" i="7"/>
  <c r="AA143" i="7" s="1"/>
  <c r="O143" i="7"/>
  <c r="N143" i="7"/>
  <c r="M143" i="7"/>
  <c r="AF142" i="7"/>
  <c r="AC142" i="7"/>
  <c r="AB142" i="7"/>
  <c r="AA142" i="7"/>
  <c r="X142" i="7"/>
  <c r="V142" i="7"/>
  <c r="AG142" i="7" s="1"/>
  <c r="U142" i="7"/>
  <c r="T142" i="7"/>
  <c r="AE142" i="7" s="1"/>
  <c r="S142" i="7"/>
  <c r="AD142" i="7" s="1"/>
  <c r="R142" i="7"/>
  <c r="Q142" i="7"/>
  <c r="P142" i="7"/>
  <c r="O142" i="7"/>
  <c r="Z142" i="7" s="1"/>
  <c r="N142" i="7"/>
  <c r="Y142" i="7" s="1"/>
  <c r="M142" i="7"/>
  <c r="AG141" i="7"/>
  <c r="AF141" i="7"/>
  <c r="AE141" i="7"/>
  <c r="Z141" i="7"/>
  <c r="Y141" i="7"/>
  <c r="X141" i="7"/>
  <c r="V141" i="7"/>
  <c r="U141" i="7"/>
  <c r="T141" i="7"/>
  <c r="S141" i="7"/>
  <c r="AD141" i="7" s="1"/>
  <c r="R141" i="7"/>
  <c r="AC141" i="7" s="1"/>
  <c r="Q141" i="7"/>
  <c r="AB141" i="7" s="1"/>
  <c r="P141" i="7"/>
  <c r="AA141" i="7" s="1"/>
  <c r="O141" i="7"/>
  <c r="N141" i="7"/>
  <c r="M141" i="7"/>
  <c r="AF140" i="7"/>
  <c r="AC140" i="7"/>
  <c r="AB140" i="7"/>
  <c r="AA140" i="7"/>
  <c r="X140" i="7"/>
  <c r="V140" i="7"/>
  <c r="AG140" i="7" s="1"/>
  <c r="U140" i="7"/>
  <c r="T140" i="7"/>
  <c r="AE140" i="7" s="1"/>
  <c r="S140" i="7"/>
  <c r="AD140" i="7" s="1"/>
  <c r="R140" i="7"/>
  <c r="Q140" i="7"/>
  <c r="P140" i="7"/>
  <c r="O140" i="7"/>
  <c r="Z140" i="7" s="1"/>
  <c r="N140" i="7"/>
  <c r="Y140" i="7" s="1"/>
  <c r="M140" i="7"/>
  <c r="AG139" i="7"/>
  <c r="AF139" i="7"/>
  <c r="AE139" i="7"/>
  <c r="AB139" i="7"/>
  <c r="AA139" i="7"/>
  <c r="Z139" i="7"/>
  <c r="Y139" i="7"/>
  <c r="X139" i="7"/>
  <c r="V139" i="7"/>
  <c r="U139" i="7"/>
  <c r="T139" i="7"/>
  <c r="S139" i="7"/>
  <c r="AD139" i="7" s="1"/>
  <c r="R139" i="7"/>
  <c r="AC139" i="7" s="1"/>
  <c r="Q139" i="7"/>
  <c r="P139" i="7"/>
  <c r="O139" i="7"/>
  <c r="N139" i="7"/>
  <c r="M139" i="7"/>
  <c r="AF138" i="7"/>
  <c r="AE138" i="7"/>
  <c r="AC138" i="7"/>
  <c r="AB138" i="7"/>
  <c r="AA138" i="7"/>
  <c r="X138" i="7"/>
  <c r="V138" i="7"/>
  <c r="AG138" i="7" s="1"/>
  <c r="U138" i="7"/>
  <c r="T138" i="7"/>
  <c r="S138" i="7"/>
  <c r="AD138" i="7" s="1"/>
  <c r="R138" i="7"/>
  <c r="Q138" i="7"/>
  <c r="P138" i="7"/>
  <c r="O138" i="7"/>
  <c r="Z138" i="7" s="1"/>
  <c r="N138" i="7"/>
  <c r="Y138" i="7" s="1"/>
  <c r="M138" i="7"/>
  <c r="AF137" i="7"/>
  <c r="AD137" i="7"/>
  <c r="Y137" i="7"/>
  <c r="V137" i="7"/>
  <c r="AG137" i="7" s="1"/>
  <c r="U137" i="7"/>
  <c r="T137" i="7"/>
  <c r="AE137" i="7" s="1"/>
  <c r="S137" i="7"/>
  <c r="R137" i="7"/>
  <c r="AC137" i="7" s="1"/>
  <c r="Q137" i="7"/>
  <c r="AB137" i="7" s="1"/>
  <c r="P137" i="7"/>
  <c r="AA137" i="7" s="1"/>
  <c r="O137" i="7"/>
  <c r="Z137" i="7" s="1"/>
  <c r="N137" i="7"/>
  <c r="M137" i="7"/>
  <c r="AB136" i="7"/>
  <c r="AA136" i="7"/>
  <c r="Z136" i="7"/>
  <c r="V136" i="7"/>
  <c r="AG136" i="7" s="1"/>
  <c r="U136" i="7"/>
  <c r="AF136" i="7" s="1"/>
  <c r="T136" i="7"/>
  <c r="AE136" i="7" s="1"/>
  <c r="S136" i="7"/>
  <c r="AD136" i="7" s="1"/>
  <c r="R136" i="7"/>
  <c r="AC136" i="7" s="1"/>
  <c r="Q136" i="7"/>
  <c r="P136" i="7"/>
  <c r="O136" i="7"/>
  <c r="N136" i="7"/>
  <c r="Y136" i="7" s="1"/>
  <c r="M136" i="7"/>
  <c r="X136" i="7" s="1"/>
  <c r="AF135" i="7"/>
  <c r="AE135" i="7"/>
  <c r="AD135" i="7"/>
  <c r="Y135" i="7"/>
  <c r="X135" i="7"/>
  <c r="V135" i="7"/>
  <c r="AG135" i="7" s="1"/>
  <c r="U135" i="7"/>
  <c r="T135" i="7"/>
  <c r="S135" i="7"/>
  <c r="R135" i="7"/>
  <c r="AC135" i="7" s="1"/>
  <c r="Q135" i="7"/>
  <c r="AB135" i="7" s="1"/>
  <c r="P135" i="7"/>
  <c r="AA135" i="7" s="1"/>
  <c r="O135" i="7"/>
  <c r="Z135" i="7" s="1"/>
  <c r="N135" i="7"/>
  <c r="M135" i="7"/>
  <c r="AB134" i="7"/>
  <c r="AA134" i="7"/>
  <c r="Z134" i="7"/>
  <c r="V134" i="7"/>
  <c r="AG134" i="7" s="1"/>
  <c r="U134" i="7"/>
  <c r="AF134" i="7" s="1"/>
  <c r="T134" i="7"/>
  <c r="AE134" i="7" s="1"/>
  <c r="S134" i="7"/>
  <c r="AD134" i="7" s="1"/>
  <c r="R134" i="7"/>
  <c r="AC134" i="7" s="1"/>
  <c r="Q134" i="7"/>
  <c r="P134" i="7"/>
  <c r="O134" i="7"/>
  <c r="N134" i="7"/>
  <c r="Y134" i="7" s="1"/>
  <c r="M134" i="7"/>
  <c r="X134" i="7" s="1"/>
  <c r="AF133" i="7"/>
  <c r="AE133" i="7"/>
  <c r="AD133" i="7"/>
  <c r="AA133" i="7"/>
  <c r="Z133" i="7"/>
  <c r="Y133" i="7"/>
  <c r="X133" i="7"/>
  <c r="V133" i="7"/>
  <c r="AG133" i="7" s="1"/>
  <c r="U133" i="7"/>
  <c r="T133" i="7"/>
  <c r="S133" i="7"/>
  <c r="R133" i="7"/>
  <c r="AC133" i="7" s="1"/>
  <c r="Q133" i="7"/>
  <c r="AB133" i="7" s="1"/>
  <c r="P133" i="7"/>
  <c r="O133" i="7"/>
  <c r="N133" i="7"/>
  <c r="M133" i="7"/>
  <c r="AB132" i="7"/>
  <c r="AA132" i="7"/>
  <c r="Z132" i="7"/>
  <c r="V132" i="7"/>
  <c r="AG132" i="7" s="1"/>
  <c r="U132" i="7"/>
  <c r="AF132" i="7" s="1"/>
  <c r="T132" i="7"/>
  <c r="AE132" i="7" s="1"/>
  <c r="S132" i="7"/>
  <c r="AD132" i="7" s="1"/>
  <c r="R132" i="7"/>
  <c r="AC132" i="7" s="1"/>
  <c r="Q132" i="7"/>
  <c r="P132" i="7"/>
  <c r="O132" i="7"/>
  <c r="N132" i="7"/>
  <c r="Y132" i="7" s="1"/>
  <c r="M132" i="7"/>
  <c r="X132" i="7" s="1"/>
  <c r="AG131" i="7"/>
  <c r="AF131" i="7"/>
  <c r="AE131" i="7"/>
  <c r="AD131" i="7"/>
  <c r="AA131" i="7"/>
  <c r="Z131" i="7"/>
  <c r="X131" i="7"/>
  <c r="V131" i="7"/>
  <c r="U131" i="7"/>
  <c r="T131" i="7"/>
  <c r="S131" i="7"/>
  <c r="R131" i="7"/>
  <c r="AC131" i="7" s="1"/>
  <c r="Q131" i="7"/>
  <c r="AB131" i="7" s="1"/>
  <c r="P131" i="7"/>
  <c r="O131" i="7"/>
  <c r="N131" i="7"/>
  <c r="Y131" i="7" s="1"/>
  <c r="M131" i="7"/>
  <c r="AE130" i="7"/>
  <c r="AC130" i="7"/>
  <c r="AB130" i="7"/>
  <c r="Z130" i="7"/>
  <c r="V130" i="7"/>
  <c r="AG130" i="7" s="1"/>
  <c r="U130" i="7"/>
  <c r="AF130" i="7" s="1"/>
  <c r="T130" i="7"/>
  <c r="S130" i="7"/>
  <c r="AD130" i="7" s="1"/>
  <c r="R130" i="7"/>
  <c r="Q130" i="7"/>
  <c r="P130" i="7"/>
  <c r="AA130" i="7" s="1"/>
  <c r="O130" i="7"/>
  <c r="N130" i="7"/>
  <c r="Y130" i="7" s="1"/>
  <c r="M130" i="7"/>
  <c r="X130" i="7" s="1"/>
  <c r="AF129" i="7"/>
  <c r="AD129" i="7"/>
  <c r="Z129" i="7"/>
  <c r="Y129" i="7"/>
  <c r="X129" i="7"/>
  <c r="V129" i="7"/>
  <c r="AG129" i="7" s="1"/>
  <c r="U129" i="7"/>
  <c r="T129" i="7"/>
  <c r="AE129" i="7" s="1"/>
  <c r="S129" i="7"/>
  <c r="R129" i="7"/>
  <c r="AC129" i="7" s="1"/>
  <c r="Q129" i="7"/>
  <c r="AB129" i="7" s="1"/>
  <c r="P129" i="7"/>
  <c r="AA129" i="7" s="1"/>
  <c r="O129" i="7"/>
  <c r="N129" i="7"/>
  <c r="M129" i="7"/>
  <c r="AE123" i="7"/>
  <c r="AC123" i="7"/>
  <c r="AB123" i="7"/>
  <c r="Z123" i="7"/>
  <c r="V123" i="7"/>
  <c r="AG123" i="7" s="1"/>
  <c r="U123" i="7"/>
  <c r="AF123" i="7" s="1"/>
  <c r="T123" i="7"/>
  <c r="S123" i="7"/>
  <c r="AD123" i="7" s="1"/>
  <c r="R123" i="7"/>
  <c r="Q123" i="7"/>
  <c r="P123" i="7"/>
  <c r="AA123" i="7" s="1"/>
  <c r="O123" i="7"/>
  <c r="N123" i="7"/>
  <c r="Y123" i="7" s="1"/>
  <c r="M123" i="7"/>
  <c r="X123" i="7" s="1"/>
  <c r="AF122" i="7"/>
  <c r="AE122" i="7"/>
  <c r="AD122" i="7"/>
  <c r="AC122" i="7"/>
  <c r="Y122" i="7"/>
  <c r="X122" i="7"/>
  <c r="V122" i="7"/>
  <c r="AG122" i="7" s="1"/>
  <c r="U122" i="7"/>
  <c r="T122" i="7"/>
  <c r="S122" i="7"/>
  <c r="R122" i="7"/>
  <c r="Q122" i="7"/>
  <c r="AB122" i="7" s="1"/>
  <c r="P122" i="7"/>
  <c r="AA122" i="7" s="1"/>
  <c r="O122" i="7"/>
  <c r="Z122" i="7" s="1"/>
  <c r="N122" i="7"/>
  <c r="M122" i="7"/>
  <c r="AE121" i="7"/>
  <c r="AB121" i="7"/>
  <c r="Z121" i="7"/>
  <c r="Y121" i="7"/>
  <c r="V121" i="7"/>
  <c r="AG121" i="7" s="1"/>
  <c r="U121" i="7"/>
  <c r="AF121" i="7" s="1"/>
  <c r="T121" i="7"/>
  <c r="S121" i="7"/>
  <c r="AD121" i="7" s="1"/>
  <c r="R121" i="7"/>
  <c r="AC121" i="7" s="1"/>
  <c r="Q121" i="7"/>
  <c r="P121" i="7"/>
  <c r="AA121" i="7" s="1"/>
  <c r="O121" i="7"/>
  <c r="N121" i="7"/>
  <c r="M121" i="7"/>
  <c r="X121" i="7" s="1"/>
  <c r="AF120" i="7"/>
  <c r="AE120" i="7"/>
  <c r="AD120" i="7"/>
  <c r="AA120" i="7"/>
  <c r="Z120" i="7"/>
  <c r="Y120" i="7"/>
  <c r="X120" i="7"/>
  <c r="V120" i="7"/>
  <c r="AG120" i="7" s="1"/>
  <c r="U120" i="7"/>
  <c r="T120" i="7"/>
  <c r="S120" i="7"/>
  <c r="R120" i="7"/>
  <c r="AC120" i="7" s="1"/>
  <c r="Q120" i="7"/>
  <c r="AB120" i="7" s="1"/>
  <c r="P120" i="7"/>
  <c r="O120" i="7"/>
  <c r="N120" i="7"/>
  <c r="M120" i="7"/>
  <c r="AE119" i="7"/>
  <c r="AD119" i="7"/>
  <c r="AB119" i="7"/>
  <c r="Z119" i="7"/>
  <c r="Y119" i="7"/>
  <c r="V119" i="7"/>
  <c r="AG119" i="7" s="1"/>
  <c r="U119" i="7"/>
  <c r="AF119" i="7" s="1"/>
  <c r="T119" i="7"/>
  <c r="S119" i="7"/>
  <c r="R119" i="7"/>
  <c r="AC119" i="7" s="1"/>
  <c r="Q119" i="7"/>
  <c r="P119" i="7"/>
  <c r="AA119" i="7" s="1"/>
  <c r="O119" i="7"/>
  <c r="N119" i="7"/>
  <c r="M119" i="7"/>
  <c r="X119" i="7" s="1"/>
  <c r="AG118" i="7"/>
  <c r="AF118" i="7"/>
  <c r="AE118" i="7"/>
  <c r="AD118" i="7"/>
  <c r="AA118" i="7"/>
  <c r="Z118" i="7"/>
  <c r="Y118" i="7"/>
  <c r="X118" i="7"/>
  <c r="V118" i="7"/>
  <c r="U118" i="7"/>
  <c r="T118" i="7"/>
  <c r="S118" i="7"/>
  <c r="R118" i="7"/>
  <c r="AC118" i="7" s="1"/>
  <c r="Q118" i="7"/>
  <c r="AB118" i="7" s="1"/>
  <c r="P118" i="7"/>
  <c r="O118" i="7"/>
  <c r="N118" i="7"/>
  <c r="M118" i="7"/>
  <c r="AB117" i="7"/>
  <c r="AA117" i="7"/>
  <c r="Z117" i="7"/>
  <c r="Y117" i="7"/>
  <c r="V117" i="7"/>
  <c r="AG117" i="7" s="1"/>
  <c r="U117" i="7"/>
  <c r="AF117" i="7" s="1"/>
  <c r="T117" i="7"/>
  <c r="AE117" i="7" s="1"/>
  <c r="S117" i="7"/>
  <c r="AD117" i="7" s="1"/>
  <c r="R117" i="7"/>
  <c r="AC117" i="7" s="1"/>
  <c r="Q117" i="7"/>
  <c r="P117" i="7"/>
  <c r="O117" i="7"/>
  <c r="N117" i="7"/>
  <c r="M117" i="7"/>
  <c r="X117" i="7" s="1"/>
  <c r="AG116" i="7"/>
  <c r="AF116" i="7"/>
  <c r="AE116" i="7"/>
  <c r="AD116" i="7"/>
  <c r="AA116" i="7"/>
  <c r="X116" i="7"/>
  <c r="V116" i="7"/>
  <c r="U116" i="7"/>
  <c r="T116" i="7"/>
  <c r="S116" i="7"/>
  <c r="R116" i="7"/>
  <c r="AC116" i="7" s="1"/>
  <c r="Q116" i="7"/>
  <c r="AB116" i="7" s="1"/>
  <c r="P116" i="7"/>
  <c r="O116" i="7"/>
  <c r="Z116" i="7" s="1"/>
  <c r="N116" i="7"/>
  <c r="Y116" i="7" s="1"/>
  <c r="M116" i="7"/>
  <c r="AG115" i="7"/>
  <c r="AD115" i="7"/>
  <c r="AB115" i="7"/>
  <c r="AA115" i="7"/>
  <c r="Z115" i="7"/>
  <c r="Y115" i="7"/>
  <c r="V115" i="7"/>
  <c r="U115" i="7"/>
  <c r="AF115" i="7" s="1"/>
  <c r="T115" i="7"/>
  <c r="AE115" i="7" s="1"/>
  <c r="S115" i="7"/>
  <c r="R115" i="7"/>
  <c r="AC115" i="7" s="1"/>
  <c r="Q115" i="7"/>
  <c r="P115" i="7"/>
  <c r="O115" i="7"/>
  <c r="N115" i="7"/>
  <c r="M115" i="7"/>
  <c r="X115" i="7" s="1"/>
  <c r="AG114" i="7"/>
  <c r="AF114" i="7"/>
  <c r="AD114" i="7"/>
  <c r="AC114" i="7"/>
  <c r="AA114" i="7"/>
  <c r="Z114" i="7"/>
  <c r="Y114" i="7"/>
  <c r="X114" i="7"/>
  <c r="V114" i="7"/>
  <c r="U114" i="7"/>
  <c r="T114" i="7"/>
  <c r="AE114" i="7" s="1"/>
  <c r="S114" i="7"/>
  <c r="R114" i="7"/>
  <c r="Q114" i="7"/>
  <c r="AB114" i="7" s="1"/>
  <c r="P114" i="7"/>
  <c r="O114" i="7"/>
  <c r="N114" i="7"/>
  <c r="M114" i="7"/>
  <c r="AG113" i="7"/>
  <c r="AE113" i="7"/>
  <c r="AC113" i="7"/>
  <c r="AB113" i="7"/>
  <c r="AA113" i="7"/>
  <c r="Z113" i="7"/>
  <c r="V113" i="7"/>
  <c r="U113" i="7"/>
  <c r="AF113" i="7" s="1"/>
  <c r="T113" i="7"/>
  <c r="S113" i="7"/>
  <c r="AD113" i="7" s="1"/>
  <c r="R113" i="7"/>
  <c r="Q113" i="7"/>
  <c r="P113" i="7"/>
  <c r="O113" i="7"/>
  <c r="N113" i="7"/>
  <c r="Y113" i="7" s="1"/>
  <c r="M113" i="7"/>
  <c r="X113" i="7" s="1"/>
  <c r="AG112" i="7"/>
  <c r="AF112" i="7"/>
  <c r="AD112" i="7"/>
  <c r="X112" i="7"/>
  <c r="V112" i="7"/>
  <c r="U112" i="7"/>
  <c r="T112" i="7"/>
  <c r="AE112" i="7" s="1"/>
  <c r="S112" i="7"/>
  <c r="R112" i="7"/>
  <c r="AC112" i="7" s="1"/>
  <c r="Q112" i="7"/>
  <c r="AB112" i="7" s="1"/>
  <c r="P112" i="7"/>
  <c r="AA112" i="7" s="1"/>
  <c r="O112" i="7"/>
  <c r="Z112" i="7" s="1"/>
  <c r="N112" i="7"/>
  <c r="Y112" i="7" s="1"/>
  <c r="M112" i="7"/>
  <c r="AC111" i="7"/>
  <c r="AB111" i="7"/>
  <c r="Z111" i="7"/>
  <c r="V111" i="7"/>
  <c r="AG111" i="7" s="1"/>
  <c r="U111" i="7"/>
  <c r="AF111" i="7" s="1"/>
  <c r="T111" i="7"/>
  <c r="AE111" i="7" s="1"/>
  <c r="S111" i="7"/>
  <c r="AD111" i="7" s="1"/>
  <c r="R111" i="7"/>
  <c r="Q111" i="7"/>
  <c r="P111" i="7"/>
  <c r="AA111" i="7" s="1"/>
  <c r="O111" i="7"/>
  <c r="N111" i="7"/>
  <c r="Y111" i="7" s="1"/>
  <c r="M111" i="7"/>
  <c r="X111" i="7" s="1"/>
  <c r="AF110" i="7"/>
  <c r="AD110" i="7"/>
  <c r="AC110" i="7"/>
  <c r="AA110" i="7"/>
  <c r="Z110" i="7"/>
  <c r="X110" i="7"/>
  <c r="V110" i="7"/>
  <c r="AG110" i="7" s="1"/>
  <c r="U110" i="7"/>
  <c r="T110" i="7"/>
  <c r="AE110" i="7" s="1"/>
  <c r="S110" i="7"/>
  <c r="R110" i="7"/>
  <c r="Q110" i="7"/>
  <c r="AB110" i="7" s="1"/>
  <c r="P110" i="7"/>
  <c r="O110" i="7"/>
  <c r="N110" i="7"/>
  <c r="Y110" i="7" s="1"/>
  <c r="M110" i="7"/>
  <c r="AE109" i="7"/>
  <c r="AC109" i="7"/>
  <c r="AB109" i="7"/>
  <c r="Z109" i="7"/>
  <c r="V109" i="7"/>
  <c r="AG109" i="7" s="1"/>
  <c r="U109" i="7"/>
  <c r="AF109" i="7" s="1"/>
  <c r="T109" i="7"/>
  <c r="S109" i="7"/>
  <c r="AD109" i="7" s="1"/>
  <c r="R109" i="7"/>
  <c r="Q109" i="7"/>
  <c r="P109" i="7"/>
  <c r="AA109" i="7" s="1"/>
  <c r="O109" i="7"/>
  <c r="N109" i="7"/>
  <c r="Y109" i="7" s="1"/>
  <c r="M109" i="7"/>
  <c r="X109" i="7" s="1"/>
  <c r="AF108" i="7"/>
  <c r="AD108" i="7"/>
  <c r="AA108" i="7"/>
  <c r="Z108" i="7"/>
  <c r="Y108" i="7"/>
  <c r="X108" i="7"/>
  <c r="V108" i="7"/>
  <c r="AG108" i="7" s="1"/>
  <c r="U108" i="7"/>
  <c r="T108" i="7"/>
  <c r="AE108" i="7" s="1"/>
  <c r="S108" i="7"/>
  <c r="R108" i="7"/>
  <c r="AC108" i="7" s="1"/>
  <c r="Q108" i="7"/>
  <c r="AB108" i="7" s="1"/>
  <c r="P108" i="7"/>
  <c r="O108" i="7"/>
  <c r="N108" i="7"/>
  <c r="M108" i="7"/>
  <c r="M107" i="7"/>
  <c r="X107" i="7" s="1"/>
  <c r="AF106" i="7"/>
  <c r="AD106" i="7"/>
  <c r="AA106" i="7"/>
  <c r="Z106" i="7"/>
  <c r="Y106" i="7"/>
  <c r="V106" i="7"/>
  <c r="AG106" i="7" s="1"/>
  <c r="U106" i="7"/>
  <c r="T106" i="7"/>
  <c r="AE106" i="7" s="1"/>
  <c r="S106" i="7"/>
  <c r="R106" i="7"/>
  <c r="AC106" i="7" s="1"/>
  <c r="Q106" i="7"/>
  <c r="AB106" i="7" s="1"/>
  <c r="P106" i="7"/>
  <c r="O106" i="7"/>
  <c r="N106" i="7"/>
  <c r="M106" i="7"/>
  <c r="X106" i="7" s="1"/>
  <c r="AD105" i="7"/>
  <c r="AB105" i="7"/>
  <c r="Z105" i="7"/>
  <c r="Y105" i="7"/>
  <c r="V105" i="7"/>
  <c r="AG105" i="7" s="1"/>
  <c r="U105" i="7"/>
  <c r="AF105" i="7" s="1"/>
  <c r="T105" i="7"/>
  <c r="AE105" i="7" s="1"/>
  <c r="S105" i="7"/>
  <c r="R105" i="7"/>
  <c r="AC105" i="7" s="1"/>
  <c r="Q105" i="7"/>
  <c r="P105" i="7"/>
  <c r="AA105" i="7" s="1"/>
  <c r="O105" i="7"/>
  <c r="N105" i="7"/>
  <c r="M105" i="7"/>
  <c r="X105" i="7" s="1"/>
  <c r="AG104" i="7"/>
  <c r="AE104" i="7"/>
  <c r="AD104" i="7"/>
  <c r="AA104" i="7"/>
  <c r="Z104" i="7"/>
  <c r="Y104" i="7"/>
  <c r="X104" i="7"/>
  <c r="V104" i="7"/>
  <c r="U104" i="7"/>
  <c r="AF104" i="7" s="1"/>
  <c r="T104" i="7"/>
  <c r="S104" i="7"/>
  <c r="R104" i="7"/>
  <c r="AC104" i="7" s="1"/>
  <c r="Q104" i="7"/>
  <c r="AB104" i="7" s="1"/>
  <c r="P104" i="7"/>
  <c r="O104" i="7"/>
  <c r="N104" i="7"/>
  <c r="M104" i="7"/>
  <c r="AA103" i="7"/>
  <c r="Z103" i="7"/>
  <c r="Y103" i="7"/>
  <c r="V103" i="7"/>
  <c r="AG103" i="7" s="1"/>
  <c r="U103" i="7"/>
  <c r="AF103" i="7" s="1"/>
  <c r="T103" i="7"/>
  <c r="AE103" i="7" s="1"/>
  <c r="S103" i="7"/>
  <c r="AD103" i="7" s="1"/>
  <c r="R103" i="7"/>
  <c r="AC103" i="7" s="1"/>
  <c r="Q103" i="7"/>
  <c r="AB103" i="7" s="1"/>
  <c r="P103" i="7"/>
  <c r="O103" i="7"/>
  <c r="N103" i="7"/>
  <c r="M103" i="7"/>
  <c r="X103" i="7" s="1"/>
  <c r="AE102" i="7"/>
  <c r="AD102" i="7"/>
  <c r="AA102" i="7"/>
  <c r="X102" i="7"/>
  <c r="V102" i="7"/>
  <c r="AG102" i="7" s="1"/>
  <c r="U102" i="7"/>
  <c r="AF102" i="7" s="1"/>
  <c r="T102" i="7"/>
  <c r="S102" i="7"/>
  <c r="R102" i="7"/>
  <c r="AC102" i="7" s="1"/>
  <c r="Q102" i="7"/>
  <c r="AB102" i="7" s="1"/>
  <c r="P102" i="7"/>
  <c r="O102" i="7"/>
  <c r="Z102" i="7" s="1"/>
  <c r="N102" i="7"/>
  <c r="Y102" i="7" s="1"/>
  <c r="M102" i="7"/>
  <c r="AD101" i="7"/>
  <c r="AA101" i="7"/>
  <c r="Z101" i="7"/>
  <c r="V101" i="7"/>
  <c r="AG101" i="7" s="1"/>
  <c r="U101" i="7"/>
  <c r="AF101" i="7" s="1"/>
  <c r="T101" i="7"/>
  <c r="AE101" i="7" s="1"/>
  <c r="S101" i="7"/>
  <c r="R101" i="7"/>
  <c r="AC101" i="7" s="1"/>
  <c r="Q101" i="7"/>
  <c r="AB101" i="7" s="1"/>
  <c r="P101" i="7"/>
  <c r="O101" i="7"/>
  <c r="N101" i="7"/>
  <c r="Y101" i="7" s="1"/>
  <c r="M101" i="7"/>
  <c r="X101" i="7" s="1"/>
  <c r="AG100" i="7"/>
  <c r="AD100" i="7"/>
  <c r="AA100" i="7"/>
  <c r="Z100" i="7"/>
  <c r="Y100" i="7"/>
  <c r="X100" i="7"/>
  <c r="V100" i="7"/>
  <c r="U100" i="7"/>
  <c r="AF100" i="7" s="1"/>
  <c r="T100" i="7"/>
  <c r="AE100" i="7" s="1"/>
  <c r="S100" i="7"/>
  <c r="R100" i="7"/>
  <c r="AC100" i="7" s="1"/>
  <c r="Q100" i="7"/>
  <c r="AB100" i="7" s="1"/>
  <c r="P100" i="7"/>
  <c r="O100" i="7"/>
  <c r="N100" i="7"/>
  <c r="M100" i="7"/>
  <c r="AE99" i="7"/>
  <c r="AD99" i="7"/>
  <c r="AC99" i="7"/>
  <c r="AA99" i="7"/>
  <c r="Z99" i="7"/>
  <c r="V99" i="7"/>
  <c r="AG99" i="7" s="1"/>
  <c r="U99" i="7"/>
  <c r="AF99" i="7" s="1"/>
  <c r="T99" i="7"/>
  <c r="S99" i="7"/>
  <c r="R99" i="7"/>
  <c r="Q99" i="7"/>
  <c r="AB99" i="7" s="1"/>
  <c r="P99" i="7"/>
  <c r="O99" i="7"/>
  <c r="N99" i="7"/>
  <c r="Y99" i="7" s="1"/>
  <c r="M99" i="7"/>
  <c r="X99" i="7" s="1"/>
  <c r="AF98" i="7"/>
  <c r="AD98" i="7"/>
  <c r="Z98" i="7"/>
  <c r="Y98" i="7"/>
  <c r="X98" i="7"/>
  <c r="V98" i="7"/>
  <c r="AG98" i="7" s="1"/>
  <c r="U98" i="7"/>
  <c r="T98" i="7"/>
  <c r="AE98" i="7" s="1"/>
  <c r="S98" i="7"/>
  <c r="R98" i="7"/>
  <c r="AC98" i="7" s="1"/>
  <c r="Q98" i="7"/>
  <c r="AB98" i="7" s="1"/>
  <c r="P98" i="7"/>
  <c r="AA98" i="7" s="1"/>
  <c r="O98" i="7"/>
  <c r="N98" i="7"/>
  <c r="M98" i="7"/>
  <c r="Z97" i="7"/>
  <c r="V97" i="7"/>
  <c r="AG97" i="7" s="1"/>
  <c r="U97" i="7"/>
  <c r="AF97" i="7" s="1"/>
  <c r="T97" i="7"/>
  <c r="AE97" i="7" s="1"/>
  <c r="S97" i="7"/>
  <c r="AD97" i="7" s="1"/>
  <c r="R97" i="7"/>
  <c r="AC97" i="7" s="1"/>
  <c r="Q97" i="7"/>
  <c r="AB97" i="7" s="1"/>
  <c r="P97" i="7"/>
  <c r="AA97" i="7" s="1"/>
  <c r="O97" i="7"/>
  <c r="N97" i="7"/>
  <c r="Y97" i="7" s="1"/>
  <c r="M97" i="7"/>
  <c r="X97" i="7" s="1"/>
  <c r="AE96" i="7"/>
  <c r="AD96" i="7"/>
  <c r="AC96" i="7"/>
  <c r="AA96" i="7"/>
  <c r="Z96" i="7"/>
  <c r="V96" i="7"/>
  <c r="AG96" i="7" s="1"/>
  <c r="U96" i="7"/>
  <c r="AF96" i="7" s="1"/>
  <c r="T96" i="7"/>
  <c r="S96" i="7"/>
  <c r="R96" i="7"/>
  <c r="Q96" i="7"/>
  <c r="AB96" i="7" s="1"/>
  <c r="P96" i="7"/>
  <c r="O96" i="7"/>
  <c r="N96" i="7"/>
  <c r="Y96" i="7" s="1"/>
  <c r="M96" i="7"/>
  <c r="X96" i="7" s="1"/>
  <c r="AE95" i="7"/>
  <c r="AC95" i="7"/>
  <c r="Z95" i="7"/>
  <c r="V95" i="7"/>
  <c r="AG95" i="7" s="1"/>
  <c r="U95" i="7"/>
  <c r="AF95" i="7" s="1"/>
  <c r="T95" i="7"/>
  <c r="S95" i="7"/>
  <c r="AD95" i="7" s="1"/>
  <c r="R95" i="7"/>
  <c r="Q95" i="7"/>
  <c r="AB95" i="7" s="1"/>
  <c r="P95" i="7"/>
  <c r="AA95" i="7" s="1"/>
  <c r="O95" i="7"/>
  <c r="N95" i="7"/>
  <c r="Y95" i="7" s="1"/>
  <c r="M95" i="7"/>
  <c r="X95" i="7" s="1"/>
  <c r="AF94" i="7"/>
  <c r="AD94" i="7"/>
  <c r="AC94" i="7"/>
  <c r="Z94" i="7"/>
  <c r="Y94" i="7"/>
  <c r="X94" i="7"/>
  <c r="V94" i="7"/>
  <c r="AG94" i="7" s="1"/>
  <c r="U94" i="7"/>
  <c r="T94" i="7"/>
  <c r="AE94" i="7" s="1"/>
  <c r="S94" i="7"/>
  <c r="R94" i="7"/>
  <c r="Q94" i="7"/>
  <c r="AB94" i="7" s="1"/>
  <c r="P94" i="7"/>
  <c r="AA94" i="7" s="1"/>
  <c r="O94" i="7"/>
  <c r="N94" i="7"/>
  <c r="M94" i="7"/>
  <c r="AD93" i="7"/>
  <c r="AB93" i="7"/>
  <c r="Z93" i="7"/>
  <c r="V93" i="7"/>
  <c r="AG93" i="7" s="1"/>
  <c r="U93" i="7"/>
  <c r="AF93" i="7" s="1"/>
  <c r="T93" i="7"/>
  <c r="AE93" i="7" s="1"/>
  <c r="S93" i="7"/>
  <c r="R93" i="7"/>
  <c r="AC93" i="7" s="1"/>
  <c r="Q93" i="7"/>
  <c r="P93" i="7"/>
  <c r="AA93" i="7" s="1"/>
  <c r="O93" i="7"/>
  <c r="N93" i="7"/>
  <c r="Y93" i="7" s="1"/>
  <c r="M93" i="7"/>
  <c r="X93" i="7" s="1"/>
  <c r="AE92" i="7"/>
  <c r="AD92" i="7"/>
  <c r="AC92" i="7"/>
  <c r="Y92" i="7"/>
  <c r="X92" i="7"/>
  <c r="V92" i="7"/>
  <c r="AG92" i="7" s="1"/>
  <c r="U92" i="7"/>
  <c r="AF92" i="7" s="1"/>
  <c r="T92" i="7"/>
  <c r="S92" i="7"/>
  <c r="R92" i="7"/>
  <c r="Q92" i="7"/>
  <c r="AB92" i="7" s="1"/>
  <c r="P92" i="7"/>
  <c r="AA92" i="7" s="1"/>
  <c r="O92" i="7"/>
  <c r="Z92" i="7" s="1"/>
  <c r="N92" i="7"/>
  <c r="M92" i="7"/>
  <c r="AE91" i="7"/>
  <c r="AB91" i="7"/>
  <c r="Z91" i="7"/>
  <c r="Y91" i="7"/>
  <c r="V91" i="7"/>
  <c r="AG91" i="7" s="1"/>
  <c r="U91" i="7"/>
  <c r="AF91" i="7" s="1"/>
  <c r="T91" i="7"/>
  <c r="S91" i="7"/>
  <c r="AD91" i="7" s="1"/>
  <c r="R91" i="7"/>
  <c r="AC91" i="7" s="1"/>
  <c r="Q91" i="7"/>
  <c r="P91" i="7"/>
  <c r="AA91" i="7" s="1"/>
  <c r="O91" i="7"/>
  <c r="N91" i="7"/>
  <c r="M91" i="7"/>
  <c r="X91" i="7" s="1"/>
  <c r="AD90" i="7"/>
  <c r="AA90" i="7"/>
  <c r="Z90" i="7"/>
  <c r="Y90" i="7"/>
  <c r="V90" i="7"/>
  <c r="AG90" i="7" s="1"/>
  <c r="U90" i="7"/>
  <c r="AF90" i="7" s="1"/>
  <c r="T90" i="7"/>
  <c r="AE90" i="7" s="1"/>
  <c r="S90" i="7"/>
  <c r="R90" i="7"/>
  <c r="AC90" i="7" s="1"/>
  <c r="Q90" i="7"/>
  <c r="AB90" i="7" s="1"/>
  <c r="P90" i="7"/>
  <c r="O90" i="7"/>
  <c r="N90" i="7"/>
  <c r="M90" i="7"/>
  <c r="X90" i="7" s="1"/>
  <c r="AG89" i="7"/>
  <c r="AD89" i="7"/>
  <c r="AB89" i="7"/>
  <c r="Z89" i="7"/>
  <c r="V89" i="7"/>
  <c r="U89" i="7"/>
  <c r="AF89" i="7" s="1"/>
  <c r="T89" i="7"/>
  <c r="AE89" i="7" s="1"/>
  <c r="S89" i="7"/>
  <c r="R89" i="7"/>
  <c r="AC89" i="7" s="1"/>
  <c r="Q89" i="7"/>
  <c r="P89" i="7"/>
  <c r="AA89" i="7" s="1"/>
  <c r="O89" i="7"/>
  <c r="N89" i="7"/>
  <c r="Y89" i="7" s="1"/>
  <c r="M89" i="7"/>
  <c r="X89" i="7" s="1"/>
  <c r="AG88" i="7"/>
  <c r="AE88" i="7"/>
  <c r="AD88" i="7"/>
  <c r="Y88" i="7"/>
  <c r="X88" i="7"/>
  <c r="V88" i="7"/>
  <c r="U88" i="7"/>
  <c r="AF88" i="7" s="1"/>
  <c r="T88" i="7"/>
  <c r="S88" i="7"/>
  <c r="R88" i="7"/>
  <c r="AC88" i="7" s="1"/>
  <c r="Q88" i="7"/>
  <c r="AB88" i="7" s="1"/>
  <c r="P88" i="7"/>
  <c r="AA88" i="7" s="1"/>
  <c r="O88" i="7"/>
  <c r="Z88" i="7" s="1"/>
  <c r="N88" i="7"/>
  <c r="M88" i="7"/>
  <c r="AC87" i="7"/>
  <c r="AA87" i="7"/>
  <c r="Z87" i="7"/>
  <c r="Y87" i="7"/>
  <c r="V87" i="7"/>
  <c r="AG87" i="7" s="1"/>
  <c r="U87" i="7"/>
  <c r="AF87" i="7" s="1"/>
  <c r="T87" i="7"/>
  <c r="AE87" i="7" s="1"/>
  <c r="S87" i="7"/>
  <c r="AD87" i="7" s="1"/>
  <c r="R87" i="7"/>
  <c r="Q87" i="7"/>
  <c r="AB87" i="7" s="1"/>
  <c r="P87" i="7"/>
  <c r="O87" i="7"/>
  <c r="N87" i="7"/>
  <c r="M87" i="7"/>
  <c r="X87" i="7" s="1"/>
  <c r="AD86" i="7"/>
  <c r="AA86" i="7"/>
  <c r="V86" i="7"/>
  <c r="AG86" i="7" s="1"/>
  <c r="U86" i="7"/>
  <c r="AF86" i="7" s="1"/>
  <c r="T86" i="7"/>
  <c r="AE86" i="7" s="1"/>
  <c r="S86" i="7"/>
  <c r="R86" i="7"/>
  <c r="AC86" i="7" s="1"/>
  <c r="Q86" i="7"/>
  <c r="AB86" i="7" s="1"/>
  <c r="P86" i="7"/>
  <c r="O86" i="7"/>
  <c r="Z86" i="7" s="1"/>
  <c r="N86" i="7"/>
  <c r="Y86" i="7" s="1"/>
  <c r="M86" i="7"/>
  <c r="X86" i="7" s="1"/>
  <c r="AD85" i="7"/>
  <c r="Z85" i="7"/>
  <c r="V85" i="7"/>
  <c r="AG85" i="7" s="1"/>
  <c r="U85" i="7"/>
  <c r="AF85" i="7" s="1"/>
  <c r="T85" i="7"/>
  <c r="AE85" i="7" s="1"/>
  <c r="S85" i="7"/>
  <c r="R85" i="7"/>
  <c r="AC85" i="7" s="1"/>
  <c r="Q85" i="7"/>
  <c r="AB85" i="7" s="1"/>
  <c r="P85" i="7"/>
  <c r="AA85" i="7" s="1"/>
  <c r="O85" i="7"/>
  <c r="N85" i="7"/>
  <c r="Y85" i="7" s="1"/>
  <c r="M85" i="7"/>
  <c r="X85" i="7" s="1"/>
  <c r="AG84" i="7"/>
  <c r="AD84" i="7"/>
  <c r="AC84" i="7"/>
  <c r="AA84" i="7"/>
  <c r="Z84" i="7"/>
  <c r="Y84" i="7"/>
  <c r="X84" i="7"/>
  <c r="V84" i="7"/>
  <c r="U84" i="7"/>
  <c r="AF84" i="7" s="1"/>
  <c r="T84" i="7"/>
  <c r="AE84" i="7" s="1"/>
  <c r="S84" i="7"/>
  <c r="R84" i="7"/>
  <c r="Q84" i="7"/>
  <c r="AB84" i="7" s="1"/>
  <c r="P84" i="7"/>
  <c r="O84" i="7"/>
  <c r="N84" i="7"/>
  <c r="M84" i="7"/>
  <c r="AE83" i="7"/>
  <c r="AC83" i="7"/>
  <c r="AA83" i="7"/>
  <c r="Z83" i="7"/>
  <c r="V83" i="7"/>
  <c r="AG83" i="7" s="1"/>
  <c r="U83" i="7"/>
  <c r="AF83" i="7" s="1"/>
  <c r="T83" i="7"/>
  <c r="S83" i="7"/>
  <c r="AD83" i="7" s="1"/>
  <c r="R83" i="7"/>
  <c r="Q83" i="7"/>
  <c r="AB83" i="7" s="1"/>
  <c r="P83" i="7"/>
  <c r="O83" i="7"/>
  <c r="N83" i="7"/>
  <c r="Y83" i="7" s="1"/>
  <c r="M83" i="7"/>
  <c r="X83" i="7" s="1"/>
  <c r="AF82" i="7"/>
  <c r="AD82" i="7"/>
  <c r="Y82" i="7"/>
  <c r="X82" i="7"/>
  <c r="V82" i="7"/>
  <c r="AG82" i="7" s="1"/>
  <c r="U82" i="7"/>
  <c r="T82" i="7"/>
  <c r="AE82" i="7" s="1"/>
  <c r="S82" i="7"/>
  <c r="R82" i="7"/>
  <c r="AC82" i="7" s="1"/>
  <c r="Q82" i="7"/>
  <c r="AB82" i="7" s="1"/>
  <c r="P82" i="7"/>
  <c r="AA82" i="7" s="1"/>
  <c r="O82" i="7"/>
  <c r="Z82" i="7" s="1"/>
  <c r="N82" i="7"/>
  <c r="M82" i="7"/>
  <c r="Z81" i="7"/>
  <c r="V81" i="7"/>
  <c r="AG81" i="7" s="1"/>
  <c r="U81" i="7"/>
  <c r="AF81" i="7" s="1"/>
  <c r="T81" i="7"/>
  <c r="AE81" i="7" s="1"/>
  <c r="S81" i="7"/>
  <c r="AD81" i="7" s="1"/>
  <c r="R81" i="7"/>
  <c r="AC81" i="7" s="1"/>
  <c r="Q81" i="7"/>
  <c r="AB81" i="7" s="1"/>
  <c r="P81" i="7"/>
  <c r="AA81" i="7" s="1"/>
  <c r="O81" i="7"/>
  <c r="N81" i="7"/>
  <c r="Y81" i="7" s="1"/>
  <c r="M81" i="7"/>
  <c r="X81" i="7" s="1"/>
  <c r="AF80" i="7"/>
  <c r="AE80" i="7"/>
  <c r="AD80" i="7"/>
  <c r="AC80" i="7"/>
  <c r="AA80" i="7"/>
  <c r="Z80" i="7"/>
  <c r="V80" i="7"/>
  <c r="AG80" i="7" s="1"/>
  <c r="U80" i="7"/>
  <c r="T80" i="7"/>
  <c r="S80" i="7"/>
  <c r="R80" i="7"/>
  <c r="Q80" i="7"/>
  <c r="AB80" i="7" s="1"/>
  <c r="P80" i="7"/>
  <c r="O80" i="7"/>
  <c r="N80" i="7"/>
  <c r="Y80" i="7" s="1"/>
  <c r="M80" i="7"/>
  <c r="X80" i="7" s="1"/>
  <c r="AG79" i="7"/>
  <c r="AE79" i="7"/>
  <c r="AC79" i="7"/>
  <c r="Z79" i="7"/>
  <c r="V79" i="7"/>
  <c r="U79" i="7"/>
  <c r="AF79" i="7" s="1"/>
  <c r="T79" i="7"/>
  <c r="S79" i="7"/>
  <c r="AD79" i="7" s="1"/>
  <c r="R79" i="7"/>
  <c r="Q79" i="7"/>
  <c r="AB79" i="7" s="1"/>
  <c r="P79" i="7"/>
  <c r="AA79" i="7" s="1"/>
  <c r="O79" i="7"/>
  <c r="N79" i="7"/>
  <c r="Y79" i="7" s="1"/>
  <c r="M79" i="7"/>
  <c r="X79" i="7" s="1"/>
  <c r="AF78" i="7"/>
  <c r="AD78" i="7"/>
  <c r="AC78" i="7"/>
  <c r="AA78" i="7"/>
  <c r="Z78" i="7"/>
  <c r="Y78" i="7"/>
  <c r="X78" i="7"/>
  <c r="V78" i="7"/>
  <c r="AG78" i="7" s="1"/>
  <c r="U78" i="7"/>
  <c r="T78" i="7"/>
  <c r="AE78" i="7" s="1"/>
  <c r="S78" i="7"/>
  <c r="R78" i="7"/>
  <c r="Q78" i="7"/>
  <c r="AB78" i="7" s="1"/>
  <c r="P78" i="7"/>
  <c r="O78" i="7"/>
  <c r="N78" i="7"/>
  <c r="M78" i="7"/>
  <c r="AE77" i="7"/>
  <c r="AD77" i="7"/>
  <c r="AB77" i="7"/>
  <c r="Z77" i="7"/>
  <c r="V77" i="7"/>
  <c r="AG77" i="7" s="1"/>
  <c r="U77" i="7"/>
  <c r="AF77" i="7" s="1"/>
  <c r="T77" i="7"/>
  <c r="S77" i="7"/>
  <c r="R77" i="7"/>
  <c r="AC77" i="7" s="1"/>
  <c r="Q77" i="7"/>
  <c r="P77" i="7"/>
  <c r="AA77" i="7" s="1"/>
  <c r="O77" i="7"/>
  <c r="N77" i="7"/>
  <c r="Y77" i="7" s="1"/>
  <c r="M77" i="7"/>
  <c r="X77" i="7" s="1"/>
  <c r="AE76" i="7"/>
  <c r="AD76" i="7"/>
  <c r="AC76" i="7"/>
  <c r="V76" i="7"/>
  <c r="AG76" i="7" s="1"/>
  <c r="U76" i="7"/>
  <c r="AF76" i="7" s="1"/>
  <c r="T76" i="7"/>
  <c r="S76" i="7"/>
  <c r="R76" i="7"/>
  <c r="Q76" i="7"/>
  <c r="AB76" i="7" s="1"/>
  <c r="P76" i="7"/>
  <c r="AA76" i="7" s="1"/>
  <c r="O76" i="7"/>
  <c r="Z76" i="7" s="1"/>
  <c r="N76" i="7"/>
  <c r="Y76" i="7" s="1"/>
  <c r="M76" i="7"/>
  <c r="X76" i="7" s="1"/>
  <c r="AE75" i="7"/>
  <c r="AB75" i="7"/>
  <c r="Z75" i="7"/>
  <c r="Y75" i="7"/>
  <c r="V75" i="7"/>
  <c r="AG75" i="7" s="1"/>
  <c r="U75" i="7"/>
  <c r="AF75" i="7" s="1"/>
  <c r="T75" i="7"/>
  <c r="S75" i="7"/>
  <c r="AD75" i="7" s="1"/>
  <c r="R75" i="7"/>
  <c r="AC75" i="7" s="1"/>
  <c r="Q75" i="7"/>
  <c r="P75" i="7"/>
  <c r="AA75" i="7" s="1"/>
  <c r="O75" i="7"/>
  <c r="N75" i="7"/>
  <c r="M75" i="7"/>
  <c r="X75" i="7" s="1"/>
  <c r="AE74" i="7"/>
  <c r="AD74" i="7"/>
  <c r="AA74" i="7"/>
  <c r="Z74" i="7"/>
  <c r="Y74" i="7"/>
  <c r="V74" i="7"/>
  <c r="AG74" i="7" s="1"/>
  <c r="U74" i="7"/>
  <c r="AF74" i="7" s="1"/>
  <c r="T74" i="7"/>
  <c r="S74" i="7"/>
  <c r="R74" i="7"/>
  <c r="AC74" i="7" s="1"/>
  <c r="Q74" i="7"/>
  <c r="AB74" i="7" s="1"/>
  <c r="P74" i="7"/>
  <c r="O74" i="7"/>
  <c r="N74" i="7"/>
  <c r="M74" i="7"/>
  <c r="X74" i="7" s="1"/>
  <c r="AG73" i="7"/>
  <c r="AD73" i="7"/>
  <c r="AB73" i="7"/>
  <c r="Z73" i="7"/>
  <c r="V73" i="7"/>
  <c r="U73" i="7"/>
  <c r="AF73" i="7" s="1"/>
  <c r="T73" i="7"/>
  <c r="AE73" i="7" s="1"/>
  <c r="S73" i="7"/>
  <c r="R73" i="7"/>
  <c r="AC73" i="7" s="1"/>
  <c r="Q73" i="7"/>
  <c r="P73" i="7"/>
  <c r="AA73" i="7" s="1"/>
  <c r="O73" i="7"/>
  <c r="N73" i="7"/>
  <c r="Y73" i="7" s="1"/>
  <c r="M73" i="7"/>
  <c r="X73" i="7" s="1"/>
  <c r="AG72" i="7"/>
  <c r="AE72" i="7"/>
  <c r="AD72" i="7"/>
  <c r="AA72" i="7"/>
  <c r="Z72" i="7"/>
  <c r="Y72" i="7"/>
  <c r="X72" i="7"/>
  <c r="V72" i="7"/>
  <c r="U72" i="7"/>
  <c r="AF72" i="7" s="1"/>
  <c r="T72" i="7"/>
  <c r="S72" i="7"/>
  <c r="R72" i="7"/>
  <c r="AC72" i="7" s="1"/>
  <c r="Q72" i="7"/>
  <c r="AB72" i="7" s="1"/>
  <c r="P72" i="7"/>
  <c r="O72" i="7"/>
  <c r="N72" i="7"/>
  <c r="M72" i="7"/>
  <c r="AC71" i="7"/>
  <c r="AA71" i="7"/>
  <c r="Z71" i="7"/>
  <c r="Y71" i="7"/>
  <c r="V71" i="7"/>
  <c r="AG71" i="7" s="1"/>
  <c r="U71" i="7"/>
  <c r="AF71" i="7" s="1"/>
  <c r="T71" i="7"/>
  <c r="AE71" i="7" s="1"/>
  <c r="S71" i="7"/>
  <c r="AD71" i="7" s="1"/>
  <c r="R71" i="7"/>
  <c r="Q71" i="7"/>
  <c r="AB71" i="7" s="1"/>
  <c r="P71" i="7"/>
  <c r="O71" i="7"/>
  <c r="N71" i="7"/>
  <c r="M71" i="7"/>
  <c r="X71" i="7" s="1"/>
  <c r="AG70" i="7"/>
  <c r="AF70" i="7"/>
  <c r="AD70" i="7"/>
  <c r="AA70" i="7"/>
  <c r="V70" i="7"/>
  <c r="U70" i="7"/>
  <c r="T70" i="7"/>
  <c r="AE70" i="7" s="1"/>
  <c r="S70" i="7"/>
  <c r="R70" i="7"/>
  <c r="AC70" i="7" s="1"/>
  <c r="Q70" i="7"/>
  <c r="AB70" i="7" s="1"/>
  <c r="P70" i="7"/>
  <c r="O70" i="7"/>
  <c r="Z70" i="7" s="1"/>
  <c r="N70" i="7"/>
  <c r="Y70" i="7" s="1"/>
  <c r="M70" i="7"/>
  <c r="X70" i="7" s="1"/>
  <c r="AG69" i="7"/>
  <c r="AD69" i="7"/>
  <c r="Z69" i="7"/>
  <c r="V69" i="7"/>
  <c r="U69" i="7"/>
  <c r="AF69" i="7" s="1"/>
  <c r="T69" i="7"/>
  <c r="AE69" i="7" s="1"/>
  <c r="S69" i="7"/>
  <c r="R69" i="7"/>
  <c r="AC69" i="7" s="1"/>
  <c r="Q69" i="7"/>
  <c r="AB69" i="7" s="1"/>
  <c r="P69" i="7"/>
  <c r="AA69" i="7" s="1"/>
  <c r="O69" i="7"/>
  <c r="N69" i="7"/>
  <c r="Y69" i="7" s="1"/>
  <c r="M69" i="7"/>
  <c r="X69" i="7" s="1"/>
  <c r="AG68" i="7"/>
  <c r="AD68" i="7"/>
  <c r="AC68" i="7"/>
  <c r="AA68" i="7"/>
  <c r="Z68" i="7"/>
  <c r="Y68" i="7"/>
  <c r="X68" i="7"/>
  <c r="V68" i="7"/>
  <c r="U68" i="7"/>
  <c r="AF68" i="7" s="1"/>
  <c r="T68" i="7"/>
  <c r="AE68" i="7" s="1"/>
  <c r="S68" i="7"/>
  <c r="R68" i="7"/>
  <c r="Q68" i="7"/>
  <c r="AB68" i="7" s="1"/>
  <c r="P68" i="7"/>
  <c r="O68" i="7"/>
  <c r="N68" i="7"/>
  <c r="M68" i="7"/>
  <c r="AC67" i="7"/>
  <c r="AA67" i="7"/>
  <c r="Z67" i="7"/>
  <c r="V67" i="7"/>
  <c r="AG67" i="7" s="1"/>
  <c r="U67" i="7"/>
  <c r="AF67" i="7" s="1"/>
  <c r="T67" i="7"/>
  <c r="AE67" i="7" s="1"/>
  <c r="S67" i="7"/>
  <c r="AD67" i="7" s="1"/>
  <c r="R67" i="7"/>
  <c r="Q67" i="7"/>
  <c r="AB67" i="7" s="1"/>
  <c r="P67" i="7"/>
  <c r="O67" i="7"/>
  <c r="N67" i="7"/>
  <c r="Y67" i="7" s="1"/>
  <c r="M67" i="7"/>
  <c r="X67" i="7" s="1"/>
  <c r="AF66" i="7"/>
  <c r="AD66" i="7"/>
  <c r="Z66" i="7"/>
  <c r="X66" i="7"/>
  <c r="V66" i="7"/>
  <c r="AG66" i="7" s="1"/>
  <c r="U66" i="7"/>
  <c r="T66" i="7"/>
  <c r="AE66" i="7" s="1"/>
  <c r="S66" i="7"/>
  <c r="R66" i="7"/>
  <c r="AC66" i="7" s="1"/>
  <c r="Q66" i="7"/>
  <c r="AB66" i="7" s="1"/>
  <c r="P66" i="7"/>
  <c r="AA66" i="7" s="1"/>
  <c r="O66" i="7"/>
  <c r="N66" i="7"/>
  <c r="Y66" i="7" s="1"/>
  <c r="M66" i="7"/>
  <c r="Z65" i="7"/>
  <c r="V65" i="7"/>
  <c r="AG65" i="7" s="1"/>
  <c r="U65" i="7"/>
  <c r="AF65" i="7" s="1"/>
  <c r="T65" i="7"/>
  <c r="AE65" i="7" s="1"/>
  <c r="S65" i="7"/>
  <c r="AD65" i="7" s="1"/>
  <c r="R65" i="7"/>
  <c r="AC65" i="7" s="1"/>
  <c r="Q65" i="7"/>
  <c r="AB65" i="7" s="1"/>
  <c r="P65" i="7"/>
  <c r="AA65" i="7" s="1"/>
  <c r="O65" i="7"/>
  <c r="N65" i="7"/>
  <c r="Y65" i="7" s="1"/>
  <c r="M65" i="7"/>
  <c r="X65" i="7" s="1"/>
  <c r="AF60" i="7"/>
  <c r="AE60" i="7"/>
  <c r="AD60" i="7"/>
  <c r="AC60" i="7"/>
  <c r="AA60" i="7"/>
  <c r="Z60" i="7"/>
  <c r="V60" i="7"/>
  <c r="AG60" i="7" s="1"/>
  <c r="U60" i="7"/>
  <c r="T60" i="7"/>
  <c r="S60" i="7"/>
  <c r="R60" i="7"/>
  <c r="Q60" i="7"/>
  <c r="AB60" i="7" s="1"/>
  <c r="P60" i="7"/>
  <c r="O60" i="7"/>
  <c r="N60" i="7"/>
  <c r="Y60" i="7" s="1"/>
  <c r="M60" i="7"/>
  <c r="X60" i="7" s="1"/>
  <c r="AG59" i="7"/>
  <c r="AE59" i="7"/>
  <c r="AC59" i="7"/>
  <c r="Z59" i="7"/>
  <c r="V59" i="7"/>
  <c r="U59" i="7"/>
  <c r="AF59" i="7" s="1"/>
  <c r="T59" i="7"/>
  <c r="S59" i="7"/>
  <c r="AD59" i="7" s="1"/>
  <c r="R59" i="7"/>
  <c r="Q59" i="7"/>
  <c r="AB59" i="7" s="1"/>
  <c r="P59" i="7"/>
  <c r="AA59" i="7" s="1"/>
  <c r="O59" i="7"/>
  <c r="N59" i="7"/>
  <c r="Y59" i="7" s="1"/>
  <c r="M59" i="7"/>
  <c r="X59" i="7" s="1"/>
  <c r="AF58" i="7"/>
  <c r="AD58" i="7"/>
  <c r="AA58" i="7"/>
  <c r="Z58" i="7"/>
  <c r="Y58" i="7"/>
  <c r="X58" i="7"/>
  <c r="V58" i="7"/>
  <c r="AG58" i="7" s="1"/>
  <c r="U58" i="7"/>
  <c r="T58" i="7"/>
  <c r="AE58" i="7" s="1"/>
  <c r="S58" i="7"/>
  <c r="R58" i="7"/>
  <c r="AC58" i="7" s="1"/>
  <c r="Q58" i="7"/>
  <c r="AB58" i="7" s="1"/>
  <c r="P58" i="7"/>
  <c r="O58" i="7"/>
  <c r="N58" i="7"/>
  <c r="M58" i="7"/>
  <c r="AE57" i="7"/>
  <c r="AD57" i="7"/>
  <c r="AC57" i="7"/>
  <c r="AB57" i="7"/>
  <c r="Z57" i="7"/>
  <c r="V57" i="7"/>
  <c r="AG57" i="7" s="1"/>
  <c r="U57" i="7"/>
  <c r="AF57" i="7" s="1"/>
  <c r="T57" i="7"/>
  <c r="S57" i="7"/>
  <c r="R57" i="7"/>
  <c r="Q57" i="7"/>
  <c r="P57" i="7"/>
  <c r="AA57" i="7" s="1"/>
  <c r="O57" i="7"/>
  <c r="N57" i="7"/>
  <c r="Y57" i="7" s="1"/>
  <c r="M57" i="7"/>
  <c r="X57" i="7" s="1"/>
  <c r="AG56" i="7"/>
  <c r="AF56" i="7"/>
  <c r="AE56" i="7"/>
  <c r="AD56" i="7"/>
  <c r="AC56" i="7"/>
  <c r="Y56" i="7"/>
  <c r="X56" i="7"/>
  <c r="V56" i="7"/>
  <c r="U56" i="7"/>
  <c r="T56" i="7"/>
  <c r="S56" i="7"/>
  <c r="R56" i="7"/>
  <c r="Q56" i="7"/>
  <c r="AB56" i="7" s="1"/>
  <c r="P56" i="7"/>
  <c r="AA56" i="7" s="1"/>
  <c r="O56" i="7"/>
  <c r="Z56" i="7" s="1"/>
  <c r="N56" i="7"/>
  <c r="M56" i="7"/>
  <c r="AE55" i="7"/>
  <c r="Z55" i="7"/>
  <c r="Y55" i="7"/>
  <c r="V55" i="7"/>
  <c r="AG55" i="7" s="1"/>
  <c r="U55" i="7"/>
  <c r="AF55" i="7" s="1"/>
  <c r="T55" i="7"/>
  <c r="S55" i="7"/>
  <c r="AD55" i="7" s="1"/>
  <c r="R55" i="7"/>
  <c r="AC55" i="7" s="1"/>
  <c r="Q55" i="7"/>
  <c r="AB55" i="7" s="1"/>
  <c r="P55" i="7"/>
  <c r="AA55" i="7" s="1"/>
  <c r="O55" i="7"/>
  <c r="N55" i="7"/>
  <c r="M55" i="7"/>
  <c r="X55" i="7" s="1"/>
  <c r="AD54" i="7"/>
  <c r="AA54" i="7"/>
  <c r="Z54" i="7"/>
  <c r="Y54" i="7"/>
  <c r="V54" i="7"/>
  <c r="AG54" i="7" s="1"/>
  <c r="U54" i="7"/>
  <c r="AF54" i="7" s="1"/>
  <c r="T54" i="7"/>
  <c r="AE54" i="7" s="1"/>
  <c r="S54" i="7"/>
  <c r="R54" i="7"/>
  <c r="AC54" i="7" s="1"/>
  <c r="Q54" i="7"/>
  <c r="AB54" i="7" s="1"/>
  <c r="P54" i="7"/>
  <c r="O54" i="7"/>
  <c r="N54" i="7"/>
  <c r="M54" i="7"/>
  <c r="X54" i="7" s="1"/>
  <c r="AE53" i="7"/>
  <c r="AD53" i="7"/>
  <c r="AB53" i="7"/>
  <c r="Z53" i="7"/>
  <c r="V53" i="7"/>
  <c r="AG53" i="7" s="1"/>
  <c r="U53" i="7"/>
  <c r="AF53" i="7" s="1"/>
  <c r="T53" i="7"/>
  <c r="S53" i="7"/>
  <c r="R53" i="7"/>
  <c r="AC53" i="7" s="1"/>
  <c r="Q53" i="7"/>
  <c r="P53" i="7"/>
  <c r="AA53" i="7" s="1"/>
  <c r="O53" i="7"/>
  <c r="N53" i="7"/>
  <c r="Y53" i="7" s="1"/>
  <c r="M53" i="7"/>
  <c r="X53" i="7" s="1"/>
  <c r="AG52" i="7"/>
  <c r="AE52" i="7"/>
  <c r="AD52" i="7"/>
  <c r="AA52" i="7"/>
  <c r="Z52" i="7"/>
  <c r="Y52" i="7"/>
  <c r="X52" i="7"/>
  <c r="V52" i="7"/>
  <c r="U52" i="7"/>
  <c r="AF52" i="7" s="1"/>
  <c r="T52" i="7"/>
  <c r="S52" i="7"/>
  <c r="R52" i="7"/>
  <c r="AC52" i="7" s="1"/>
  <c r="Q52" i="7"/>
  <c r="AB52" i="7" s="1"/>
  <c r="P52" i="7"/>
  <c r="O52" i="7"/>
  <c r="N52" i="7"/>
  <c r="M52" i="7"/>
  <c r="AD51" i="7"/>
  <c r="AA51" i="7"/>
  <c r="Z51" i="7"/>
  <c r="Y51" i="7"/>
  <c r="V51" i="7"/>
  <c r="AG51" i="7" s="1"/>
  <c r="U51" i="7"/>
  <c r="AF51" i="7" s="1"/>
  <c r="T51" i="7"/>
  <c r="AE51" i="7" s="1"/>
  <c r="S51" i="7"/>
  <c r="R51" i="7"/>
  <c r="AC51" i="7" s="1"/>
  <c r="Q51" i="7"/>
  <c r="AB51" i="7" s="1"/>
  <c r="P51" i="7"/>
  <c r="O51" i="7"/>
  <c r="N51" i="7"/>
  <c r="M51" i="7"/>
  <c r="X51" i="7" s="1"/>
  <c r="AG50" i="7"/>
  <c r="AF50" i="7"/>
  <c r="AD50" i="7"/>
  <c r="AA50" i="7"/>
  <c r="X50" i="7"/>
  <c r="V50" i="7"/>
  <c r="U50" i="7"/>
  <c r="T50" i="7"/>
  <c r="AE50" i="7" s="1"/>
  <c r="S50" i="7"/>
  <c r="R50" i="7"/>
  <c r="AC50" i="7" s="1"/>
  <c r="Q50" i="7"/>
  <c r="AB50" i="7" s="1"/>
  <c r="P50" i="7"/>
  <c r="O50" i="7"/>
  <c r="Z50" i="7" s="1"/>
  <c r="N50" i="7"/>
  <c r="Y50" i="7" s="1"/>
  <c r="M50" i="7"/>
  <c r="AG49" i="7"/>
  <c r="AD49" i="7"/>
  <c r="Z49" i="7"/>
  <c r="V49" i="7"/>
  <c r="U49" i="7"/>
  <c r="AF49" i="7" s="1"/>
  <c r="T49" i="7"/>
  <c r="AE49" i="7" s="1"/>
  <c r="S49" i="7"/>
  <c r="R49" i="7"/>
  <c r="AC49" i="7" s="1"/>
  <c r="Q49" i="7"/>
  <c r="AB49" i="7" s="1"/>
  <c r="P49" i="7"/>
  <c r="AA49" i="7" s="1"/>
  <c r="O49" i="7"/>
  <c r="N49" i="7"/>
  <c r="Y49" i="7" s="1"/>
  <c r="M49" i="7"/>
  <c r="X49" i="7" s="1"/>
  <c r="AG48" i="7"/>
  <c r="AD48" i="7"/>
  <c r="AC48" i="7"/>
  <c r="AA48" i="7"/>
  <c r="Z48" i="7"/>
  <c r="Y48" i="7"/>
  <c r="X48" i="7"/>
  <c r="V48" i="7"/>
  <c r="U48" i="7"/>
  <c r="AF48" i="7" s="1"/>
  <c r="T48" i="7"/>
  <c r="AE48" i="7" s="1"/>
  <c r="S48" i="7"/>
  <c r="R48" i="7"/>
  <c r="Q48" i="7"/>
  <c r="AB48" i="7" s="1"/>
  <c r="P48" i="7"/>
  <c r="O48" i="7"/>
  <c r="N48" i="7"/>
  <c r="M48" i="7"/>
  <c r="AG47" i="7"/>
  <c r="AC47" i="7"/>
  <c r="AA47" i="7"/>
  <c r="Z47" i="7"/>
  <c r="V47" i="7"/>
  <c r="U47" i="7"/>
  <c r="AF47" i="7" s="1"/>
  <c r="T47" i="7"/>
  <c r="AE47" i="7" s="1"/>
  <c r="S47" i="7"/>
  <c r="AD47" i="7" s="1"/>
  <c r="R47" i="7"/>
  <c r="Q47" i="7"/>
  <c r="AB47" i="7" s="1"/>
  <c r="P47" i="7"/>
  <c r="O47" i="7"/>
  <c r="N47" i="7"/>
  <c r="Y47" i="7" s="1"/>
  <c r="M47" i="7"/>
  <c r="X47" i="7" s="1"/>
  <c r="AG46" i="7"/>
  <c r="AF46" i="7"/>
  <c r="AD46" i="7"/>
  <c r="Z46" i="7"/>
  <c r="Y46" i="7"/>
  <c r="X46" i="7"/>
  <c r="V46" i="7"/>
  <c r="U46" i="7"/>
  <c r="T46" i="7"/>
  <c r="AE46" i="7" s="1"/>
  <c r="S46" i="7"/>
  <c r="R46" i="7"/>
  <c r="AC46" i="7" s="1"/>
  <c r="Q46" i="7"/>
  <c r="AB46" i="7" s="1"/>
  <c r="P46" i="7"/>
  <c r="AA46" i="7" s="1"/>
  <c r="O46" i="7"/>
  <c r="N46" i="7"/>
  <c r="M46" i="7"/>
  <c r="Z45" i="7"/>
  <c r="V45" i="7"/>
  <c r="AG45" i="7" s="1"/>
  <c r="U45" i="7"/>
  <c r="AF45" i="7" s="1"/>
  <c r="T45" i="7"/>
  <c r="AE45" i="7" s="1"/>
  <c r="S45" i="7"/>
  <c r="AD45" i="7" s="1"/>
  <c r="R45" i="7"/>
  <c r="AC45" i="7" s="1"/>
  <c r="Q45" i="7"/>
  <c r="AB45" i="7" s="1"/>
  <c r="P45" i="7"/>
  <c r="AA45" i="7" s="1"/>
  <c r="O45" i="7"/>
  <c r="N45" i="7"/>
  <c r="Y45" i="7" s="1"/>
  <c r="M45" i="7"/>
  <c r="X45" i="7" s="1"/>
  <c r="AE44" i="7"/>
  <c r="AD44" i="7"/>
  <c r="AC44" i="7"/>
  <c r="AA44" i="7"/>
  <c r="Z44" i="7"/>
  <c r="V44" i="7"/>
  <c r="AG44" i="7" s="1"/>
  <c r="U44" i="7"/>
  <c r="AF44" i="7" s="1"/>
  <c r="T44" i="7"/>
  <c r="S44" i="7"/>
  <c r="R44" i="7"/>
  <c r="Q44" i="7"/>
  <c r="AB44" i="7" s="1"/>
  <c r="P44" i="7"/>
  <c r="O44" i="7"/>
  <c r="N44" i="7"/>
  <c r="Y44" i="7" s="1"/>
  <c r="M44" i="7"/>
  <c r="X44" i="7" s="1"/>
  <c r="AE43" i="7"/>
  <c r="AC43" i="7"/>
  <c r="Z43" i="7"/>
  <c r="Y43" i="7"/>
  <c r="V43" i="7"/>
  <c r="AG43" i="7" s="1"/>
  <c r="U43" i="7"/>
  <c r="AF43" i="7" s="1"/>
  <c r="T43" i="7"/>
  <c r="S43" i="7"/>
  <c r="AD43" i="7" s="1"/>
  <c r="R43" i="7"/>
  <c r="Q43" i="7"/>
  <c r="AB43" i="7" s="1"/>
  <c r="P43" i="7"/>
  <c r="AA43" i="7" s="1"/>
  <c r="O43" i="7"/>
  <c r="N43" i="7"/>
  <c r="M43" i="7"/>
  <c r="X43" i="7" s="1"/>
  <c r="AF42" i="7"/>
  <c r="AD42" i="7"/>
  <c r="Z42" i="7"/>
  <c r="Y42" i="7"/>
  <c r="X42" i="7"/>
  <c r="V42" i="7"/>
  <c r="AG42" i="7" s="1"/>
  <c r="U42" i="7"/>
  <c r="T42" i="7"/>
  <c r="AE42" i="7" s="1"/>
  <c r="S42" i="7"/>
  <c r="R42" i="7"/>
  <c r="AC42" i="7" s="1"/>
  <c r="Q42" i="7"/>
  <c r="AB42" i="7" s="1"/>
  <c r="P42" i="7"/>
  <c r="AA42" i="7" s="1"/>
  <c r="O42" i="7"/>
  <c r="N42" i="7"/>
  <c r="M42" i="7"/>
  <c r="AD41" i="7"/>
  <c r="AC41" i="7"/>
  <c r="AB41" i="7"/>
  <c r="Z41" i="7"/>
  <c r="V41" i="7"/>
  <c r="AG41" i="7" s="1"/>
  <c r="U41" i="7"/>
  <c r="AF41" i="7" s="1"/>
  <c r="T41" i="7"/>
  <c r="AE41" i="7" s="1"/>
  <c r="S41" i="7"/>
  <c r="R41" i="7"/>
  <c r="Q41" i="7"/>
  <c r="P41" i="7"/>
  <c r="AA41" i="7" s="1"/>
  <c r="O41" i="7"/>
  <c r="N41" i="7"/>
  <c r="Y41" i="7" s="1"/>
  <c r="M41" i="7"/>
  <c r="X41" i="7" s="1"/>
  <c r="AG40" i="7"/>
  <c r="AE40" i="7"/>
  <c r="AD40" i="7"/>
  <c r="AC40" i="7"/>
  <c r="Y40" i="7"/>
  <c r="X40" i="7"/>
  <c r="V40" i="7"/>
  <c r="U40" i="7"/>
  <c r="AF40" i="7" s="1"/>
  <c r="T40" i="7"/>
  <c r="S40" i="7"/>
  <c r="R40" i="7"/>
  <c r="Q40" i="7"/>
  <c r="AB40" i="7" s="1"/>
  <c r="P40" i="7"/>
  <c r="AA40" i="7" s="1"/>
  <c r="O40" i="7"/>
  <c r="Z40" i="7" s="1"/>
  <c r="N40" i="7"/>
  <c r="M40" i="7"/>
  <c r="AE39" i="7"/>
  <c r="Z39" i="7"/>
  <c r="Y39" i="7"/>
  <c r="V39" i="7"/>
  <c r="AG39" i="7" s="1"/>
  <c r="U39" i="7"/>
  <c r="AF39" i="7" s="1"/>
  <c r="T39" i="7"/>
  <c r="S39" i="7"/>
  <c r="AD39" i="7" s="1"/>
  <c r="R39" i="7"/>
  <c r="AC39" i="7" s="1"/>
  <c r="Q39" i="7"/>
  <c r="AB39" i="7" s="1"/>
  <c r="P39" i="7"/>
  <c r="AA39" i="7" s="1"/>
  <c r="O39" i="7"/>
  <c r="N39" i="7"/>
  <c r="M39" i="7"/>
  <c r="X39" i="7" s="1"/>
  <c r="AD38" i="7"/>
  <c r="AA38" i="7"/>
  <c r="Z38" i="7"/>
  <c r="Y38" i="7"/>
  <c r="V38" i="7"/>
  <c r="AG38" i="7" s="1"/>
  <c r="U38" i="7"/>
  <c r="AF38" i="7" s="1"/>
  <c r="T38" i="7"/>
  <c r="AE38" i="7" s="1"/>
  <c r="S38" i="7"/>
  <c r="R38" i="7"/>
  <c r="AC38" i="7" s="1"/>
  <c r="Q38" i="7"/>
  <c r="AB38" i="7" s="1"/>
  <c r="P38" i="7"/>
  <c r="O38" i="7"/>
  <c r="N38" i="7"/>
  <c r="M38" i="7"/>
  <c r="X38" i="7" s="1"/>
  <c r="AD37" i="7"/>
  <c r="AB37" i="7"/>
  <c r="Z37" i="7"/>
  <c r="Y37" i="7"/>
  <c r="V37" i="7"/>
  <c r="AG37" i="7" s="1"/>
  <c r="U37" i="7"/>
  <c r="AF37" i="7" s="1"/>
  <c r="T37" i="7"/>
  <c r="AE37" i="7" s="1"/>
  <c r="S37" i="7"/>
  <c r="R37" i="7"/>
  <c r="AC37" i="7" s="1"/>
  <c r="Q37" i="7"/>
  <c r="P37" i="7"/>
  <c r="AA37" i="7" s="1"/>
  <c r="O37" i="7"/>
  <c r="N37" i="7"/>
  <c r="M37" i="7"/>
  <c r="X37" i="7" s="1"/>
  <c r="AG36" i="7"/>
  <c r="AE36" i="7"/>
  <c r="AD36" i="7"/>
  <c r="AA36" i="7"/>
  <c r="Z36" i="7"/>
  <c r="Y36" i="7"/>
  <c r="X36" i="7"/>
  <c r="V36" i="7"/>
  <c r="U36" i="7"/>
  <c r="AF36" i="7" s="1"/>
  <c r="T36" i="7"/>
  <c r="S36" i="7"/>
  <c r="R36" i="7"/>
  <c r="AC36" i="7" s="1"/>
  <c r="Q36" i="7"/>
  <c r="AB36" i="7" s="1"/>
  <c r="P36" i="7"/>
  <c r="O36" i="7"/>
  <c r="N36" i="7"/>
  <c r="M36" i="7"/>
  <c r="AA35" i="7"/>
  <c r="Z35" i="7"/>
  <c r="Y35" i="7"/>
  <c r="V35" i="7"/>
  <c r="AG35" i="7" s="1"/>
  <c r="U35" i="7"/>
  <c r="AF35" i="7" s="1"/>
  <c r="T35" i="7"/>
  <c r="AE35" i="7" s="1"/>
  <c r="S35" i="7"/>
  <c r="AD35" i="7" s="1"/>
  <c r="R35" i="7"/>
  <c r="AC35" i="7" s="1"/>
  <c r="Q35" i="7"/>
  <c r="AB35" i="7" s="1"/>
  <c r="P35" i="7"/>
  <c r="O35" i="7"/>
  <c r="N35" i="7"/>
  <c r="M35" i="7"/>
  <c r="X35" i="7" s="1"/>
  <c r="AE34" i="7"/>
  <c r="AD34" i="7"/>
  <c r="AA34" i="7"/>
  <c r="X34" i="7"/>
  <c r="V34" i="7"/>
  <c r="AG34" i="7" s="1"/>
  <c r="U34" i="7"/>
  <c r="AF34" i="7" s="1"/>
  <c r="T34" i="7"/>
  <c r="S34" i="7"/>
  <c r="R34" i="7"/>
  <c r="AC34" i="7" s="1"/>
  <c r="Q34" i="7"/>
  <c r="AB34" i="7" s="1"/>
  <c r="P34" i="7"/>
  <c r="O34" i="7"/>
  <c r="Z34" i="7" s="1"/>
  <c r="N34" i="7"/>
  <c r="Y34" i="7" s="1"/>
  <c r="M34" i="7"/>
  <c r="AD33" i="7"/>
  <c r="AA33" i="7"/>
  <c r="Z33" i="7"/>
  <c r="V33" i="7"/>
  <c r="AG33" i="7" s="1"/>
  <c r="U33" i="7"/>
  <c r="AF33" i="7" s="1"/>
  <c r="T33" i="7"/>
  <c r="AE33" i="7" s="1"/>
  <c r="S33" i="7"/>
  <c r="R33" i="7"/>
  <c r="AC33" i="7" s="1"/>
  <c r="Q33" i="7"/>
  <c r="AB33" i="7" s="1"/>
  <c r="P33" i="7"/>
  <c r="O33" i="7"/>
  <c r="N33" i="7"/>
  <c r="Y33" i="7" s="1"/>
  <c r="M33" i="7"/>
  <c r="X33" i="7" s="1"/>
  <c r="AG32" i="7"/>
  <c r="AD32" i="7"/>
  <c r="AA32" i="7"/>
  <c r="Z32" i="7"/>
  <c r="Y32" i="7"/>
  <c r="X32" i="7"/>
  <c r="V32" i="7"/>
  <c r="U32" i="7"/>
  <c r="AF32" i="7" s="1"/>
  <c r="T32" i="7"/>
  <c r="AE32" i="7" s="1"/>
  <c r="S32" i="7"/>
  <c r="R32" i="7"/>
  <c r="AC32" i="7" s="1"/>
  <c r="Q32" i="7"/>
  <c r="AB32" i="7" s="1"/>
  <c r="P32" i="7"/>
  <c r="O32" i="7"/>
  <c r="N32" i="7"/>
  <c r="M32" i="7"/>
  <c r="AE31" i="7"/>
  <c r="AD31" i="7"/>
  <c r="AC31" i="7"/>
  <c r="AA31" i="7"/>
  <c r="Z31" i="7"/>
  <c r="V31" i="7"/>
  <c r="AG31" i="7" s="1"/>
  <c r="U31" i="7"/>
  <c r="AF31" i="7" s="1"/>
  <c r="T31" i="7"/>
  <c r="S31" i="7"/>
  <c r="R31" i="7"/>
  <c r="Q31" i="7"/>
  <c r="AB31" i="7" s="1"/>
  <c r="P31" i="7"/>
  <c r="O31" i="7"/>
  <c r="N31" i="7"/>
  <c r="Y31" i="7" s="1"/>
  <c r="M31" i="7"/>
  <c r="X31" i="7" s="1"/>
  <c r="AF30" i="7"/>
  <c r="AD30" i="7"/>
  <c r="Z30" i="7"/>
  <c r="Y30" i="7"/>
  <c r="X30" i="7"/>
  <c r="V30" i="7"/>
  <c r="AG30" i="7" s="1"/>
  <c r="U30" i="7"/>
  <c r="T30" i="7"/>
  <c r="AE30" i="7" s="1"/>
  <c r="S30" i="7"/>
  <c r="R30" i="7"/>
  <c r="AC30" i="7" s="1"/>
  <c r="Q30" i="7"/>
  <c r="AB30" i="7" s="1"/>
  <c r="P30" i="7"/>
  <c r="AA30" i="7" s="1"/>
  <c r="O30" i="7"/>
  <c r="N30" i="7"/>
  <c r="M30" i="7"/>
  <c r="Z29" i="7"/>
  <c r="V29" i="7"/>
  <c r="AG29" i="7" s="1"/>
  <c r="U29" i="7"/>
  <c r="AF29" i="7" s="1"/>
  <c r="T29" i="7"/>
  <c r="AE29" i="7" s="1"/>
  <c r="S29" i="7"/>
  <c r="AD29" i="7" s="1"/>
  <c r="R29" i="7"/>
  <c r="AC29" i="7" s="1"/>
  <c r="Q29" i="7"/>
  <c r="AB29" i="7" s="1"/>
  <c r="P29" i="7"/>
  <c r="AA29" i="7" s="1"/>
  <c r="O29" i="7"/>
  <c r="N29" i="7"/>
  <c r="Y29" i="7" s="1"/>
  <c r="M29" i="7"/>
  <c r="X29" i="7" s="1"/>
  <c r="AD28" i="7"/>
  <c r="AC28" i="7"/>
  <c r="AA28" i="7"/>
  <c r="Z28" i="7"/>
  <c r="V28" i="7"/>
  <c r="AG28" i="7" s="1"/>
  <c r="U28" i="7"/>
  <c r="AF28" i="7" s="1"/>
  <c r="T28" i="7"/>
  <c r="AE28" i="7" s="1"/>
  <c r="S28" i="7"/>
  <c r="R28" i="7"/>
  <c r="Q28" i="7"/>
  <c r="AB28" i="7" s="1"/>
  <c r="P28" i="7"/>
  <c r="O28" i="7"/>
  <c r="N28" i="7"/>
  <c r="Y28" i="7" s="1"/>
  <c r="M28" i="7"/>
  <c r="X28" i="7" s="1"/>
  <c r="AE27" i="7"/>
  <c r="AC27" i="7"/>
  <c r="Z27" i="7"/>
  <c r="Y27" i="7"/>
  <c r="V27" i="7"/>
  <c r="AG27" i="7" s="1"/>
  <c r="U27" i="7"/>
  <c r="AF27" i="7" s="1"/>
  <c r="T27" i="7"/>
  <c r="S27" i="7"/>
  <c r="AD27" i="7" s="1"/>
  <c r="R27" i="7"/>
  <c r="Q27" i="7"/>
  <c r="AB27" i="7" s="1"/>
  <c r="P27" i="7"/>
  <c r="AA27" i="7" s="1"/>
  <c r="O27" i="7"/>
  <c r="N27" i="7"/>
  <c r="M27" i="7"/>
  <c r="X27" i="7" s="1"/>
  <c r="AF26" i="7"/>
  <c r="AD26" i="7"/>
  <c r="AC26" i="7"/>
  <c r="Z26" i="7"/>
  <c r="Y26" i="7"/>
  <c r="X26" i="7"/>
  <c r="V26" i="7"/>
  <c r="AG26" i="7" s="1"/>
  <c r="U26" i="7"/>
  <c r="T26" i="7"/>
  <c r="AE26" i="7" s="1"/>
  <c r="S26" i="7"/>
  <c r="R26" i="7"/>
  <c r="Q26" i="7"/>
  <c r="AB26" i="7" s="1"/>
  <c r="P26" i="7"/>
  <c r="AA26" i="7" s="1"/>
  <c r="O26" i="7"/>
  <c r="N26" i="7"/>
  <c r="M26" i="7"/>
  <c r="AB25" i="7"/>
  <c r="Z25" i="7"/>
  <c r="V25" i="7"/>
  <c r="AG25" i="7" s="1"/>
  <c r="U25" i="7"/>
  <c r="AF25" i="7" s="1"/>
  <c r="T25" i="7"/>
  <c r="AE25" i="7" s="1"/>
  <c r="S25" i="7"/>
  <c r="AD25" i="7" s="1"/>
  <c r="R25" i="7"/>
  <c r="AC25" i="7" s="1"/>
  <c r="Q25" i="7"/>
  <c r="P25" i="7"/>
  <c r="AA25" i="7" s="1"/>
  <c r="O25" i="7"/>
  <c r="N25" i="7"/>
  <c r="Y25" i="7" s="1"/>
  <c r="M25" i="7"/>
  <c r="X25" i="7" s="1"/>
  <c r="AE24" i="7"/>
  <c r="AD24" i="7"/>
  <c r="AC24" i="7"/>
  <c r="V24" i="7"/>
  <c r="AG24" i="7" s="1"/>
  <c r="U24" i="7"/>
  <c r="AF24" i="7" s="1"/>
  <c r="T24" i="7"/>
  <c r="S24" i="7"/>
  <c r="R24" i="7"/>
  <c r="Q24" i="7"/>
  <c r="AB24" i="7" s="1"/>
  <c r="P24" i="7"/>
  <c r="AA24" i="7" s="1"/>
  <c r="O24" i="7"/>
  <c r="Z24" i="7" s="1"/>
  <c r="N24" i="7"/>
  <c r="Y24" i="7" s="1"/>
  <c r="M24" i="7"/>
  <c r="X24" i="7" s="1"/>
  <c r="AE23" i="7"/>
  <c r="AB23" i="7"/>
  <c r="Z23" i="7"/>
  <c r="Y23" i="7"/>
  <c r="V23" i="7"/>
  <c r="AG23" i="7" s="1"/>
  <c r="U23" i="7"/>
  <c r="AF23" i="7" s="1"/>
  <c r="T23" i="7"/>
  <c r="S23" i="7"/>
  <c r="AD23" i="7" s="1"/>
  <c r="R23" i="7"/>
  <c r="AC23" i="7" s="1"/>
  <c r="Q23" i="7"/>
  <c r="P23" i="7"/>
  <c r="AA23" i="7" s="1"/>
  <c r="O23" i="7"/>
  <c r="N23" i="7"/>
  <c r="M23" i="7"/>
  <c r="X23" i="7" s="1"/>
  <c r="AE22" i="7"/>
  <c r="AD22" i="7"/>
  <c r="AA22" i="7"/>
  <c r="Z22" i="7"/>
  <c r="Y22" i="7"/>
  <c r="V22" i="7"/>
  <c r="AG22" i="7" s="1"/>
  <c r="U22" i="7"/>
  <c r="AF22" i="7" s="1"/>
  <c r="T22" i="7"/>
  <c r="S22" i="7"/>
  <c r="R22" i="7"/>
  <c r="AC22" i="7" s="1"/>
  <c r="Q22" i="7"/>
  <c r="AB22" i="7" s="1"/>
  <c r="P22" i="7"/>
  <c r="O22" i="7"/>
  <c r="N22" i="7"/>
  <c r="M22" i="7"/>
  <c r="X22" i="7" s="1"/>
  <c r="AG21" i="7"/>
  <c r="AD21" i="7"/>
  <c r="AB21" i="7"/>
  <c r="Z21" i="7"/>
  <c r="Y21" i="7"/>
  <c r="V21" i="7"/>
  <c r="U21" i="7"/>
  <c r="AF21" i="7" s="1"/>
  <c r="T21" i="7"/>
  <c r="AE21" i="7" s="1"/>
  <c r="S21" i="7"/>
  <c r="R21" i="7"/>
  <c r="AC21" i="7" s="1"/>
  <c r="Q21" i="7"/>
  <c r="P21" i="7"/>
  <c r="AA21" i="7" s="1"/>
  <c r="O21" i="7"/>
  <c r="N21" i="7"/>
  <c r="M21" i="7"/>
  <c r="X21" i="7" s="1"/>
  <c r="AG20" i="7"/>
  <c r="AE20" i="7"/>
  <c r="AD20" i="7"/>
  <c r="Y20" i="7"/>
  <c r="X20" i="7"/>
  <c r="V20" i="7"/>
  <c r="U20" i="7"/>
  <c r="AF20" i="7" s="1"/>
  <c r="T20" i="7"/>
  <c r="S20" i="7"/>
  <c r="R20" i="7"/>
  <c r="AC20" i="7" s="1"/>
  <c r="Q20" i="7"/>
  <c r="AB20" i="7" s="1"/>
  <c r="P20" i="7"/>
  <c r="AA20" i="7" s="1"/>
  <c r="O20" i="7"/>
  <c r="Z20" i="7" s="1"/>
  <c r="N20" i="7"/>
  <c r="M20" i="7"/>
  <c r="AD19" i="7"/>
  <c r="AC19" i="7"/>
  <c r="AA19" i="7"/>
  <c r="Z19" i="7"/>
  <c r="Y19" i="7"/>
  <c r="V19" i="7"/>
  <c r="AG19" i="7" s="1"/>
  <c r="U19" i="7"/>
  <c r="AF19" i="7" s="1"/>
  <c r="T19" i="7"/>
  <c r="AE19" i="7" s="1"/>
  <c r="S19" i="7"/>
  <c r="R19" i="7"/>
  <c r="Q19" i="7"/>
  <c r="AB19" i="7" s="1"/>
  <c r="P19" i="7"/>
  <c r="O19" i="7"/>
  <c r="N19" i="7"/>
  <c r="M19" i="7"/>
  <c r="X19" i="7" s="1"/>
  <c r="AD18" i="7"/>
  <c r="AA18" i="7"/>
  <c r="V18" i="7"/>
  <c r="AG18" i="7" s="1"/>
  <c r="U18" i="7"/>
  <c r="AF18" i="7" s="1"/>
  <c r="T18" i="7"/>
  <c r="AE18" i="7" s="1"/>
  <c r="S18" i="7"/>
  <c r="R18" i="7"/>
  <c r="AC18" i="7" s="1"/>
  <c r="Q18" i="7"/>
  <c r="AB18" i="7" s="1"/>
  <c r="P18" i="7"/>
  <c r="O18" i="7"/>
  <c r="Z18" i="7" s="1"/>
  <c r="N18" i="7"/>
  <c r="Y18" i="7" s="1"/>
  <c r="M18" i="7"/>
  <c r="X18" i="7" s="1"/>
  <c r="AD17" i="7"/>
  <c r="Z17" i="7"/>
  <c r="Y17" i="7"/>
  <c r="V17" i="7"/>
  <c r="AG17" i="7" s="1"/>
  <c r="U17" i="7"/>
  <c r="AF17" i="7" s="1"/>
  <c r="T17" i="7"/>
  <c r="AE17" i="7" s="1"/>
  <c r="S17" i="7"/>
  <c r="R17" i="7"/>
  <c r="AC17" i="7" s="1"/>
  <c r="Q17" i="7"/>
  <c r="AB17" i="7" s="1"/>
  <c r="P17" i="7"/>
  <c r="AA17" i="7" s="1"/>
  <c r="O17" i="7"/>
  <c r="N17" i="7"/>
  <c r="M17" i="7"/>
  <c r="X17" i="7" s="1"/>
  <c r="AG16" i="7"/>
  <c r="AD16" i="7"/>
  <c r="AC16" i="7"/>
  <c r="AA16" i="7"/>
  <c r="Z16" i="7"/>
  <c r="Y16" i="7"/>
  <c r="X16" i="7"/>
  <c r="V16" i="7"/>
  <c r="U16" i="7"/>
  <c r="AF16" i="7" s="1"/>
  <c r="T16" i="7"/>
  <c r="AE16" i="7" s="1"/>
  <c r="S16" i="7"/>
  <c r="R16" i="7"/>
  <c r="Q16" i="7"/>
  <c r="AB16" i="7" s="1"/>
  <c r="P16" i="7"/>
  <c r="O16" i="7"/>
  <c r="N16" i="7"/>
  <c r="M16" i="7"/>
  <c r="AC15" i="7"/>
  <c r="AA15" i="7"/>
  <c r="Z15" i="7"/>
  <c r="V15" i="7"/>
  <c r="AG15" i="7" s="1"/>
  <c r="U15" i="7"/>
  <c r="AF15" i="7" s="1"/>
  <c r="T15" i="7"/>
  <c r="AE15" i="7" s="1"/>
  <c r="S15" i="7"/>
  <c r="AD15" i="7" s="1"/>
  <c r="R15" i="7"/>
  <c r="Q15" i="7"/>
  <c r="AB15" i="7" s="1"/>
  <c r="P15" i="7"/>
  <c r="O15" i="7"/>
  <c r="N15" i="7"/>
  <c r="Y15" i="7" s="1"/>
  <c r="M15" i="7"/>
  <c r="X15" i="7" s="1"/>
  <c r="AF14" i="7"/>
  <c r="AD14" i="7"/>
  <c r="X14" i="7"/>
  <c r="V14" i="7"/>
  <c r="AG14" i="7" s="1"/>
  <c r="U14" i="7"/>
  <c r="T14" i="7"/>
  <c r="AE14" i="7" s="1"/>
  <c r="S14" i="7"/>
  <c r="R14" i="7"/>
  <c r="AC14" i="7" s="1"/>
  <c r="Q14" i="7"/>
  <c r="AB14" i="7" s="1"/>
  <c r="P14" i="7"/>
  <c r="AA14" i="7" s="1"/>
  <c r="O14" i="7"/>
  <c r="Z14" i="7" s="1"/>
  <c r="N14" i="7"/>
  <c r="Y14" i="7" s="1"/>
  <c r="M14" i="7"/>
  <c r="Z13" i="7"/>
  <c r="V13" i="7"/>
  <c r="AG13" i="7" s="1"/>
  <c r="U13" i="7"/>
  <c r="AF13" i="7" s="1"/>
  <c r="T13" i="7"/>
  <c r="AE13" i="7" s="1"/>
  <c r="S13" i="7"/>
  <c r="AD13" i="7" s="1"/>
  <c r="R13" i="7"/>
  <c r="AC13" i="7" s="1"/>
  <c r="Q13" i="7"/>
  <c r="AB13" i="7" s="1"/>
  <c r="P13" i="7"/>
  <c r="AA13" i="7" s="1"/>
  <c r="O13" i="7"/>
  <c r="N13" i="7"/>
  <c r="Y13" i="7" s="1"/>
  <c r="M13" i="7"/>
  <c r="X13" i="7" s="1"/>
  <c r="AF12" i="7"/>
  <c r="AE12" i="7"/>
  <c r="AD12" i="7"/>
  <c r="AC12" i="7"/>
  <c r="AA12" i="7"/>
  <c r="Z12" i="7"/>
  <c r="V12" i="7"/>
  <c r="AG12" i="7" s="1"/>
  <c r="U12" i="7"/>
  <c r="T12" i="7"/>
  <c r="S12" i="7"/>
  <c r="R12" i="7"/>
  <c r="Q12" i="7"/>
  <c r="AB12" i="7" s="1"/>
  <c r="P12" i="7"/>
  <c r="O12" i="7"/>
  <c r="N12" i="7"/>
  <c r="Y12" i="7" s="1"/>
  <c r="M12" i="7"/>
  <c r="X12" i="7" s="1"/>
  <c r="AG11" i="7"/>
  <c r="AE11" i="7"/>
  <c r="AC11" i="7"/>
  <c r="Z11" i="7"/>
  <c r="V11" i="7"/>
  <c r="U11" i="7"/>
  <c r="AF11" i="7" s="1"/>
  <c r="T11" i="7"/>
  <c r="S11" i="7"/>
  <c r="AD11" i="7" s="1"/>
  <c r="R11" i="7"/>
  <c r="Q11" i="7"/>
  <c r="AB11" i="7" s="1"/>
  <c r="P11" i="7"/>
  <c r="AA11" i="7" s="1"/>
  <c r="O11" i="7"/>
  <c r="N11" i="7"/>
  <c r="Y11" i="7" s="1"/>
  <c r="M11" i="7"/>
  <c r="X11" i="7" s="1"/>
  <c r="AF10" i="7"/>
  <c r="AD10" i="7"/>
  <c r="AC10" i="7"/>
  <c r="AA10" i="7"/>
  <c r="Z10" i="7"/>
  <c r="Y10" i="7"/>
  <c r="X10" i="7"/>
  <c r="V10" i="7"/>
  <c r="AG10" i="7" s="1"/>
  <c r="U10" i="7"/>
  <c r="T10" i="7"/>
  <c r="AE10" i="7" s="1"/>
  <c r="S10" i="7"/>
  <c r="R10" i="7"/>
  <c r="Q10" i="7"/>
  <c r="AB10" i="7" s="1"/>
  <c r="P10" i="7"/>
  <c r="O10" i="7"/>
  <c r="N10" i="7"/>
  <c r="M10" i="7"/>
  <c r="AB9" i="7"/>
  <c r="Z9" i="7"/>
  <c r="V9" i="7"/>
  <c r="AG9" i="7" s="1"/>
  <c r="U9" i="7"/>
  <c r="AF9" i="7" s="1"/>
  <c r="T9" i="7"/>
  <c r="AE9" i="7" s="1"/>
  <c r="S9" i="7"/>
  <c r="AD9" i="7" s="1"/>
  <c r="R9" i="7"/>
  <c r="AC9" i="7" s="1"/>
  <c r="Q9" i="7"/>
  <c r="P9" i="7"/>
  <c r="AA9" i="7" s="1"/>
  <c r="O9" i="7"/>
  <c r="N9" i="7"/>
  <c r="Y9" i="7" s="1"/>
  <c r="M9" i="7"/>
  <c r="X9" i="7" s="1"/>
  <c r="AE8" i="7"/>
  <c r="AD8" i="7"/>
  <c r="AC8" i="7"/>
  <c r="V8" i="7"/>
  <c r="AG8" i="7" s="1"/>
  <c r="U8" i="7"/>
  <c r="AF8" i="7" s="1"/>
  <c r="T8" i="7"/>
  <c r="S8" i="7"/>
  <c r="R8" i="7"/>
  <c r="Q8" i="7"/>
  <c r="AB8" i="7" s="1"/>
  <c r="P8" i="7"/>
  <c r="AA8" i="7" s="1"/>
  <c r="O8" i="7"/>
  <c r="Z8" i="7" s="1"/>
  <c r="N8" i="7"/>
  <c r="Y8" i="7" s="1"/>
  <c r="M8" i="7"/>
  <c r="X8" i="7" s="1"/>
  <c r="AE7" i="7"/>
  <c r="AB7" i="7"/>
  <c r="AA7" i="7"/>
  <c r="Z7" i="7"/>
  <c r="Y7" i="7"/>
  <c r="V7" i="7"/>
  <c r="AG7" i="7" s="1"/>
  <c r="U7" i="7"/>
  <c r="AF7" i="7" s="1"/>
  <c r="T7" i="7"/>
  <c r="S7" i="7"/>
  <c r="AD7" i="7" s="1"/>
  <c r="R7" i="7"/>
  <c r="AC7" i="7" s="1"/>
  <c r="Q7" i="7"/>
  <c r="P7" i="7"/>
  <c r="O7" i="7"/>
  <c r="N7" i="7"/>
  <c r="M7" i="7"/>
  <c r="X7" i="7" s="1"/>
  <c r="AD6" i="7"/>
  <c r="AA6" i="7"/>
  <c r="Z6" i="7"/>
  <c r="Y6" i="7"/>
  <c r="V6" i="7"/>
  <c r="AG6" i="7" s="1"/>
  <c r="U6" i="7"/>
  <c r="AF6" i="7" s="1"/>
  <c r="T6" i="7"/>
  <c r="AE6" i="7" s="1"/>
  <c r="S6" i="7"/>
  <c r="R6" i="7"/>
  <c r="AC6" i="7" s="1"/>
  <c r="Q6" i="7"/>
  <c r="AB6" i="7" s="1"/>
  <c r="P6" i="7"/>
  <c r="O6" i="7"/>
  <c r="N6" i="7"/>
  <c r="M6" i="7"/>
  <c r="X6" i="7" s="1"/>
  <c r="AG5" i="7"/>
  <c r="AE5" i="7"/>
  <c r="AD5" i="7"/>
  <c r="AB5" i="7"/>
  <c r="Z5" i="7"/>
  <c r="V5" i="7"/>
  <c r="U5" i="7"/>
  <c r="AF5" i="7" s="1"/>
  <c r="T5" i="7"/>
  <c r="S5" i="7"/>
  <c r="R5" i="7"/>
  <c r="AC5" i="7" s="1"/>
  <c r="Q5" i="7"/>
  <c r="P5" i="7"/>
  <c r="AA5" i="7" s="1"/>
  <c r="O5" i="7"/>
  <c r="N5" i="7"/>
  <c r="Y5" i="7" s="1"/>
  <c r="M5" i="7"/>
  <c r="X5" i="7" s="1"/>
  <c r="AG4" i="7"/>
  <c r="AE4" i="7"/>
  <c r="AD4" i="7"/>
  <c r="AA4" i="7"/>
  <c r="Z4" i="7"/>
  <c r="Y4" i="7"/>
  <c r="X4" i="7"/>
  <c r="V4" i="7"/>
  <c r="U4" i="7"/>
  <c r="AF4" i="7" s="1"/>
  <c r="T4" i="7"/>
  <c r="S4" i="7"/>
  <c r="R4" i="7"/>
  <c r="AC4" i="7" s="1"/>
  <c r="Q4" i="7"/>
  <c r="AB4" i="7" s="1"/>
  <c r="P4" i="7"/>
  <c r="O4" i="7"/>
  <c r="N4" i="7"/>
  <c r="M4" i="7"/>
  <c r="AC3" i="7"/>
  <c r="AB3" i="7"/>
  <c r="AA3" i="7"/>
  <c r="Z3" i="7"/>
  <c r="Y3" i="7"/>
  <c r="V3" i="7"/>
  <c r="AG3" i="7" s="1"/>
  <c r="U3" i="7"/>
  <c r="AF3" i="7" s="1"/>
  <c r="T3" i="7"/>
  <c r="AE3" i="7" s="1"/>
  <c r="S3" i="7"/>
  <c r="AD3" i="7" s="1"/>
  <c r="R3" i="7"/>
  <c r="Q3" i="7"/>
  <c r="P3" i="7"/>
  <c r="O3" i="7"/>
  <c r="N3" i="7"/>
  <c r="M3" i="7"/>
  <c r="X3" i="7" s="1"/>
  <c r="AG2" i="7"/>
  <c r="AF2" i="7"/>
  <c r="AD2" i="7"/>
  <c r="AA2" i="7"/>
  <c r="V2" i="7"/>
  <c r="U2" i="7"/>
  <c r="T2" i="7"/>
  <c r="AE2" i="7" s="1"/>
  <c r="S2" i="7"/>
  <c r="R2" i="7"/>
  <c r="AC2" i="7" s="1"/>
  <c r="Q2" i="7"/>
  <c r="AB2" i="7" s="1"/>
  <c r="P2" i="7"/>
  <c r="O2" i="7"/>
  <c r="Z2" i="7" s="1"/>
  <c r="N2" i="7"/>
  <c r="Y2" i="7" s="1"/>
  <c r="M2" i="7"/>
  <c r="X2" i="7" s="1"/>
  <c r="AG187" i="6"/>
  <c r="AD187" i="6"/>
  <c r="AA187" i="6"/>
  <c r="Z187" i="6"/>
  <c r="V187" i="6"/>
  <c r="U187" i="6"/>
  <c r="AF187" i="6" s="1"/>
  <c r="T187" i="6"/>
  <c r="AE187" i="6" s="1"/>
  <c r="S187" i="6"/>
  <c r="R187" i="6"/>
  <c r="AC187" i="6" s="1"/>
  <c r="Q187" i="6"/>
  <c r="AB187" i="6" s="1"/>
  <c r="P187" i="6"/>
  <c r="O187" i="6"/>
  <c r="N187" i="6"/>
  <c r="Y187" i="6" s="1"/>
  <c r="M187" i="6"/>
  <c r="X187" i="6" s="1"/>
  <c r="AG186" i="6"/>
  <c r="AD186" i="6"/>
  <c r="AC186" i="6"/>
  <c r="AA186" i="6"/>
  <c r="Z186" i="6"/>
  <c r="Y186" i="6"/>
  <c r="X186" i="6"/>
  <c r="V186" i="6"/>
  <c r="U186" i="6"/>
  <c r="AF186" i="6" s="1"/>
  <c r="T186" i="6"/>
  <c r="AE186" i="6" s="1"/>
  <c r="S186" i="6"/>
  <c r="R186" i="6"/>
  <c r="Q186" i="6"/>
  <c r="AB186" i="6" s="1"/>
  <c r="P186" i="6"/>
  <c r="O186" i="6"/>
  <c r="N186" i="6"/>
  <c r="M186" i="6"/>
  <c r="AE185" i="6"/>
  <c r="AC185" i="6"/>
  <c r="AA185" i="6"/>
  <c r="Z185" i="6"/>
  <c r="V185" i="6"/>
  <c r="AG185" i="6" s="1"/>
  <c r="U185" i="6"/>
  <c r="AF185" i="6" s="1"/>
  <c r="T185" i="6"/>
  <c r="S185" i="6"/>
  <c r="AD185" i="6" s="1"/>
  <c r="R185" i="6"/>
  <c r="Q185" i="6"/>
  <c r="AB185" i="6" s="1"/>
  <c r="P185" i="6"/>
  <c r="O185" i="6"/>
  <c r="N185" i="6"/>
  <c r="Y185" i="6" s="1"/>
  <c r="M185" i="6"/>
  <c r="X185" i="6" s="1"/>
  <c r="AF184" i="6"/>
  <c r="AD184" i="6"/>
  <c r="Z184" i="6"/>
  <c r="X184" i="6"/>
  <c r="V184" i="6"/>
  <c r="AG184" i="6" s="1"/>
  <c r="U184" i="6"/>
  <c r="T184" i="6"/>
  <c r="AE184" i="6" s="1"/>
  <c r="S184" i="6"/>
  <c r="R184" i="6"/>
  <c r="AC184" i="6" s="1"/>
  <c r="Q184" i="6"/>
  <c r="AB184" i="6" s="1"/>
  <c r="P184" i="6"/>
  <c r="AA184" i="6" s="1"/>
  <c r="O184" i="6"/>
  <c r="N184" i="6"/>
  <c r="Y184" i="6" s="1"/>
  <c r="M184" i="6"/>
  <c r="Z183" i="6"/>
  <c r="V183" i="6"/>
  <c r="AG183" i="6" s="1"/>
  <c r="U183" i="6"/>
  <c r="AF183" i="6" s="1"/>
  <c r="T183" i="6"/>
  <c r="AE183" i="6" s="1"/>
  <c r="S183" i="6"/>
  <c r="AD183" i="6" s="1"/>
  <c r="R183" i="6"/>
  <c r="AC183" i="6" s="1"/>
  <c r="Q183" i="6"/>
  <c r="AB183" i="6" s="1"/>
  <c r="P183" i="6"/>
  <c r="AA183" i="6" s="1"/>
  <c r="O183" i="6"/>
  <c r="N183" i="6"/>
  <c r="Y183" i="6" s="1"/>
  <c r="M183" i="6"/>
  <c r="X183" i="6" s="1"/>
  <c r="AF182" i="6"/>
  <c r="AE182" i="6"/>
  <c r="AD182" i="6"/>
  <c r="AC182" i="6"/>
  <c r="AA182" i="6"/>
  <c r="Z182" i="6"/>
  <c r="V182" i="6"/>
  <c r="AG182" i="6" s="1"/>
  <c r="U182" i="6"/>
  <c r="T182" i="6"/>
  <c r="S182" i="6"/>
  <c r="R182" i="6"/>
  <c r="Q182" i="6"/>
  <c r="AB182" i="6" s="1"/>
  <c r="P182" i="6"/>
  <c r="O182" i="6"/>
  <c r="N182" i="6"/>
  <c r="Y182" i="6" s="1"/>
  <c r="M182" i="6"/>
  <c r="X182" i="6" s="1"/>
  <c r="AG181" i="6"/>
  <c r="AE181" i="6"/>
  <c r="AC181" i="6"/>
  <c r="Z181" i="6"/>
  <c r="Y181" i="6"/>
  <c r="V181" i="6"/>
  <c r="U181" i="6"/>
  <c r="AF181" i="6" s="1"/>
  <c r="T181" i="6"/>
  <c r="S181" i="6"/>
  <c r="AD181" i="6" s="1"/>
  <c r="R181" i="6"/>
  <c r="Q181" i="6"/>
  <c r="AB181" i="6" s="1"/>
  <c r="P181" i="6"/>
  <c r="AA181" i="6" s="1"/>
  <c r="O181" i="6"/>
  <c r="N181" i="6"/>
  <c r="M181" i="6"/>
  <c r="X181" i="6" s="1"/>
  <c r="AF180" i="6"/>
  <c r="AD180" i="6"/>
  <c r="AC180" i="6"/>
  <c r="AA180" i="6"/>
  <c r="Z180" i="6"/>
  <c r="Y180" i="6"/>
  <c r="X180" i="6"/>
  <c r="V180" i="6"/>
  <c r="AG180" i="6" s="1"/>
  <c r="U180" i="6"/>
  <c r="T180" i="6"/>
  <c r="AE180" i="6" s="1"/>
  <c r="S180" i="6"/>
  <c r="R180" i="6"/>
  <c r="Q180" i="6"/>
  <c r="AB180" i="6" s="1"/>
  <c r="P180" i="6"/>
  <c r="O180" i="6"/>
  <c r="N180" i="6"/>
  <c r="M180" i="6"/>
  <c r="AE179" i="6"/>
  <c r="AD179" i="6"/>
  <c r="AB179" i="6"/>
  <c r="Z179" i="6"/>
  <c r="V179" i="6"/>
  <c r="AG179" i="6" s="1"/>
  <c r="U179" i="6"/>
  <c r="AF179" i="6" s="1"/>
  <c r="T179" i="6"/>
  <c r="S179" i="6"/>
  <c r="R179" i="6"/>
  <c r="AC179" i="6" s="1"/>
  <c r="Q179" i="6"/>
  <c r="P179" i="6"/>
  <c r="AA179" i="6" s="1"/>
  <c r="O179" i="6"/>
  <c r="N179" i="6"/>
  <c r="Y179" i="6" s="1"/>
  <c r="M179" i="6"/>
  <c r="X179" i="6" s="1"/>
  <c r="AG178" i="6"/>
  <c r="AF178" i="6"/>
  <c r="AE178" i="6"/>
  <c r="AD178" i="6"/>
  <c r="AC178" i="6"/>
  <c r="Y178" i="6"/>
  <c r="X178" i="6"/>
  <c r="V178" i="6"/>
  <c r="U178" i="6"/>
  <c r="T178" i="6"/>
  <c r="S178" i="6"/>
  <c r="R178" i="6"/>
  <c r="Q178" i="6"/>
  <c r="AB178" i="6" s="1"/>
  <c r="P178" i="6"/>
  <c r="AA178" i="6" s="1"/>
  <c r="O178" i="6"/>
  <c r="Z178" i="6" s="1"/>
  <c r="N178" i="6"/>
  <c r="M178" i="6"/>
  <c r="AE177" i="6"/>
  <c r="AB177" i="6"/>
  <c r="AA177" i="6"/>
  <c r="Z177" i="6"/>
  <c r="Y177" i="6"/>
  <c r="V177" i="6"/>
  <c r="AG177" i="6" s="1"/>
  <c r="U177" i="6"/>
  <c r="AF177" i="6" s="1"/>
  <c r="T177" i="6"/>
  <c r="S177" i="6"/>
  <c r="AD177" i="6" s="1"/>
  <c r="R177" i="6"/>
  <c r="AC177" i="6" s="1"/>
  <c r="Q177" i="6"/>
  <c r="P177" i="6"/>
  <c r="O177" i="6"/>
  <c r="N177" i="6"/>
  <c r="M177" i="6"/>
  <c r="X177" i="6" s="1"/>
  <c r="AD176" i="6"/>
  <c r="AA176" i="6"/>
  <c r="Z176" i="6"/>
  <c r="Y176" i="6"/>
  <c r="V176" i="6"/>
  <c r="AG176" i="6" s="1"/>
  <c r="U176" i="6"/>
  <c r="AF176" i="6" s="1"/>
  <c r="T176" i="6"/>
  <c r="AE176" i="6" s="1"/>
  <c r="S176" i="6"/>
  <c r="R176" i="6"/>
  <c r="AC176" i="6" s="1"/>
  <c r="Q176" i="6"/>
  <c r="AB176" i="6" s="1"/>
  <c r="P176" i="6"/>
  <c r="O176" i="6"/>
  <c r="N176" i="6"/>
  <c r="M176" i="6"/>
  <c r="X176" i="6" s="1"/>
  <c r="AE175" i="6"/>
  <c r="AD175" i="6"/>
  <c r="AB175" i="6"/>
  <c r="Z175" i="6"/>
  <c r="Y175" i="6"/>
  <c r="V175" i="6"/>
  <c r="AG175" i="6" s="1"/>
  <c r="U175" i="6"/>
  <c r="AF175" i="6" s="1"/>
  <c r="T175" i="6"/>
  <c r="S175" i="6"/>
  <c r="R175" i="6"/>
  <c r="AC175" i="6" s="1"/>
  <c r="Q175" i="6"/>
  <c r="P175" i="6"/>
  <c r="AA175" i="6" s="1"/>
  <c r="O175" i="6"/>
  <c r="N175" i="6"/>
  <c r="M175" i="6"/>
  <c r="X175" i="6" s="1"/>
  <c r="AG174" i="6"/>
  <c r="AE174" i="6"/>
  <c r="AD174" i="6"/>
  <c r="AA174" i="6"/>
  <c r="Z174" i="6"/>
  <c r="Y174" i="6"/>
  <c r="X174" i="6"/>
  <c r="V174" i="6"/>
  <c r="U174" i="6"/>
  <c r="AF174" i="6" s="1"/>
  <c r="T174" i="6"/>
  <c r="S174" i="6"/>
  <c r="R174" i="6"/>
  <c r="AC174" i="6" s="1"/>
  <c r="Q174" i="6"/>
  <c r="AB174" i="6" s="1"/>
  <c r="P174" i="6"/>
  <c r="O174" i="6"/>
  <c r="N174" i="6"/>
  <c r="M174" i="6"/>
  <c r="AA173" i="6"/>
  <c r="Z173" i="6"/>
  <c r="Y173" i="6"/>
  <c r="V173" i="6"/>
  <c r="AG173" i="6" s="1"/>
  <c r="U173" i="6"/>
  <c r="AF173" i="6" s="1"/>
  <c r="T173" i="6"/>
  <c r="AE173" i="6" s="1"/>
  <c r="S173" i="6"/>
  <c r="AD173" i="6" s="1"/>
  <c r="R173" i="6"/>
  <c r="AC173" i="6" s="1"/>
  <c r="Q173" i="6"/>
  <c r="AB173" i="6" s="1"/>
  <c r="P173" i="6"/>
  <c r="O173" i="6"/>
  <c r="N173" i="6"/>
  <c r="M173" i="6"/>
  <c r="X173" i="6" s="1"/>
  <c r="AG172" i="6"/>
  <c r="AF172" i="6"/>
  <c r="AE172" i="6"/>
  <c r="AD172" i="6"/>
  <c r="AA172" i="6"/>
  <c r="X172" i="6"/>
  <c r="V172" i="6"/>
  <c r="U172" i="6"/>
  <c r="T172" i="6"/>
  <c r="S172" i="6"/>
  <c r="R172" i="6"/>
  <c r="AC172" i="6" s="1"/>
  <c r="Q172" i="6"/>
  <c r="AB172" i="6" s="1"/>
  <c r="P172" i="6"/>
  <c r="O172" i="6"/>
  <c r="Z172" i="6" s="1"/>
  <c r="N172" i="6"/>
  <c r="Y172" i="6" s="1"/>
  <c r="M172" i="6"/>
  <c r="AG171" i="6"/>
  <c r="AD171" i="6"/>
  <c r="Z171" i="6"/>
  <c r="Y171" i="6"/>
  <c r="V171" i="6"/>
  <c r="U171" i="6"/>
  <c r="AF171" i="6" s="1"/>
  <c r="T171" i="6"/>
  <c r="AE171" i="6" s="1"/>
  <c r="S171" i="6"/>
  <c r="R171" i="6"/>
  <c r="AC171" i="6" s="1"/>
  <c r="Q171" i="6"/>
  <c r="AB171" i="6" s="1"/>
  <c r="P171" i="6"/>
  <c r="AA171" i="6" s="1"/>
  <c r="O171" i="6"/>
  <c r="N171" i="6"/>
  <c r="M171" i="6"/>
  <c r="X171" i="6" s="1"/>
  <c r="AG170" i="6"/>
  <c r="AA170" i="6"/>
  <c r="Z170" i="6"/>
  <c r="Y170" i="6"/>
  <c r="X170" i="6"/>
  <c r="V170" i="6"/>
  <c r="U170" i="6"/>
  <c r="AF170" i="6" s="1"/>
  <c r="T170" i="6"/>
  <c r="AE170" i="6" s="1"/>
  <c r="S170" i="6"/>
  <c r="AD170" i="6" s="1"/>
  <c r="R170" i="6"/>
  <c r="AC170" i="6" s="1"/>
  <c r="Q170" i="6"/>
  <c r="AB170" i="6" s="1"/>
  <c r="P170" i="6"/>
  <c r="O170" i="6"/>
  <c r="N170" i="6"/>
  <c r="M170" i="6"/>
  <c r="AG169" i="6"/>
  <c r="AF169" i="6"/>
  <c r="AE169" i="6"/>
  <c r="AD169" i="6"/>
  <c r="AC169" i="6"/>
  <c r="AB169" i="6"/>
  <c r="V169" i="6"/>
  <c r="U169" i="6"/>
  <c r="T169" i="6"/>
  <c r="S169" i="6"/>
  <c r="R169" i="6"/>
  <c r="Q169" i="6"/>
  <c r="P169" i="6"/>
  <c r="AA169" i="6" s="1"/>
  <c r="O169" i="6"/>
  <c r="Z169" i="6" s="1"/>
  <c r="N169" i="6"/>
  <c r="Y169" i="6" s="1"/>
  <c r="M169" i="6"/>
  <c r="X169" i="6" s="1"/>
  <c r="AG168" i="6"/>
  <c r="AF168" i="6"/>
  <c r="AC168" i="6"/>
  <c r="AB168" i="6"/>
  <c r="AA168" i="6"/>
  <c r="Y168" i="6"/>
  <c r="X168" i="6"/>
  <c r="V168" i="6"/>
  <c r="U168" i="6"/>
  <c r="T168" i="6"/>
  <c r="AE168" i="6" s="1"/>
  <c r="S168" i="6"/>
  <c r="AD168" i="6" s="1"/>
  <c r="R168" i="6"/>
  <c r="Q168" i="6"/>
  <c r="P168" i="6"/>
  <c r="O168" i="6"/>
  <c r="Z168" i="6" s="1"/>
  <c r="N168" i="6"/>
  <c r="M168" i="6"/>
  <c r="AE167" i="6"/>
  <c r="AC167" i="6"/>
  <c r="AB167" i="6"/>
  <c r="Y167" i="6"/>
  <c r="X167" i="6"/>
  <c r="V167" i="6"/>
  <c r="AG167" i="6" s="1"/>
  <c r="U167" i="6"/>
  <c r="AF167" i="6" s="1"/>
  <c r="T167" i="6"/>
  <c r="S167" i="6"/>
  <c r="AD167" i="6" s="1"/>
  <c r="R167" i="6"/>
  <c r="Q167" i="6"/>
  <c r="P167" i="6"/>
  <c r="AA167" i="6" s="1"/>
  <c r="O167" i="6"/>
  <c r="Z167" i="6" s="1"/>
  <c r="N167" i="6"/>
  <c r="M167" i="6"/>
  <c r="AG166" i="6"/>
  <c r="AF166" i="6"/>
  <c r="AC166" i="6"/>
  <c r="AB166" i="6"/>
  <c r="AA166" i="6"/>
  <c r="Z166" i="6"/>
  <c r="Y166" i="6"/>
  <c r="X166" i="6"/>
  <c r="V166" i="6"/>
  <c r="U166" i="6"/>
  <c r="T166" i="6"/>
  <c r="AE166" i="6" s="1"/>
  <c r="S166" i="6"/>
  <c r="AD166" i="6" s="1"/>
  <c r="R166" i="6"/>
  <c r="Q166" i="6"/>
  <c r="P166" i="6"/>
  <c r="O166" i="6"/>
  <c r="N166" i="6"/>
  <c r="M166" i="6"/>
  <c r="AG165" i="6"/>
  <c r="AF165" i="6"/>
  <c r="AE165" i="6"/>
  <c r="AC165" i="6"/>
  <c r="AB165" i="6"/>
  <c r="V165" i="6"/>
  <c r="U165" i="6"/>
  <c r="T165" i="6"/>
  <c r="S165" i="6"/>
  <c r="AD165" i="6" s="1"/>
  <c r="R165" i="6"/>
  <c r="Q165" i="6"/>
  <c r="P165" i="6"/>
  <c r="AA165" i="6" s="1"/>
  <c r="O165" i="6"/>
  <c r="Z165" i="6" s="1"/>
  <c r="N165" i="6"/>
  <c r="Y165" i="6" s="1"/>
  <c r="M165" i="6"/>
  <c r="X165" i="6" s="1"/>
  <c r="AG164" i="6"/>
  <c r="AF164" i="6"/>
  <c r="AC164" i="6"/>
  <c r="AB164" i="6"/>
  <c r="AA164" i="6"/>
  <c r="Y164" i="6"/>
  <c r="X164" i="6"/>
  <c r="V164" i="6"/>
  <c r="U164" i="6"/>
  <c r="T164" i="6"/>
  <c r="AE164" i="6" s="1"/>
  <c r="S164" i="6"/>
  <c r="AD164" i="6" s="1"/>
  <c r="R164" i="6"/>
  <c r="Q164" i="6"/>
  <c r="P164" i="6"/>
  <c r="O164" i="6"/>
  <c r="Z164" i="6" s="1"/>
  <c r="N164" i="6"/>
  <c r="M164" i="6"/>
  <c r="AE163" i="6"/>
  <c r="AC163" i="6"/>
  <c r="AB163" i="6"/>
  <c r="Y163" i="6"/>
  <c r="X163" i="6"/>
  <c r="V163" i="6"/>
  <c r="AG163" i="6" s="1"/>
  <c r="U163" i="6"/>
  <c r="AF163" i="6" s="1"/>
  <c r="T163" i="6"/>
  <c r="S163" i="6"/>
  <c r="AD163" i="6" s="1"/>
  <c r="R163" i="6"/>
  <c r="Q163" i="6"/>
  <c r="P163" i="6"/>
  <c r="AA163" i="6" s="1"/>
  <c r="O163" i="6"/>
  <c r="Z163" i="6" s="1"/>
  <c r="N163" i="6"/>
  <c r="M163" i="6"/>
  <c r="AG162" i="6"/>
  <c r="AF162" i="6"/>
  <c r="AC162" i="6"/>
  <c r="AB162" i="6"/>
  <c r="AA162" i="6"/>
  <c r="Z162" i="6"/>
  <c r="Y162" i="6"/>
  <c r="X162" i="6"/>
  <c r="V162" i="6"/>
  <c r="U162" i="6"/>
  <c r="T162" i="6"/>
  <c r="AE162" i="6" s="1"/>
  <c r="S162" i="6"/>
  <c r="AD162" i="6" s="1"/>
  <c r="R162" i="6"/>
  <c r="Q162" i="6"/>
  <c r="P162" i="6"/>
  <c r="O162" i="6"/>
  <c r="N162" i="6"/>
  <c r="M162" i="6"/>
  <c r="AE161" i="6"/>
  <c r="AC161" i="6"/>
  <c r="AB161" i="6"/>
  <c r="V161" i="6"/>
  <c r="AG161" i="6" s="1"/>
  <c r="U161" i="6"/>
  <c r="AF161" i="6" s="1"/>
  <c r="T161" i="6"/>
  <c r="S161" i="6"/>
  <c r="AD161" i="6" s="1"/>
  <c r="R161" i="6"/>
  <c r="Q161" i="6"/>
  <c r="P161" i="6"/>
  <c r="AA161" i="6" s="1"/>
  <c r="O161" i="6"/>
  <c r="Z161" i="6" s="1"/>
  <c r="N161" i="6"/>
  <c r="Y161" i="6" s="1"/>
  <c r="M161" i="6"/>
  <c r="X161" i="6" s="1"/>
  <c r="AG160" i="6"/>
  <c r="AF160" i="6"/>
  <c r="AC160" i="6"/>
  <c r="AB160" i="6"/>
  <c r="AA160" i="6"/>
  <c r="Y160" i="6"/>
  <c r="X160" i="6"/>
  <c r="V160" i="6"/>
  <c r="U160" i="6"/>
  <c r="T160" i="6"/>
  <c r="AE160" i="6" s="1"/>
  <c r="S160" i="6"/>
  <c r="AD160" i="6" s="1"/>
  <c r="R160" i="6"/>
  <c r="Q160" i="6"/>
  <c r="P160" i="6"/>
  <c r="O160" i="6"/>
  <c r="Z160" i="6" s="1"/>
  <c r="N160" i="6"/>
  <c r="M160" i="6"/>
  <c r="AE159" i="6"/>
  <c r="AC159" i="6"/>
  <c r="AB159" i="6"/>
  <c r="Y159" i="6"/>
  <c r="X159" i="6"/>
  <c r="V159" i="6"/>
  <c r="AG159" i="6" s="1"/>
  <c r="U159" i="6"/>
  <c r="AF159" i="6" s="1"/>
  <c r="T159" i="6"/>
  <c r="S159" i="6"/>
  <c r="AD159" i="6" s="1"/>
  <c r="R159" i="6"/>
  <c r="Q159" i="6"/>
  <c r="P159" i="6"/>
  <c r="AA159" i="6" s="1"/>
  <c r="O159" i="6"/>
  <c r="Z159" i="6" s="1"/>
  <c r="N159" i="6"/>
  <c r="M159" i="6"/>
  <c r="AG158" i="6"/>
  <c r="AC158" i="6"/>
  <c r="AA158" i="6"/>
  <c r="Z158" i="6"/>
  <c r="Y158" i="6"/>
  <c r="X158" i="6"/>
  <c r="V158" i="6"/>
  <c r="U158" i="6"/>
  <c r="AF158" i="6" s="1"/>
  <c r="T158" i="6"/>
  <c r="AE158" i="6" s="1"/>
  <c r="S158" i="6"/>
  <c r="AD158" i="6" s="1"/>
  <c r="R158" i="6"/>
  <c r="Q158" i="6"/>
  <c r="AB158" i="6" s="1"/>
  <c r="P158" i="6"/>
  <c r="O158" i="6"/>
  <c r="N158" i="6"/>
  <c r="M158" i="6"/>
  <c r="AE157" i="6"/>
  <c r="AD157" i="6"/>
  <c r="AC157" i="6"/>
  <c r="AB157" i="6"/>
  <c r="X157" i="6"/>
  <c r="V157" i="6"/>
  <c r="AG157" i="6" s="1"/>
  <c r="U157" i="6"/>
  <c r="AF157" i="6" s="1"/>
  <c r="T157" i="6"/>
  <c r="S157" i="6"/>
  <c r="R157" i="6"/>
  <c r="Q157" i="6"/>
  <c r="P157" i="6"/>
  <c r="AA157" i="6" s="1"/>
  <c r="O157" i="6"/>
  <c r="Z157" i="6" s="1"/>
  <c r="N157" i="6"/>
  <c r="Y157" i="6" s="1"/>
  <c r="M157" i="6"/>
  <c r="AG156" i="6"/>
  <c r="AF156" i="6"/>
  <c r="AD156" i="6"/>
  <c r="AA156" i="6"/>
  <c r="Z156" i="6"/>
  <c r="Y156" i="6"/>
  <c r="X156" i="6"/>
  <c r="V156" i="6"/>
  <c r="U156" i="6"/>
  <c r="T156" i="6"/>
  <c r="AE156" i="6" s="1"/>
  <c r="S156" i="6"/>
  <c r="R156" i="6"/>
  <c r="AC156" i="6" s="1"/>
  <c r="Q156" i="6"/>
  <c r="AB156" i="6" s="1"/>
  <c r="P156" i="6"/>
  <c r="O156" i="6"/>
  <c r="N156" i="6"/>
  <c r="M156" i="6"/>
  <c r="AE155" i="6"/>
  <c r="AC155" i="6"/>
  <c r="AB155" i="6"/>
  <c r="Z155" i="6"/>
  <c r="Y155" i="6"/>
  <c r="V155" i="6"/>
  <c r="AG155" i="6" s="1"/>
  <c r="U155" i="6"/>
  <c r="AF155" i="6" s="1"/>
  <c r="T155" i="6"/>
  <c r="S155" i="6"/>
  <c r="AD155" i="6" s="1"/>
  <c r="R155" i="6"/>
  <c r="Q155" i="6"/>
  <c r="P155" i="6"/>
  <c r="AA155" i="6" s="1"/>
  <c r="O155" i="6"/>
  <c r="N155" i="6"/>
  <c r="M155" i="6"/>
  <c r="X155" i="6" s="1"/>
  <c r="AG154" i="6"/>
  <c r="AD154" i="6"/>
  <c r="AC154" i="6"/>
  <c r="AB154" i="6"/>
  <c r="AA154" i="6"/>
  <c r="Y154" i="6"/>
  <c r="V154" i="6"/>
  <c r="U154" i="6"/>
  <c r="AF154" i="6" s="1"/>
  <c r="T154" i="6"/>
  <c r="AE154" i="6" s="1"/>
  <c r="S154" i="6"/>
  <c r="R154" i="6"/>
  <c r="Q154" i="6"/>
  <c r="P154" i="6"/>
  <c r="O154" i="6"/>
  <c r="Z154" i="6" s="1"/>
  <c r="N154" i="6"/>
  <c r="M154" i="6"/>
  <c r="X154" i="6" s="1"/>
  <c r="AG153" i="6"/>
  <c r="AF153" i="6"/>
  <c r="AE153" i="6"/>
  <c r="AC153" i="6"/>
  <c r="AB153" i="6"/>
  <c r="Z153" i="6"/>
  <c r="Y153" i="6"/>
  <c r="X153" i="6"/>
  <c r="V153" i="6"/>
  <c r="U153" i="6"/>
  <c r="T153" i="6"/>
  <c r="S153" i="6"/>
  <c r="AD153" i="6" s="1"/>
  <c r="R153" i="6"/>
  <c r="Q153" i="6"/>
  <c r="P153" i="6"/>
  <c r="AA153" i="6" s="1"/>
  <c r="O153" i="6"/>
  <c r="N153" i="6"/>
  <c r="M153" i="6"/>
  <c r="AG152" i="6"/>
  <c r="AD152" i="6"/>
  <c r="AC152" i="6"/>
  <c r="AB152" i="6"/>
  <c r="AA152" i="6"/>
  <c r="Z152" i="6"/>
  <c r="Y152" i="6"/>
  <c r="V152" i="6"/>
  <c r="U152" i="6"/>
  <c r="AF152" i="6" s="1"/>
  <c r="T152" i="6"/>
  <c r="AE152" i="6" s="1"/>
  <c r="S152" i="6"/>
  <c r="R152" i="6"/>
  <c r="Q152" i="6"/>
  <c r="P152" i="6"/>
  <c r="O152" i="6"/>
  <c r="N152" i="6"/>
  <c r="M152" i="6"/>
  <c r="X152" i="6" s="1"/>
  <c r="AF151" i="6"/>
  <c r="AE151" i="6"/>
  <c r="AD151" i="6"/>
  <c r="AC151" i="6"/>
  <c r="Z151" i="6"/>
  <c r="Y151" i="6"/>
  <c r="X151" i="6"/>
  <c r="V151" i="6"/>
  <c r="AG151" i="6" s="1"/>
  <c r="U151" i="6"/>
  <c r="T151" i="6"/>
  <c r="S151" i="6"/>
  <c r="R151" i="6"/>
  <c r="Q151" i="6"/>
  <c r="AB151" i="6" s="1"/>
  <c r="P151" i="6"/>
  <c r="AA151" i="6" s="1"/>
  <c r="O151" i="6"/>
  <c r="N151" i="6"/>
  <c r="M151" i="6"/>
  <c r="AG150" i="6"/>
  <c r="AA150" i="6"/>
  <c r="Z150" i="6"/>
  <c r="Y150" i="6"/>
  <c r="X150" i="6"/>
  <c r="V150" i="6"/>
  <c r="U150" i="6"/>
  <c r="AF150" i="6" s="1"/>
  <c r="T150" i="6"/>
  <c r="AE150" i="6" s="1"/>
  <c r="S150" i="6"/>
  <c r="AD150" i="6" s="1"/>
  <c r="R150" i="6"/>
  <c r="AC150" i="6" s="1"/>
  <c r="Q150" i="6"/>
  <c r="AB150" i="6" s="1"/>
  <c r="P150" i="6"/>
  <c r="O150" i="6"/>
  <c r="N150" i="6"/>
  <c r="M150" i="6"/>
  <c r="AG149" i="6"/>
  <c r="AF149" i="6"/>
  <c r="AE149" i="6"/>
  <c r="AD149" i="6"/>
  <c r="AC149" i="6"/>
  <c r="AB149" i="6"/>
  <c r="V149" i="6"/>
  <c r="U149" i="6"/>
  <c r="T149" i="6"/>
  <c r="S149" i="6"/>
  <c r="R149" i="6"/>
  <c r="Q149" i="6"/>
  <c r="P149" i="6"/>
  <c r="AA149" i="6" s="1"/>
  <c r="O149" i="6"/>
  <c r="Z149" i="6" s="1"/>
  <c r="N149" i="6"/>
  <c r="Y149" i="6" s="1"/>
  <c r="M149" i="6"/>
  <c r="X149" i="6" s="1"/>
  <c r="AG148" i="6"/>
  <c r="AF148" i="6"/>
  <c r="AD148" i="6"/>
  <c r="AA148" i="6"/>
  <c r="Z148" i="6"/>
  <c r="Y148" i="6"/>
  <c r="X148" i="6"/>
  <c r="V148" i="6"/>
  <c r="U148" i="6"/>
  <c r="T148" i="6"/>
  <c r="AE148" i="6" s="1"/>
  <c r="S148" i="6"/>
  <c r="R148" i="6"/>
  <c r="AC148" i="6" s="1"/>
  <c r="Q148" i="6"/>
  <c r="AB148" i="6" s="1"/>
  <c r="P148" i="6"/>
  <c r="O148" i="6"/>
  <c r="N148" i="6"/>
  <c r="M148" i="6"/>
  <c r="AE147" i="6"/>
  <c r="AC147" i="6"/>
  <c r="AB147" i="6"/>
  <c r="Z147" i="6"/>
  <c r="Y147" i="6"/>
  <c r="V147" i="6"/>
  <c r="AG147" i="6" s="1"/>
  <c r="U147" i="6"/>
  <c r="AF147" i="6" s="1"/>
  <c r="T147" i="6"/>
  <c r="S147" i="6"/>
  <c r="AD147" i="6" s="1"/>
  <c r="R147" i="6"/>
  <c r="Q147" i="6"/>
  <c r="P147" i="6"/>
  <c r="AA147" i="6" s="1"/>
  <c r="O147" i="6"/>
  <c r="N147" i="6"/>
  <c r="M147" i="6"/>
  <c r="X147" i="6" s="1"/>
  <c r="AG146" i="6"/>
  <c r="AF146" i="6"/>
  <c r="AD146" i="6"/>
  <c r="AC146" i="6"/>
  <c r="AB146" i="6"/>
  <c r="AA146" i="6"/>
  <c r="Y146" i="6"/>
  <c r="V146" i="6"/>
  <c r="U146" i="6"/>
  <c r="T146" i="6"/>
  <c r="AE146" i="6" s="1"/>
  <c r="S146" i="6"/>
  <c r="R146" i="6"/>
  <c r="Q146" i="6"/>
  <c r="P146" i="6"/>
  <c r="O146" i="6"/>
  <c r="Z146" i="6" s="1"/>
  <c r="N146" i="6"/>
  <c r="M146" i="6"/>
  <c r="X146" i="6" s="1"/>
  <c r="AG145" i="6"/>
  <c r="AF145" i="6"/>
  <c r="AE145" i="6"/>
  <c r="AC145" i="6"/>
  <c r="Z145" i="6"/>
  <c r="Y145" i="6"/>
  <c r="X145" i="6"/>
  <c r="V145" i="6"/>
  <c r="U145" i="6"/>
  <c r="T145" i="6"/>
  <c r="S145" i="6"/>
  <c r="AD145" i="6" s="1"/>
  <c r="R145" i="6"/>
  <c r="Q145" i="6"/>
  <c r="AB145" i="6" s="1"/>
  <c r="P145" i="6"/>
  <c r="AA145" i="6" s="1"/>
  <c r="O145" i="6"/>
  <c r="N145" i="6"/>
  <c r="M145" i="6"/>
  <c r="AG144" i="6"/>
  <c r="AC144" i="6"/>
  <c r="AB144" i="6"/>
  <c r="AA144" i="6"/>
  <c r="Z144" i="6"/>
  <c r="Y144" i="6"/>
  <c r="V144" i="6"/>
  <c r="U144" i="6"/>
  <c r="AF144" i="6" s="1"/>
  <c r="T144" i="6"/>
  <c r="AE144" i="6" s="1"/>
  <c r="S144" i="6"/>
  <c r="AD144" i="6" s="1"/>
  <c r="R144" i="6"/>
  <c r="Q144" i="6"/>
  <c r="P144" i="6"/>
  <c r="O144" i="6"/>
  <c r="N144" i="6"/>
  <c r="M144" i="6"/>
  <c r="X144" i="6" s="1"/>
  <c r="AF143" i="6"/>
  <c r="AE143" i="6"/>
  <c r="AD143" i="6"/>
  <c r="AC143" i="6"/>
  <c r="Z143" i="6"/>
  <c r="X143" i="6"/>
  <c r="V143" i="6"/>
  <c r="AG143" i="6" s="1"/>
  <c r="U143" i="6"/>
  <c r="T143" i="6"/>
  <c r="S143" i="6"/>
  <c r="R143" i="6"/>
  <c r="Q143" i="6"/>
  <c r="AB143" i="6" s="1"/>
  <c r="P143" i="6"/>
  <c r="AA143" i="6" s="1"/>
  <c r="O143" i="6"/>
  <c r="N143" i="6"/>
  <c r="Y143" i="6" s="1"/>
  <c r="M143" i="6"/>
  <c r="AG142" i="6"/>
  <c r="AC142" i="6"/>
  <c r="AB142" i="6"/>
  <c r="AA142" i="6"/>
  <c r="Z142" i="6"/>
  <c r="Y142" i="6"/>
  <c r="X142" i="6"/>
  <c r="V142" i="6"/>
  <c r="U142" i="6"/>
  <c r="AF142" i="6" s="1"/>
  <c r="T142" i="6"/>
  <c r="AE142" i="6" s="1"/>
  <c r="S142" i="6"/>
  <c r="AD142" i="6" s="1"/>
  <c r="R142" i="6"/>
  <c r="Q142" i="6"/>
  <c r="P142" i="6"/>
  <c r="O142" i="6"/>
  <c r="N142" i="6"/>
  <c r="M142" i="6"/>
  <c r="AG141" i="6"/>
  <c r="AE141" i="6"/>
  <c r="AD141" i="6"/>
  <c r="AC141" i="6"/>
  <c r="AB141" i="6"/>
  <c r="V141" i="6"/>
  <c r="U141" i="6"/>
  <c r="AF141" i="6" s="1"/>
  <c r="T141" i="6"/>
  <c r="S141" i="6"/>
  <c r="R141" i="6"/>
  <c r="Q141" i="6"/>
  <c r="P141" i="6"/>
  <c r="AA141" i="6" s="1"/>
  <c r="O141" i="6"/>
  <c r="Z141" i="6" s="1"/>
  <c r="N141" i="6"/>
  <c r="Y141" i="6" s="1"/>
  <c r="M141" i="6"/>
  <c r="X141" i="6" s="1"/>
  <c r="AG140" i="6"/>
  <c r="AF140" i="6"/>
  <c r="AD140" i="6"/>
  <c r="AA140" i="6"/>
  <c r="Y140" i="6"/>
  <c r="X140" i="6"/>
  <c r="V140" i="6"/>
  <c r="U140" i="6"/>
  <c r="T140" i="6"/>
  <c r="AE140" i="6" s="1"/>
  <c r="S140" i="6"/>
  <c r="R140" i="6"/>
  <c r="AC140" i="6" s="1"/>
  <c r="Q140" i="6"/>
  <c r="AB140" i="6" s="1"/>
  <c r="P140" i="6"/>
  <c r="O140" i="6"/>
  <c r="Z140" i="6" s="1"/>
  <c r="N140" i="6"/>
  <c r="M140" i="6"/>
  <c r="AE139" i="6"/>
  <c r="AC139" i="6"/>
  <c r="AB139" i="6"/>
  <c r="Z139" i="6"/>
  <c r="Y139" i="6"/>
  <c r="V139" i="6"/>
  <c r="AG139" i="6" s="1"/>
  <c r="U139" i="6"/>
  <c r="AF139" i="6" s="1"/>
  <c r="T139" i="6"/>
  <c r="S139" i="6"/>
  <c r="AD139" i="6" s="1"/>
  <c r="R139" i="6"/>
  <c r="Q139" i="6"/>
  <c r="P139" i="6"/>
  <c r="AA139" i="6" s="1"/>
  <c r="O139" i="6"/>
  <c r="N139" i="6"/>
  <c r="M139" i="6"/>
  <c r="X139" i="6" s="1"/>
  <c r="AG138" i="6"/>
  <c r="AD138" i="6"/>
  <c r="AC138" i="6"/>
  <c r="AB138" i="6"/>
  <c r="Y138" i="6"/>
  <c r="X138" i="6"/>
  <c r="V138" i="6"/>
  <c r="U138" i="6"/>
  <c r="AF138" i="6" s="1"/>
  <c r="T138" i="6"/>
  <c r="AE138" i="6" s="1"/>
  <c r="S138" i="6"/>
  <c r="R138" i="6"/>
  <c r="Q138" i="6"/>
  <c r="P138" i="6"/>
  <c r="AA138" i="6" s="1"/>
  <c r="O138" i="6"/>
  <c r="Z138" i="6" s="1"/>
  <c r="N138" i="6"/>
  <c r="M138" i="6"/>
  <c r="AB137" i="6"/>
  <c r="Y137" i="6"/>
  <c r="V137" i="6"/>
  <c r="AG137" i="6" s="1"/>
  <c r="U137" i="6"/>
  <c r="AF137" i="6" s="1"/>
  <c r="T137" i="6"/>
  <c r="AE137" i="6" s="1"/>
  <c r="S137" i="6"/>
  <c r="AD137" i="6" s="1"/>
  <c r="R137" i="6"/>
  <c r="AC137" i="6" s="1"/>
  <c r="Q137" i="6"/>
  <c r="P137" i="6"/>
  <c r="AA137" i="6" s="1"/>
  <c r="O137" i="6"/>
  <c r="Z137" i="6" s="1"/>
  <c r="N137" i="6"/>
  <c r="M137" i="6"/>
  <c r="AF136" i="6"/>
  <c r="AE136" i="6"/>
  <c r="AB136" i="6"/>
  <c r="AA136" i="6"/>
  <c r="Z136" i="6"/>
  <c r="Y136" i="6"/>
  <c r="X136" i="6"/>
  <c r="V136" i="6"/>
  <c r="AG136" i="6" s="1"/>
  <c r="U136" i="6"/>
  <c r="T136" i="6"/>
  <c r="S136" i="6"/>
  <c r="AD136" i="6" s="1"/>
  <c r="R136" i="6"/>
  <c r="AC136" i="6" s="1"/>
  <c r="Q136" i="6"/>
  <c r="P136" i="6"/>
  <c r="O136" i="6"/>
  <c r="N136" i="6"/>
  <c r="M136" i="6"/>
  <c r="AE135" i="6"/>
  <c r="AD135" i="6"/>
  <c r="AC135" i="6"/>
  <c r="AB135" i="6"/>
  <c r="Y135" i="6"/>
  <c r="X135" i="6"/>
  <c r="V135" i="6"/>
  <c r="AG135" i="6" s="1"/>
  <c r="U135" i="6"/>
  <c r="AF135" i="6" s="1"/>
  <c r="T135" i="6"/>
  <c r="S135" i="6"/>
  <c r="R135" i="6"/>
  <c r="Q135" i="6"/>
  <c r="P135" i="6"/>
  <c r="AA135" i="6" s="1"/>
  <c r="O135" i="6"/>
  <c r="Z135" i="6" s="1"/>
  <c r="N135" i="6"/>
  <c r="M135" i="6"/>
  <c r="AG134" i="6"/>
  <c r="AF134" i="6"/>
  <c r="AB134" i="6"/>
  <c r="AA134" i="6"/>
  <c r="Z134" i="6"/>
  <c r="Y134" i="6"/>
  <c r="X134" i="6"/>
  <c r="V134" i="6"/>
  <c r="U134" i="6"/>
  <c r="T134" i="6"/>
  <c r="AE134" i="6" s="1"/>
  <c r="S134" i="6"/>
  <c r="AD134" i="6" s="1"/>
  <c r="R134" i="6"/>
  <c r="AC134" i="6" s="1"/>
  <c r="Q134" i="6"/>
  <c r="P134" i="6"/>
  <c r="O134" i="6"/>
  <c r="N134" i="6"/>
  <c r="M134" i="6"/>
  <c r="AF133" i="6"/>
  <c r="AE133" i="6"/>
  <c r="AD133" i="6"/>
  <c r="AC133" i="6"/>
  <c r="AB133" i="6"/>
  <c r="AA133" i="6"/>
  <c r="V133" i="6"/>
  <c r="AG133" i="6" s="1"/>
  <c r="U133" i="6"/>
  <c r="T133" i="6"/>
  <c r="S133" i="6"/>
  <c r="R133" i="6"/>
  <c r="Q133" i="6"/>
  <c r="P133" i="6"/>
  <c r="O133" i="6"/>
  <c r="Z133" i="6" s="1"/>
  <c r="N133" i="6"/>
  <c r="Y133" i="6" s="1"/>
  <c r="M133" i="6"/>
  <c r="X133" i="6" s="1"/>
  <c r="AG132" i="6"/>
  <c r="AF132" i="6"/>
  <c r="AE132" i="6"/>
  <c r="AC132" i="6"/>
  <c r="Z132" i="6"/>
  <c r="X132" i="6"/>
  <c r="V132" i="6"/>
  <c r="U132" i="6"/>
  <c r="T132" i="6"/>
  <c r="S132" i="6"/>
  <c r="AD132" i="6" s="1"/>
  <c r="R132" i="6"/>
  <c r="Q132" i="6"/>
  <c r="AB132" i="6" s="1"/>
  <c r="P132" i="6"/>
  <c r="AA132" i="6" s="1"/>
  <c r="O132" i="6"/>
  <c r="N132" i="6"/>
  <c r="Y132" i="6" s="1"/>
  <c r="M132" i="6"/>
  <c r="AG131" i="6"/>
  <c r="AD131" i="6"/>
  <c r="AB131" i="6"/>
  <c r="Y131" i="6"/>
  <c r="X131" i="6"/>
  <c r="V131" i="6"/>
  <c r="U131" i="6"/>
  <c r="AF131" i="6" s="1"/>
  <c r="T131" i="6"/>
  <c r="AE131" i="6" s="1"/>
  <c r="S131" i="6"/>
  <c r="R131" i="6"/>
  <c r="AC131" i="6" s="1"/>
  <c r="Q131" i="6"/>
  <c r="P131" i="6"/>
  <c r="AA131" i="6" s="1"/>
  <c r="O131" i="6"/>
  <c r="Z131" i="6" s="1"/>
  <c r="N131" i="6"/>
  <c r="M131" i="6"/>
  <c r="AG130" i="6"/>
  <c r="AF130" i="6"/>
  <c r="AE130" i="6"/>
  <c r="AC130" i="6"/>
  <c r="AB130" i="6"/>
  <c r="AA130" i="6"/>
  <c r="X130" i="6"/>
  <c r="V130" i="6"/>
  <c r="U130" i="6"/>
  <c r="T130" i="6"/>
  <c r="S130" i="6"/>
  <c r="AD130" i="6" s="1"/>
  <c r="R130" i="6"/>
  <c r="Q130" i="6"/>
  <c r="P130" i="6"/>
  <c r="O130" i="6"/>
  <c r="Z130" i="6" s="1"/>
  <c r="N130" i="6"/>
  <c r="Y130" i="6" s="1"/>
  <c r="M130" i="6"/>
  <c r="AF129" i="6"/>
  <c r="AE129" i="6"/>
  <c r="AB129" i="6"/>
  <c r="X129" i="6"/>
  <c r="V129" i="6"/>
  <c r="AG129" i="6" s="1"/>
  <c r="U129" i="6"/>
  <c r="T129" i="6"/>
  <c r="S129" i="6"/>
  <c r="AD129" i="6" s="1"/>
  <c r="R129" i="6"/>
  <c r="AC129" i="6" s="1"/>
  <c r="Q129" i="6"/>
  <c r="P129" i="6"/>
  <c r="AA129" i="6" s="1"/>
  <c r="O129" i="6"/>
  <c r="Z129" i="6" s="1"/>
  <c r="N129" i="6"/>
  <c r="Y129" i="6" s="1"/>
  <c r="M129" i="6"/>
  <c r="AF123" i="6"/>
  <c r="AA123" i="6"/>
  <c r="Z123" i="6"/>
  <c r="Y123" i="6"/>
  <c r="X123" i="6"/>
  <c r="V123" i="6"/>
  <c r="AG123" i="6" s="1"/>
  <c r="U123" i="6"/>
  <c r="T123" i="6"/>
  <c r="AE123" i="6" s="1"/>
  <c r="S123" i="6"/>
  <c r="AD123" i="6" s="1"/>
  <c r="R123" i="6"/>
  <c r="AC123" i="6" s="1"/>
  <c r="Q123" i="6"/>
  <c r="AB123" i="6" s="1"/>
  <c r="P123" i="6"/>
  <c r="O123" i="6"/>
  <c r="N123" i="6"/>
  <c r="M123" i="6"/>
  <c r="AD122" i="6"/>
  <c r="AC122" i="6"/>
  <c r="AB122" i="6"/>
  <c r="Y122" i="6"/>
  <c r="V122" i="6"/>
  <c r="AG122" i="6" s="1"/>
  <c r="U122" i="6"/>
  <c r="AF122" i="6" s="1"/>
  <c r="T122" i="6"/>
  <c r="AE122" i="6" s="1"/>
  <c r="S122" i="6"/>
  <c r="R122" i="6"/>
  <c r="Q122" i="6"/>
  <c r="P122" i="6"/>
  <c r="AA122" i="6" s="1"/>
  <c r="O122" i="6"/>
  <c r="Z122" i="6" s="1"/>
  <c r="N122" i="6"/>
  <c r="M122" i="6"/>
  <c r="X122" i="6" s="1"/>
  <c r="AG121" i="6"/>
  <c r="AF121" i="6"/>
  <c r="AB121" i="6"/>
  <c r="AA121" i="6"/>
  <c r="Z121" i="6"/>
  <c r="Y121" i="6"/>
  <c r="X121" i="6"/>
  <c r="V121" i="6"/>
  <c r="U121" i="6"/>
  <c r="T121" i="6"/>
  <c r="AE121" i="6" s="1"/>
  <c r="S121" i="6"/>
  <c r="AD121" i="6" s="1"/>
  <c r="R121" i="6"/>
  <c r="AC121" i="6" s="1"/>
  <c r="Q121" i="6"/>
  <c r="P121" i="6"/>
  <c r="O121" i="6"/>
  <c r="N121" i="6"/>
  <c r="M121" i="6"/>
  <c r="AF120" i="6"/>
  <c r="AE120" i="6"/>
  <c r="AC120" i="6"/>
  <c r="AB120" i="6"/>
  <c r="AA120" i="6"/>
  <c r="V120" i="6"/>
  <c r="AG120" i="6" s="1"/>
  <c r="U120" i="6"/>
  <c r="T120" i="6"/>
  <c r="S120" i="6"/>
  <c r="AD120" i="6" s="1"/>
  <c r="R120" i="6"/>
  <c r="Q120" i="6"/>
  <c r="P120" i="6"/>
  <c r="O120" i="6"/>
  <c r="Z120" i="6" s="1"/>
  <c r="N120" i="6"/>
  <c r="Y120" i="6" s="1"/>
  <c r="M120" i="6"/>
  <c r="X120" i="6" s="1"/>
  <c r="AG119" i="6"/>
  <c r="AF119" i="6"/>
  <c r="AE119" i="6"/>
  <c r="AC119" i="6"/>
  <c r="X119" i="6"/>
  <c r="V119" i="6"/>
  <c r="U119" i="6"/>
  <c r="T119" i="6"/>
  <c r="S119" i="6"/>
  <c r="AD119" i="6" s="1"/>
  <c r="R119" i="6"/>
  <c r="Q119" i="6"/>
  <c r="AB119" i="6" s="1"/>
  <c r="P119" i="6"/>
  <c r="AA119" i="6" s="1"/>
  <c r="O119" i="6"/>
  <c r="Z119" i="6" s="1"/>
  <c r="N119" i="6"/>
  <c r="Y119" i="6" s="1"/>
  <c r="M119" i="6"/>
  <c r="AG118" i="6"/>
  <c r="AC118" i="6"/>
  <c r="AB118" i="6"/>
  <c r="Y118" i="6"/>
  <c r="X118" i="6"/>
  <c r="V118" i="6"/>
  <c r="U118" i="6"/>
  <c r="AF118" i="6" s="1"/>
  <c r="T118" i="6"/>
  <c r="AE118" i="6" s="1"/>
  <c r="S118" i="6"/>
  <c r="AD118" i="6" s="1"/>
  <c r="R118" i="6"/>
  <c r="Q118" i="6"/>
  <c r="P118" i="6"/>
  <c r="AA118" i="6" s="1"/>
  <c r="O118" i="6"/>
  <c r="Z118" i="6" s="1"/>
  <c r="N118" i="6"/>
  <c r="M118" i="6"/>
  <c r="AF117" i="6"/>
  <c r="AC117" i="6"/>
  <c r="AB117" i="6"/>
  <c r="AA117" i="6"/>
  <c r="X117" i="6"/>
  <c r="V117" i="6"/>
  <c r="AG117" i="6" s="1"/>
  <c r="U117" i="6"/>
  <c r="T117" i="6"/>
  <c r="AE117" i="6" s="1"/>
  <c r="S117" i="6"/>
  <c r="AD117" i="6" s="1"/>
  <c r="R117" i="6"/>
  <c r="Q117" i="6"/>
  <c r="P117" i="6"/>
  <c r="O117" i="6"/>
  <c r="Z117" i="6" s="1"/>
  <c r="N117" i="6"/>
  <c r="Y117" i="6" s="1"/>
  <c r="M117" i="6"/>
  <c r="AG116" i="6"/>
  <c r="AF116" i="6"/>
  <c r="AE116" i="6"/>
  <c r="AB116" i="6"/>
  <c r="Y116" i="6"/>
  <c r="X116" i="6"/>
  <c r="V116" i="6"/>
  <c r="U116" i="6"/>
  <c r="T116" i="6"/>
  <c r="S116" i="6"/>
  <c r="AD116" i="6" s="1"/>
  <c r="R116" i="6"/>
  <c r="AC116" i="6" s="1"/>
  <c r="Q116" i="6"/>
  <c r="P116" i="6"/>
  <c r="AA116" i="6" s="1"/>
  <c r="O116" i="6"/>
  <c r="Z116" i="6" s="1"/>
  <c r="N116" i="6"/>
  <c r="M116" i="6"/>
  <c r="AF115" i="6"/>
  <c r="AA115" i="6"/>
  <c r="Z115" i="6"/>
  <c r="Y115" i="6"/>
  <c r="X115" i="6"/>
  <c r="V115" i="6"/>
  <c r="AG115" i="6" s="1"/>
  <c r="U115" i="6"/>
  <c r="T115" i="6"/>
  <c r="AE115" i="6" s="1"/>
  <c r="S115" i="6"/>
  <c r="AD115" i="6" s="1"/>
  <c r="R115" i="6"/>
  <c r="AC115" i="6" s="1"/>
  <c r="Q115" i="6"/>
  <c r="AB115" i="6" s="1"/>
  <c r="P115" i="6"/>
  <c r="O115" i="6"/>
  <c r="N115" i="6"/>
  <c r="M115" i="6"/>
  <c r="AD114" i="6"/>
  <c r="AC114" i="6"/>
  <c r="AB114" i="6"/>
  <c r="V114" i="6"/>
  <c r="AG114" i="6" s="1"/>
  <c r="U114" i="6"/>
  <c r="AF114" i="6" s="1"/>
  <c r="T114" i="6"/>
  <c r="AE114" i="6" s="1"/>
  <c r="S114" i="6"/>
  <c r="R114" i="6"/>
  <c r="Q114" i="6"/>
  <c r="P114" i="6"/>
  <c r="AA114" i="6" s="1"/>
  <c r="O114" i="6"/>
  <c r="Z114" i="6" s="1"/>
  <c r="N114" i="6"/>
  <c r="Y114" i="6" s="1"/>
  <c r="M114" i="6"/>
  <c r="X114" i="6" s="1"/>
  <c r="AG113" i="6"/>
  <c r="AF113" i="6"/>
  <c r="AB113" i="6"/>
  <c r="AA113" i="6"/>
  <c r="Y113" i="6"/>
  <c r="X113" i="6"/>
  <c r="V113" i="6"/>
  <c r="U113" i="6"/>
  <c r="T113" i="6"/>
  <c r="AE113" i="6" s="1"/>
  <c r="S113" i="6"/>
  <c r="AD113" i="6" s="1"/>
  <c r="R113" i="6"/>
  <c r="AC113" i="6" s="1"/>
  <c r="Q113" i="6"/>
  <c r="P113" i="6"/>
  <c r="O113" i="6"/>
  <c r="Z113" i="6" s="1"/>
  <c r="N113" i="6"/>
  <c r="M113" i="6"/>
  <c r="AF112" i="6"/>
  <c r="AD112" i="6"/>
  <c r="AB112" i="6"/>
  <c r="AA112" i="6"/>
  <c r="V112" i="6"/>
  <c r="AG112" i="6" s="1"/>
  <c r="U112" i="6"/>
  <c r="T112" i="6"/>
  <c r="AE112" i="6" s="1"/>
  <c r="S112" i="6"/>
  <c r="R112" i="6"/>
  <c r="AC112" i="6" s="1"/>
  <c r="Q112" i="6"/>
  <c r="P112" i="6"/>
  <c r="O112" i="6"/>
  <c r="Z112" i="6" s="1"/>
  <c r="N112" i="6"/>
  <c r="Y112" i="6" s="1"/>
  <c r="M112" i="6"/>
  <c r="X112" i="6" s="1"/>
  <c r="AG111" i="6"/>
  <c r="AF111" i="6"/>
  <c r="AE111" i="6"/>
  <c r="AC111" i="6"/>
  <c r="X111" i="6"/>
  <c r="V111" i="6"/>
  <c r="U111" i="6"/>
  <c r="T111" i="6"/>
  <c r="S111" i="6"/>
  <c r="AD111" i="6" s="1"/>
  <c r="R111" i="6"/>
  <c r="Q111" i="6"/>
  <c r="AB111" i="6" s="1"/>
  <c r="P111" i="6"/>
  <c r="AA111" i="6" s="1"/>
  <c r="O111" i="6"/>
  <c r="Z111" i="6" s="1"/>
  <c r="N111" i="6"/>
  <c r="Y111" i="6" s="1"/>
  <c r="M111" i="6"/>
  <c r="AG110" i="6"/>
  <c r="AD110" i="6"/>
  <c r="AB110" i="6"/>
  <c r="Y110" i="6"/>
  <c r="X110" i="6"/>
  <c r="V110" i="6"/>
  <c r="U110" i="6"/>
  <c r="AF110" i="6" s="1"/>
  <c r="T110" i="6"/>
  <c r="AE110" i="6" s="1"/>
  <c r="S110" i="6"/>
  <c r="R110" i="6"/>
  <c r="AC110" i="6" s="1"/>
  <c r="Q110" i="6"/>
  <c r="P110" i="6"/>
  <c r="AA110" i="6" s="1"/>
  <c r="O110" i="6"/>
  <c r="Z110" i="6" s="1"/>
  <c r="N110" i="6"/>
  <c r="M110" i="6"/>
  <c r="AG109" i="6"/>
  <c r="AF109" i="6"/>
  <c r="AE109" i="6"/>
  <c r="AC109" i="6"/>
  <c r="AB109" i="6"/>
  <c r="AA109" i="6"/>
  <c r="X109" i="6"/>
  <c r="V109" i="6"/>
  <c r="U109" i="6"/>
  <c r="T109" i="6"/>
  <c r="S109" i="6"/>
  <c r="AD109" i="6" s="1"/>
  <c r="R109" i="6"/>
  <c r="Q109" i="6"/>
  <c r="P109" i="6"/>
  <c r="O109" i="6"/>
  <c r="Z109" i="6" s="1"/>
  <c r="N109" i="6"/>
  <c r="Y109" i="6" s="1"/>
  <c r="M109" i="6"/>
  <c r="AF108" i="6"/>
  <c r="AE108" i="6"/>
  <c r="AB108" i="6"/>
  <c r="Y108" i="6"/>
  <c r="X108" i="6"/>
  <c r="V108" i="6"/>
  <c r="AG108" i="6" s="1"/>
  <c r="U108" i="6"/>
  <c r="T108" i="6"/>
  <c r="S108" i="6"/>
  <c r="AD108" i="6" s="1"/>
  <c r="R108" i="6"/>
  <c r="AC108" i="6" s="1"/>
  <c r="Q108" i="6"/>
  <c r="P108" i="6"/>
  <c r="AA108" i="6" s="1"/>
  <c r="O108" i="6"/>
  <c r="Z108" i="6" s="1"/>
  <c r="N108" i="6"/>
  <c r="M108" i="6"/>
  <c r="Z107" i="6"/>
  <c r="Y107" i="6"/>
  <c r="X107" i="6"/>
  <c r="P107" i="6"/>
  <c r="Q107" i="6" s="1"/>
  <c r="O107" i="6"/>
  <c r="N107" i="6"/>
  <c r="M107" i="6"/>
  <c r="AF106" i="6"/>
  <c r="AE106" i="6"/>
  <c r="AD106" i="6"/>
  <c r="AC106" i="6"/>
  <c r="AB106" i="6"/>
  <c r="X106" i="6"/>
  <c r="V106" i="6"/>
  <c r="AG106" i="6" s="1"/>
  <c r="U106" i="6"/>
  <c r="T106" i="6"/>
  <c r="S106" i="6"/>
  <c r="R106" i="6"/>
  <c r="Q106" i="6"/>
  <c r="P106" i="6"/>
  <c r="AA106" i="6" s="1"/>
  <c r="O106" i="6"/>
  <c r="Z106" i="6" s="1"/>
  <c r="N106" i="6"/>
  <c r="Y106" i="6" s="1"/>
  <c r="M106" i="6"/>
  <c r="AG105" i="6"/>
  <c r="AF105" i="6"/>
  <c r="AE105" i="6"/>
  <c r="AA105" i="6"/>
  <c r="Z105" i="6"/>
  <c r="Y105" i="6"/>
  <c r="X105" i="6"/>
  <c r="V105" i="6"/>
  <c r="U105" i="6"/>
  <c r="T105" i="6"/>
  <c r="S105" i="6"/>
  <c r="AD105" i="6" s="1"/>
  <c r="R105" i="6"/>
  <c r="AC105" i="6" s="1"/>
  <c r="Q105" i="6"/>
  <c r="AB105" i="6" s="1"/>
  <c r="P105" i="6"/>
  <c r="O105" i="6"/>
  <c r="N105" i="6"/>
  <c r="M105" i="6"/>
  <c r="AB104" i="6"/>
  <c r="AA104" i="6"/>
  <c r="Y104" i="6"/>
  <c r="V104" i="6"/>
  <c r="AG104" i="6" s="1"/>
  <c r="U104" i="6"/>
  <c r="AF104" i="6" s="1"/>
  <c r="T104" i="6"/>
  <c r="AE104" i="6" s="1"/>
  <c r="S104" i="6"/>
  <c r="AD104" i="6" s="1"/>
  <c r="R104" i="6"/>
  <c r="AC104" i="6" s="1"/>
  <c r="Q104" i="6"/>
  <c r="P104" i="6"/>
  <c r="O104" i="6"/>
  <c r="Z104" i="6" s="1"/>
  <c r="N104" i="6"/>
  <c r="M104" i="6"/>
  <c r="X104" i="6" s="1"/>
  <c r="AG103" i="6"/>
  <c r="AF103" i="6"/>
  <c r="AE103" i="6"/>
  <c r="AC103" i="6"/>
  <c r="AB103" i="6"/>
  <c r="Y103" i="6"/>
  <c r="X103" i="6"/>
  <c r="V103" i="6"/>
  <c r="U103" i="6"/>
  <c r="T103" i="6"/>
  <c r="S103" i="6"/>
  <c r="AD103" i="6" s="1"/>
  <c r="R103" i="6"/>
  <c r="Q103" i="6"/>
  <c r="P103" i="6"/>
  <c r="AA103" i="6" s="1"/>
  <c r="O103" i="6"/>
  <c r="Z103" i="6" s="1"/>
  <c r="N103" i="6"/>
  <c r="M103" i="6"/>
  <c r="AG102" i="6"/>
  <c r="AF102" i="6"/>
  <c r="AC102" i="6"/>
  <c r="AB102" i="6"/>
  <c r="AA102" i="6"/>
  <c r="Y102" i="6"/>
  <c r="X102" i="6"/>
  <c r="V102" i="6"/>
  <c r="U102" i="6"/>
  <c r="T102" i="6"/>
  <c r="AE102" i="6" s="1"/>
  <c r="S102" i="6"/>
  <c r="AD102" i="6" s="1"/>
  <c r="R102" i="6"/>
  <c r="Q102" i="6"/>
  <c r="P102" i="6"/>
  <c r="O102" i="6"/>
  <c r="Z102" i="6" s="1"/>
  <c r="N102" i="6"/>
  <c r="M102" i="6"/>
  <c r="AF101" i="6"/>
  <c r="AB101" i="6"/>
  <c r="AA101" i="6"/>
  <c r="Z101" i="6"/>
  <c r="X101" i="6"/>
  <c r="V101" i="6"/>
  <c r="AG101" i="6" s="1"/>
  <c r="U101" i="6"/>
  <c r="T101" i="6"/>
  <c r="AE101" i="6" s="1"/>
  <c r="S101" i="6"/>
  <c r="AD101" i="6" s="1"/>
  <c r="R101" i="6"/>
  <c r="AC101" i="6" s="1"/>
  <c r="Q101" i="6"/>
  <c r="P101" i="6"/>
  <c r="O101" i="6"/>
  <c r="N101" i="6"/>
  <c r="Y101" i="6" s="1"/>
  <c r="M101" i="6"/>
  <c r="AE100" i="6"/>
  <c r="AD100" i="6"/>
  <c r="AB100" i="6"/>
  <c r="X100" i="6"/>
  <c r="V100" i="6"/>
  <c r="AG100" i="6" s="1"/>
  <c r="U100" i="6"/>
  <c r="AF100" i="6" s="1"/>
  <c r="T100" i="6"/>
  <c r="S100" i="6"/>
  <c r="R100" i="6"/>
  <c r="AC100" i="6" s="1"/>
  <c r="Q100" i="6"/>
  <c r="P100" i="6"/>
  <c r="AA100" i="6" s="1"/>
  <c r="O100" i="6"/>
  <c r="Z100" i="6" s="1"/>
  <c r="N100" i="6"/>
  <c r="Y100" i="6" s="1"/>
  <c r="M100" i="6"/>
  <c r="AG99" i="6"/>
  <c r="AF99" i="6"/>
  <c r="Z99" i="6"/>
  <c r="Y99" i="6"/>
  <c r="X99" i="6"/>
  <c r="V99" i="6"/>
  <c r="U99" i="6"/>
  <c r="T99" i="6"/>
  <c r="AE99" i="6" s="1"/>
  <c r="S99" i="6"/>
  <c r="AD99" i="6" s="1"/>
  <c r="R99" i="6"/>
  <c r="AC99" i="6" s="1"/>
  <c r="Q99" i="6"/>
  <c r="AB99" i="6" s="1"/>
  <c r="P99" i="6"/>
  <c r="AA99" i="6" s="1"/>
  <c r="O99" i="6"/>
  <c r="N99" i="6"/>
  <c r="M99" i="6"/>
  <c r="AG98" i="6"/>
  <c r="AF98" i="6"/>
  <c r="AE98" i="6"/>
  <c r="AD98" i="6"/>
  <c r="AC98" i="6"/>
  <c r="AB98" i="6"/>
  <c r="X98" i="6"/>
  <c r="V98" i="6"/>
  <c r="U98" i="6"/>
  <c r="T98" i="6"/>
  <c r="S98" i="6"/>
  <c r="R98" i="6"/>
  <c r="Q98" i="6"/>
  <c r="P98" i="6"/>
  <c r="AA98" i="6" s="1"/>
  <c r="O98" i="6"/>
  <c r="Z98" i="6" s="1"/>
  <c r="N98" i="6"/>
  <c r="Y98" i="6" s="1"/>
  <c r="M98" i="6"/>
  <c r="AG97" i="6"/>
  <c r="AF97" i="6"/>
  <c r="AE97" i="6"/>
  <c r="AA97" i="6"/>
  <c r="Z97" i="6"/>
  <c r="Y97" i="6"/>
  <c r="X97" i="6"/>
  <c r="V97" i="6"/>
  <c r="U97" i="6"/>
  <c r="T97" i="6"/>
  <c r="S97" i="6"/>
  <c r="AD97" i="6" s="1"/>
  <c r="R97" i="6"/>
  <c r="AC97" i="6" s="1"/>
  <c r="Q97" i="6"/>
  <c r="AB97" i="6" s="1"/>
  <c r="P97" i="6"/>
  <c r="O97" i="6"/>
  <c r="N97" i="6"/>
  <c r="M97" i="6"/>
  <c r="AB96" i="6"/>
  <c r="AA96" i="6"/>
  <c r="Y96" i="6"/>
  <c r="V96" i="6"/>
  <c r="AG96" i="6" s="1"/>
  <c r="U96" i="6"/>
  <c r="AF96" i="6" s="1"/>
  <c r="T96" i="6"/>
  <c r="AE96" i="6" s="1"/>
  <c r="S96" i="6"/>
  <c r="AD96" i="6" s="1"/>
  <c r="R96" i="6"/>
  <c r="AC96" i="6" s="1"/>
  <c r="Q96" i="6"/>
  <c r="P96" i="6"/>
  <c r="O96" i="6"/>
  <c r="Z96" i="6" s="1"/>
  <c r="N96" i="6"/>
  <c r="M96" i="6"/>
  <c r="X96" i="6" s="1"/>
  <c r="AG95" i="6"/>
  <c r="AF95" i="6"/>
  <c r="AE95" i="6"/>
  <c r="AC95" i="6"/>
  <c r="AB95" i="6"/>
  <c r="X95" i="6"/>
  <c r="V95" i="6"/>
  <c r="U95" i="6"/>
  <c r="T95" i="6"/>
  <c r="S95" i="6"/>
  <c r="AD95" i="6" s="1"/>
  <c r="R95" i="6"/>
  <c r="Q95" i="6"/>
  <c r="P95" i="6"/>
  <c r="AA95" i="6" s="1"/>
  <c r="O95" i="6"/>
  <c r="Z95" i="6" s="1"/>
  <c r="N95" i="6"/>
  <c r="Y95" i="6" s="1"/>
  <c r="M95" i="6"/>
  <c r="AG94" i="6"/>
  <c r="AF94" i="6"/>
  <c r="AB94" i="6"/>
  <c r="Y94" i="6"/>
  <c r="X94" i="6"/>
  <c r="V94" i="6"/>
  <c r="U94" i="6"/>
  <c r="T94" i="6"/>
  <c r="AE94" i="6" s="1"/>
  <c r="S94" i="6"/>
  <c r="AD94" i="6" s="1"/>
  <c r="R94" i="6"/>
  <c r="AC94" i="6" s="1"/>
  <c r="Q94" i="6"/>
  <c r="P94" i="6"/>
  <c r="AA94" i="6" s="1"/>
  <c r="O94" i="6"/>
  <c r="Z94" i="6" s="1"/>
  <c r="N94" i="6"/>
  <c r="M94" i="6"/>
  <c r="AF93" i="6"/>
  <c r="AC93" i="6"/>
  <c r="AB93" i="6"/>
  <c r="AA93" i="6"/>
  <c r="Z93" i="6"/>
  <c r="X93" i="6"/>
  <c r="V93" i="6"/>
  <c r="AG93" i="6" s="1"/>
  <c r="U93" i="6"/>
  <c r="T93" i="6"/>
  <c r="AE93" i="6" s="1"/>
  <c r="S93" i="6"/>
  <c r="AD93" i="6" s="1"/>
  <c r="R93" i="6"/>
  <c r="Q93" i="6"/>
  <c r="P93" i="6"/>
  <c r="O93" i="6"/>
  <c r="N93" i="6"/>
  <c r="Y93" i="6" s="1"/>
  <c r="M93" i="6"/>
  <c r="AE92" i="6"/>
  <c r="AD92" i="6"/>
  <c r="AB92" i="6"/>
  <c r="Y92" i="6"/>
  <c r="X92" i="6"/>
  <c r="V92" i="6"/>
  <c r="AG92" i="6" s="1"/>
  <c r="U92" i="6"/>
  <c r="AF92" i="6" s="1"/>
  <c r="T92" i="6"/>
  <c r="S92" i="6"/>
  <c r="R92" i="6"/>
  <c r="AC92" i="6" s="1"/>
  <c r="Q92" i="6"/>
  <c r="P92" i="6"/>
  <c r="AA92" i="6" s="1"/>
  <c r="O92" i="6"/>
  <c r="Z92" i="6" s="1"/>
  <c r="N92" i="6"/>
  <c r="M92" i="6"/>
  <c r="AG91" i="6"/>
  <c r="AF91" i="6"/>
  <c r="AA91" i="6"/>
  <c r="Z91" i="6"/>
  <c r="Y91" i="6"/>
  <c r="X91" i="6"/>
  <c r="V91" i="6"/>
  <c r="U91" i="6"/>
  <c r="T91" i="6"/>
  <c r="AE91" i="6" s="1"/>
  <c r="S91" i="6"/>
  <c r="AD91" i="6" s="1"/>
  <c r="R91" i="6"/>
  <c r="AC91" i="6" s="1"/>
  <c r="Q91" i="6"/>
  <c r="AB91" i="6" s="1"/>
  <c r="P91" i="6"/>
  <c r="O91" i="6"/>
  <c r="N91" i="6"/>
  <c r="M91" i="6"/>
  <c r="AG90" i="6"/>
  <c r="AF90" i="6"/>
  <c r="AE90" i="6"/>
  <c r="AD90" i="6"/>
  <c r="AC90" i="6"/>
  <c r="AB90" i="6"/>
  <c r="V90" i="6"/>
  <c r="U90" i="6"/>
  <c r="T90" i="6"/>
  <c r="S90" i="6"/>
  <c r="R90" i="6"/>
  <c r="Q90" i="6"/>
  <c r="P90" i="6"/>
  <c r="AA90" i="6" s="1"/>
  <c r="O90" i="6"/>
  <c r="Z90" i="6" s="1"/>
  <c r="N90" i="6"/>
  <c r="Y90" i="6" s="1"/>
  <c r="M90" i="6"/>
  <c r="X90" i="6" s="1"/>
  <c r="AG89" i="6"/>
  <c r="AF89" i="6"/>
  <c r="AE89" i="6"/>
  <c r="AA89" i="6"/>
  <c r="Z89" i="6"/>
  <c r="X89" i="6"/>
  <c r="V89" i="6"/>
  <c r="U89" i="6"/>
  <c r="T89" i="6"/>
  <c r="S89" i="6"/>
  <c r="AD89" i="6" s="1"/>
  <c r="R89" i="6"/>
  <c r="AC89" i="6" s="1"/>
  <c r="Q89" i="6"/>
  <c r="AB89" i="6" s="1"/>
  <c r="P89" i="6"/>
  <c r="O89" i="6"/>
  <c r="N89" i="6"/>
  <c r="Y89" i="6" s="1"/>
  <c r="M89" i="6"/>
  <c r="AD88" i="6"/>
  <c r="AB88" i="6"/>
  <c r="AA88" i="6"/>
  <c r="Y88" i="6"/>
  <c r="V88" i="6"/>
  <c r="AG88" i="6" s="1"/>
  <c r="U88" i="6"/>
  <c r="AF88" i="6" s="1"/>
  <c r="T88" i="6"/>
  <c r="AE88" i="6" s="1"/>
  <c r="S88" i="6"/>
  <c r="R88" i="6"/>
  <c r="AC88" i="6" s="1"/>
  <c r="Q88" i="6"/>
  <c r="P88" i="6"/>
  <c r="O88" i="6"/>
  <c r="Z88" i="6" s="1"/>
  <c r="N88" i="6"/>
  <c r="M88" i="6"/>
  <c r="X88" i="6" s="1"/>
  <c r="AG87" i="6"/>
  <c r="AF87" i="6"/>
  <c r="AC87" i="6"/>
  <c r="AB87" i="6"/>
  <c r="X87" i="6"/>
  <c r="V87" i="6"/>
  <c r="U87" i="6"/>
  <c r="T87" i="6"/>
  <c r="AE87" i="6" s="1"/>
  <c r="S87" i="6"/>
  <c r="AD87" i="6" s="1"/>
  <c r="R87" i="6"/>
  <c r="Q87" i="6"/>
  <c r="P87" i="6"/>
  <c r="AA87" i="6" s="1"/>
  <c r="O87" i="6"/>
  <c r="Z87" i="6" s="1"/>
  <c r="N87" i="6"/>
  <c r="Y87" i="6" s="1"/>
  <c r="M87" i="6"/>
  <c r="AG86" i="6"/>
  <c r="AF86" i="6"/>
  <c r="AC86" i="6"/>
  <c r="AB86" i="6"/>
  <c r="Y86" i="6"/>
  <c r="X86" i="6"/>
  <c r="V86" i="6"/>
  <c r="U86" i="6"/>
  <c r="T86" i="6"/>
  <c r="AE86" i="6" s="1"/>
  <c r="S86" i="6"/>
  <c r="AD86" i="6" s="1"/>
  <c r="R86" i="6"/>
  <c r="Q86" i="6"/>
  <c r="P86" i="6"/>
  <c r="AA86" i="6" s="1"/>
  <c r="O86" i="6"/>
  <c r="Z86" i="6" s="1"/>
  <c r="N86" i="6"/>
  <c r="M86" i="6"/>
  <c r="AF85" i="6"/>
  <c r="AB85" i="6"/>
  <c r="AA85" i="6"/>
  <c r="Z85" i="6"/>
  <c r="X85" i="6"/>
  <c r="V85" i="6"/>
  <c r="AG85" i="6" s="1"/>
  <c r="U85" i="6"/>
  <c r="T85" i="6"/>
  <c r="AE85" i="6" s="1"/>
  <c r="S85" i="6"/>
  <c r="AD85" i="6" s="1"/>
  <c r="R85" i="6"/>
  <c r="AC85" i="6" s="1"/>
  <c r="Q85" i="6"/>
  <c r="P85" i="6"/>
  <c r="O85" i="6"/>
  <c r="N85" i="6"/>
  <c r="Y85" i="6" s="1"/>
  <c r="M85" i="6"/>
  <c r="AE84" i="6"/>
  <c r="AD84" i="6"/>
  <c r="AB84" i="6"/>
  <c r="Y84" i="6"/>
  <c r="X84" i="6"/>
  <c r="V84" i="6"/>
  <c r="AG84" i="6" s="1"/>
  <c r="U84" i="6"/>
  <c r="AF84" i="6" s="1"/>
  <c r="T84" i="6"/>
  <c r="S84" i="6"/>
  <c r="R84" i="6"/>
  <c r="AC84" i="6" s="1"/>
  <c r="Q84" i="6"/>
  <c r="P84" i="6"/>
  <c r="AA84" i="6" s="1"/>
  <c r="O84" i="6"/>
  <c r="Z84" i="6" s="1"/>
  <c r="N84" i="6"/>
  <c r="M84" i="6"/>
  <c r="AG83" i="6"/>
  <c r="AF83" i="6"/>
  <c r="AB83" i="6"/>
  <c r="AA83" i="6"/>
  <c r="Z83" i="6"/>
  <c r="Y83" i="6"/>
  <c r="X83" i="6"/>
  <c r="V83" i="6"/>
  <c r="U83" i="6"/>
  <c r="T83" i="6"/>
  <c r="AE83" i="6" s="1"/>
  <c r="S83" i="6"/>
  <c r="AD83" i="6" s="1"/>
  <c r="R83" i="6"/>
  <c r="AC83" i="6" s="1"/>
  <c r="Q83" i="6"/>
  <c r="P83" i="6"/>
  <c r="O83" i="6"/>
  <c r="N83" i="6"/>
  <c r="M83" i="6"/>
  <c r="AG82" i="6"/>
  <c r="AF82" i="6"/>
  <c r="AE82" i="6"/>
  <c r="AC82" i="6"/>
  <c r="AB82" i="6"/>
  <c r="V82" i="6"/>
  <c r="U82" i="6"/>
  <c r="T82" i="6"/>
  <c r="S82" i="6"/>
  <c r="AD82" i="6" s="1"/>
  <c r="R82" i="6"/>
  <c r="Q82" i="6"/>
  <c r="P82" i="6"/>
  <c r="AA82" i="6" s="1"/>
  <c r="O82" i="6"/>
  <c r="Z82" i="6" s="1"/>
  <c r="N82" i="6"/>
  <c r="Y82" i="6" s="1"/>
  <c r="M82" i="6"/>
  <c r="X82" i="6" s="1"/>
  <c r="AG81" i="6"/>
  <c r="AF81" i="6"/>
  <c r="AE81" i="6"/>
  <c r="AA81" i="6"/>
  <c r="X81" i="6"/>
  <c r="V81" i="6"/>
  <c r="U81" i="6"/>
  <c r="T81" i="6"/>
  <c r="S81" i="6"/>
  <c r="AD81" i="6" s="1"/>
  <c r="R81" i="6"/>
  <c r="AC81" i="6" s="1"/>
  <c r="Q81" i="6"/>
  <c r="AB81" i="6" s="1"/>
  <c r="P81" i="6"/>
  <c r="O81" i="6"/>
  <c r="Z81" i="6" s="1"/>
  <c r="N81" i="6"/>
  <c r="Y81" i="6" s="1"/>
  <c r="M81" i="6"/>
  <c r="AE80" i="6"/>
  <c r="AB80" i="6"/>
  <c r="AA80" i="6"/>
  <c r="Y80" i="6"/>
  <c r="V80" i="6"/>
  <c r="AG80" i="6" s="1"/>
  <c r="U80" i="6"/>
  <c r="AF80" i="6" s="1"/>
  <c r="T80" i="6"/>
  <c r="S80" i="6"/>
  <c r="AD80" i="6" s="1"/>
  <c r="R80" i="6"/>
  <c r="AC80" i="6" s="1"/>
  <c r="Q80" i="6"/>
  <c r="P80" i="6"/>
  <c r="O80" i="6"/>
  <c r="Z80" i="6" s="1"/>
  <c r="N80" i="6"/>
  <c r="M80" i="6"/>
  <c r="X80" i="6" s="1"/>
  <c r="AG79" i="6"/>
  <c r="AF79" i="6"/>
  <c r="AE79" i="6"/>
  <c r="AC79" i="6"/>
  <c r="AB79" i="6"/>
  <c r="X79" i="6"/>
  <c r="V79" i="6"/>
  <c r="U79" i="6"/>
  <c r="T79" i="6"/>
  <c r="S79" i="6"/>
  <c r="AD79" i="6" s="1"/>
  <c r="R79" i="6"/>
  <c r="Q79" i="6"/>
  <c r="P79" i="6"/>
  <c r="AA79" i="6" s="1"/>
  <c r="O79" i="6"/>
  <c r="Z79" i="6" s="1"/>
  <c r="N79" i="6"/>
  <c r="Y79" i="6" s="1"/>
  <c r="M79" i="6"/>
  <c r="AG78" i="6"/>
  <c r="AF78" i="6"/>
  <c r="AB78" i="6"/>
  <c r="Y78" i="6"/>
  <c r="X78" i="6"/>
  <c r="V78" i="6"/>
  <c r="U78" i="6"/>
  <c r="T78" i="6"/>
  <c r="AE78" i="6" s="1"/>
  <c r="S78" i="6"/>
  <c r="AD78" i="6" s="1"/>
  <c r="R78" i="6"/>
  <c r="AC78" i="6" s="1"/>
  <c r="Q78" i="6"/>
  <c r="P78" i="6"/>
  <c r="AA78" i="6" s="1"/>
  <c r="O78" i="6"/>
  <c r="Z78" i="6" s="1"/>
  <c r="N78" i="6"/>
  <c r="M78" i="6"/>
  <c r="AF77" i="6"/>
  <c r="AB77" i="6"/>
  <c r="AA77" i="6"/>
  <c r="Z77" i="6"/>
  <c r="X77" i="6"/>
  <c r="V77" i="6"/>
  <c r="AG77" i="6" s="1"/>
  <c r="U77" i="6"/>
  <c r="T77" i="6"/>
  <c r="AE77" i="6" s="1"/>
  <c r="S77" i="6"/>
  <c r="AD77" i="6" s="1"/>
  <c r="R77" i="6"/>
  <c r="AC77" i="6" s="1"/>
  <c r="Q77" i="6"/>
  <c r="P77" i="6"/>
  <c r="O77" i="6"/>
  <c r="N77" i="6"/>
  <c r="Y77" i="6" s="1"/>
  <c r="M77" i="6"/>
  <c r="AE76" i="6"/>
  <c r="AD76" i="6"/>
  <c r="AB76" i="6"/>
  <c r="AA76" i="6"/>
  <c r="Y76" i="6"/>
  <c r="X76" i="6"/>
  <c r="V76" i="6"/>
  <c r="AG76" i="6" s="1"/>
  <c r="U76" i="6"/>
  <c r="AF76" i="6" s="1"/>
  <c r="T76" i="6"/>
  <c r="S76" i="6"/>
  <c r="R76" i="6"/>
  <c r="AC76" i="6" s="1"/>
  <c r="Q76" i="6"/>
  <c r="P76" i="6"/>
  <c r="O76" i="6"/>
  <c r="Z76" i="6" s="1"/>
  <c r="N76" i="6"/>
  <c r="M76" i="6"/>
  <c r="AG75" i="6"/>
  <c r="AF75" i="6"/>
  <c r="AC75" i="6"/>
  <c r="AB75" i="6"/>
  <c r="AA75" i="6"/>
  <c r="Z75" i="6"/>
  <c r="Y75" i="6"/>
  <c r="X75" i="6"/>
  <c r="V75" i="6"/>
  <c r="U75" i="6"/>
  <c r="T75" i="6"/>
  <c r="AE75" i="6" s="1"/>
  <c r="S75" i="6"/>
  <c r="AD75" i="6" s="1"/>
  <c r="R75" i="6"/>
  <c r="Q75" i="6"/>
  <c r="P75" i="6"/>
  <c r="O75" i="6"/>
  <c r="N75" i="6"/>
  <c r="M75" i="6"/>
  <c r="AG74" i="6"/>
  <c r="AF74" i="6"/>
  <c r="AD74" i="6"/>
  <c r="AC74" i="6"/>
  <c r="AB74" i="6"/>
  <c r="V74" i="6"/>
  <c r="U74" i="6"/>
  <c r="T74" i="6"/>
  <c r="AE74" i="6" s="1"/>
  <c r="S74" i="6"/>
  <c r="R74" i="6"/>
  <c r="Q74" i="6"/>
  <c r="P74" i="6"/>
  <c r="AA74" i="6" s="1"/>
  <c r="O74" i="6"/>
  <c r="Z74" i="6" s="1"/>
  <c r="N74" i="6"/>
  <c r="Y74" i="6" s="1"/>
  <c r="M74" i="6"/>
  <c r="X74" i="6" s="1"/>
  <c r="AG73" i="6"/>
  <c r="AF73" i="6"/>
  <c r="AE73" i="6"/>
  <c r="X73" i="6"/>
  <c r="V73" i="6"/>
  <c r="U73" i="6"/>
  <c r="T73" i="6"/>
  <c r="S73" i="6"/>
  <c r="AD73" i="6" s="1"/>
  <c r="R73" i="6"/>
  <c r="AC73" i="6" s="1"/>
  <c r="Q73" i="6"/>
  <c r="AB73" i="6" s="1"/>
  <c r="P73" i="6"/>
  <c r="AA73" i="6" s="1"/>
  <c r="O73" i="6"/>
  <c r="Z73" i="6" s="1"/>
  <c r="N73" i="6"/>
  <c r="Y73" i="6" s="1"/>
  <c r="M73" i="6"/>
  <c r="AB72" i="6"/>
  <c r="AA72" i="6"/>
  <c r="Y72" i="6"/>
  <c r="V72" i="6"/>
  <c r="AG72" i="6" s="1"/>
  <c r="U72" i="6"/>
  <c r="AF72" i="6" s="1"/>
  <c r="T72" i="6"/>
  <c r="AE72" i="6" s="1"/>
  <c r="S72" i="6"/>
  <c r="AD72" i="6" s="1"/>
  <c r="R72" i="6"/>
  <c r="AC72" i="6" s="1"/>
  <c r="Q72" i="6"/>
  <c r="P72" i="6"/>
  <c r="O72" i="6"/>
  <c r="Z72" i="6" s="1"/>
  <c r="N72" i="6"/>
  <c r="M72" i="6"/>
  <c r="X72" i="6" s="1"/>
  <c r="AF71" i="6"/>
  <c r="AC71" i="6"/>
  <c r="AB71" i="6"/>
  <c r="X71" i="6"/>
  <c r="V71" i="6"/>
  <c r="AG71" i="6" s="1"/>
  <c r="U71" i="6"/>
  <c r="T71" i="6"/>
  <c r="AE71" i="6" s="1"/>
  <c r="S71" i="6"/>
  <c r="AD71" i="6" s="1"/>
  <c r="R71" i="6"/>
  <c r="Q71" i="6"/>
  <c r="P71" i="6"/>
  <c r="AA71" i="6" s="1"/>
  <c r="O71" i="6"/>
  <c r="Z71" i="6" s="1"/>
  <c r="N71" i="6"/>
  <c r="Y71" i="6" s="1"/>
  <c r="M71" i="6"/>
  <c r="AG70" i="6"/>
  <c r="AF70" i="6"/>
  <c r="AB70" i="6"/>
  <c r="Y70" i="6"/>
  <c r="X70" i="6"/>
  <c r="V70" i="6"/>
  <c r="U70" i="6"/>
  <c r="T70" i="6"/>
  <c r="AE70" i="6" s="1"/>
  <c r="S70" i="6"/>
  <c r="AD70" i="6" s="1"/>
  <c r="R70" i="6"/>
  <c r="AC70" i="6" s="1"/>
  <c r="Q70" i="6"/>
  <c r="P70" i="6"/>
  <c r="AA70" i="6" s="1"/>
  <c r="O70" i="6"/>
  <c r="Z70" i="6" s="1"/>
  <c r="N70" i="6"/>
  <c r="M70" i="6"/>
  <c r="AF69" i="6"/>
  <c r="AB69" i="6"/>
  <c r="AA69" i="6"/>
  <c r="Z69" i="6"/>
  <c r="X69" i="6"/>
  <c r="V69" i="6"/>
  <c r="AG69" i="6" s="1"/>
  <c r="U69" i="6"/>
  <c r="T69" i="6"/>
  <c r="AE69" i="6" s="1"/>
  <c r="S69" i="6"/>
  <c r="AD69" i="6" s="1"/>
  <c r="R69" i="6"/>
  <c r="AC69" i="6" s="1"/>
  <c r="Q69" i="6"/>
  <c r="P69" i="6"/>
  <c r="O69" i="6"/>
  <c r="N69" i="6"/>
  <c r="Y69" i="6" s="1"/>
  <c r="M69" i="6"/>
  <c r="AE68" i="6"/>
  <c r="AD68" i="6"/>
  <c r="AB68" i="6"/>
  <c r="Y68" i="6"/>
  <c r="V68" i="6"/>
  <c r="AG68" i="6" s="1"/>
  <c r="U68" i="6"/>
  <c r="AF68" i="6" s="1"/>
  <c r="T68" i="6"/>
  <c r="S68" i="6"/>
  <c r="R68" i="6"/>
  <c r="AC68" i="6" s="1"/>
  <c r="Q68" i="6"/>
  <c r="P68" i="6"/>
  <c r="AA68" i="6" s="1"/>
  <c r="O68" i="6"/>
  <c r="Z68" i="6" s="1"/>
  <c r="N68" i="6"/>
  <c r="M68" i="6"/>
  <c r="X68" i="6" s="1"/>
  <c r="AG67" i="6"/>
  <c r="AF67" i="6"/>
  <c r="AC67" i="6"/>
  <c r="AB67" i="6"/>
  <c r="AA67" i="6"/>
  <c r="Z67" i="6"/>
  <c r="Y67" i="6"/>
  <c r="X67" i="6"/>
  <c r="V67" i="6"/>
  <c r="U67" i="6"/>
  <c r="T67" i="6"/>
  <c r="AE67" i="6" s="1"/>
  <c r="S67" i="6"/>
  <c r="AD67" i="6" s="1"/>
  <c r="R67" i="6"/>
  <c r="Q67" i="6"/>
  <c r="P67" i="6"/>
  <c r="O67" i="6"/>
  <c r="N67" i="6"/>
  <c r="M67" i="6"/>
  <c r="AG66" i="6"/>
  <c r="AE66" i="6"/>
  <c r="AC66" i="6"/>
  <c r="AB66" i="6"/>
  <c r="V66" i="6"/>
  <c r="U66" i="6"/>
  <c r="AF66" i="6" s="1"/>
  <c r="T66" i="6"/>
  <c r="S66" i="6"/>
  <c r="AD66" i="6" s="1"/>
  <c r="R66" i="6"/>
  <c r="Q66" i="6"/>
  <c r="P66" i="6"/>
  <c r="AA66" i="6" s="1"/>
  <c r="O66" i="6"/>
  <c r="Z66" i="6" s="1"/>
  <c r="N66" i="6"/>
  <c r="Y66" i="6" s="1"/>
  <c r="M66" i="6"/>
  <c r="X66" i="6" s="1"/>
  <c r="AF65" i="6"/>
  <c r="AE65" i="6"/>
  <c r="X65" i="6"/>
  <c r="V65" i="6"/>
  <c r="AG65" i="6" s="1"/>
  <c r="U65" i="6"/>
  <c r="T65" i="6"/>
  <c r="S65" i="6"/>
  <c r="AD65" i="6" s="1"/>
  <c r="R65" i="6"/>
  <c r="AC65" i="6" s="1"/>
  <c r="Q65" i="6"/>
  <c r="AB65" i="6" s="1"/>
  <c r="P65" i="6"/>
  <c r="AA65" i="6" s="1"/>
  <c r="O65" i="6"/>
  <c r="Z65" i="6" s="1"/>
  <c r="N65" i="6"/>
  <c r="Y65" i="6" s="1"/>
  <c r="M65" i="6"/>
  <c r="AB60" i="6"/>
  <c r="AA60" i="6"/>
  <c r="Y60" i="6"/>
  <c r="V60" i="6"/>
  <c r="AG60" i="6" s="1"/>
  <c r="U60" i="6"/>
  <c r="AF60" i="6" s="1"/>
  <c r="T60" i="6"/>
  <c r="AE60" i="6" s="1"/>
  <c r="S60" i="6"/>
  <c r="AD60" i="6" s="1"/>
  <c r="R60" i="6"/>
  <c r="AC60" i="6" s="1"/>
  <c r="Q60" i="6"/>
  <c r="P60" i="6"/>
  <c r="O60" i="6"/>
  <c r="Z60" i="6" s="1"/>
  <c r="N60" i="6"/>
  <c r="M60" i="6"/>
  <c r="X60" i="6" s="1"/>
  <c r="AG59" i="6"/>
  <c r="AF59" i="6"/>
  <c r="AE59" i="6"/>
  <c r="AC59" i="6"/>
  <c r="AB59" i="6"/>
  <c r="Y59" i="6"/>
  <c r="X59" i="6"/>
  <c r="V59" i="6"/>
  <c r="U59" i="6"/>
  <c r="T59" i="6"/>
  <c r="S59" i="6"/>
  <c r="AD59" i="6" s="1"/>
  <c r="R59" i="6"/>
  <c r="Q59" i="6"/>
  <c r="P59" i="6"/>
  <c r="AA59" i="6" s="1"/>
  <c r="O59" i="6"/>
  <c r="Z59" i="6" s="1"/>
  <c r="N59" i="6"/>
  <c r="M59" i="6"/>
  <c r="AG58" i="6"/>
  <c r="AF58" i="6"/>
  <c r="AB58" i="6"/>
  <c r="Y58" i="6"/>
  <c r="X58" i="6"/>
  <c r="V58" i="6"/>
  <c r="U58" i="6"/>
  <c r="T58" i="6"/>
  <c r="AE58" i="6" s="1"/>
  <c r="S58" i="6"/>
  <c r="AD58" i="6" s="1"/>
  <c r="R58" i="6"/>
  <c r="AC58" i="6" s="1"/>
  <c r="Q58" i="6"/>
  <c r="P58" i="6"/>
  <c r="AA58" i="6" s="1"/>
  <c r="O58" i="6"/>
  <c r="Z58" i="6" s="1"/>
  <c r="N58" i="6"/>
  <c r="M58" i="6"/>
  <c r="AF57" i="6"/>
  <c r="AB57" i="6"/>
  <c r="AA57" i="6"/>
  <c r="Z57" i="6"/>
  <c r="X57" i="6"/>
  <c r="V57" i="6"/>
  <c r="AG57" i="6" s="1"/>
  <c r="U57" i="6"/>
  <c r="T57" i="6"/>
  <c r="AE57" i="6" s="1"/>
  <c r="S57" i="6"/>
  <c r="AD57" i="6" s="1"/>
  <c r="R57" i="6"/>
  <c r="AC57" i="6" s="1"/>
  <c r="Q57" i="6"/>
  <c r="P57" i="6"/>
  <c r="O57" i="6"/>
  <c r="N57" i="6"/>
  <c r="Y57" i="6" s="1"/>
  <c r="M57" i="6"/>
  <c r="AE56" i="6"/>
  <c r="AD56" i="6"/>
  <c r="AB56" i="6"/>
  <c r="AA56" i="6"/>
  <c r="V56" i="6"/>
  <c r="AG56" i="6" s="1"/>
  <c r="U56" i="6"/>
  <c r="AF56" i="6" s="1"/>
  <c r="T56" i="6"/>
  <c r="S56" i="6"/>
  <c r="R56" i="6"/>
  <c r="AC56" i="6" s="1"/>
  <c r="Q56" i="6"/>
  <c r="P56" i="6"/>
  <c r="O56" i="6"/>
  <c r="Z56" i="6" s="1"/>
  <c r="N56" i="6"/>
  <c r="Y56" i="6" s="1"/>
  <c r="M56" i="6"/>
  <c r="X56" i="6" s="1"/>
  <c r="AG55" i="6"/>
  <c r="AF55" i="6"/>
  <c r="AC55" i="6"/>
  <c r="AB55" i="6"/>
  <c r="Z55" i="6"/>
  <c r="Y55" i="6"/>
  <c r="X55" i="6"/>
  <c r="V55" i="6"/>
  <c r="U55" i="6"/>
  <c r="T55" i="6"/>
  <c r="AE55" i="6" s="1"/>
  <c r="S55" i="6"/>
  <c r="AD55" i="6" s="1"/>
  <c r="R55" i="6"/>
  <c r="Q55" i="6"/>
  <c r="P55" i="6"/>
  <c r="AA55" i="6" s="1"/>
  <c r="O55" i="6"/>
  <c r="N55" i="6"/>
  <c r="M55" i="6"/>
  <c r="AF54" i="6"/>
  <c r="AD54" i="6"/>
  <c r="AC54" i="6"/>
  <c r="AB54" i="6"/>
  <c r="X54" i="6"/>
  <c r="V54" i="6"/>
  <c r="AG54" i="6" s="1"/>
  <c r="U54" i="6"/>
  <c r="T54" i="6"/>
  <c r="AE54" i="6" s="1"/>
  <c r="S54" i="6"/>
  <c r="R54" i="6"/>
  <c r="Q54" i="6"/>
  <c r="P54" i="6"/>
  <c r="AA54" i="6" s="1"/>
  <c r="O54" i="6"/>
  <c r="Z54" i="6" s="1"/>
  <c r="N54" i="6"/>
  <c r="Y54" i="6" s="1"/>
  <c r="M54" i="6"/>
  <c r="AG53" i="6"/>
  <c r="AF53" i="6"/>
  <c r="AE53" i="6"/>
  <c r="Y53" i="6"/>
  <c r="X53" i="6"/>
  <c r="V53" i="6"/>
  <c r="U53" i="6"/>
  <c r="T53" i="6"/>
  <c r="S53" i="6"/>
  <c r="AD53" i="6" s="1"/>
  <c r="R53" i="6"/>
  <c r="AC53" i="6" s="1"/>
  <c r="Q53" i="6"/>
  <c r="AB53" i="6" s="1"/>
  <c r="P53" i="6"/>
  <c r="AA53" i="6" s="1"/>
  <c r="O53" i="6"/>
  <c r="Z53" i="6" s="1"/>
  <c r="N53" i="6"/>
  <c r="M53" i="6"/>
  <c r="AB52" i="6"/>
  <c r="AA52" i="6"/>
  <c r="Y52" i="6"/>
  <c r="V52" i="6"/>
  <c r="AG52" i="6" s="1"/>
  <c r="U52" i="6"/>
  <c r="AF52" i="6" s="1"/>
  <c r="T52" i="6"/>
  <c r="AE52" i="6" s="1"/>
  <c r="S52" i="6"/>
  <c r="AD52" i="6" s="1"/>
  <c r="R52" i="6"/>
  <c r="AC52" i="6" s="1"/>
  <c r="Q52" i="6"/>
  <c r="P52" i="6"/>
  <c r="O52" i="6"/>
  <c r="Z52" i="6" s="1"/>
  <c r="N52" i="6"/>
  <c r="M52" i="6"/>
  <c r="X52" i="6" s="1"/>
  <c r="AF51" i="6"/>
  <c r="AE51" i="6"/>
  <c r="AC51" i="6"/>
  <c r="AB51" i="6"/>
  <c r="Y51" i="6"/>
  <c r="X51" i="6"/>
  <c r="V51" i="6"/>
  <c r="AG51" i="6" s="1"/>
  <c r="U51" i="6"/>
  <c r="T51" i="6"/>
  <c r="S51" i="6"/>
  <c r="AD51" i="6" s="1"/>
  <c r="R51" i="6"/>
  <c r="Q51" i="6"/>
  <c r="P51" i="6"/>
  <c r="AA51" i="6" s="1"/>
  <c r="O51" i="6"/>
  <c r="Z51" i="6" s="1"/>
  <c r="N51" i="6"/>
  <c r="M51" i="6"/>
  <c r="AG50" i="6"/>
  <c r="AF50" i="6"/>
  <c r="AB50" i="6"/>
  <c r="AA50" i="6"/>
  <c r="Y50" i="6"/>
  <c r="X50" i="6"/>
  <c r="V50" i="6"/>
  <c r="U50" i="6"/>
  <c r="T50" i="6"/>
  <c r="AE50" i="6" s="1"/>
  <c r="S50" i="6"/>
  <c r="AD50" i="6" s="1"/>
  <c r="R50" i="6"/>
  <c r="AC50" i="6" s="1"/>
  <c r="Q50" i="6"/>
  <c r="P50" i="6"/>
  <c r="O50" i="6"/>
  <c r="Z50" i="6" s="1"/>
  <c r="N50" i="6"/>
  <c r="M50" i="6"/>
  <c r="AF49" i="6"/>
  <c r="AB49" i="6"/>
  <c r="AA49" i="6"/>
  <c r="Z49" i="6"/>
  <c r="X49" i="6"/>
  <c r="V49" i="6"/>
  <c r="AG49" i="6" s="1"/>
  <c r="U49" i="6"/>
  <c r="T49" i="6"/>
  <c r="AE49" i="6" s="1"/>
  <c r="S49" i="6"/>
  <c r="AD49" i="6" s="1"/>
  <c r="R49" i="6"/>
  <c r="AC49" i="6" s="1"/>
  <c r="Q49" i="6"/>
  <c r="P49" i="6"/>
  <c r="O49" i="6"/>
  <c r="N49" i="6"/>
  <c r="Y49" i="6" s="1"/>
  <c r="M49" i="6"/>
  <c r="AE48" i="6"/>
  <c r="AD48" i="6"/>
  <c r="AB48" i="6"/>
  <c r="V48" i="6"/>
  <c r="AG48" i="6" s="1"/>
  <c r="U48" i="6"/>
  <c r="AF48" i="6" s="1"/>
  <c r="T48" i="6"/>
  <c r="S48" i="6"/>
  <c r="R48" i="6"/>
  <c r="AC48" i="6" s="1"/>
  <c r="Q48" i="6"/>
  <c r="P48" i="6"/>
  <c r="AA48" i="6" s="1"/>
  <c r="O48" i="6"/>
  <c r="Z48" i="6" s="1"/>
  <c r="N48" i="6"/>
  <c r="Y48" i="6" s="1"/>
  <c r="M48" i="6"/>
  <c r="X48" i="6" s="1"/>
  <c r="AG47" i="6"/>
  <c r="AF47" i="6"/>
  <c r="AC47" i="6"/>
  <c r="Z47" i="6"/>
  <c r="Y47" i="6"/>
  <c r="X47" i="6"/>
  <c r="V47" i="6"/>
  <c r="U47" i="6"/>
  <c r="T47" i="6"/>
  <c r="AE47" i="6" s="1"/>
  <c r="S47" i="6"/>
  <c r="AD47" i="6" s="1"/>
  <c r="R47" i="6"/>
  <c r="Q47" i="6"/>
  <c r="AB47" i="6" s="1"/>
  <c r="P47" i="6"/>
  <c r="AA47" i="6" s="1"/>
  <c r="O47" i="6"/>
  <c r="N47" i="6"/>
  <c r="M47" i="6"/>
  <c r="AG46" i="6"/>
  <c r="AE46" i="6"/>
  <c r="AD46" i="6"/>
  <c r="AC46" i="6"/>
  <c r="AB46" i="6"/>
  <c r="X46" i="6"/>
  <c r="V46" i="6"/>
  <c r="U46" i="6"/>
  <c r="AF46" i="6" s="1"/>
  <c r="T46" i="6"/>
  <c r="S46" i="6"/>
  <c r="R46" i="6"/>
  <c r="Q46" i="6"/>
  <c r="P46" i="6"/>
  <c r="AA46" i="6" s="1"/>
  <c r="O46" i="6"/>
  <c r="Z46" i="6" s="1"/>
  <c r="N46" i="6"/>
  <c r="Y46" i="6" s="1"/>
  <c r="M46" i="6"/>
  <c r="AF45" i="6"/>
  <c r="AE45" i="6"/>
  <c r="Z45" i="6"/>
  <c r="Y45" i="6"/>
  <c r="X45" i="6"/>
  <c r="V45" i="6"/>
  <c r="AG45" i="6" s="1"/>
  <c r="U45" i="6"/>
  <c r="T45" i="6"/>
  <c r="S45" i="6"/>
  <c r="AD45" i="6" s="1"/>
  <c r="R45" i="6"/>
  <c r="AC45" i="6" s="1"/>
  <c r="Q45" i="6"/>
  <c r="AB45" i="6" s="1"/>
  <c r="P45" i="6"/>
  <c r="AA45" i="6" s="1"/>
  <c r="O45" i="6"/>
  <c r="N45" i="6"/>
  <c r="M45" i="6"/>
  <c r="AB44" i="6"/>
  <c r="AA44" i="6"/>
  <c r="Y44" i="6"/>
  <c r="V44" i="6"/>
  <c r="AG44" i="6" s="1"/>
  <c r="U44" i="6"/>
  <c r="AF44" i="6" s="1"/>
  <c r="T44" i="6"/>
  <c r="AE44" i="6" s="1"/>
  <c r="S44" i="6"/>
  <c r="AD44" i="6" s="1"/>
  <c r="R44" i="6"/>
  <c r="AC44" i="6" s="1"/>
  <c r="Q44" i="6"/>
  <c r="P44" i="6"/>
  <c r="O44" i="6"/>
  <c r="Z44" i="6" s="1"/>
  <c r="N44" i="6"/>
  <c r="M44" i="6"/>
  <c r="X44" i="6" s="1"/>
  <c r="AG43" i="6"/>
  <c r="AF43" i="6"/>
  <c r="AE43" i="6"/>
  <c r="AC43" i="6"/>
  <c r="AB43" i="6"/>
  <c r="Y43" i="6"/>
  <c r="X43" i="6"/>
  <c r="V43" i="6"/>
  <c r="U43" i="6"/>
  <c r="T43" i="6"/>
  <c r="S43" i="6"/>
  <c r="AD43" i="6" s="1"/>
  <c r="R43" i="6"/>
  <c r="Q43" i="6"/>
  <c r="P43" i="6"/>
  <c r="AA43" i="6" s="1"/>
  <c r="O43" i="6"/>
  <c r="Z43" i="6" s="1"/>
  <c r="N43" i="6"/>
  <c r="M43" i="6"/>
  <c r="AG42" i="6"/>
  <c r="AF42" i="6"/>
  <c r="AB42" i="6"/>
  <c r="Y42" i="6"/>
  <c r="X42" i="6"/>
  <c r="V42" i="6"/>
  <c r="U42" i="6"/>
  <c r="T42" i="6"/>
  <c r="AE42" i="6" s="1"/>
  <c r="S42" i="6"/>
  <c r="AD42" i="6" s="1"/>
  <c r="R42" i="6"/>
  <c r="AC42" i="6" s="1"/>
  <c r="Q42" i="6"/>
  <c r="P42" i="6"/>
  <c r="AA42" i="6" s="1"/>
  <c r="O42" i="6"/>
  <c r="Z42" i="6" s="1"/>
  <c r="N42" i="6"/>
  <c r="M42" i="6"/>
  <c r="AF41" i="6"/>
  <c r="AC41" i="6"/>
  <c r="AB41" i="6"/>
  <c r="AA41" i="6"/>
  <c r="Z41" i="6"/>
  <c r="X41" i="6"/>
  <c r="V41" i="6"/>
  <c r="AG41" i="6" s="1"/>
  <c r="U41" i="6"/>
  <c r="T41" i="6"/>
  <c r="AE41" i="6" s="1"/>
  <c r="S41" i="6"/>
  <c r="AD41" i="6" s="1"/>
  <c r="R41" i="6"/>
  <c r="Q41" i="6"/>
  <c r="P41" i="6"/>
  <c r="O41" i="6"/>
  <c r="N41" i="6"/>
  <c r="Y41" i="6" s="1"/>
  <c r="M41" i="6"/>
  <c r="AF40" i="6"/>
  <c r="AE40" i="6"/>
  <c r="AD40" i="6"/>
  <c r="AB40" i="6"/>
  <c r="V40" i="6"/>
  <c r="AG40" i="6" s="1"/>
  <c r="U40" i="6"/>
  <c r="T40" i="6"/>
  <c r="S40" i="6"/>
  <c r="R40" i="6"/>
  <c r="AC40" i="6" s="1"/>
  <c r="Q40" i="6"/>
  <c r="P40" i="6"/>
  <c r="AA40" i="6" s="1"/>
  <c r="O40" i="6"/>
  <c r="Z40" i="6" s="1"/>
  <c r="N40" i="6"/>
  <c r="Y40" i="6" s="1"/>
  <c r="M40" i="6"/>
  <c r="X40" i="6" s="1"/>
  <c r="AG39" i="6"/>
  <c r="AF39" i="6"/>
  <c r="Z39" i="6"/>
  <c r="Y39" i="6"/>
  <c r="X39" i="6"/>
  <c r="V39" i="6"/>
  <c r="U39" i="6"/>
  <c r="T39" i="6"/>
  <c r="AE39" i="6" s="1"/>
  <c r="S39" i="6"/>
  <c r="AD39" i="6" s="1"/>
  <c r="R39" i="6"/>
  <c r="AC39" i="6" s="1"/>
  <c r="Q39" i="6"/>
  <c r="AB39" i="6" s="1"/>
  <c r="P39" i="6"/>
  <c r="AA39" i="6" s="1"/>
  <c r="O39" i="6"/>
  <c r="N39" i="6"/>
  <c r="M39" i="6"/>
  <c r="AF38" i="6"/>
  <c r="AE38" i="6"/>
  <c r="AD38" i="6"/>
  <c r="AC38" i="6"/>
  <c r="AB38" i="6"/>
  <c r="X38" i="6"/>
  <c r="V38" i="6"/>
  <c r="AG38" i="6" s="1"/>
  <c r="U38" i="6"/>
  <c r="T38" i="6"/>
  <c r="S38" i="6"/>
  <c r="R38" i="6"/>
  <c r="Q38" i="6"/>
  <c r="P38" i="6"/>
  <c r="AA38" i="6" s="1"/>
  <c r="O38" i="6"/>
  <c r="Z38" i="6" s="1"/>
  <c r="N38" i="6"/>
  <c r="Y38" i="6" s="1"/>
  <c r="M38" i="6"/>
  <c r="AG37" i="6"/>
  <c r="AF37" i="6"/>
  <c r="AE37" i="6"/>
  <c r="AA37" i="6"/>
  <c r="Z37" i="6"/>
  <c r="Y37" i="6"/>
  <c r="X37" i="6"/>
  <c r="V37" i="6"/>
  <c r="U37" i="6"/>
  <c r="T37" i="6"/>
  <c r="S37" i="6"/>
  <c r="AD37" i="6" s="1"/>
  <c r="R37" i="6"/>
  <c r="AC37" i="6" s="1"/>
  <c r="Q37" i="6"/>
  <c r="AB37" i="6" s="1"/>
  <c r="P37" i="6"/>
  <c r="O37" i="6"/>
  <c r="N37" i="6"/>
  <c r="M37" i="6"/>
  <c r="AB36" i="6"/>
  <c r="AA36" i="6"/>
  <c r="Y36" i="6"/>
  <c r="V36" i="6"/>
  <c r="AG36" i="6" s="1"/>
  <c r="U36" i="6"/>
  <c r="AF36" i="6" s="1"/>
  <c r="T36" i="6"/>
  <c r="AE36" i="6" s="1"/>
  <c r="S36" i="6"/>
  <c r="AD36" i="6" s="1"/>
  <c r="R36" i="6"/>
  <c r="AC36" i="6" s="1"/>
  <c r="Q36" i="6"/>
  <c r="P36" i="6"/>
  <c r="O36" i="6"/>
  <c r="Z36" i="6" s="1"/>
  <c r="N36" i="6"/>
  <c r="M36" i="6"/>
  <c r="X36" i="6" s="1"/>
  <c r="AG35" i="6"/>
  <c r="AF35" i="6"/>
  <c r="AE35" i="6"/>
  <c r="AC35" i="6"/>
  <c r="AB35" i="6"/>
  <c r="Y35" i="6"/>
  <c r="X35" i="6"/>
  <c r="V35" i="6"/>
  <c r="U35" i="6"/>
  <c r="T35" i="6"/>
  <c r="S35" i="6"/>
  <c r="AD35" i="6" s="1"/>
  <c r="R35" i="6"/>
  <c r="Q35" i="6"/>
  <c r="P35" i="6"/>
  <c r="AA35" i="6" s="1"/>
  <c r="O35" i="6"/>
  <c r="Z35" i="6" s="1"/>
  <c r="N35" i="6"/>
  <c r="M35" i="6"/>
  <c r="AG34" i="6"/>
  <c r="AF34" i="6"/>
  <c r="AC34" i="6"/>
  <c r="AB34" i="6"/>
  <c r="AA34" i="6"/>
  <c r="Y34" i="6"/>
  <c r="X34" i="6"/>
  <c r="V34" i="6"/>
  <c r="U34" i="6"/>
  <c r="T34" i="6"/>
  <c r="AE34" i="6" s="1"/>
  <c r="S34" i="6"/>
  <c r="AD34" i="6" s="1"/>
  <c r="R34" i="6"/>
  <c r="Q34" i="6"/>
  <c r="P34" i="6"/>
  <c r="O34" i="6"/>
  <c r="Z34" i="6" s="1"/>
  <c r="N34" i="6"/>
  <c r="M34" i="6"/>
  <c r="AF33" i="6"/>
  <c r="AB33" i="6"/>
  <c r="AA33" i="6"/>
  <c r="Z33" i="6"/>
  <c r="X33" i="6"/>
  <c r="V33" i="6"/>
  <c r="AG33" i="6" s="1"/>
  <c r="U33" i="6"/>
  <c r="T33" i="6"/>
  <c r="AE33" i="6" s="1"/>
  <c r="S33" i="6"/>
  <c r="AD33" i="6" s="1"/>
  <c r="R33" i="6"/>
  <c r="AC33" i="6" s="1"/>
  <c r="Q33" i="6"/>
  <c r="P33" i="6"/>
  <c r="O33" i="6"/>
  <c r="N33" i="6"/>
  <c r="Y33" i="6" s="1"/>
  <c r="M33" i="6"/>
  <c r="AE32" i="6"/>
  <c r="AD32" i="6"/>
  <c r="AB32" i="6"/>
  <c r="X32" i="6"/>
  <c r="V32" i="6"/>
  <c r="AG32" i="6" s="1"/>
  <c r="U32" i="6"/>
  <c r="AF32" i="6" s="1"/>
  <c r="T32" i="6"/>
  <c r="S32" i="6"/>
  <c r="R32" i="6"/>
  <c r="AC32" i="6" s="1"/>
  <c r="Q32" i="6"/>
  <c r="P32" i="6"/>
  <c r="AA32" i="6" s="1"/>
  <c r="O32" i="6"/>
  <c r="Z32" i="6" s="1"/>
  <c r="N32" i="6"/>
  <c r="Y32" i="6" s="1"/>
  <c r="M32" i="6"/>
  <c r="AG31" i="6"/>
  <c r="AF31" i="6"/>
  <c r="Z31" i="6"/>
  <c r="Y31" i="6"/>
  <c r="X31" i="6"/>
  <c r="V31" i="6"/>
  <c r="U31" i="6"/>
  <c r="T31" i="6"/>
  <c r="AE31" i="6" s="1"/>
  <c r="S31" i="6"/>
  <c r="AD31" i="6" s="1"/>
  <c r="R31" i="6"/>
  <c r="AC31" i="6" s="1"/>
  <c r="Q31" i="6"/>
  <c r="AB31" i="6" s="1"/>
  <c r="P31" i="6"/>
  <c r="AA31" i="6" s="1"/>
  <c r="O31" i="6"/>
  <c r="N31" i="6"/>
  <c r="M31" i="6"/>
  <c r="AG30" i="6"/>
  <c r="AF30" i="6"/>
  <c r="AE30" i="6"/>
  <c r="AD30" i="6"/>
  <c r="AC30" i="6"/>
  <c r="AB30" i="6"/>
  <c r="X30" i="6"/>
  <c r="V30" i="6"/>
  <c r="U30" i="6"/>
  <c r="T30" i="6"/>
  <c r="S30" i="6"/>
  <c r="R30" i="6"/>
  <c r="Q30" i="6"/>
  <c r="P30" i="6"/>
  <c r="AA30" i="6" s="1"/>
  <c r="O30" i="6"/>
  <c r="Z30" i="6" s="1"/>
  <c r="N30" i="6"/>
  <c r="Y30" i="6" s="1"/>
  <c r="M30" i="6"/>
  <c r="AG29" i="6"/>
  <c r="AF29" i="6"/>
  <c r="AE29" i="6"/>
  <c r="AA29" i="6"/>
  <c r="Z29" i="6"/>
  <c r="Y29" i="6"/>
  <c r="X29" i="6"/>
  <c r="V29" i="6"/>
  <c r="U29" i="6"/>
  <c r="T29" i="6"/>
  <c r="S29" i="6"/>
  <c r="AD29" i="6" s="1"/>
  <c r="R29" i="6"/>
  <c r="AC29" i="6" s="1"/>
  <c r="Q29" i="6"/>
  <c r="AB29" i="6" s="1"/>
  <c r="P29" i="6"/>
  <c r="O29" i="6"/>
  <c r="N29" i="6"/>
  <c r="M29" i="6"/>
  <c r="AB28" i="6"/>
  <c r="AA28" i="6"/>
  <c r="Y28" i="6"/>
  <c r="V28" i="6"/>
  <c r="AG28" i="6" s="1"/>
  <c r="U28" i="6"/>
  <c r="AF28" i="6" s="1"/>
  <c r="T28" i="6"/>
  <c r="AE28" i="6" s="1"/>
  <c r="S28" i="6"/>
  <c r="AD28" i="6" s="1"/>
  <c r="R28" i="6"/>
  <c r="AC28" i="6" s="1"/>
  <c r="Q28" i="6"/>
  <c r="P28" i="6"/>
  <c r="O28" i="6"/>
  <c r="Z28" i="6" s="1"/>
  <c r="N28" i="6"/>
  <c r="M28" i="6"/>
  <c r="X28" i="6" s="1"/>
  <c r="AG27" i="6"/>
  <c r="AF27" i="6"/>
  <c r="AE27" i="6"/>
  <c r="AC27" i="6"/>
  <c r="AB27" i="6"/>
  <c r="X27" i="6"/>
  <c r="V27" i="6"/>
  <c r="U27" i="6"/>
  <c r="T27" i="6"/>
  <c r="S27" i="6"/>
  <c r="AD27" i="6" s="1"/>
  <c r="R27" i="6"/>
  <c r="Q27" i="6"/>
  <c r="P27" i="6"/>
  <c r="AA27" i="6" s="1"/>
  <c r="O27" i="6"/>
  <c r="Z27" i="6" s="1"/>
  <c r="N27" i="6"/>
  <c r="Y27" i="6" s="1"/>
  <c r="M27" i="6"/>
  <c r="AG26" i="6"/>
  <c r="AF26" i="6"/>
  <c r="AB26" i="6"/>
  <c r="Y26" i="6"/>
  <c r="X26" i="6"/>
  <c r="V26" i="6"/>
  <c r="U26" i="6"/>
  <c r="T26" i="6"/>
  <c r="AE26" i="6" s="1"/>
  <c r="S26" i="6"/>
  <c r="AD26" i="6" s="1"/>
  <c r="R26" i="6"/>
  <c r="AC26" i="6" s="1"/>
  <c r="Q26" i="6"/>
  <c r="P26" i="6"/>
  <c r="AA26" i="6" s="1"/>
  <c r="O26" i="6"/>
  <c r="Z26" i="6" s="1"/>
  <c r="N26" i="6"/>
  <c r="M26" i="6"/>
  <c r="AF25" i="6"/>
  <c r="AC25" i="6"/>
  <c r="AB25" i="6"/>
  <c r="AA25" i="6"/>
  <c r="Z25" i="6"/>
  <c r="X25" i="6"/>
  <c r="V25" i="6"/>
  <c r="AG25" i="6" s="1"/>
  <c r="U25" i="6"/>
  <c r="T25" i="6"/>
  <c r="AE25" i="6" s="1"/>
  <c r="S25" i="6"/>
  <c r="AD25" i="6" s="1"/>
  <c r="R25" i="6"/>
  <c r="Q25" i="6"/>
  <c r="P25" i="6"/>
  <c r="O25" i="6"/>
  <c r="N25" i="6"/>
  <c r="Y25" i="6" s="1"/>
  <c r="M25" i="6"/>
  <c r="AE24" i="6"/>
  <c r="AD24" i="6"/>
  <c r="AB24" i="6"/>
  <c r="Y24" i="6"/>
  <c r="X24" i="6"/>
  <c r="V24" i="6"/>
  <c r="AG24" i="6" s="1"/>
  <c r="U24" i="6"/>
  <c r="AF24" i="6" s="1"/>
  <c r="T24" i="6"/>
  <c r="S24" i="6"/>
  <c r="R24" i="6"/>
  <c r="AC24" i="6" s="1"/>
  <c r="Q24" i="6"/>
  <c r="P24" i="6"/>
  <c r="AA24" i="6" s="1"/>
  <c r="O24" i="6"/>
  <c r="Z24" i="6" s="1"/>
  <c r="N24" i="6"/>
  <c r="M24" i="6"/>
  <c r="AG23" i="6"/>
  <c r="AF23" i="6"/>
  <c r="AA23" i="6"/>
  <c r="Z23" i="6"/>
  <c r="Y23" i="6"/>
  <c r="X23" i="6"/>
  <c r="V23" i="6"/>
  <c r="U23" i="6"/>
  <c r="T23" i="6"/>
  <c r="AE23" i="6" s="1"/>
  <c r="S23" i="6"/>
  <c r="AD23" i="6" s="1"/>
  <c r="R23" i="6"/>
  <c r="AC23" i="6" s="1"/>
  <c r="Q23" i="6"/>
  <c r="AB23" i="6" s="1"/>
  <c r="P23" i="6"/>
  <c r="O23" i="6"/>
  <c r="N23" i="6"/>
  <c r="M23" i="6"/>
  <c r="AG22" i="6"/>
  <c r="AF22" i="6"/>
  <c r="AE22" i="6"/>
  <c r="AD22" i="6"/>
  <c r="AC22" i="6"/>
  <c r="AB22" i="6"/>
  <c r="V22" i="6"/>
  <c r="U22" i="6"/>
  <c r="T22" i="6"/>
  <c r="S22" i="6"/>
  <c r="R22" i="6"/>
  <c r="Q22" i="6"/>
  <c r="P22" i="6"/>
  <c r="AA22" i="6" s="1"/>
  <c r="O22" i="6"/>
  <c r="Z22" i="6" s="1"/>
  <c r="N22" i="6"/>
  <c r="Y22" i="6" s="1"/>
  <c r="M22" i="6"/>
  <c r="X22" i="6" s="1"/>
  <c r="AG21" i="6"/>
  <c r="AF21" i="6"/>
  <c r="AE21" i="6"/>
  <c r="AA21" i="6"/>
  <c r="Z21" i="6"/>
  <c r="X21" i="6"/>
  <c r="V21" i="6"/>
  <c r="U21" i="6"/>
  <c r="T21" i="6"/>
  <c r="S21" i="6"/>
  <c r="AD21" i="6" s="1"/>
  <c r="R21" i="6"/>
  <c r="AC21" i="6" s="1"/>
  <c r="Q21" i="6"/>
  <c r="AB21" i="6" s="1"/>
  <c r="P21" i="6"/>
  <c r="O21" i="6"/>
  <c r="N21" i="6"/>
  <c r="Y21" i="6" s="1"/>
  <c r="M21" i="6"/>
  <c r="AD20" i="6"/>
  <c r="AB20" i="6"/>
  <c r="AA20" i="6"/>
  <c r="Y20" i="6"/>
  <c r="V20" i="6"/>
  <c r="AG20" i="6" s="1"/>
  <c r="U20" i="6"/>
  <c r="AF20" i="6" s="1"/>
  <c r="T20" i="6"/>
  <c r="AE20" i="6" s="1"/>
  <c r="S20" i="6"/>
  <c r="R20" i="6"/>
  <c r="AC20" i="6" s="1"/>
  <c r="Q20" i="6"/>
  <c r="P20" i="6"/>
  <c r="O20" i="6"/>
  <c r="Z20" i="6" s="1"/>
  <c r="N20" i="6"/>
  <c r="M20" i="6"/>
  <c r="X20" i="6" s="1"/>
  <c r="AG19" i="6"/>
  <c r="AF19" i="6"/>
  <c r="AC19" i="6"/>
  <c r="AB19" i="6"/>
  <c r="X19" i="6"/>
  <c r="V19" i="6"/>
  <c r="U19" i="6"/>
  <c r="T19" i="6"/>
  <c r="AE19" i="6" s="1"/>
  <c r="S19" i="6"/>
  <c r="AD19" i="6" s="1"/>
  <c r="R19" i="6"/>
  <c r="Q19" i="6"/>
  <c r="P19" i="6"/>
  <c r="AA19" i="6" s="1"/>
  <c r="O19" i="6"/>
  <c r="Z19" i="6" s="1"/>
  <c r="N19" i="6"/>
  <c r="Y19" i="6" s="1"/>
  <c r="M19" i="6"/>
  <c r="AG18" i="6"/>
  <c r="AF18" i="6"/>
  <c r="AC18" i="6"/>
  <c r="AB18" i="6"/>
  <c r="Y18" i="6"/>
  <c r="X18" i="6"/>
  <c r="V18" i="6"/>
  <c r="U18" i="6"/>
  <c r="T18" i="6"/>
  <c r="AE18" i="6" s="1"/>
  <c r="S18" i="6"/>
  <c r="AD18" i="6" s="1"/>
  <c r="R18" i="6"/>
  <c r="Q18" i="6"/>
  <c r="P18" i="6"/>
  <c r="AA18" i="6" s="1"/>
  <c r="O18" i="6"/>
  <c r="Z18" i="6" s="1"/>
  <c r="N18" i="6"/>
  <c r="M18" i="6"/>
  <c r="AF17" i="6"/>
  <c r="AB17" i="6"/>
  <c r="AA17" i="6"/>
  <c r="Z17" i="6"/>
  <c r="X17" i="6"/>
  <c r="V17" i="6"/>
  <c r="AG17" i="6" s="1"/>
  <c r="U17" i="6"/>
  <c r="T17" i="6"/>
  <c r="AE17" i="6" s="1"/>
  <c r="S17" i="6"/>
  <c r="AD17" i="6" s="1"/>
  <c r="R17" i="6"/>
  <c r="AC17" i="6" s="1"/>
  <c r="Q17" i="6"/>
  <c r="P17" i="6"/>
  <c r="O17" i="6"/>
  <c r="N17" i="6"/>
  <c r="Y17" i="6" s="1"/>
  <c r="M17" i="6"/>
  <c r="AE16" i="6"/>
  <c r="AD16" i="6"/>
  <c r="AB16" i="6"/>
  <c r="Y16" i="6"/>
  <c r="X16" i="6"/>
  <c r="V16" i="6"/>
  <c r="AG16" i="6" s="1"/>
  <c r="U16" i="6"/>
  <c r="AF16" i="6" s="1"/>
  <c r="T16" i="6"/>
  <c r="S16" i="6"/>
  <c r="R16" i="6"/>
  <c r="AC16" i="6" s="1"/>
  <c r="Q16" i="6"/>
  <c r="P16" i="6"/>
  <c r="AA16" i="6" s="1"/>
  <c r="O16" i="6"/>
  <c r="Z16" i="6" s="1"/>
  <c r="N16" i="6"/>
  <c r="M16" i="6"/>
  <c r="AG15" i="6"/>
  <c r="AF15" i="6"/>
  <c r="AB15" i="6"/>
  <c r="AA15" i="6"/>
  <c r="Z15" i="6"/>
  <c r="Y15" i="6"/>
  <c r="X15" i="6"/>
  <c r="V15" i="6"/>
  <c r="U15" i="6"/>
  <c r="T15" i="6"/>
  <c r="AE15" i="6" s="1"/>
  <c r="S15" i="6"/>
  <c r="AD15" i="6" s="1"/>
  <c r="R15" i="6"/>
  <c r="AC15" i="6" s="1"/>
  <c r="Q15" i="6"/>
  <c r="P15" i="6"/>
  <c r="O15" i="6"/>
  <c r="N15" i="6"/>
  <c r="M15" i="6"/>
  <c r="AG14" i="6"/>
  <c r="AF14" i="6"/>
  <c r="AE14" i="6"/>
  <c r="AC14" i="6"/>
  <c r="AB14" i="6"/>
  <c r="V14" i="6"/>
  <c r="U14" i="6"/>
  <c r="T14" i="6"/>
  <c r="S14" i="6"/>
  <c r="AD14" i="6" s="1"/>
  <c r="R14" i="6"/>
  <c r="Q14" i="6"/>
  <c r="P14" i="6"/>
  <c r="AA14" i="6" s="1"/>
  <c r="O14" i="6"/>
  <c r="Z14" i="6" s="1"/>
  <c r="N14" i="6"/>
  <c r="Y14" i="6" s="1"/>
  <c r="M14" i="6"/>
  <c r="X14" i="6" s="1"/>
  <c r="AG13" i="6"/>
  <c r="AF13" i="6"/>
  <c r="AE13" i="6"/>
  <c r="AA13" i="6"/>
  <c r="X13" i="6"/>
  <c r="V13" i="6"/>
  <c r="U13" i="6"/>
  <c r="T13" i="6"/>
  <c r="S13" i="6"/>
  <c r="AD13" i="6" s="1"/>
  <c r="R13" i="6"/>
  <c r="AC13" i="6" s="1"/>
  <c r="Q13" i="6"/>
  <c r="AB13" i="6" s="1"/>
  <c r="P13" i="6"/>
  <c r="O13" i="6"/>
  <c r="Z13" i="6" s="1"/>
  <c r="N13" i="6"/>
  <c r="Y13" i="6" s="1"/>
  <c r="M13" i="6"/>
  <c r="AE12" i="6"/>
  <c r="AA12" i="6"/>
  <c r="Y12" i="6"/>
  <c r="V12" i="6"/>
  <c r="AG12" i="6" s="1"/>
  <c r="U12" i="6"/>
  <c r="AF12" i="6" s="1"/>
  <c r="T12" i="6"/>
  <c r="S12" i="6"/>
  <c r="AD12" i="6" s="1"/>
  <c r="R12" i="6"/>
  <c r="AC12" i="6" s="1"/>
  <c r="Q12" i="6"/>
  <c r="AB12" i="6" s="1"/>
  <c r="P12" i="6"/>
  <c r="O12" i="6"/>
  <c r="Z12" i="6" s="1"/>
  <c r="N12" i="6"/>
  <c r="M12" i="6"/>
  <c r="X12" i="6" s="1"/>
  <c r="AG11" i="6"/>
  <c r="AE11" i="6"/>
  <c r="AD11" i="6"/>
  <c r="AC11" i="6"/>
  <c r="X11" i="6"/>
  <c r="V11" i="6"/>
  <c r="U11" i="6"/>
  <c r="AF11" i="6" s="1"/>
  <c r="T11" i="6"/>
  <c r="S11" i="6"/>
  <c r="R11" i="6"/>
  <c r="Q11" i="6"/>
  <c r="AB11" i="6" s="1"/>
  <c r="P11" i="6"/>
  <c r="AA11" i="6" s="1"/>
  <c r="O11" i="6"/>
  <c r="Z11" i="6" s="1"/>
  <c r="N11" i="6"/>
  <c r="Y11" i="6" s="1"/>
  <c r="M11" i="6"/>
  <c r="AG10" i="6"/>
  <c r="AA10" i="6"/>
  <c r="Z10" i="6"/>
  <c r="Y10" i="6"/>
  <c r="V10" i="6"/>
  <c r="U10" i="6"/>
  <c r="AF10" i="6" s="1"/>
  <c r="T10" i="6"/>
  <c r="AE10" i="6" s="1"/>
  <c r="S10" i="6"/>
  <c r="AD10" i="6" s="1"/>
  <c r="R10" i="6"/>
  <c r="AC10" i="6" s="1"/>
  <c r="Q10" i="6"/>
  <c r="AB10" i="6" s="1"/>
  <c r="P10" i="6"/>
  <c r="O10" i="6"/>
  <c r="N10" i="6"/>
  <c r="M10" i="6"/>
  <c r="X10" i="6" s="1"/>
  <c r="AE9" i="6"/>
  <c r="AD9" i="6"/>
  <c r="AC9" i="6"/>
  <c r="Z9" i="6"/>
  <c r="Y9" i="6"/>
  <c r="X9" i="6"/>
  <c r="V9" i="6"/>
  <c r="AG9" i="6" s="1"/>
  <c r="U9" i="6"/>
  <c r="AF9" i="6" s="1"/>
  <c r="T9" i="6"/>
  <c r="S9" i="6"/>
  <c r="R9" i="6"/>
  <c r="Q9" i="6"/>
  <c r="AB9" i="6" s="1"/>
  <c r="P9" i="6"/>
  <c r="AA9" i="6" s="1"/>
  <c r="O9" i="6"/>
  <c r="N9" i="6"/>
  <c r="M9" i="6"/>
  <c r="AG8" i="6"/>
  <c r="AB8" i="6"/>
  <c r="AA8" i="6"/>
  <c r="Z8" i="6"/>
  <c r="Y8" i="6"/>
  <c r="V8" i="6"/>
  <c r="U8" i="6"/>
  <c r="AF8" i="6" s="1"/>
  <c r="T8" i="6"/>
  <c r="AE8" i="6" s="1"/>
  <c r="S8" i="6"/>
  <c r="AD8" i="6" s="1"/>
  <c r="R8" i="6"/>
  <c r="AC8" i="6" s="1"/>
  <c r="Q8" i="6"/>
  <c r="P8" i="6"/>
  <c r="O8" i="6"/>
  <c r="N8" i="6"/>
  <c r="M8" i="6"/>
  <c r="X8" i="6" s="1"/>
  <c r="AE7" i="6"/>
  <c r="AD7" i="6"/>
  <c r="AC7" i="6"/>
  <c r="V7" i="6"/>
  <c r="AG7" i="6" s="1"/>
  <c r="U7" i="6"/>
  <c r="AF7" i="6" s="1"/>
  <c r="T7" i="6"/>
  <c r="S7" i="6"/>
  <c r="R7" i="6"/>
  <c r="Q7" i="6"/>
  <c r="AB7" i="6" s="1"/>
  <c r="P7" i="6"/>
  <c r="AA7" i="6" s="1"/>
  <c r="O7" i="6"/>
  <c r="Z7" i="6" s="1"/>
  <c r="N7" i="6"/>
  <c r="Y7" i="6" s="1"/>
  <c r="M7" i="6"/>
  <c r="X7" i="6" s="1"/>
  <c r="AG6" i="6"/>
  <c r="AC6" i="6"/>
  <c r="AA6" i="6"/>
  <c r="Z6" i="6"/>
  <c r="Y6" i="6"/>
  <c r="V6" i="6"/>
  <c r="U6" i="6"/>
  <c r="AF6" i="6" s="1"/>
  <c r="T6" i="6"/>
  <c r="AE6" i="6" s="1"/>
  <c r="S6" i="6"/>
  <c r="AD6" i="6" s="1"/>
  <c r="R6" i="6"/>
  <c r="Q6" i="6"/>
  <c r="AB6" i="6" s="1"/>
  <c r="P6" i="6"/>
  <c r="O6" i="6"/>
  <c r="N6" i="6"/>
  <c r="M6" i="6"/>
  <c r="X6" i="6" s="1"/>
  <c r="AE5" i="6"/>
  <c r="AD5" i="6"/>
  <c r="AC5" i="6"/>
  <c r="Y5" i="6"/>
  <c r="X5" i="6"/>
  <c r="V5" i="6"/>
  <c r="AG5" i="6" s="1"/>
  <c r="U5" i="6"/>
  <c r="AF5" i="6" s="1"/>
  <c r="T5" i="6"/>
  <c r="S5" i="6"/>
  <c r="R5" i="6"/>
  <c r="Q5" i="6"/>
  <c r="AB5" i="6" s="1"/>
  <c r="P5" i="6"/>
  <c r="AA5" i="6" s="1"/>
  <c r="O5" i="6"/>
  <c r="Z5" i="6" s="1"/>
  <c r="N5" i="6"/>
  <c r="M5" i="6"/>
  <c r="AG4" i="6"/>
  <c r="AA4" i="6"/>
  <c r="Z4" i="6"/>
  <c r="Y4" i="6"/>
  <c r="V4" i="6"/>
  <c r="U4" i="6"/>
  <c r="AF4" i="6" s="1"/>
  <c r="T4" i="6"/>
  <c r="AE4" i="6" s="1"/>
  <c r="S4" i="6"/>
  <c r="AD4" i="6" s="1"/>
  <c r="R4" i="6"/>
  <c r="AC4" i="6" s="1"/>
  <c r="Q4" i="6"/>
  <c r="AB4" i="6" s="1"/>
  <c r="P4" i="6"/>
  <c r="O4" i="6"/>
  <c r="N4" i="6"/>
  <c r="M4" i="6"/>
  <c r="X4" i="6" s="1"/>
  <c r="AE3" i="6"/>
  <c r="AD3" i="6"/>
  <c r="AC3" i="6"/>
  <c r="Z3" i="6"/>
  <c r="Y3" i="6"/>
  <c r="V3" i="6"/>
  <c r="AG3" i="6" s="1"/>
  <c r="U3" i="6"/>
  <c r="AF3" i="6" s="1"/>
  <c r="T3" i="6"/>
  <c r="S3" i="6"/>
  <c r="R3" i="6"/>
  <c r="Q3" i="6"/>
  <c r="AB3" i="6" s="1"/>
  <c r="P3" i="6"/>
  <c r="AA3" i="6" s="1"/>
  <c r="O3" i="6"/>
  <c r="N3" i="6"/>
  <c r="M3" i="6"/>
  <c r="X3" i="6" s="1"/>
  <c r="AG2" i="6"/>
  <c r="AC2" i="6"/>
  <c r="AA2" i="6"/>
  <c r="Z2" i="6"/>
  <c r="Y2" i="6"/>
  <c r="V2" i="6"/>
  <c r="U2" i="6"/>
  <c r="AF2" i="6" s="1"/>
  <c r="T2" i="6"/>
  <c r="AE2" i="6" s="1"/>
  <c r="S2" i="6"/>
  <c r="AD2" i="6" s="1"/>
  <c r="R2" i="6"/>
  <c r="Q2" i="6"/>
  <c r="AB2" i="6" s="1"/>
  <c r="P2" i="6"/>
  <c r="O2" i="6"/>
  <c r="N2" i="6"/>
  <c r="M2" i="6"/>
  <c r="X2" i="6" s="1"/>
  <c r="BO60" i="4"/>
  <c r="BN60" i="4"/>
  <c r="BM60" i="4"/>
  <c r="BL60" i="4"/>
  <c r="BK60" i="4"/>
  <c r="BJ60" i="4"/>
  <c r="BI60" i="4"/>
  <c r="BH60" i="4"/>
  <c r="BG60" i="4"/>
  <c r="BF60" i="4"/>
  <c r="BD60" i="4"/>
  <c r="BC60" i="4"/>
  <c r="BB60" i="4"/>
  <c r="BA60" i="4"/>
  <c r="AZ60" i="4"/>
  <c r="AY60" i="4"/>
  <c r="AX60" i="4"/>
  <c r="AW60" i="4"/>
  <c r="AV60" i="4"/>
  <c r="AU60" i="4"/>
  <c r="BO59" i="4"/>
  <c r="BN59" i="4"/>
  <c r="BM59" i="4"/>
  <c r="BL59" i="4"/>
  <c r="BK59" i="4"/>
  <c r="BJ59" i="4"/>
  <c r="BI59" i="4"/>
  <c r="BH59" i="4"/>
  <c r="BG59" i="4"/>
  <c r="BF59" i="4"/>
  <c r="BD59" i="4"/>
  <c r="BC59" i="4"/>
  <c r="BB59" i="4"/>
  <c r="BA59" i="4"/>
  <c r="AZ59" i="4"/>
  <c r="AY59" i="4"/>
  <c r="AX59" i="4"/>
  <c r="AW59" i="4"/>
  <c r="AV59" i="4"/>
  <c r="AU59" i="4"/>
  <c r="BO58" i="4"/>
  <c r="BN58" i="4"/>
  <c r="BM58" i="4"/>
  <c r="BL58" i="4"/>
  <c r="BK58" i="4"/>
  <c r="BJ58" i="4"/>
  <c r="BI58" i="4"/>
  <c r="BH58" i="4"/>
  <c r="BG58" i="4"/>
  <c r="BF58" i="4"/>
  <c r="BD58" i="4"/>
  <c r="BC58" i="4"/>
  <c r="BB58" i="4"/>
  <c r="BA58" i="4"/>
  <c r="AZ58" i="4"/>
  <c r="AY58" i="4"/>
  <c r="AX58" i="4"/>
  <c r="AW58" i="4"/>
  <c r="AV58" i="4"/>
  <c r="AU58" i="4"/>
  <c r="BO57" i="4"/>
  <c r="BN57" i="4"/>
  <c r="BM57" i="4"/>
  <c r="BL57" i="4"/>
  <c r="BK57" i="4"/>
  <c r="BJ57" i="4"/>
  <c r="BI57" i="4"/>
  <c r="BH57" i="4"/>
  <c r="BG57" i="4"/>
  <c r="BF57" i="4"/>
  <c r="BD57" i="4"/>
  <c r="BC57" i="4"/>
  <c r="BB57" i="4"/>
  <c r="BA57" i="4"/>
  <c r="AZ57" i="4"/>
  <c r="AY57" i="4"/>
  <c r="AX57" i="4"/>
  <c r="AW57" i="4"/>
  <c r="AV57" i="4"/>
  <c r="AU57" i="4"/>
  <c r="BO56" i="4"/>
  <c r="BN56" i="4"/>
  <c r="BM56" i="4"/>
  <c r="BL56" i="4"/>
  <c r="BK56" i="4"/>
  <c r="BJ56" i="4"/>
  <c r="BI56" i="4"/>
  <c r="BH56" i="4"/>
  <c r="BG56" i="4"/>
  <c r="BF56" i="4"/>
  <c r="BD56" i="4"/>
  <c r="BC56" i="4"/>
  <c r="BB56" i="4"/>
  <c r="BA56" i="4"/>
  <c r="AZ56" i="4"/>
  <c r="AY56" i="4"/>
  <c r="AX56" i="4"/>
  <c r="AW56" i="4"/>
  <c r="AV56" i="4"/>
  <c r="AU56" i="4"/>
  <c r="BO55" i="4"/>
  <c r="BN55" i="4"/>
  <c r="BM55" i="4"/>
  <c r="BL55" i="4"/>
  <c r="BK55" i="4"/>
  <c r="BJ55" i="4"/>
  <c r="BI55" i="4"/>
  <c r="BH55" i="4"/>
  <c r="BG55" i="4"/>
  <c r="BF55" i="4"/>
  <c r="BD55" i="4"/>
  <c r="BC55" i="4"/>
  <c r="BB55" i="4"/>
  <c r="BA55" i="4"/>
  <c r="AZ55" i="4"/>
  <c r="AY55" i="4"/>
  <c r="AX55" i="4"/>
  <c r="AW55" i="4"/>
  <c r="AV55" i="4"/>
  <c r="AU55" i="4"/>
  <c r="BO54" i="4"/>
  <c r="BN54" i="4"/>
  <c r="BM54" i="4"/>
  <c r="BL54" i="4"/>
  <c r="BK54" i="4"/>
  <c r="BJ54" i="4"/>
  <c r="BI54" i="4"/>
  <c r="BH54" i="4"/>
  <c r="BG54" i="4"/>
  <c r="BF54" i="4"/>
  <c r="BD54" i="4"/>
  <c r="BC54" i="4"/>
  <c r="BB54" i="4"/>
  <c r="BA54" i="4"/>
  <c r="AZ54" i="4"/>
  <c r="AY54" i="4"/>
  <c r="AX54" i="4"/>
  <c r="AW54" i="4"/>
  <c r="AV54" i="4"/>
  <c r="AU54" i="4"/>
  <c r="BO53" i="4"/>
  <c r="BN53" i="4"/>
  <c r="BM53" i="4"/>
  <c r="BL53" i="4"/>
  <c r="BK53" i="4"/>
  <c r="BJ53" i="4"/>
  <c r="BI53" i="4"/>
  <c r="BH53" i="4"/>
  <c r="BG53" i="4"/>
  <c r="BF53" i="4"/>
  <c r="BD53" i="4"/>
  <c r="BC53" i="4"/>
  <c r="BB53" i="4"/>
  <c r="BA53" i="4"/>
  <c r="AZ53" i="4"/>
  <c r="AY53" i="4"/>
  <c r="AX53" i="4"/>
  <c r="AW53" i="4"/>
  <c r="AV53" i="4"/>
  <c r="AU53" i="4"/>
  <c r="BO52" i="4"/>
  <c r="BN52" i="4"/>
  <c r="BM52" i="4"/>
  <c r="BL52" i="4"/>
  <c r="BK52" i="4"/>
  <c r="BJ52" i="4"/>
  <c r="BI52" i="4"/>
  <c r="BH52" i="4"/>
  <c r="BG52" i="4"/>
  <c r="BF52" i="4"/>
  <c r="BD52" i="4"/>
  <c r="BC52" i="4"/>
  <c r="BB52" i="4"/>
  <c r="BA52" i="4"/>
  <c r="AZ52" i="4"/>
  <c r="AY52" i="4"/>
  <c r="AX52" i="4"/>
  <c r="AW52" i="4"/>
  <c r="AV52" i="4"/>
  <c r="AU52" i="4"/>
  <c r="BO51" i="4"/>
  <c r="BN51" i="4"/>
  <c r="BM51" i="4"/>
  <c r="BL51" i="4"/>
  <c r="BK51" i="4"/>
  <c r="BJ51" i="4"/>
  <c r="BI51" i="4"/>
  <c r="BH51" i="4"/>
  <c r="BG51" i="4"/>
  <c r="BF51" i="4"/>
  <c r="BD51" i="4"/>
  <c r="BC51" i="4"/>
  <c r="BB51" i="4"/>
  <c r="BA51" i="4"/>
  <c r="AZ51" i="4"/>
  <c r="AY51" i="4"/>
  <c r="AX51" i="4"/>
  <c r="AW51" i="4"/>
  <c r="AV51" i="4"/>
  <c r="AU51" i="4"/>
  <c r="BO50" i="4"/>
  <c r="BN50" i="4"/>
  <c r="BM50" i="4"/>
  <c r="BL50" i="4"/>
  <c r="BK50" i="4"/>
  <c r="BJ50" i="4"/>
  <c r="BI50" i="4"/>
  <c r="BH50" i="4"/>
  <c r="BG50" i="4"/>
  <c r="BF50" i="4"/>
  <c r="BD50" i="4"/>
  <c r="BC50" i="4"/>
  <c r="BB50" i="4"/>
  <c r="BA50" i="4"/>
  <c r="AZ50" i="4"/>
  <c r="AY50" i="4"/>
  <c r="AX50" i="4"/>
  <c r="AW50" i="4"/>
  <c r="AV50" i="4"/>
  <c r="AU50" i="4"/>
  <c r="BO49" i="4"/>
  <c r="BN49" i="4"/>
  <c r="BM49" i="4"/>
  <c r="BL49" i="4"/>
  <c r="BK49" i="4"/>
  <c r="BJ49" i="4"/>
  <c r="BI49" i="4"/>
  <c r="BH49" i="4"/>
  <c r="BG49" i="4"/>
  <c r="BF49" i="4"/>
  <c r="BD49" i="4"/>
  <c r="BC49" i="4"/>
  <c r="BB49" i="4"/>
  <c r="BA49" i="4"/>
  <c r="AZ49" i="4"/>
  <c r="AY49" i="4"/>
  <c r="AX49" i="4"/>
  <c r="AW49" i="4"/>
  <c r="AV49" i="4"/>
  <c r="AU49" i="4"/>
  <c r="BO48" i="4"/>
  <c r="BN48" i="4"/>
  <c r="BM48" i="4"/>
  <c r="BL48" i="4"/>
  <c r="BK48" i="4"/>
  <c r="BJ48" i="4"/>
  <c r="BI48" i="4"/>
  <c r="BH48" i="4"/>
  <c r="BG48" i="4"/>
  <c r="BF48" i="4"/>
  <c r="BD48" i="4"/>
  <c r="BC48" i="4"/>
  <c r="BB48" i="4"/>
  <c r="BA48" i="4"/>
  <c r="AZ48" i="4"/>
  <c r="AY48" i="4"/>
  <c r="AX48" i="4"/>
  <c r="AW48" i="4"/>
  <c r="AV48" i="4"/>
  <c r="AU48" i="4"/>
  <c r="BO47" i="4"/>
  <c r="BN47" i="4"/>
  <c r="BM47" i="4"/>
  <c r="BL47" i="4"/>
  <c r="BK47" i="4"/>
  <c r="BJ47" i="4"/>
  <c r="BI47" i="4"/>
  <c r="BH47" i="4"/>
  <c r="BG47" i="4"/>
  <c r="BF47" i="4"/>
  <c r="BD47" i="4"/>
  <c r="BC47" i="4"/>
  <c r="BB47" i="4"/>
  <c r="BA47" i="4"/>
  <c r="AZ47" i="4"/>
  <c r="AY47" i="4"/>
  <c r="AX47" i="4"/>
  <c r="AW47" i="4"/>
  <c r="AV47" i="4"/>
  <c r="AU47" i="4"/>
  <c r="BO46" i="4"/>
  <c r="BN46" i="4"/>
  <c r="BM46" i="4"/>
  <c r="BL46" i="4"/>
  <c r="BK46" i="4"/>
  <c r="BJ46" i="4"/>
  <c r="BI46" i="4"/>
  <c r="BH46" i="4"/>
  <c r="BG46" i="4"/>
  <c r="BF46" i="4"/>
  <c r="BD46" i="4"/>
  <c r="BC46" i="4"/>
  <c r="BB46" i="4"/>
  <c r="BA46" i="4"/>
  <c r="AZ46" i="4"/>
  <c r="AY46" i="4"/>
  <c r="AX46" i="4"/>
  <c r="AW46" i="4"/>
  <c r="AV46" i="4"/>
  <c r="AU46" i="4"/>
  <c r="BO45" i="4"/>
  <c r="BN45" i="4"/>
  <c r="BM45" i="4"/>
  <c r="BL45" i="4"/>
  <c r="BK45" i="4"/>
  <c r="BJ45" i="4"/>
  <c r="BI45" i="4"/>
  <c r="BH45" i="4"/>
  <c r="BG45" i="4"/>
  <c r="BF45" i="4"/>
  <c r="BD45" i="4"/>
  <c r="BC45" i="4"/>
  <c r="BB45" i="4"/>
  <c r="BA45" i="4"/>
  <c r="AZ45" i="4"/>
  <c r="AY45" i="4"/>
  <c r="AX45" i="4"/>
  <c r="AW45" i="4"/>
  <c r="AV45" i="4"/>
  <c r="AU45" i="4"/>
  <c r="BO44" i="4"/>
  <c r="BN44" i="4"/>
  <c r="BM44" i="4"/>
  <c r="BL44" i="4"/>
  <c r="BK44" i="4"/>
  <c r="BJ44" i="4"/>
  <c r="BI44" i="4"/>
  <c r="BH44" i="4"/>
  <c r="BG44" i="4"/>
  <c r="BF44" i="4"/>
  <c r="BD44" i="4"/>
  <c r="BC44" i="4"/>
  <c r="BB44" i="4"/>
  <c r="BA44" i="4"/>
  <c r="AZ44" i="4"/>
  <c r="AY44" i="4"/>
  <c r="AX44" i="4"/>
  <c r="AW44" i="4"/>
  <c r="AV44" i="4"/>
  <c r="AU44" i="4"/>
  <c r="BO43" i="4"/>
  <c r="BN43" i="4"/>
  <c r="BM43" i="4"/>
  <c r="BL43" i="4"/>
  <c r="BK43" i="4"/>
  <c r="BJ43" i="4"/>
  <c r="BI43" i="4"/>
  <c r="BH43" i="4"/>
  <c r="BG43" i="4"/>
  <c r="BF43" i="4"/>
  <c r="BD43" i="4"/>
  <c r="BC43" i="4"/>
  <c r="BB43" i="4"/>
  <c r="BA43" i="4"/>
  <c r="AZ43" i="4"/>
  <c r="AY43" i="4"/>
  <c r="AX43" i="4"/>
  <c r="AW43" i="4"/>
  <c r="AV43" i="4"/>
  <c r="AU43" i="4"/>
  <c r="BO42" i="4"/>
  <c r="BN42" i="4"/>
  <c r="BM42" i="4"/>
  <c r="BL42" i="4"/>
  <c r="BK42" i="4"/>
  <c r="BJ42" i="4"/>
  <c r="BI42" i="4"/>
  <c r="BH42" i="4"/>
  <c r="BG42" i="4"/>
  <c r="BF42" i="4"/>
  <c r="BD42" i="4"/>
  <c r="BC42" i="4"/>
  <c r="BB42" i="4"/>
  <c r="BA42" i="4"/>
  <c r="AZ42" i="4"/>
  <c r="AY42" i="4"/>
  <c r="AX42" i="4"/>
  <c r="AW42" i="4"/>
  <c r="AV42" i="4"/>
  <c r="AU42" i="4"/>
  <c r="BO41" i="4"/>
  <c r="BN41" i="4"/>
  <c r="BM41" i="4"/>
  <c r="BL41" i="4"/>
  <c r="BK41" i="4"/>
  <c r="BJ41" i="4"/>
  <c r="BI41" i="4"/>
  <c r="BH41" i="4"/>
  <c r="BG41" i="4"/>
  <c r="BF41" i="4"/>
  <c r="BD41" i="4"/>
  <c r="BC41" i="4"/>
  <c r="BB41" i="4"/>
  <c r="BA41" i="4"/>
  <c r="AZ41" i="4"/>
  <c r="AY41" i="4"/>
  <c r="AX41" i="4"/>
  <c r="AW41" i="4"/>
  <c r="AV41" i="4"/>
  <c r="AU41" i="4"/>
  <c r="BO40" i="4"/>
  <c r="BN40" i="4"/>
  <c r="BM40" i="4"/>
  <c r="BL40" i="4"/>
  <c r="BK40" i="4"/>
  <c r="BJ40" i="4"/>
  <c r="BI40" i="4"/>
  <c r="BH40" i="4"/>
  <c r="BG40" i="4"/>
  <c r="BF40" i="4"/>
  <c r="BD40" i="4"/>
  <c r="BC40" i="4"/>
  <c r="BB40" i="4"/>
  <c r="BA40" i="4"/>
  <c r="AZ40" i="4"/>
  <c r="AY40" i="4"/>
  <c r="AX40" i="4"/>
  <c r="AW40" i="4"/>
  <c r="AV40" i="4"/>
  <c r="AU40" i="4"/>
  <c r="BO39" i="4"/>
  <c r="BN39" i="4"/>
  <c r="BM39" i="4"/>
  <c r="BL39" i="4"/>
  <c r="BK39" i="4"/>
  <c r="BJ39" i="4"/>
  <c r="BI39" i="4"/>
  <c r="BH39" i="4"/>
  <c r="BG39" i="4"/>
  <c r="BF39" i="4"/>
  <c r="BD39" i="4"/>
  <c r="BC39" i="4"/>
  <c r="BB39" i="4"/>
  <c r="BA39" i="4"/>
  <c r="AZ39" i="4"/>
  <c r="AY39" i="4"/>
  <c r="AX39" i="4"/>
  <c r="AW39" i="4"/>
  <c r="AV39" i="4"/>
  <c r="AU39" i="4"/>
  <c r="BO38" i="4"/>
  <c r="BN38" i="4"/>
  <c r="BM38" i="4"/>
  <c r="BL38" i="4"/>
  <c r="BK38" i="4"/>
  <c r="BJ38" i="4"/>
  <c r="BI38" i="4"/>
  <c r="BH38" i="4"/>
  <c r="BG38" i="4"/>
  <c r="BF38" i="4"/>
  <c r="BD38" i="4"/>
  <c r="BC38" i="4"/>
  <c r="BB38" i="4"/>
  <c r="BA38" i="4"/>
  <c r="AZ38" i="4"/>
  <c r="AY38" i="4"/>
  <c r="AX38" i="4"/>
  <c r="AW38" i="4"/>
  <c r="AV38" i="4"/>
  <c r="AU38" i="4"/>
  <c r="BO37" i="4"/>
  <c r="BN37" i="4"/>
  <c r="BM37" i="4"/>
  <c r="BL37" i="4"/>
  <c r="BK37" i="4"/>
  <c r="BJ37" i="4"/>
  <c r="BI37" i="4"/>
  <c r="BH37" i="4"/>
  <c r="BG37" i="4"/>
  <c r="BF37" i="4"/>
  <c r="BD37" i="4"/>
  <c r="BC37" i="4"/>
  <c r="BB37" i="4"/>
  <c r="BA37" i="4"/>
  <c r="AZ37" i="4"/>
  <c r="AY37" i="4"/>
  <c r="AX37" i="4"/>
  <c r="AW37" i="4"/>
  <c r="AV37" i="4"/>
  <c r="AU37" i="4"/>
  <c r="BO36" i="4"/>
  <c r="BN36" i="4"/>
  <c r="BM36" i="4"/>
  <c r="BL36" i="4"/>
  <c r="BK36" i="4"/>
  <c r="BJ36" i="4"/>
  <c r="BI36" i="4"/>
  <c r="BH36" i="4"/>
  <c r="BG36" i="4"/>
  <c r="BF36" i="4"/>
  <c r="BD36" i="4"/>
  <c r="BC36" i="4"/>
  <c r="BB36" i="4"/>
  <c r="BA36" i="4"/>
  <c r="AZ36" i="4"/>
  <c r="AY36" i="4"/>
  <c r="AX36" i="4"/>
  <c r="AW36" i="4"/>
  <c r="AV36" i="4"/>
  <c r="AU36" i="4"/>
  <c r="BO35" i="4"/>
  <c r="BN35" i="4"/>
  <c r="BM35" i="4"/>
  <c r="BL35" i="4"/>
  <c r="BK35" i="4"/>
  <c r="BJ35" i="4"/>
  <c r="BI35" i="4"/>
  <c r="BH35" i="4"/>
  <c r="BG35" i="4"/>
  <c r="BF35" i="4"/>
  <c r="BD35" i="4"/>
  <c r="BC35" i="4"/>
  <c r="BB35" i="4"/>
  <c r="BA35" i="4"/>
  <c r="AZ35" i="4"/>
  <c r="AY35" i="4"/>
  <c r="AX35" i="4"/>
  <c r="AW35" i="4"/>
  <c r="AV35" i="4"/>
  <c r="AU35" i="4"/>
  <c r="BO34" i="4"/>
  <c r="BN34" i="4"/>
  <c r="BM34" i="4"/>
  <c r="BL34" i="4"/>
  <c r="BK34" i="4"/>
  <c r="BJ34" i="4"/>
  <c r="BI34" i="4"/>
  <c r="BH34" i="4"/>
  <c r="BG34" i="4"/>
  <c r="BF34" i="4"/>
  <c r="BD34" i="4"/>
  <c r="BC34" i="4"/>
  <c r="BB34" i="4"/>
  <c r="BA34" i="4"/>
  <c r="AZ34" i="4"/>
  <c r="AY34" i="4"/>
  <c r="AX34" i="4"/>
  <c r="AW34" i="4"/>
  <c r="AV34" i="4"/>
  <c r="AU34" i="4"/>
  <c r="BO33" i="4"/>
  <c r="BN33" i="4"/>
  <c r="BM33" i="4"/>
  <c r="BL33" i="4"/>
  <c r="BK33" i="4"/>
  <c r="BJ33" i="4"/>
  <c r="BI33" i="4"/>
  <c r="BH33" i="4"/>
  <c r="BG33" i="4"/>
  <c r="BF33" i="4"/>
  <c r="BD33" i="4"/>
  <c r="BC33" i="4"/>
  <c r="BB33" i="4"/>
  <c r="BA33" i="4"/>
  <c r="AZ33" i="4"/>
  <c r="AY33" i="4"/>
  <c r="AX33" i="4"/>
  <c r="AW33" i="4"/>
  <c r="AV33" i="4"/>
  <c r="AU33" i="4"/>
  <c r="BO32" i="4"/>
  <c r="BN32" i="4"/>
  <c r="BM32" i="4"/>
  <c r="BL32" i="4"/>
  <c r="BK32" i="4"/>
  <c r="BJ32" i="4"/>
  <c r="BI32" i="4"/>
  <c r="BH32" i="4"/>
  <c r="BG32" i="4"/>
  <c r="BF32" i="4"/>
  <c r="BD32" i="4"/>
  <c r="BC32" i="4"/>
  <c r="BB32" i="4"/>
  <c r="BA32" i="4"/>
  <c r="AZ32" i="4"/>
  <c r="AY32" i="4"/>
  <c r="AX32" i="4"/>
  <c r="AW32" i="4"/>
  <c r="AV32" i="4"/>
  <c r="AU32" i="4"/>
  <c r="BO31" i="4"/>
  <c r="BN31" i="4"/>
  <c r="BM31" i="4"/>
  <c r="BL31" i="4"/>
  <c r="BK31" i="4"/>
  <c r="BJ31" i="4"/>
  <c r="BI31" i="4"/>
  <c r="BH31" i="4"/>
  <c r="BG31" i="4"/>
  <c r="BF31" i="4"/>
  <c r="BD31" i="4"/>
  <c r="BC31" i="4"/>
  <c r="BB31" i="4"/>
  <c r="BA31" i="4"/>
  <c r="AZ31" i="4"/>
  <c r="AY31" i="4"/>
  <c r="AX31" i="4"/>
  <c r="AW31" i="4"/>
  <c r="AV31" i="4"/>
  <c r="AU31" i="4"/>
  <c r="BO30" i="4"/>
  <c r="BN30" i="4"/>
  <c r="BM30" i="4"/>
  <c r="BL30" i="4"/>
  <c r="BK30" i="4"/>
  <c r="BJ30" i="4"/>
  <c r="BI30" i="4"/>
  <c r="BH30" i="4"/>
  <c r="BG30" i="4"/>
  <c r="BF30" i="4"/>
  <c r="BD30" i="4"/>
  <c r="BC30" i="4"/>
  <c r="BB30" i="4"/>
  <c r="BA30" i="4"/>
  <c r="AZ30" i="4"/>
  <c r="AY30" i="4"/>
  <c r="AX30" i="4"/>
  <c r="AW30" i="4"/>
  <c r="AV30" i="4"/>
  <c r="AU30" i="4"/>
  <c r="BO29" i="4"/>
  <c r="BN29" i="4"/>
  <c r="BM29" i="4"/>
  <c r="BL29" i="4"/>
  <c r="BK29" i="4"/>
  <c r="BJ29" i="4"/>
  <c r="BI29" i="4"/>
  <c r="BH29" i="4"/>
  <c r="BG29" i="4"/>
  <c r="BF29" i="4"/>
  <c r="BD29" i="4"/>
  <c r="BC29" i="4"/>
  <c r="BB29" i="4"/>
  <c r="BA29" i="4"/>
  <c r="AZ29" i="4"/>
  <c r="AY29" i="4"/>
  <c r="AX29" i="4"/>
  <c r="AW29" i="4"/>
  <c r="AV29" i="4"/>
  <c r="AU29" i="4"/>
  <c r="BO28" i="4"/>
  <c r="BN28" i="4"/>
  <c r="BM28" i="4"/>
  <c r="BL28" i="4"/>
  <c r="BK28" i="4"/>
  <c r="BJ28" i="4"/>
  <c r="BI28" i="4"/>
  <c r="BH28" i="4"/>
  <c r="BG28" i="4"/>
  <c r="BF28" i="4"/>
  <c r="BD28" i="4"/>
  <c r="BC28" i="4"/>
  <c r="BB28" i="4"/>
  <c r="BA28" i="4"/>
  <c r="AZ28" i="4"/>
  <c r="AY28" i="4"/>
  <c r="AX28" i="4"/>
  <c r="AW28" i="4"/>
  <c r="AV28" i="4"/>
  <c r="AU28" i="4"/>
  <c r="BO27" i="4"/>
  <c r="BN27" i="4"/>
  <c r="BM27" i="4"/>
  <c r="BL27" i="4"/>
  <c r="BK27" i="4"/>
  <c r="BJ27" i="4"/>
  <c r="BI27" i="4"/>
  <c r="BH27" i="4"/>
  <c r="BG27" i="4"/>
  <c r="BF27" i="4"/>
  <c r="BD27" i="4"/>
  <c r="BC27" i="4"/>
  <c r="BB27" i="4"/>
  <c r="BA27" i="4"/>
  <c r="AZ27" i="4"/>
  <c r="AY27" i="4"/>
  <c r="AX27" i="4"/>
  <c r="AW27" i="4"/>
  <c r="AV27" i="4"/>
  <c r="AU27" i="4"/>
  <c r="BO26" i="4"/>
  <c r="BN26" i="4"/>
  <c r="BM26" i="4"/>
  <c r="BL26" i="4"/>
  <c r="BK26" i="4"/>
  <c r="BJ26" i="4"/>
  <c r="BI26" i="4"/>
  <c r="BH26" i="4"/>
  <c r="BG26" i="4"/>
  <c r="BF26" i="4"/>
  <c r="BD26" i="4"/>
  <c r="BC26" i="4"/>
  <c r="BB26" i="4"/>
  <c r="BA26" i="4"/>
  <c r="AZ26" i="4"/>
  <c r="AY26" i="4"/>
  <c r="AX26" i="4"/>
  <c r="AW26" i="4"/>
  <c r="AV26" i="4"/>
  <c r="AU26" i="4"/>
  <c r="BO25" i="4"/>
  <c r="BN25" i="4"/>
  <c r="BM25" i="4"/>
  <c r="BL25" i="4"/>
  <c r="BK25" i="4"/>
  <c r="BJ25" i="4"/>
  <c r="BI25" i="4"/>
  <c r="BH25" i="4"/>
  <c r="BG25" i="4"/>
  <c r="BF25" i="4"/>
  <c r="BD25" i="4"/>
  <c r="BC25" i="4"/>
  <c r="BB25" i="4"/>
  <c r="BA25" i="4"/>
  <c r="AZ25" i="4"/>
  <c r="AY25" i="4"/>
  <c r="AX25" i="4"/>
  <c r="AW25" i="4"/>
  <c r="AV25" i="4"/>
  <c r="AU25" i="4"/>
  <c r="BO24" i="4"/>
  <c r="BN24" i="4"/>
  <c r="BM24" i="4"/>
  <c r="BL24" i="4"/>
  <c r="BK24" i="4"/>
  <c r="BJ24" i="4"/>
  <c r="BI24" i="4"/>
  <c r="BH24" i="4"/>
  <c r="BG24" i="4"/>
  <c r="BF24" i="4"/>
  <c r="BD24" i="4"/>
  <c r="BC24" i="4"/>
  <c r="BB24" i="4"/>
  <c r="BA24" i="4"/>
  <c r="AZ24" i="4"/>
  <c r="AY24" i="4"/>
  <c r="AX24" i="4"/>
  <c r="AW24" i="4"/>
  <c r="AV24" i="4"/>
  <c r="AU24" i="4"/>
  <c r="BO23" i="4"/>
  <c r="BN23" i="4"/>
  <c r="BM23" i="4"/>
  <c r="BL23" i="4"/>
  <c r="BK23" i="4"/>
  <c r="BJ23" i="4"/>
  <c r="BI23" i="4"/>
  <c r="BH23" i="4"/>
  <c r="BG23" i="4"/>
  <c r="BF23" i="4"/>
  <c r="BD23" i="4"/>
  <c r="BC23" i="4"/>
  <c r="BB23" i="4"/>
  <c r="BA23" i="4"/>
  <c r="AZ23" i="4"/>
  <c r="AY23" i="4"/>
  <c r="AX23" i="4"/>
  <c r="AW23" i="4"/>
  <c r="AV23" i="4"/>
  <c r="AU23" i="4"/>
  <c r="BO22" i="4"/>
  <c r="BN22" i="4"/>
  <c r="BM22" i="4"/>
  <c r="BL22" i="4"/>
  <c r="BK22" i="4"/>
  <c r="BJ22" i="4"/>
  <c r="BI22" i="4"/>
  <c r="BH22" i="4"/>
  <c r="BG22" i="4"/>
  <c r="BF22" i="4"/>
  <c r="BD22" i="4"/>
  <c r="BC22" i="4"/>
  <c r="BB22" i="4"/>
  <c r="BA22" i="4"/>
  <c r="AZ22" i="4"/>
  <c r="AY22" i="4"/>
  <c r="AX22" i="4"/>
  <c r="AW22" i="4"/>
  <c r="AV22" i="4"/>
  <c r="AU22" i="4"/>
  <c r="BO21" i="4"/>
  <c r="BN21" i="4"/>
  <c r="BM21" i="4"/>
  <c r="BL21" i="4"/>
  <c r="BK21" i="4"/>
  <c r="BJ21" i="4"/>
  <c r="BI21" i="4"/>
  <c r="BH21" i="4"/>
  <c r="BG21" i="4"/>
  <c r="BF21" i="4"/>
  <c r="BD21" i="4"/>
  <c r="BC21" i="4"/>
  <c r="BB21" i="4"/>
  <c r="BA21" i="4"/>
  <c r="AZ21" i="4"/>
  <c r="AY21" i="4"/>
  <c r="AX21" i="4"/>
  <c r="AW21" i="4"/>
  <c r="AV21" i="4"/>
  <c r="AU21" i="4"/>
  <c r="BO20" i="4"/>
  <c r="BN20" i="4"/>
  <c r="BM20" i="4"/>
  <c r="BL20" i="4"/>
  <c r="BK20" i="4"/>
  <c r="BJ20" i="4"/>
  <c r="BI20" i="4"/>
  <c r="BH20" i="4"/>
  <c r="BG20" i="4"/>
  <c r="BF20" i="4"/>
  <c r="BD20" i="4"/>
  <c r="BC20" i="4"/>
  <c r="BB20" i="4"/>
  <c r="BA20" i="4"/>
  <c r="AZ20" i="4"/>
  <c r="AY20" i="4"/>
  <c r="AX20" i="4"/>
  <c r="AW20" i="4"/>
  <c r="AV20" i="4"/>
  <c r="AU20" i="4"/>
  <c r="BO19" i="4"/>
  <c r="BN19" i="4"/>
  <c r="BM19" i="4"/>
  <c r="BL19" i="4"/>
  <c r="BK19" i="4"/>
  <c r="BJ19" i="4"/>
  <c r="BI19" i="4"/>
  <c r="BH19" i="4"/>
  <c r="BG19" i="4"/>
  <c r="BF19" i="4"/>
  <c r="BD19" i="4"/>
  <c r="BC19" i="4"/>
  <c r="BB19" i="4"/>
  <c r="BA19" i="4"/>
  <c r="AZ19" i="4"/>
  <c r="AY19" i="4"/>
  <c r="AX19" i="4"/>
  <c r="AW19" i="4"/>
  <c r="AV19" i="4"/>
  <c r="AU19" i="4"/>
  <c r="BO18" i="4"/>
  <c r="BN18" i="4"/>
  <c r="BM18" i="4"/>
  <c r="BL18" i="4"/>
  <c r="BK18" i="4"/>
  <c r="BJ18" i="4"/>
  <c r="BI18" i="4"/>
  <c r="BH18" i="4"/>
  <c r="BG18" i="4"/>
  <c r="BF18" i="4"/>
  <c r="BD18" i="4"/>
  <c r="BC18" i="4"/>
  <c r="BB18" i="4"/>
  <c r="BA18" i="4"/>
  <c r="AZ18" i="4"/>
  <c r="AY18" i="4"/>
  <c r="AX18" i="4"/>
  <c r="AW18" i="4"/>
  <c r="AV18" i="4"/>
  <c r="AU18" i="4"/>
  <c r="BO17" i="4"/>
  <c r="BN17" i="4"/>
  <c r="BM17" i="4"/>
  <c r="BL17" i="4"/>
  <c r="BK17" i="4"/>
  <c r="BJ17" i="4"/>
  <c r="BI17" i="4"/>
  <c r="BH17" i="4"/>
  <c r="BG17" i="4"/>
  <c r="BF17" i="4"/>
  <c r="BD17" i="4"/>
  <c r="BC17" i="4"/>
  <c r="BB17" i="4"/>
  <c r="BA17" i="4"/>
  <c r="AZ17" i="4"/>
  <c r="AY17" i="4"/>
  <c r="AX17" i="4"/>
  <c r="AW17" i="4"/>
  <c r="AV17" i="4"/>
  <c r="AU17" i="4"/>
  <c r="BO16" i="4"/>
  <c r="BN16" i="4"/>
  <c r="BM16" i="4"/>
  <c r="BL16" i="4"/>
  <c r="BK16" i="4"/>
  <c r="BJ16" i="4"/>
  <c r="BI16" i="4"/>
  <c r="BH16" i="4"/>
  <c r="BG16" i="4"/>
  <c r="BF16" i="4"/>
  <c r="BD16" i="4"/>
  <c r="BC16" i="4"/>
  <c r="BB16" i="4"/>
  <c r="BA16" i="4"/>
  <c r="AZ16" i="4"/>
  <c r="AY16" i="4"/>
  <c r="AX16" i="4"/>
  <c r="AW16" i="4"/>
  <c r="AV16" i="4"/>
  <c r="AU16" i="4"/>
  <c r="BO15" i="4"/>
  <c r="BN15" i="4"/>
  <c r="BM15" i="4"/>
  <c r="BL15" i="4"/>
  <c r="BK15" i="4"/>
  <c r="BJ15" i="4"/>
  <c r="BI15" i="4"/>
  <c r="BH15" i="4"/>
  <c r="BG15" i="4"/>
  <c r="BF15" i="4"/>
  <c r="BD15" i="4"/>
  <c r="BC15" i="4"/>
  <c r="BB15" i="4"/>
  <c r="BA15" i="4"/>
  <c r="AZ15" i="4"/>
  <c r="AY15" i="4"/>
  <c r="AX15" i="4"/>
  <c r="AW15" i="4"/>
  <c r="AV15" i="4"/>
  <c r="AU15" i="4"/>
  <c r="BO14" i="4"/>
  <c r="BN14" i="4"/>
  <c r="BM14" i="4"/>
  <c r="BL14" i="4"/>
  <c r="BK14" i="4"/>
  <c r="BJ14" i="4"/>
  <c r="BI14" i="4"/>
  <c r="BH14" i="4"/>
  <c r="BG14" i="4"/>
  <c r="BF14" i="4"/>
  <c r="BD14" i="4"/>
  <c r="BC14" i="4"/>
  <c r="BB14" i="4"/>
  <c r="BA14" i="4"/>
  <c r="AZ14" i="4"/>
  <c r="AY14" i="4"/>
  <c r="AX14" i="4"/>
  <c r="AW14" i="4"/>
  <c r="AV14" i="4"/>
  <c r="AU14" i="4"/>
  <c r="BO13" i="4"/>
  <c r="BN13" i="4"/>
  <c r="BM13" i="4"/>
  <c r="BL13" i="4"/>
  <c r="BK13" i="4"/>
  <c r="BJ13" i="4"/>
  <c r="BI13" i="4"/>
  <c r="BH13" i="4"/>
  <c r="BG13" i="4"/>
  <c r="BF13" i="4"/>
  <c r="BD13" i="4"/>
  <c r="BC13" i="4"/>
  <c r="BB13" i="4"/>
  <c r="BA13" i="4"/>
  <c r="AZ13" i="4"/>
  <c r="AY13" i="4"/>
  <c r="AX13" i="4"/>
  <c r="AW13" i="4"/>
  <c r="AV13" i="4"/>
  <c r="AU13" i="4"/>
  <c r="BO12" i="4"/>
  <c r="BN12" i="4"/>
  <c r="BM12" i="4"/>
  <c r="BL12" i="4"/>
  <c r="BK12" i="4"/>
  <c r="BJ12" i="4"/>
  <c r="BI12" i="4"/>
  <c r="BH12" i="4"/>
  <c r="BG12" i="4"/>
  <c r="BF12" i="4"/>
  <c r="BD12" i="4"/>
  <c r="BC12" i="4"/>
  <c r="BB12" i="4"/>
  <c r="BA12" i="4"/>
  <c r="AZ12" i="4"/>
  <c r="AY12" i="4"/>
  <c r="AX12" i="4"/>
  <c r="AW12" i="4"/>
  <c r="AV12" i="4"/>
  <c r="AU12" i="4"/>
  <c r="BO11" i="4"/>
  <c r="BN11" i="4"/>
  <c r="BM11" i="4"/>
  <c r="BL11" i="4"/>
  <c r="BK11" i="4"/>
  <c r="BJ11" i="4"/>
  <c r="BI11" i="4"/>
  <c r="BH11" i="4"/>
  <c r="BG11" i="4"/>
  <c r="BF11" i="4"/>
  <c r="BD11" i="4"/>
  <c r="BC11" i="4"/>
  <c r="BB11" i="4"/>
  <c r="BA11" i="4"/>
  <c r="AZ11" i="4"/>
  <c r="AY11" i="4"/>
  <c r="AX11" i="4"/>
  <c r="AW11" i="4"/>
  <c r="AV11" i="4"/>
  <c r="AU11" i="4"/>
  <c r="BO10" i="4"/>
  <c r="BN10" i="4"/>
  <c r="BM10" i="4"/>
  <c r="BL10" i="4"/>
  <c r="BK10" i="4"/>
  <c r="BJ10" i="4"/>
  <c r="BI10" i="4"/>
  <c r="BH10" i="4"/>
  <c r="BG10" i="4"/>
  <c r="BF10" i="4"/>
  <c r="BD10" i="4"/>
  <c r="BC10" i="4"/>
  <c r="BB10" i="4"/>
  <c r="BA10" i="4"/>
  <c r="AZ10" i="4"/>
  <c r="AY10" i="4"/>
  <c r="AX10" i="4"/>
  <c r="AW10" i="4"/>
  <c r="AV10" i="4"/>
  <c r="AU10" i="4"/>
  <c r="BO9" i="4"/>
  <c r="BN9" i="4"/>
  <c r="BM9" i="4"/>
  <c r="BL9" i="4"/>
  <c r="BK9" i="4"/>
  <c r="BJ9" i="4"/>
  <c r="BI9" i="4"/>
  <c r="BH9" i="4"/>
  <c r="BG9" i="4"/>
  <c r="BF9" i="4"/>
  <c r="BD9" i="4"/>
  <c r="BC9" i="4"/>
  <c r="BB9" i="4"/>
  <c r="BA9" i="4"/>
  <c r="AZ9" i="4"/>
  <c r="AY9" i="4"/>
  <c r="AX9" i="4"/>
  <c r="AW9" i="4"/>
  <c r="AV9" i="4"/>
  <c r="AU9" i="4"/>
  <c r="BO8" i="4"/>
  <c r="BN8" i="4"/>
  <c r="BM8" i="4"/>
  <c r="BL8" i="4"/>
  <c r="BK8" i="4"/>
  <c r="BJ8" i="4"/>
  <c r="BI8" i="4"/>
  <c r="BH8" i="4"/>
  <c r="BG8" i="4"/>
  <c r="BF8" i="4"/>
  <c r="BD8" i="4"/>
  <c r="BC8" i="4"/>
  <c r="BB8" i="4"/>
  <c r="BA8" i="4"/>
  <c r="AZ8" i="4"/>
  <c r="AY8" i="4"/>
  <c r="AX8" i="4"/>
  <c r="AW8" i="4"/>
  <c r="AV8" i="4"/>
  <c r="AU8" i="4"/>
  <c r="BO7" i="4"/>
  <c r="BN7" i="4"/>
  <c r="BM7" i="4"/>
  <c r="BL7" i="4"/>
  <c r="BK7" i="4"/>
  <c r="BJ7" i="4"/>
  <c r="BI7" i="4"/>
  <c r="BH7" i="4"/>
  <c r="BG7" i="4"/>
  <c r="BF7" i="4"/>
  <c r="BD7" i="4"/>
  <c r="BC7" i="4"/>
  <c r="BB7" i="4"/>
  <c r="BA7" i="4"/>
  <c r="AZ7" i="4"/>
  <c r="AY7" i="4"/>
  <c r="AX7" i="4"/>
  <c r="AW7" i="4"/>
  <c r="AV7" i="4"/>
  <c r="AU7" i="4"/>
  <c r="BO6" i="4"/>
  <c r="BN6" i="4"/>
  <c r="BM6" i="4"/>
  <c r="BL6" i="4"/>
  <c r="BK6" i="4"/>
  <c r="BJ6" i="4"/>
  <c r="BI6" i="4"/>
  <c r="BH6" i="4"/>
  <c r="BG6" i="4"/>
  <c r="BF6" i="4"/>
  <c r="BD6" i="4"/>
  <c r="BC6" i="4"/>
  <c r="BB6" i="4"/>
  <c r="BA6" i="4"/>
  <c r="AZ6" i="4"/>
  <c r="AY6" i="4"/>
  <c r="AX6" i="4"/>
  <c r="AW6" i="4"/>
  <c r="AV6" i="4"/>
  <c r="AU6" i="4"/>
  <c r="BO5" i="4"/>
  <c r="BN5" i="4"/>
  <c r="BM5" i="4"/>
  <c r="BL5" i="4"/>
  <c r="BK5" i="4"/>
  <c r="BJ5" i="4"/>
  <c r="BI5" i="4"/>
  <c r="BH5" i="4"/>
  <c r="BG5" i="4"/>
  <c r="BF5" i="4"/>
  <c r="BD5" i="4"/>
  <c r="BC5" i="4"/>
  <c r="BB5" i="4"/>
  <c r="BA5" i="4"/>
  <c r="AZ5" i="4"/>
  <c r="AY5" i="4"/>
  <c r="AX5" i="4"/>
  <c r="AW5" i="4"/>
  <c r="AV5" i="4"/>
  <c r="AU5" i="4"/>
  <c r="BO4" i="4"/>
  <c r="BN4" i="4"/>
  <c r="BM4" i="4"/>
  <c r="BL4" i="4"/>
  <c r="BK4" i="4"/>
  <c r="BJ4" i="4"/>
  <c r="BI4" i="4"/>
  <c r="BH4" i="4"/>
  <c r="BG4" i="4"/>
  <c r="BF4" i="4"/>
  <c r="BD4" i="4"/>
  <c r="BC4" i="4"/>
  <c r="BB4" i="4"/>
  <c r="BA4" i="4"/>
  <c r="AZ4" i="4"/>
  <c r="AY4" i="4"/>
  <c r="AX4" i="4"/>
  <c r="AW4" i="4"/>
  <c r="AV4" i="4"/>
  <c r="AU4" i="4"/>
  <c r="BO3" i="4"/>
  <c r="BN3" i="4"/>
  <c r="BM3" i="4"/>
  <c r="BL3" i="4"/>
  <c r="BK3" i="4"/>
  <c r="BJ3" i="4"/>
  <c r="BI3" i="4"/>
  <c r="BH3" i="4"/>
  <c r="BG3" i="4"/>
  <c r="BF3" i="4"/>
  <c r="BD3" i="4"/>
  <c r="BC3" i="4"/>
  <c r="BB3" i="4"/>
  <c r="BA3" i="4"/>
  <c r="AZ3" i="4"/>
  <c r="AY3" i="4"/>
  <c r="AX3" i="4"/>
  <c r="AW3" i="4"/>
  <c r="AV3" i="4"/>
  <c r="AU3" i="4"/>
  <c r="BO2" i="4"/>
  <c r="BN2" i="4"/>
  <c r="BM2" i="4"/>
  <c r="BL2" i="4"/>
  <c r="BK2" i="4"/>
  <c r="BJ2" i="4"/>
  <c r="BI2" i="4"/>
  <c r="BH2" i="4"/>
  <c r="BG2" i="4"/>
  <c r="BF2" i="4"/>
  <c r="BD2" i="4"/>
  <c r="BC2" i="4"/>
  <c r="BB2" i="4"/>
  <c r="BA2" i="4"/>
  <c r="AZ2" i="4"/>
  <c r="AY2" i="4"/>
  <c r="AX2" i="4"/>
  <c r="AW2" i="4"/>
  <c r="AV2" i="4"/>
  <c r="AU2" i="4"/>
  <c r="AK61" i="1"/>
  <c r="AB61" i="1"/>
  <c r="AM61" i="1" s="1"/>
  <c r="Y61" i="1"/>
  <c r="AJ61" i="1" s="1"/>
  <c r="V61" i="1"/>
  <c r="AG61" i="1" s="1"/>
  <c r="AR61" i="1" s="1"/>
  <c r="U61" i="1"/>
  <c r="AF61" i="1" s="1"/>
  <c r="AQ61" i="1" s="1"/>
  <c r="T61" i="1"/>
  <c r="AE61" i="1" s="1"/>
  <c r="AP61" i="1" s="1"/>
  <c r="S61" i="1"/>
  <c r="AD61" i="1" s="1"/>
  <c r="AO61" i="1" s="1"/>
  <c r="R61" i="1"/>
  <c r="AC61" i="1" s="1"/>
  <c r="AN61" i="1" s="1"/>
  <c r="Q61" i="1"/>
  <c r="P61" i="1"/>
  <c r="AA61" i="1" s="1"/>
  <c r="AL61" i="1" s="1"/>
  <c r="O61" i="1"/>
  <c r="Z61" i="1" s="1"/>
  <c r="N61" i="1"/>
  <c r="M61" i="1"/>
  <c r="X61" i="1" s="1"/>
  <c r="AI61" i="1" s="1"/>
  <c r="AP60" i="1"/>
  <c r="AE60" i="1"/>
  <c r="AC60" i="1"/>
  <c r="AN60" i="1" s="1"/>
  <c r="Z60" i="1"/>
  <c r="AK60" i="1" s="1"/>
  <c r="V60" i="1"/>
  <c r="AG60" i="1" s="1"/>
  <c r="AR60" i="1" s="1"/>
  <c r="U60" i="1"/>
  <c r="AF60" i="1" s="1"/>
  <c r="AQ60" i="1" s="1"/>
  <c r="T60" i="1"/>
  <c r="S60" i="1"/>
  <c r="AD60" i="1" s="1"/>
  <c r="AO60" i="1" s="1"/>
  <c r="R60" i="1"/>
  <c r="Q60" i="1"/>
  <c r="AB60" i="1" s="1"/>
  <c r="AM60" i="1" s="1"/>
  <c r="P60" i="1"/>
  <c r="AA60" i="1" s="1"/>
  <c r="AL60" i="1" s="1"/>
  <c r="O60" i="1"/>
  <c r="N60" i="1"/>
  <c r="Y60" i="1" s="1"/>
  <c r="AJ60" i="1" s="1"/>
  <c r="M60" i="1"/>
  <c r="X60" i="1" s="1"/>
  <c r="AI60" i="1" s="1"/>
  <c r="AQ59" i="1"/>
  <c r="AJ59" i="1"/>
  <c r="AG59" i="1"/>
  <c r="AR59" i="1" s="1"/>
  <c r="AF59" i="1"/>
  <c r="AA59" i="1"/>
  <c r="AL59" i="1" s="1"/>
  <c r="Z59" i="1"/>
  <c r="AK59" i="1" s="1"/>
  <c r="Y59" i="1"/>
  <c r="X59" i="1"/>
  <c r="AI59" i="1" s="1"/>
  <c r="V59" i="1"/>
  <c r="U59" i="1"/>
  <c r="T59" i="1"/>
  <c r="AE59" i="1" s="1"/>
  <c r="AP59" i="1" s="1"/>
  <c r="S59" i="1"/>
  <c r="AD59" i="1" s="1"/>
  <c r="AO59" i="1" s="1"/>
  <c r="R59" i="1"/>
  <c r="AC59" i="1" s="1"/>
  <c r="AN59" i="1" s="1"/>
  <c r="Q59" i="1"/>
  <c r="AB59" i="1" s="1"/>
  <c r="AM59" i="1" s="1"/>
  <c r="P59" i="1"/>
  <c r="O59" i="1"/>
  <c r="N59" i="1"/>
  <c r="M59" i="1"/>
  <c r="AO58" i="1"/>
  <c r="AM58" i="1"/>
  <c r="AE58" i="1"/>
  <c r="AP58" i="1" s="1"/>
  <c r="AD58" i="1"/>
  <c r="AC58" i="1"/>
  <c r="AN58" i="1" s="1"/>
  <c r="V58" i="1"/>
  <c r="AG58" i="1" s="1"/>
  <c r="AR58" i="1" s="1"/>
  <c r="U58" i="1"/>
  <c r="AF58" i="1" s="1"/>
  <c r="AQ58" i="1" s="1"/>
  <c r="T58" i="1"/>
  <c r="S58" i="1"/>
  <c r="R58" i="1"/>
  <c r="Q58" i="1"/>
  <c r="AB58" i="1" s="1"/>
  <c r="P58" i="1"/>
  <c r="AA58" i="1" s="1"/>
  <c r="AL58" i="1" s="1"/>
  <c r="O58" i="1"/>
  <c r="Z58" i="1" s="1"/>
  <c r="AK58" i="1" s="1"/>
  <c r="N58" i="1"/>
  <c r="Y58" i="1" s="1"/>
  <c r="AJ58" i="1" s="1"/>
  <c r="M58" i="1"/>
  <c r="X58" i="1" s="1"/>
  <c r="AI58" i="1" s="1"/>
  <c r="AK57" i="1"/>
  <c r="AF57" i="1"/>
  <c r="AQ57" i="1" s="1"/>
  <c r="AB57" i="1"/>
  <c r="AM57" i="1" s="1"/>
  <c r="Y57" i="1"/>
  <c r="AJ57" i="1" s="1"/>
  <c r="X57" i="1"/>
  <c r="AI57" i="1" s="1"/>
  <c r="V57" i="1"/>
  <c r="AG57" i="1" s="1"/>
  <c r="AR57" i="1" s="1"/>
  <c r="U57" i="1"/>
  <c r="T57" i="1"/>
  <c r="AE57" i="1" s="1"/>
  <c r="AP57" i="1" s="1"/>
  <c r="S57" i="1"/>
  <c r="AD57" i="1" s="1"/>
  <c r="AO57" i="1" s="1"/>
  <c r="R57" i="1"/>
  <c r="AC57" i="1" s="1"/>
  <c r="AN57" i="1" s="1"/>
  <c r="Q57" i="1"/>
  <c r="P57" i="1"/>
  <c r="AA57" i="1" s="1"/>
  <c r="AL57" i="1" s="1"/>
  <c r="O57" i="1"/>
  <c r="Z57" i="1" s="1"/>
  <c r="N57" i="1"/>
  <c r="M57" i="1"/>
  <c r="AM56" i="1"/>
  <c r="AK56" i="1"/>
  <c r="AC56" i="1"/>
  <c r="AN56" i="1" s="1"/>
  <c r="AA56" i="1"/>
  <c r="AL56" i="1" s="1"/>
  <c r="Z56" i="1"/>
  <c r="V56" i="1"/>
  <c r="AG56" i="1" s="1"/>
  <c r="AR56" i="1" s="1"/>
  <c r="U56" i="1"/>
  <c r="AF56" i="1" s="1"/>
  <c r="AQ56" i="1" s="1"/>
  <c r="T56" i="1"/>
  <c r="AE56" i="1" s="1"/>
  <c r="AP56" i="1" s="1"/>
  <c r="S56" i="1"/>
  <c r="AD56" i="1" s="1"/>
  <c r="AO56" i="1" s="1"/>
  <c r="R56" i="1"/>
  <c r="Q56" i="1"/>
  <c r="AB56" i="1" s="1"/>
  <c r="P56" i="1"/>
  <c r="O56" i="1"/>
  <c r="N56" i="1"/>
  <c r="Y56" i="1" s="1"/>
  <c r="AJ56" i="1" s="1"/>
  <c r="M56" i="1"/>
  <c r="X56" i="1" s="1"/>
  <c r="AI56" i="1" s="1"/>
  <c r="AQ55" i="1"/>
  <c r="AO55" i="1"/>
  <c r="AG55" i="1"/>
  <c r="AR55" i="1" s="1"/>
  <c r="AF55" i="1"/>
  <c r="AE55" i="1"/>
  <c r="AP55" i="1" s="1"/>
  <c r="Y55" i="1"/>
  <c r="AJ55" i="1" s="1"/>
  <c r="X55" i="1"/>
  <c r="AI55" i="1" s="1"/>
  <c r="V55" i="1"/>
  <c r="U55" i="1"/>
  <c r="T55" i="1"/>
  <c r="S55" i="1"/>
  <c r="AD55" i="1" s="1"/>
  <c r="R55" i="1"/>
  <c r="AC55" i="1" s="1"/>
  <c r="AN55" i="1" s="1"/>
  <c r="Q55" i="1"/>
  <c r="AB55" i="1" s="1"/>
  <c r="AM55" i="1" s="1"/>
  <c r="P55" i="1"/>
  <c r="AA55" i="1" s="1"/>
  <c r="AL55" i="1" s="1"/>
  <c r="O55" i="1"/>
  <c r="Z55" i="1" s="1"/>
  <c r="AK55" i="1" s="1"/>
  <c r="N55" i="1"/>
  <c r="M55" i="1"/>
  <c r="AM54" i="1"/>
  <c r="AD54" i="1"/>
  <c r="AO54" i="1" s="1"/>
  <c r="AC54" i="1"/>
  <c r="AN54" i="1" s="1"/>
  <c r="AA54" i="1"/>
  <c r="AL54" i="1" s="1"/>
  <c r="Z54" i="1"/>
  <c r="AK54" i="1" s="1"/>
  <c r="V54" i="1"/>
  <c r="AG54" i="1" s="1"/>
  <c r="AR54" i="1" s="1"/>
  <c r="U54" i="1"/>
  <c r="AF54" i="1" s="1"/>
  <c r="AQ54" i="1" s="1"/>
  <c r="T54" i="1"/>
  <c r="AE54" i="1" s="1"/>
  <c r="AP54" i="1" s="1"/>
  <c r="S54" i="1"/>
  <c r="R54" i="1"/>
  <c r="Q54" i="1"/>
  <c r="AB54" i="1" s="1"/>
  <c r="P54" i="1"/>
  <c r="O54" i="1"/>
  <c r="N54" i="1"/>
  <c r="Y54" i="1" s="1"/>
  <c r="AJ54" i="1" s="1"/>
  <c r="M54" i="1"/>
  <c r="X54" i="1" s="1"/>
  <c r="AI54" i="1" s="1"/>
  <c r="AP53" i="1"/>
  <c r="AF53" i="1"/>
  <c r="AQ53" i="1" s="1"/>
  <c r="AD53" i="1"/>
  <c r="AO53" i="1" s="1"/>
  <c r="AB53" i="1"/>
  <c r="AM53" i="1" s="1"/>
  <c r="X53" i="1"/>
  <c r="AI53" i="1" s="1"/>
  <c r="V53" i="1"/>
  <c r="AG53" i="1" s="1"/>
  <c r="AR53" i="1" s="1"/>
  <c r="U53" i="1"/>
  <c r="T53" i="1"/>
  <c r="AE53" i="1" s="1"/>
  <c r="S53" i="1"/>
  <c r="R53" i="1"/>
  <c r="AC53" i="1" s="1"/>
  <c r="AN53" i="1" s="1"/>
  <c r="Q53" i="1"/>
  <c r="P53" i="1"/>
  <c r="AA53" i="1" s="1"/>
  <c r="AL53" i="1" s="1"/>
  <c r="O53" i="1"/>
  <c r="Z53" i="1" s="1"/>
  <c r="AK53" i="1" s="1"/>
  <c r="N53" i="1"/>
  <c r="Y53" i="1" s="1"/>
  <c r="AJ53" i="1" s="1"/>
  <c r="M53" i="1"/>
  <c r="AK52" i="1"/>
  <c r="AI52" i="1"/>
  <c r="AA52" i="1"/>
  <c r="AL52" i="1" s="1"/>
  <c r="Z52" i="1"/>
  <c r="Y52" i="1"/>
  <c r="AJ52" i="1" s="1"/>
  <c r="V52" i="1"/>
  <c r="AG52" i="1" s="1"/>
  <c r="AR52" i="1" s="1"/>
  <c r="U52" i="1"/>
  <c r="AF52" i="1" s="1"/>
  <c r="AQ52" i="1" s="1"/>
  <c r="T52" i="1"/>
  <c r="AE52" i="1" s="1"/>
  <c r="AP52" i="1" s="1"/>
  <c r="S52" i="1"/>
  <c r="AD52" i="1" s="1"/>
  <c r="AO52" i="1" s="1"/>
  <c r="R52" i="1"/>
  <c r="AC52" i="1" s="1"/>
  <c r="AN52" i="1" s="1"/>
  <c r="Q52" i="1"/>
  <c r="AB52" i="1" s="1"/>
  <c r="AM52" i="1" s="1"/>
  <c r="P52" i="1"/>
  <c r="O52" i="1"/>
  <c r="N52" i="1"/>
  <c r="M52" i="1"/>
  <c r="X52" i="1" s="1"/>
  <c r="AO51" i="1"/>
  <c r="AF51" i="1"/>
  <c r="AQ51" i="1" s="1"/>
  <c r="AE51" i="1"/>
  <c r="AP51" i="1" s="1"/>
  <c r="AC51" i="1"/>
  <c r="AN51" i="1" s="1"/>
  <c r="AB51" i="1"/>
  <c r="AM51" i="1" s="1"/>
  <c r="X51" i="1"/>
  <c r="AI51" i="1" s="1"/>
  <c r="V51" i="1"/>
  <c r="AG51" i="1" s="1"/>
  <c r="AR51" i="1" s="1"/>
  <c r="U51" i="1"/>
  <c r="T51" i="1"/>
  <c r="S51" i="1"/>
  <c r="AD51" i="1" s="1"/>
  <c r="R51" i="1"/>
  <c r="Q51" i="1"/>
  <c r="P51" i="1"/>
  <c r="AA51" i="1" s="1"/>
  <c r="AL51" i="1" s="1"/>
  <c r="O51" i="1"/>
  <c r="Z51" i="1" s="1"/>
  <c r="AK51" i="1" s="1"/>
  <c r="N51" i="1"/>
  <c r="Y51" i="1" s="1"/>
  <c r="AJ51" i="1" s="1"/>
  <c r="M51" i="1"/>
  <c r="AJ50" i="1"/>
  <c r="AG50" i="1"/>
  <c r="AR50" i="1" s="1"/>
  <c r="AD50" i="1"/>
  <c r="AO50" i="1" s="1"/>
  <c r="AA50" i="1"/>
  <c r="AL50" i="1" s="1"/>
  <c r="Z50" i="1"/>
  <c r="AK50" i="1" s="1"/>
  <c r="Y50" i="1"/>
  <c r="X50" i="1"/>
  <c r="AI50" i="1" s="1"/>
  <c r="V50" i="1"/>
  <c r="U50" i="1"/>
  <c r="AF50" i="1" s="1"/>
  <c r="AQ50" i="1" s="1"/>
  <c r="T50" i="1"/>
  <c r="AE50" i="1" s="1"/>
  <c r="AP50" i="1" s="1"/>
  <c r="S50" i="1"/>
  <c r="R50" i="1"/>
  <c r="AC50" i="1" s="1"/>
  <c r="AN50" i="1" s="1"/>
  <c r="Q50" i="1"/>
  <c r="AB50" i="1" s="1"/>
  <c r="AM50" i="1" s="1"/>
  <c r="P50" i="1"/>
  <c r="O50" i="1"/>
  <c r="N50" i="1"/>
  <c r="M50" i="1"/>
  <c r="AN49" i="1"/>
  <c r="AD49" i="1"/>
  <c r="AO49" i="1" s="1"/>
  <c r="AB49" i="1"/>
  <c r="AM49" i="1" s="1"/>
  <c r="V49" i="1"/>
  <c r="AG49" i="1" s="1"/>
  <c r="AR49" i="1" s="1"/>
  <c r="U49" i="1"/>
  <c r="AF49" i="1" s="1"/>
  <c r="AQ49" i="1" s="1"/>
  <c r="T49" i="1"/>
  <c r="AE49" i="1" s="1"/>
  <c r="AP49" i="1" s="1"/>
  <c r="S49" i="1"/>
  <c r="R49" i="1"/>
  <c r="AC49" i="1" s="1"/>
  <c r="Q49" i="1"/>
  <c r="P49" i="1"/>
  <c r="AA49" i="1" s="1"/>
  <c r="AL49" i="1" s="1"/>
  <c r="O49" i="1"/>
  <c r="Z49" i="1" s="1"/>
  <c r="AK49" i="1" s="1"/>
  <c r="N49" i="1"/>
  <c r="Y49" i="1" s="1"/>
  <c r="AJ49" i="1" s="1"/>
  <c r="M49" i="1"/>
  <c r="X49" i="1" s="1"/>
  <c r="AI49" i="1" s="1"/>
  <c r="AI48" i="1"/>
  <c r="AE48" i="1"/>
  <c r="AP48" i="1" s="1"/>
  <c r="Z48" i="1"/>
  <c r="AK48" i="1" s="1"/>
  <c r="Y48" i="1"/>
  <c r="AJ48" i="1" s="1"/>
  <c r="V48" i="1"/>
  <c r="AG48" i="1" s="1"/>
  <c r="AR48" i="1" s="1"/>
  <c r="U48" i="1"/>
  <c r="AF48" i="1" s="1"/>
  <c r="AQ48" i="1" s="1"/>
  <c r="T48" i="1"/>
  <c r="S48" i="1"/>
  <c r="AD48" i="1" s="1"/>
  <c r="AO48" i="1" s="1"/>
  <c r="R48" i="1"/>
  <c r="AC48" i="1" s="1"/>
  <c r="AN48" i="1" s="1"/>
  <c r="Q48" i="1"/>
  <c r="AB48" i="1" s="1"/>
  <c r="AM48" i="1" s="1"/>
  <c r="P48" i="1"/>
  <c r="AA48" i="1" s="1"/>
  <c r="AL48" i="1" s="1"/>
  <c r="O48" i="1"/>
  <c r="N48" i="1"/>
  <c r="M48" i="1"/>
  <c r="X48" i="1" s="1"/>
  <c r="AL47" i="1"/>
  <c r="AF47" i="1"/>
  <c r="AQ47" i="1" s="1"/>
  <c r="AC47" i="1"/>
  <c r="AN47" i="1" s="1"/>
  <c r="AB47" i="1"/>
  <c r="AM47" i="1" s="1"/>
  <c r="AA47" i="1"/>
  <c r="Z47" i="1"/>
  <c r="AK47" i="1" s="1"/>
  <c r="X47" i="1"/>
  <c r="AI47" i="1" s="1"/>
  <c r="V47" i="1"/>
  <c r="AG47" i="1" s="1"/>
  <c r="AR47" i="1" s="1"/>
  <c r="U47" i="1"/>
  <c r="T47" i="1"/>
  <c r="AE47" i="1" s="1"/>
  <c r="AP47" i="1" s="1"/>
  <c r="S47" i="1"/>
  <c r="AD47" i="1" s="1"/>
  <c r="AO47" i="1" s="1"/>
  <c r="R47" i="1"/>
  <c r="Q47" i="1"/>
  <c r="P47" i="1"/>
  <c r="O47" i="1"/>
  <c r="N47" i="1"/>
  <c r="Y47" i="1" s="1"/>
  <c r="AJ47" i="1" s="1"/>
  <c r="M47" i="1"/>
  <c r="AO46" i="1"/>
  <c r="AG46" i="1"/>
  <c r="AR46" i="1" s="1"/>
  <c r="AE46" i="1"/>
  <c r="AP46" i="1" s="1"/>
  <c r="AD46" i="1"/>
  <c r="Y46" i="1"/>
  <c r="AJ46" i="1" s="1"/>
  <c r="X46" i="1"/>
  <c r="AI46" i="1" s="1"/>
  <c r="V46" i="1"/>
  <c r="U46" i="1"/>
  <c r="AF46" i="1" s="1"/>
  <c r="AQ46" i="1" s="1"/>
  <c r="T46" i="1"/>
  <c r="S46" i="1"/>
  <c r="R46" i="1"/>
  <c r="AC46" i="1" s="1"/>
  <c r="AN46" i="1" s="1"/>
  <c r="Q46" i="1"/>
  <c r="AB46" i="1" s="1"/>
  <c r="AM46" i="1" s="1"/>
  <c r="P46" i="1"/>
  <c r="AA46" i="1" s="1"/>
  <c r="AL46" i="1" s="1"/>
  <c r="O46" i="1"/>
  <c r="Z46" i="1" s="1"/>
  <c r="AK46" i="1" s="1"/>
  <c r="N46" i="1"/>
  <c r="M46" i="1"/>
  <c r="AK45" i="1"/>
  <c r="AB45" i="1"/>
  <c r="AM45" i="1" s="1"/>
  <c r="Y45" i="1"/>
  <c r="AJ45" i="1" s="1"/>
  <c r="V45" i="1"/>
  <c r="AG45" i="1" s="1"/>
  <c r="AR45" i="1" s="1"/>
  <c r="U45" i="1"/>
  <c r="AF45" i="1" s="1"/>
  <c r="AQ45" i="1" s="1"/>
  <c r="T45" i="1"/>
  <c r="AE45" i="1" s="1"/>
  <c r="AP45" i="1" s="1"/>
  <c r="S45" i="1"/>
  <c r="AD45" i="1" s="1"/>
  <c r="AO45" i="1" s="1"/>
  <c r="R45" i="1"/>
  <c r="AC45" i="1" s="1"/>
  <c r="AN45" i="1" s="1"/>
  <c r="Q45" i="1"/>
  <c r="P45" i="1"/>
  <c r="AA45" i="1" s="1"/>
  <c r="AL45" i="1" s="1"/>
  <c r="O45" i="1"/>
  <c r="Z45" i="1" s="1"/>
  <c r="N45" i="1"/>
  <c r="M45" i="1"/>
  <c r="X45" i="1" s="1"/>
  <c r="AI45" i="1" s="1"/>
  <c r="AE44" i="1"/>
  <c r="AP44" i="1" s="1"/>
  <c r="AC44" i="1"/>
  <c r="AN44" i="1" s="1"/>
  <c r="Z44" i="1"/>
  <c r="AK44" i="1" s="1"/>
  <c r="V44" i="1"/>
  <c r="AG44" i="1" s="1"/>
  <c r="AR44" i="1" s="1"/>
  <c r="U44" i="1"/>
  <c r="AF44" i="1" s="1"/>
  <c r="AQ44" i="1" s="1"/>
  <c r="T44" i="1"/>
  <c r="S44" i="1"/>
  <c r="AD44" i="1" s="1"/>
  <c r="AO44" i="1" s="1"/>
  <c r="R44" i="1"/>
  <c r="Q44" i="1"/>
  <c r="AB44" i="1" s="1"/>
  <c r="AM44" i="1" s="1"/>
  <c r="P44" i="1"/>
  <c r="AA44" i="1" s="1"/>
  <c r="AL44" i="1" s="1"/>
  <c r="O44" i="1"/>
  <c r="N44" i="1"/>
  <c r="Y44" i="1" s="1"/>
  <c r="AJ44" i="1" s="1"/>
  <c r="M44" i="1"/>
  <c r="X44" i="1" s="1"/>
  <c r="AI44" i="1" s="1"/>
  <c r="AQ43" i="1"/>
  <c r="AJ43" i="1"/>
  <c r="AG43" i="1"/>
  <c r="AR43" i="1" s="1"/>
  <c r="AF43" i="1"/>
  <c r="AA43" i="1"/>
  <c r="AL43" i="1" s="1"/>
  <c r="Z43" i="1"/>
  <c r="AK43" i="1" s="1"/>
  <c r="Y43" i="1"/>
  <c r="X43" i="1"/>
  <c r="AI43" i="1" s="1"/>
  <c r="V43" i="1"/>
  <c r="U43" i="1"/>
  <c r="T43" i="1"/>
  <c r="AE43" i="1" s="1"/>
  <c r="AP43" i="1" s="1"/>
  <c r="S43" i="1"/>
  <c r="AD43" i="1" s="1"/>
  <c r="AO43" i="1" s="1"/>
  <c r="R43" i="1"/>
  <c r="AC43" i="1" s="1"/>
  <c r="AN43" i="1" s="1"/>
  <c r="Q43" i="1"/>
  <c r="AB43" i="1" s="1"/>
  <c r="AM43" i="1" s="1"/>
  <c r="P43" i="1"/>
  <c r="O43" i="1"/>
  <c r="N43" i="1"/>
  <c r="M43" i="1"/>
  <c r="AO42" i="1"/>
  <c r="AM42" i="1"/>
  <c r="AE42" i="1"/>
  <c r="AP42" i="1" s="1"/>
  <c r="AD42" i="1"/>
  <c r="AC42" i="1"/>
  <c r="AN42" i="1" s="1"/>
  <c r="V42" i="1"/>
  <c r="AG42" i="1" s="1"/>
  <c r="AR42" i="1" s="1"/>
  <c r="U42" i="1"/>
  <c r="AF42" i="1" s="1"/>
  <c r="AQ42" i="1" s="1"/>
  <c r="T42" i="1"/>
  <c r="S42" i="1"/>
  <c r="R42" i="1"/>
  <c r="Q42" i="1"/>
  <c r="AB42" i="1" s="1"/>
  <c r="P42" i="1"/>
  <c r="AA42" i="1" s="1"/>
  <c r="AL42" i="1" s="1"/>
  <c r="O42" i="1"/>
  <c r="Z42" i="1" s="1"/>
  <c r="AK42" i="1" s="1"/>
  <c r="N42" i="1"/>
  <c r="Y42" i="1" s="1"/>
  <c r="AJ42" i="1" s="1"/>
  <c r="M42" i="1"/>
  <c r="X42" i="1" s="1"/>
  <c r="AI42" i="1" s="1"/>
  <c r="AK41" i="1"/>
  <c r="AF41" i="1"/>
  <c r="AQ41" i="1" s="1"/>
  <c r="AB41" i="1"/>
  <c r="AM41" i="1" s="1"/>
  <c r="Y41" i="1"/>
  <c r="AJ41" i="1" s="1"/>
  <c r="X41" i="1"/>
  <c r="AI41" i="1" s="1"/>
  <c r="V41" i="1"/>
  <c r="AG41" i="1" s="1"/>
  <c r="AR41" i="1" s="1"/>
  <c r="U41" i="1"/>
  <c r="T41" i="1"/>
  <c r="AE41" i="1" s="1"/>
  <c r="AP41" i="1" s="1"/>
  <c r="S41" i="1"/>
  <c r="AD41" i="1" s="1"/>
  <c r="AO41" i="1" s="1"/>
  <c r="R41" i="1"/>
  <c r="AC41" i="1" s="1"/>
  <c r="AN41" i="1" s="1"/>
  <c r="Q41" i="1"/>
  <c r="P41" i="1"/>
  <c r="AA41" i="1" s="1"/>
  <c r="AL41" i="1" s="1"/>
  <c r="O41" i="1"/>
  <c r="Z41" i="1" s="1"/>
  <c r="N41" i="1"/>
  <c r="M41" i="1"/>
  <c r="AK40" i="1"/>
  <c r="AC40" i="1"/>
  <c r="AN40" i="1" s="1"/>
  <c r="AA40" i="1"/>
  <c r="AL40" i="1" s="1"/>
  <c r="Z40" i="1"/>
  <c r="V40" i="1"/>
  <c r="AG40" i="1" s="1"/>
  <c r="AR40" i="1" s="1"/>
  <c r="U40" i="1"/>
  <c r="AF40" i="1" s="1"/>
  <c r="AQ40" i="1" s="1"/>
  <c r="T40" i="1"/>
  <c r="AE40" i="1" s="1"/>
  <c r="AP40" i="1" s="1"/>
  <c r="S40" i="1"/>
  <c r="AD40" i="1" s="1"/>
  <c r="AO40" i="1" s="1"/>
  <c r="R40" i="1"/>
  <c r="Q40" i="1"/>
  <c r="AB40" i="1" s="1"/>
  <c r="AM40" i="1" s="1"/>
  <c r="P40" i="1"/>
  <c r="O40" i="1"/>
  <c r="N40" i="1"/>
  <c r="Y40" i="1" s="1"/>
  <c r="AJ40" i="1" s="1"/>
  <c r="M40" i="1"/>
  <c r="X40" i="1" s="1"/>
  <c r="AI40" i="1" s="1"/>
  <c r="AQ39" i="1"/>
  <c r="AO39" i="1"/>
  <c r="AG39" i="1"/>
  <c r="AR39" i="1" s="1"/>
  <c r="AF39" i="1"/>
  <c r="AE39" i="1"/>
  <c r="AP39" i="1" s="1"/>
  <c r="Y39" i="1"/>
  <c r="AJ39" i="1" s="1"/>
  <c r="X39" i="1"/>
  <c r="AI39" i="1" s="1"/>
  <c r="V39" i="1"/>
  <c r="U39" i="1"/>
  <c r="T39" i="1"/>
  <c r="S39" i="1"/>
  <c r="AD39" i="1" s="1"/>
  <c r="R39" i="1"/>
  <c r="AC39" i="1" s="1"/>
  <c r="AN39" i="1" s="1"/>
  <c r="Q39" i="1"/>
  <c r="AB39" i="1" s="1"/>
  <c r="AM39" i="1" s="1"/>
  <c r="P39" i="1"/>
  <c r="AA39" i="1" s="1"/>
  <c r="AL39" i="1" s="1"/>
  <c r="O39" i="1"/>
  <c r="Z39" i="1" s="1"/>
  <c r="AK39" i="1" s="1"/>
  <c r="N39" i="1"/>
  <c r="M39" i="1"/>
  <c r="AM38" i="1"/>
  <c r="AD38" i="1"/>
  <c r="AO38" i="1" s="1"/>
  <c r="AC38" i="1"/>
  <c r="AN38" i="1" s="1"/>
  <c r="AA38" i="1"/>
  <c r="AL38" i="1" s="1"/>
  <c r="Z38" i="1"/>
  <c r="AK38" i="1" s="1"/>
  <c r="V38" i="1"/>
  <c r="AG38" i="1" s="1"/>
  <c r="AR38" i="1" s="1"/>
  <c r="U38" i="1"/>
  <c r="AF38" i="1" s="1"/>
  <c r="AQ38" i="1" s="1"/>
  <c r="T38" i="1"/>
  <c r="AE38" i="1" s="1"/>
  <c r="AP38" i="1" s="1"/>
  <c r="S38" i="1"/>
  <c r="R38" i="1"/>
  <c r="Q38" i="1"/>
  <c r="AB38" i="1" s="1"/>
  <c r="P38" i="1"/>
  <c r="O38" i="1"/>
  <c r="N38" i="1"/>
  <c r="Y38" i="1" s="1"/>
  <c r="AJ38" i="1" s="1"/>
  <c r="M38" i="1"/>
  <c r="X38" i="1" s="1"/>
  <c r="AI38" i="1" s="1"/>
  <c r="AF37" i="1"/>
  <c r="AQ37" i="1" s="1"/>
  <c r="AD37" i="1"/>
  <c r="AO37" i="1" s="1"/>
  <c r="AB37" i="1"/>
  <c r="AM37" i="1" s="1"/>
  <c r="X37" i="1"/>
  <c r="AI37" i="1" s="1"/>
  <c r="V37" i="1"/>
  <c r="AG37" i="1" s="1"/>
  <c r="AR37" i="1" s="1"/>
  <c r="U37" i="1"/>
  <c r="T37" i="1"/>
  <c r="AE37" i="1" s="1"/>
  <c r="AP37" i="1" s="1"/>
  <c r="S37" i="1"/>
  <c r="R37" i="1"/>
  <c r="AC37" i="1" s="1"/>
  <c r="AN37" i="1" s="1"/>
  <c r="Q37" i="1"/>
  <c r="P37" i="1"/>
  <c r="AA37" i="1" s="1"/>
  <c r="AL37" i="1" s="1"/>
  <c r="O37" i="1"/>
  <c r="Z37" i="1" s="1"/>
  <c r="AK37" i="1" s="1"/>
  <c r="N37" i="1"/>
  <c r="Y37" i="1" s="1"/>
  <c r="AJ37" i="1" s="1"/>
  <c r="M37" i="1"/>
  <c r="AK36" i="1"/>
  <c r="AI36" i="1"/>
  <c r="AA36" i="1"/>
  <c r="AL36" i="1" s="1"/>
  <c r="Z36" i="1"/>
  <c r="Y36" i="1"/>
  <c r="AJ36" i="1" s="1"/>
  <c r="V36" i="1"/>
  <c r="AG36" i="1" s="1"/>
  <c r="AR36" i="1" s="1"/>
  <c r="U36" i="1"/>
  <c r="AF36" i="1" s="1"/>
  <c r="AQ36" i="1" s="1"/>
  <c r="T36" i="1"/>
  <c r="AE36" i="1" s="1"/>
  <c r="AP36" i="1" s="1"/>
  <c r="S36" i="1"/>
  <c r="AD36" i="1" s="1"/>
  <c r="AO36" i="1" s="1"/>
  <c r="R36" i="1"/>
  <c r="AC36" i="1" s="1"/>
  <c r="AN36" i="1" s="1"/>
  <c r="Q36" i="1"/>
  <c r="AB36" i="1" s="1"/>
  <c r="AM36" i="1" s="1"/>
  <c r="P36" i="1"/>
  <c r="O36" i="1"/>
  <c r="N36" i="1"/>
  <c r="M36" i="1"/>
  <c r="X36" i="1" s="1"/>
  <c r="AO35" i="1"/>
  <c r="AF35" i="1"/>
  <c r="AQ35" i="1" s="1"/>
  <c r="AE35" i="1"/>
  <c r="AP35" i="1" s="1"/>
  <c r="AC35" i="1"/>
  <c r="AN35" i="1" s="1"/>
  <c r="AB35" i="1"/>
  <c r="AM35" i="1" s="1"/>
  <c r="X35" i="1"/>
  <c r="AI35" i="1" s="1"/>
  <c r="V35" i="1"/>
  <c r="AG35" i="1" s="1"/>
  <c r="AR35" i="1" s="1"/>
  <c r="U35" i="1"/>
  <c r="T35" i="1"/>
  <c r="S35" i="1"/>
  <c r="AD35" i="1" s="1"/>
  <c r="R35" i="1"/>
  <c r="Q35" i="1"/>
  <c r="P35" i="1"/>
  <c r="AA35" i="1" s="1"/>
  <c r="AL35" i="1" s="1"/>
  <c r="O35" i="1"/>
  <c r="Z35" i="1" s="1"/>
  <c r="AK35" i="1" s="1"/>
  <c r="N35" i="1"/>
  <c r="Y35" i="1" s="1"/>
  <c r="AJ35" i="1" s="1"/>
  <c r="M35" i="1"/>
  <c r="AJ34" i="1"/>
  <c r="AG34" i="1"/>
  <c r="AR34" i="1" s="1"/>
  <c r="AD34" i="1"/>
  <c r="AO34" i="1" s="1"/>
  <c r="AA34" i="1"/>
  <c r="AL34" i="1" s="1"/>
  <c r="Z34" i="1"/>
  <c r="AK34" i="1" s="1"/>
  <c r="Y34" i="1"/>
  <c r="X34" i="1"/>
  <c r="AI34" i="1" s="1"/>
  <c r="V34" i="1"/>
  <c r="U34" i="1"/>
  <c r="AF34" i="1" s="1"/>
  <c r="AQ34" i="1" s="1"/>
  <c r="T34" i="1"/>
  <c r="AE34" i="1" s="1"/>
  <c r="AP34" i="1" s="1"/>
  <c r="S34" i="1"/>
  <c r="R34" i="1"/>
  <c r="AC34" i="1" s="1"/>
  <c r="AN34" i="1" s="1"/>
  <c r="Q34" i="1"/>
  <c r="AB34" i="1" s="1"/>
  <c r="AM34" i="1" s="1"/>
  <c r="P34" i="1"/>
  <c r="O34" i="1"/>
  <c r="N34" i="1"/>
  <c r="M34" i="1"/>
  <c r="AN33" i="1"/>
  <c r="AD33" i="1"/>
  <c r="AO33" i="1" s="1"/>
  <c r="AB33" i="1"/>
  <c r="AM33" i="1" s="1"/>
  <c r="V33" i="1"/>
  <c r="AG33" i="1" s="1"/>
  <c r="AR33" i="1" s="1"/>
  <c r="U33" i="1"/>
  <c r="AF33" i="1" s="1"/>
  <c r="AQ33" i="1" s="1"/>
  <c r="T33" i="1"/>
  <c r="AE33" i="1" s="1"/>
  <c r="AP33" i="1" s="1"/>
  <c r="S33" i="1"/>
  <c r="R33" i="1"/>
  <c r="AC33" i="1" s="1"/>
  <c r="Q33" i="1"/>
  <c r="P33" i="1"/>
  <c r="AA33" i="1" s="1"/>
  <c r="AL33" i="1" s="1"/>
  <c r="O33" i="1"/>
  <c r="Z33" i="1" s="1"/>
  <c r="AK33" i="1" s="1"/>
  <c r="N33" i="1"/>
  <c r="Y33" i="1" s="1"/>
  <c r="AJ33" i="1" s="1"/>
  <c r="M33" i="1"/>
  <c r="X33" i="1" s="1"/>
  <c r="AI33" i="1" s="1"/>
  <c r="AR32" i="1"/>
  <c r="AI32" i="1"/>
  <c r="AE32" i="1"/>
  <c r="AP32" i="1" s="1"/>
  <c r="Z32" i="1"/>
  <c r="AK32" i="1" s="1"/>
  <c r="Y32" i="1"/>
  <c r="AJ32" i="1" s="1"/>
  <c r="V32" i="1"/>
  <c r="AG32" i="1" s="1"/>
  <c r="U32" i="1"/>
  <c r="AF32" i="1" s="1"/>
  <c r="AQ32" i="1" s="1"/>
  <c r="T32" i="1"/>
  <c r="S32" i="1"/>
  <c r="AD32" i="1" s="1"/>
  <c r="AO32" i="1" s="1"/>
  <c r="R32" i="1"/>
  <c r="AC32" i="1" s="1"/>
  <c r="AN32" i="1" s="1"/>
  <c r="Q32" i="1"/>
  <c r="AB32" i="1" s="1"/>
  <c r="AM32" i="1" s="1"/>
  <c r="P32" i="1"/>
  <c r="AA32" i="1" s="1"/>
  <c r="AL32" i="1" s="1"/>
  <c r="O32" i="1"/>
  <c r="N32" i="1"/>
  <c r="M32" i="1"/>
  <c r="X32" i="1" s="1"/>
  <c r="AL31" i="1"/>
  <c r="AF31" i="1"/>
  <c r="AQ31" i="1" s="1"/>
  <c r="AC31" i="1"/>
  <c r="AN31" i="1" s="1"/>
  <c r="AB31" i="1"/>
  <c r="AM31" i="1" s="1"/>
  <c r="AA31" i="1"/>
  <c r="Z31" i="1"/>
  <c r="AK31" i="1" s="1"/>
  <c r="X31" i="1"/>
  <c r="AI31" i="1" s="1"/>
  <c r="V31" i="1"/>
  <c r="AG31" i="1" s="1"/>
  <c r="AR31" i="1" s="1"/>
  <c r="U31" i="1"/>
  <c r="T31" i="1"/>
  <c r="AE31" i="1" s="1"/>
  <c r="AP31" i="1" s="1"/>
  <c r="S31" i="1"/>
  <c r="AD31" i="1" s="1"/>
  <c r="AO31" i="1" s="1"/>
  <c r="R31" i="1"/>
  <c r="Q31" i="1"/>
  <c r="P31" i="1"/>
  <c r="O31" i="1"/>
  <c r="N31" i="1"/>
  <c r="Y31" i="1" s="1"/>
  <c r="AJ31" i="1" s="1"/>
  <c r="M31" i="1"/>
  <c r="AO30" i="1"/>
  <c r="AG30" i="1"/>
  <c r="AR30" i="1" s="1"/>
  <c r="AE30" i="1"/>
  <c r="AP30" i="1" s="1"/>
  <c r="AD30" i="1"/>
  <c r="Y30" i="1"/>
  <c r="AJ30" i="1" s="1"/>
  <c r="X30" i="1"/>
  <c r="AI30" i="1" s="1"/>
  <c r="V30" i="1"/>
  <c r="U30" i="1"/>
  <c r="AF30" i="1" s="1"/>
  <c r="AQ30" i="1" s="1"/>
  <c r="T30" i="1"/>
  <c r="S30" i="1"/>
  <c r="R30" i="1"/>
  <c r="AC30" i="1" s="1"/>
  <c r="AN30" i="1" s="1"/>
  <c r="Q30" i="1"/>
  <c r="AB30" i="1" s="1"/>
  <c r="AM30" i="1" s="1"/>
  <c r="P30" i="1"/>
  <c r="AA30" i="1" s="1"/>
  <c r="AL30" i="1" s="1"/>
  <c r="O30" i="1"/>
  <c r="Z30" i="1" s="1"/>
  <c r="AK30" i="1" s="1"/>
  <c r="N30" i="1"/>
  <c r="M30" i="1"/>
  <c r="AK29" i="1"/>
  <c r="AB29" i="1"/>
  <c r="AM29" i="1" s="1"/>
  <c r="Y29" i="1"/>
  <c r="AJ29" i="1" s="1"/>
  <c r="V29" i="1"/>
  <c r="AG29" i="1" s="1"/>
  <c r="AR29" i="1" s="1"/>
  <c r="U29" i="1"/>
  <c r="AF29" i="1" s="1"/>
  <c r="AQ29" i="1" s="1"/>
  <c r="T29" i="1"/>
  <c r="AE29" i="1" s="1"/>
  <c r="AP29" i="1" s="1"/>
  <c r="S29" i="1"/>
  <c r="AD29" i="1" s="1"/>
  <c r="AO29" i="1" s="1"/>
  <c r="R29" i="1"/>
  <c r="AC29" i="1" s="1"/>
  <c r="AN29" i="1" s="1"/>
  <c r="Q29" i="1"/>
  <c r="P29" i="1"/>
  <c r="AA29" i="1" s="1"/>
  <c r="AL29" i="1" s="1"/>
  <c r="O29" i="1"/>
  <c r="Z29" i="1" s="1"/>
  <c r="N29" i="1"/>
  <c r="M29" i="1"/>
  <c r="X29" i="1" s="1"/>
  <c r="AI29" i="1" s="1"/>
  <c r="AE28" i="1"/>
  <c r="AP28" i="1" s="1"/>
  <c r="AC28" i="1"/>
  <c r="AN28" i="1" s="1"/>
  <c r="Z28" i="1"/>
  <c r="AK28" i="1" s="1"/>
  <c r="V28" i="1"/>
  <c r="AG28" i="1" s="1"/>
  <c r="AR28" i="1" s="1"/>
  <c r="U28" i="1"/>
  <c r="AF28" i="1" s="1"/>
  <c r="AQ28" i="1" s="1"/>
  <c r="T28" i="1"/>
  <c r="S28" i="1"/>
  <c r="AD28" i="1" s="1"/>
  <c r="AO28" i="1" s="1"/>
  <c r="R28" i="1"/>
  <c r="Q28" i="1"/>
  <c r="AB28" i="1" s="1"/>
  <c r="AM28" i="1" s="1"/>
  <c r="P28" i="1"/>
  <c r="AA28" i="1" s="1"/>
  <c r="AL28" i="1" s="1"/>
  <c r="O28" i="1"/>
  <c r="N28" i="1"/>
  <c r="Y28" i="1" s="1"/>
  <c r="AJ28" i="1" s="1"/>
  <c r="M28" i="1"/>
  <c r="X28" i="1" s="1"/>
  <c r="AI28" i="1" s="1"/>
  <c r="AQ27" i="1"/>
  <c r="AJ27" i="1"/>
  <c r="AG27" i="1"/>
  <c r="AR27" i="1" s="1"/>
  <c r="AF27" i="1"/>
  <c r="AA27" i="1"/>
  <c r="AL27" i="1" s="1"/>
  <c r="Z27" i="1"/>
  <c r="AK27" i="1" s="1"/>
  <c r="Y27" i="1"/>
  <c r="X27" i="1"/>
  <c r="AI27" i="1" s="1"/>
  <c r="V27" i="1"/>
  <c r="U27" i="1"/>
  <c r="T27" i="1"/>
  <c r="AE27" i="1" s="1"/>
  <c r="AP27" i="1" s="1"/>
  <c r="S27" i="1"/>
  <c r="AD27" i="1" s="1"/>
  <c r="AO27" i="1" s="1"/>
  <c r="R27" i="1"/>
  <c r="AC27" i="1" s="1"/>
  <c r="AN27" i="1" s="1"/>
  <c r="Q27" i="1"/>
  <c r="AB27" i="1" s="1"/>
  <c r="AM27" i="1" s="1"/>
  <c r="P27" i="1"/>
  <c r="O27" i="1"/>
  <c r="N27" i="1"/>
  <c r="M27" i="1"/>
  <c r="AO26" i="1"/>
  <c r="AM26" i="1"/>
  <c r="AE26" i="1"/>
  <c r="AP26" i="1" s="1"/>
  <c r="AD26" i="1"/>
  <c r="AC26" i="1"/>
  <c r="AN26" i="1" s="1"/>
  <c r="V26" i="1"/>
  <c r="AG26" i="1" s="1"/>
  <c r="AR26" i="1" s="1"/>
  <c r="U26" i="1"/>
  <c r="AF26" i="1" s="1"/>
  <c r="AQ26" i="1" s="1"/>
  <c r="T26" i="1"/>
  <c r="S26" i="1"/>
  <c r="R26" i="1"/>
  <c r="Q26" i="1"/>
  <c r="AB26" i="1" s="1"/>
  <c r="P26" i="1"/>
  <c r="AA26" i="1" s="1"/>
  <c r="AL26" i="1" s="1"/>
  <c r="O26" i="1"/>
  <c r="Z26" i="1" s="1"/>
  <c r="AK26" i="1" s="1"/>
  <c r="N26" i="1"/>
  <c r="Y26" i="1" s="1"/>
  <c r="AJ26" i="1" s="1"/>
  <c r="M26" i="1"/>
  <c r="X26" i="1" s="1"/>
  <c r="AI26" i="1" s="1"/>
  <c r="AK25" i="1"/>
  <c r="AF25" i="1"/>
  <c r="AQ25" i="1" s="1"/>
  <c r="AB25" i="1"/>
  <c r="AM25" i="1" s="1"/>
  <c r="Y25" i="1"/>
  <c r="AJ25" i="1" s="1"/>
  <c r="X25" i="1"/>
  <c r="AI25" i="1" s="1"/>
  <c r="V25" i="1"/>
  <c r="AG25" i="1" s="1"/>
  <c r="AR25" i="1" s="1"/>
  <c r="U25" i="1"/>
  <c r="T25" i="1"/>
  <c r="AE25" i="1" s="1"/>
  <c r="AP25" i="1" s="1"/>
  <c r="S25" i="1"/>
  <c r="AD25" i="1" s="1"/>
  <c r="AO25" i="1" s="1"/>
  <c r="R25" i="1"/>
  <c r="AC25" i="1" s="1"/>
  <c r="AN25" i="1" s="1"/>
  <c r="Q25" i="1"/>
  <c r="P25" i="1"/>
  <c r="AA25" i="1" s="1"/>
  <c r="AL25" i="1" s="1"/>
  <c r="O25" i="1"/>
  <c r="Z25" i="1" s="1"/>
  <c r="N25" i="1"/>
  <c r="M25" i="1"/>
  <c r="AK24" i="1"/>
  <c r="AC24" i="1"/>
  <c r="AN24" i="1" s="1"/>
  <c r="AA24" i="1"/>
  <c r="AL24" i="1" s="1"/>
  <c r="Z24" i="1"/>
  <c r="V24" i="1"/>
  <c r="AG24" i="1" s="1"/>
  <c r="AR24" i="1" s="1"/>
  <c r="U24" i="1"/>
  <c r="AF24" i="1" s="1"/>
  <c r="AQ24" i="1" s="1"/>
  <c r="T24" i="1"/>
  <c r="AE24" i="1" s="1"/>
  <c r="AP24" i="1" s="1"/>
  <c r="S24" i="1"/>
  <c r="AD24" i="1" s="1"/>
  <c r="AO24" i="1" s="1"/>
  <c r="R24" i="1"/>
  <c r="Q24" i="1"/>
  <c r="AB24" i="1" s="1"/>
  <c r="AM24" i="1" s="1"/>
  <c r="P24" i="1"/>
  <c r="O24" i="1"/>
  <c r="N24" i="1"/>
  <c r="Y24" i="1" s="1"/>
  <c r="AJ24" i="1" s="1"/>
  <c r="M24" i="1"/>
  <c r="X24" i="1" s="1"/>
  <c r="AI24" i="1" s="1"/>
  <c r="AQ23" i="1"/>
  <c r="AO23" i="1"/>
  <c r="AG23" i="1"/>
  <c r="AR23" i="1" s="1"/>
  <c r="AF23" i="1"/>
  <c r="AE23" i="1"/>
  <c r="AP23" i="1" s="1"/>
  <c r="Y23" i="1"/>
  <c r="AJ23" i="1" s="1"/>
  <c r="X23" i="1"/>
  <c r="AI23" i="1" s="1"/>
  <c r="V23" i="1"/>
  <c r="U23" i="1"/>
  <c r="T23" i="1"/>
  <c r="S23" i="1"/>
  <c r="AD23" i="1" s="1"/>
  <c r="R23" i="1"/>
  <c r="AC23" i="1" s="1"/>
  <c r="AN23" i="1" s="1"/>
  <c r="Q23" i="1"/>
  <c r="AB23" i="1" s="1"/>
  <c r="AM23" i="1" s="1"/>
  <c r="P23" i="1"/>
  <c r="AA23" i="1" s="1"/>
  <c r="AL23" i="1" s="1"/>
  <c r="O23" i="1"/>
  <c r="Z23" i="1" s="1"/>
  <c r="AK23" i="1" s="1"/>
  <c r="N23" i="1"/>
  <c r="M23" i="1"/>
  <c r="AM22" i="1"/>
  <c r="AD22" i="1"/>
  <c r="AO22" i="1" s="1"/>
  <c r="AC22" i="1"/>
  <c r="AN22" i="1" s="1"/>
  <c r="AA22" i="1"/>
  <c r="AL22" i="1" s="1"/>
  <c r="Z22" i="1"/>
  <c r="AK22" i="1" s="1"/>
  <c r="V22" i="1"/>
  <c r="AG22" i="1" s="1"/>
  <c r="AR22" i="1" s="1"/>
  <c r="U22" i="1"/>
  <c r="AF22" i="1" s="1"/>
  <c r="AQ22" i="1" s="1"/>
  <c r="T22" i="1"/>
  <c r="AE22" i="1" s="1"/>
  <c r="AP22" i="1" s="1"/>
  <c r="S22" i="1"/>
  <c r="R22" i="1"/>
  <c r="Q22" i="1"/>
  <c r="AB22" i="1" s="1"/>
  <c r="P22" i="1"/>
  <c r="O22" i="1"/>
  <c r="N22" i="1"/>
  <c r="Y22" i="1" s="1"/>
  <c r="AJ22" i="1" s="1"/>
  <c r="M22" i="1"/>
  <c r="X22" i="1" s="1"/>
  <c r="AI22" i="1" s="1"/>
  <c r="AF21" i="1"/>
  <c r="AQ21" i="1" s="1"/>
  <c r="AD21" i="1"/>
  <c r="AO21" i="1" s="1"/>
  <c r="AB21" i="1"/>
  <c r="AM21" i="1" s="1"/>
  <c r="X21" i="1"/>
  <c r="AI21" i="1" s="1"/>
  <c r="V21" i="1"/>
  <c r="AG21" i="1" s="1"/>
  <c r="AR21" i="1" s="1"/>
  <c r="U21" i="1"/>
  <c r="T21" i="1"/>
  <c r="AE21" i="1" s="1"/>
  <c r="AP21" i="1" s="1"/>
  <c r="S21" i="1"/>
  <c r="R21" i="1"/>
  <c r="AC21" i="1" s="1"/>
  <c r="AN21" i="1" s="1"/>
  <c r="Q21" i="1"/>
  <c r="P21" i="1"/>
  <c r="AA21" i="1" s="1"/>
  <c r="AL21" i="1" s="1"/>
  <c r="O21" i="1"/>
  <c r="Z21" i="1" s="1"/>
  <c r="AK21" i="1" s="1"/>
  <c r="N21" i="1"/>
  <c r="Y21" i="1" s="1"/>
  <c r="AJ21" i="1" s="1"/>
  <c r="M21" i="1"/>
  <c r="AK20" i="1"/>
  <c r="AI20" i="1"/>
  <c r="AA20" i="1"/>
  <c r="AL20" i="1" s="1"/>
  <c r="Z20" i="1"/>
  <c r="Y20" i="1"/>
  <c r="AJ20" i="1" s="1"/>
  <c r="V20" i="1"/>
  <c r="AG20" i="1" s="1"/>
  <c r="AR20" i="1" s="1"/>
  <c r="U20" i="1"/>
  <c r="AF20" i="1" s="1"/>
  <c r="AQ20" i="1" s="1"/>
  <c r="T20" i="1"/>
  <c r="AE20" i="1" s="1"/>
  <c r="AP20" i="1" s="1"/>
  <c r="S20" i="1"/>
  <c r="AD20" i="1" s="1"/>
  <c r="AO20" i="1" s="1"/>
  <c r="R20" i="1"/>
  <c r="AC20" i="1" s="1"/>
  <c r="AN20" i="1" s="1"/>
  <c r="Q20" i="1"/>
  <c r="AB20" i="1" s="1"/>
  <c r="AM20" i="1" s="1"/>
  <c r="P20" i="1"/>
  <c r="O20" i="1"/>
  <c r="N20" i="1"/>
  <c r="M20" i="1"/>
  <c r="X20" i="1" s="1"/>
  <c r="AO19" i="1"/>
  <c r="AF19" i="1"/>
  <c r="AQ19" i="1" s="1"/>
  <c r="AE19" i="1"/>
  <c r="AP19" i="1" s="1"/>
  <c r="AC19" i="1"/>
  <c r="AN19" i="1" s="1"/>
  <c r="AB19" i="1"/>
  <c r="AM19" i="1" s="1"/>
  <c r="X19" i="1"/>
  <c r="AI19" i="1" s="1"/>
  <c r="V19" i="1"/>
  <c r="AG19" i="1" s="1"/>
  <c r="AR19" i="1" s="1"/>
  <c r="U19" i="1"/>
  <c r="T19" i="1"/>
  <c r="S19" i="1"/>
  <c r="AD19" i="1" s="1"/>
  <c r="R19" i="1"/>
  <c r="Q19" i="1"/>
  <c r="P19" i="1"/>
  <c r="AA19" i="1" s="1"/>
  <c r="AL19" i="1" s="1"/>
  <c r="O19" i="1"/>
  <c r="Z19" i="1" s="1"/>
  <c r="AK19" i="1" s="1"/>
  <c r="N19" i="1"/>
  <c r="Y19" i="1" s="1"/>
  <c r="AJ19" i="1" s="1"/>
  <c r="M19" i="1"/>
  <c r="AJ18" i="1"/>
  <c r="AG18" i="1"/>
  <c r="AR18" i="1" s="1"/>
  <c r="AD18" i="1"/>
  <c r="AO18" i="1" s="1"/>
  <c r="AA18" i="1"/>
  <c r="AL18" i="1" s="1"/>
  <c r="Z18" i="1"/>
  <c r="AK18" i="1" s="1"/>
  <c r="Y18" i="1"/>
  <c r="X18" i="1"/>
  <c r="AI18" i="1" s="1"/>
  <c r="V18" i="1"/>
  <c r="U18" i="1"/>
  <c r="AF18" i="1" s="1"/>
  <c r="AQ18" i="1" s="1"/>
  <c r="T18" i="1"/>
  <c r="AE18" i="1" s="1"/>
  <c r="AP18" i="1" s="1"/>
  <c r="S18" i="1"/>
  <c r="R18" i="1"/>
  <c r="AC18" i="1" s="1"/>
  <c r="AN18" i="1" s="1"/>
  <c r="Q18" i="1"/>
  <c r="AB18" i="1" s="1"/>
  <c r="AM18" i="1" s="1"/>
  <c r="P18" i="1"/>
  <c r="O18" i="1"/>
  <c r="N18" i="1"/>
  <c r="M18" i="1"/>
  <c r="AD17" i="1"/>
  <c r="AO17" i="1" s="1"/>
  <c r="AB17" i="1"/>
  <c r="AM17" i="1" s="1"/>
  <c r="V17" i="1"/>
  <c r="AG17" i="1" s="1"/>
  <c r="AR17" i="1" s="1"/>
  <c r="U17" i="1"/>
  <c r="AF17" i="1" s="1"/>
  <c r="AQ17" i="1" s="1"/>
  <c r="T17" i="1"/>
  <c r="AE17" i="1" s="1"/>
  <c r="AP17" i="1" s="1"/>
  <c r="S17" i="1"/>
  <c r="R17" i="1"/>
  <c r="AC17" i="1" s="1"/>
  <c r="AN17" i="1" s="1"/>
  <c r="Q17" i="1"/>
  <c r="P17" i="1"/>
  <c r="AA17" i="1" s="1"/>
  <c r="AL17" i="1" s="1"/>
  <c r="O17" i="1"/>
  <c r="Z17" i="1" s="1"/>
  <c r="AK17" i="1" s="1"/>
  <c r="N17" i="1"/>
  <c r="Y17" i="1" s="1"/>
  <c r="AJ17" i="1" s="1"/>
  <c r="M17" i="1"/>
  <c r="X17" i="1" s="1"/>
  <c r="AI17" i="1" s="1"/>
  <c r="AR16" i="1"/>
  <c r="AI16" i="1"/>
  <c r="AE16" i="1"/>
  <c r="AP16" i="1" s="1"/>
  <c r="Z16" i="1"/>
  <c r="AK16" i="1" s="1"/>
  <c r="Y16" i="1"/>
  <c r="AJ16" i="1" s="1"/>
  <c r="V16" i="1"/>
  <c r="AG16" i="1" s="1"/>
  <c r="U16" i="1"/>
  <c r="AF16" i="1" s="1"/>
  <c r="AQ16" i="1" s="1"/>
  <c r="T16" i="1"/>
  <c r="S16" i="1"/>
  <c r="AD16" i="1" s="1"/>
  <c r="AO16" i="1" s="1"/>
  <c r="R16" i="1"/>
  <c r="AC16" i="1" s="1"/>
  <c r="AN16" i="1" s="1"/>
  <c r="Q16" i="1"/>
  <c r="AB16" i="1" s="1"/>
  <c r="AM16" i="1" s="1"/>
  <c r="P16" i="1"/>
  <c r="AA16" i="1" s="1"/>
  <c r="AL16" i="1" s="1"/>
  <c r="O16" i="1"/>
  <c r="N16" i="1"/>
  <c r="M16" i="1"/>
  <c r="X16" i="1" s="1"/>
  <c r="AL15" i="1"/>
  <c r="AF15" i="1"/>
  <c r="AQ15" i="1" s="1"/>
  <c r="AC15" i="1"/>
  <c r="AN15" i="1" s="1"/>
  <c r="AB15" i="1"/>
  <c r="AM15" i="1" s="1"/>
  <c r="AA15" i="1"/>
  <c r="Z15" i="1"/>
  <c r="AK15" i="1" s="1"/>
  <c r="X15" i="1"/>
  <c r="AI15" i="1" s="1"/>
  <c r="V15" i="1"/>
  <c r="AG15" i="1" s="1"/>
  <c r="AR15" i="1" s="1"/>
  <c r="U15" i="1"/>
  <c r="T15" i="1"/>
  <c r="AE15" i="1" s="1"/>
  <c r="AP15" i="1" s="1"/>
  <c r="S15" i="1"/>
  <c r="AD15" i="1" s="1"/>
  <c r="AO15" i="1" s="1"/>
  <c r="R15" i="1"/>
  <c r="Q15" i="1"/>
  <c r="P15" i="1"/>
  <c r="O15" i="1"/>
  <c r="N15" i="1"/>
  <c r="Y15" i="1" s="1"/>
  <c r="AJ15" i="1" s="1"/>
  <c r="M15" i="1"/>
  <c r="AO14" i="1"/>
  <c r="AG14" i="1"/>
  <c r="AR14" i="1" s="1"/>
  <c r="AE14" i="1"/>
  <c r="AP14" i="1" s="1"/>
  <c r="AD14" i="1"/>
  <c r="Y14" i="1"/>
  <c r="AJ14" i="1" s="1"/>
  <c r="X14" i="1"/>
  <c r="AI14" i="1" s="1"/>
  <c r="V14" i="1"/>
  <c r="U14" i="1"/>
  <c r="AF14" i="1" s="1"/>
  <c r="AQ14" i="1" s="1"/>
  <c r="T14" i="1"/>
  <c r="S14" i="1"/>
  <c r="R14" i="1"/>
  <c r="AC14" i="1" s="1"/>
  <c r="AN14" i="1" s="1"/>
  <c r="Q14" i="1"/>
  <c r="AB14" i="1" s="1"/>
  <c r="AM14" i="1" s="1"/>
  <c r="P14" i="1"/>
  <c r="AA14" i="1" s="1"/>
  <c r="AL14" i="1" s="1"/>
  <c r="O14" i="1"/>
  <c r="Z14" i="1" s="1"/>
  <c r="AK14" i="1" s="1"/>
  <c r="N14" i="1"/>
  <c r="M14" i="1"/>
  <c r="AL13" i="1"/>
  <c r="AK13" i="1"/>
  <c r="AB13" i="1"/>
  <c r="AM13" i="1" s="1"/>
  <c r="Y13" i="1"/>
  <c r="AJ13" i="1" s="1"/>
  <c r="V13" i="1"/>
  <c r="AG13" i="1" s="1"/>
  <c r="AR13" i="1" s="1"/>
  <c r="U13" i="1"/>
  <c r="AF13" i="1" s="1"/>
  <c r="AQ13" i="1" s="1"/>
  <c r="T13" i="1"/>
  <c r="AE13" i="1" s="1"/>
  <c r="AP13" i="1" s="1"/>
  <c r="S13" i="1"/>
  <c r="AD13" i="1" s="1"/>
  <c r="AO13" i="1" s="1"/>
  <c r="R13" i="1"/>
  <c r="AC13" i="1" s="1"/>
  <c r="AN13" i="1" s="1"/>
  <c r="Q13" i="1"/>
  <c r="P13" i="1"/>
  <c r="AA13" i="1" s="1"/>
  <c r="O13" i="1"/>
  <c r="Z13" i="1" s="1"/>
  <c r="N13" i="1"/>
  <c r="M13" i="1"/>
  <c r="X13" i="1" s="1"/>
  <c r="AI13" i="1" s="1"/>
  <c r="AE12" i="1"/>
  <c r="AP12" i="1" s="1"/>
  <c r="AC12" i="1"/>
  <c r="AN12" i="1" s="1"/>
  <c r="Z12" i="1"/>
  <c r="AK12" i="1" s="1"/>
  <c r="V12" i="1"/>
  <c r="AG12" i="1" s="1"/>
  <c r="AR12" i="1" s="1"/>
  <c r="U12" i="1"/>
  <c r="AF12" i="1" s="1"/>
  <c r="AQ12" i="1" s="1"/>
  <c r="T12" i="1"/>
  <c r="S12" i="1"/>
  <c r="AD12" i="1" s="1"/>
  <c r="AO12" i="1" s="1"/>
  <c r="R12" i="1"/>
  <c r="Q12" i="1"/>
  <c r="AB12" i="1" s="1"/>
  <c r="AM12" i="1" s="1"/>
  <c r="P12" i="1"/>
  <c r="AA12" i="1" s="1"/>
  <c r="AL12" i="1" s="1"/>
  <c r="O12" i="1"/>
  <c r="N12" i="1"/>
  <c r="Y12" i="1" s="1"/>
  <c r="AJ12" i="1" s="1"/>
  <c r="M12" i="1"/>
  <c r="X12" i="1" s="1"/>
  <c r="AI12" i="1" s="1"/>
  <c r="AQ11" i="1"/>
  <c r="AJ11" i="1"/>
  <c r="AG11" i="1"/>
  <c r="AR11" i="1" s="1"/>
  <c r="AF11" i="1"/>
  <c r="AA11" i="1"/>
  <c r="AL11" i="1" s="1"/>
  <c r="Z11" i="1"/>
  <c r="AK11" i="1" s="1"/>
  <c r="Y11" i="1"/>
  <c r="X11" i="1"/>
  <c r="AI11" i="1" s="1"/>
  <c r="V11" i="1"/>
  <c r="U11" i="1"/>
  <c r="T11" i="1"/>
  <c r="AE11" i="1" s="1"/>
  <c r="AP11" i="1" s="1"/>
  <c r="S11" i="1"/>
  <c r="AD11" i="1" s="1"/>
  <c r="AO11" i="1" s="1"/>
  <c r="R11" i="1"/>
  <c r="AC11" i="1" s="1"/>
  <c r="AN11" i="1" s="1"/>
  <c r="Q11" i="1"/>
  <c r="AB11" i="1" s="1"/>
  <c r="AM11" i="1" s="1"/>
  <c r="P11" i="1"/>
  <c r="O11" i="1"/>
  <c r="N11" i="1"/>
  <c r="M11" i="1"/>
  <c r="AO10" i="1"/>
  <c r="AM10" i="1"/>
  <c r="AE10" i="1"/>
  <c r="AP10" i="1" s="1"/>
  <c r="AD10" i="1"/>
  <c r="AC10" i="1"/>
  <c r="AN10" i="1" s="1"/>
  <c r="V10" i="1"/>
  <c r="AG10" i="1" s="1"/>
  <c r="AR10" i="1" s="1"/>
  <c r="U10" i="1"/>
  <c r="AF10" i="1" s="1"/>
  <c r="AQ10" i="1" s="1"/>
  <c r="T10" i="1"/>
  <c r="S10" i="1"/>
  <c r="R10" i="1"/>
  <c r="Q10" i="1"/>
  <c r="AB10" i="1" s="1"/>
  <c r="P10" i="1"/>
  <c r="AA10" i="1" s="1"/>
  <c r="AL10" i="1" s="1"/>
  <c r="O10" i="1"/>
  <c r="Z10" i="1" s="1"/>
  <c r="AK10" i="1" s="1"/>
  <c r="N10" i="1"/>
  <c r="Y10" i="1" s="1"/>
  <c r="AJ10" i="1" s="1"/>
  <c r="M10" i="1"/>
  <c r="X10" i="1" s="1"/>
  <c r="AI10" i="1" s="1"/>
  <c r="AK9" i="1"/>
  <c r="AJ9" i="1"/>
  <c r="AG9" i="1"/>
  <c r="AR9" i="1" s="1"/>
  <c r="AB9" i="1"/>
  <c r="AM9" i="1" s="1"/>
  <c r="AA9" i="1"/>
  <c r="AL9" i="1" s="1"/>
  <c r="Z9" i="1"/>
  <c r="Y9" i="1"/>
  <c r="V9" i="1"/>
  <c r="U9" i="1"/>
  <c r="AF9" i="1" s="1"/>
  <c r="AQ9" i="1" s="1"/>
  <c r="T9" i="1"/>
  <c r="AE9" i="1" s="1"/>
  <c r="AP9" i="1" s="1"/>
  <c r="S9" i="1"/>
  <c r="AD9" i="1" s="1"/>
  <c r="AO9" i="1" s="1"/>
  <c r="R9" i="1"/>
  <c r="AC9" i="1" s="1"/>
  <c r="AN9" i="1" s="1"/>
  <c r="Q9" i="1"/>
  <c r="P9" i="1"/>
  <c r="O9" i="1"/>
  <c r="N9" i="1"/>
  <c r="M9" i="1"/>
  <c r="X9" i="1" s="1"/>
  <c r="AI9" i="1" s="1"/>
  <c r="AQ8" i="1"/>
  <c r="AP8" i="1"/>
  <c r="AI8" i="1"/>
  <c r="AG8" i="1"/>
  <c r="AR8" i="1" s="1"/>
  <c r="AF8" i="1"/>
  <c r="AE8" i="1"/>
  <c r="Z8" i="1"/>
  <c r="AK8" i="1" s="1"/>
  <c r="Y8" i="1"/>
  <c r="AJ8" i="1" s="1"/>
  <c r="X8" i="1"/>
  <c r="V8" i="1"/>
  <c r="U8" i="1"/>
  <c r="T8" i="1"/>
  <c r="S8" i="1"/>
  <c r="AD8" i="1" s="1"/>
  <c r="AO8" i="1" s="1"/>
  <c r="R8" i="1"/>
  <c r="AC8" i="1" s="1"/>
  <c r="AN8" i="1" s="1"/>
  <c r="Q8" i="1"/>
  <c r="AB8" i="1" s="1"/>
  <c r="AM8" i="1" s="1"/>
  <c r="P8" i="1"/>
  <c r="AA8" i="1" s="1"/>
  <c r="AL8" i="1" s="1"/>
  <c r="O8" i="1"/>
  <c r="N8" i="1"/>
  <c r="M8" i="1"/>
  <c r="AO7" i="1"/>
  <c r="AN7" i="1"/>
  <c r="AF7" i="1"/>
  <c r="AQ7" i="1" s="1"/>
  <c r="AE7" i="1"/>
  <c r="AP7" i="1" s="1"/>
  <c r="AD7" i="1"/>
  <c r="AC7" i="1"/>
  <c r="X7" i="1"/>
  <c r="AI7" i="1" s="1"/>
  <c r="V7" i="1"/>
  <c r="AG7" i="1" s="1"/>
  <c r="AR7" i="1" s="1"/>
  <c r="U7" i="1"/>
  <c r="T7" i="1"/>
  <c r="S7" i="1"/>
  <c r="R7" i="1"/>
  <c r="Q7" i="1"/>
  <c r="AB7" i="1" s="1"/>
  <c r="AM7" i="1" s="1"/>
  <c r="P7" i="1"/>
  <c r="AA7" i="1" s="1"/>
  <c r="AL7" i="1" s="1"/>
  <c r="O7" i="1"/>
  <c r="Z7" i="1" s="1"/>
  <c r="AK7" i="1" s="1"/>
  <c r="N7" i="1"/>
  <c r="Y7" i="1" s="1"/>
  <c r="AJ7" i="1" s="1"/>
  <c r="M7" i="1"/>
  <c r="AM6" i="1"/>
  <c r="AL6" i="1"/>
  <c r="AD6" i="1"/>
  <c r="AO6" i="1" s="1"/>
  <c r="AC6" i="1"/>
  <c r="AN6" i="1" s="1"/>
  <c r="AB6" i="1"/>
  <c r="AA6" i="1"/>
  <c r="V6" i="1"/>
  <c r="AG6" i="1" s="1"/>
  <c r="AR6" i="1" s="1"/>
  <c r="U6" i="1"/>
  <c r="AF6" i="1" s="1"/>
  <c r="AQ6" i="1" s="1"/>
  <c r="T6" i="1"/>
  <c r="AE6" i="1" s="1"/>
  <c r="AP6" i="1" s="1"/>
  <c r="S6" i="1"/>
  <c r="R6" i="1"/>
  <c r="Q6" i="1"/>
  <c r="P6" i="1"/>
  <c r="O6" i="1"/>
  <c r="Z6" i="1" s="1"/>
  <c r="AK6" i="1" s="1"/>
  <c r="N6" i="1"/>
  <c r="Y6" i="1" s="1"/>
  <c r="AJ6" i="1" s="1"/>
  <c r="M6" i="1"/>
  <c r="X6" i="1" s="1"/>
  <c r="AI6" i="1" s="1"/>
  <c r="AR5" i="1"/>
  <c r="AK5" i="1"/>
  <c r="AJ5" i="1"/>
  <c r="AG5" i="1"/>
  <c r="AB5" i="1"/>
  <c r="AM5" i="1" s="1"/>
  <c r="AA5" i="1"/>
  <c r="AL5" i="1" s="1"/>
  <c r="Z5" i="1"/>
  <c r="Y5" i="1"/>
  <c r="V5" i="1"/>
  <c r="U5" i="1"/>
  <c r="AF5" i="1" s="1"/>
  <c r="AQ5" i="1" s="1"/>
  <c r="T5" i="1"/>
  <c r="AE5" i="1" s="1"/>
  <c r="AP5" i="1" s="1"/>
  <c r="S5" i="1"/>
  <c r="AD5" i="1" s="1"/>
  <c r="AO5" i="1" s="1"/>
  <c r="R5" i="1"/>
  <c r="AC5" i="1" s="1"/>
  <c r="AN5" i="1" s="1"/>
  <c r="Q5" i="1"/>
  <c r="P5" i="1"/>
  <c r="O5" i="1"/>
  <c r="N5" i="1"/>
  <c r="M5" i="1"/>
  <c r="X5" i="1" s="1"/>
  <c r="AI5" i="1" s="1"/>
  <c r="AQ4" i="1"/>
  <c r="AP4" i="1"/>
  <c r="AI4" i="1"/>
  <c r="AG4" i="1"/>
  <c r="AR4" i="1" s="1"/>
  <c r="AF4" i="1"/>
  <c r="AE4" i="1"/>
  <c r="Z4" i="1"/>
  <c r="AK4" i="1" s="1"/>
  <c r="Y4" i="1"/>
  <c r="AJ4" i="1" s="1"/>
  <c r="X4" i="1"/>
  <c r="V4" i="1"/>
  <c r="U4" i="1"/>
  <c r="T4" i="1"/>
  <c r="S4" i="1"/>
  <c r="AD4" i="1" s="1"/>
  <c r="AO4" i="1" s="1"/>
  <c r="R4" i="1"/>
  <c r="AC4" i="1" s="1"/>
  <c r="AN4" i="1" s="1"/>
  <c r="Q4" i="1"/>
  <c r="AB4" i="1" s="1"/>
  <c r="AM4" i="1" s="1"/>
  <c r="P4" i="1"/>
  <c r="AA4" i="1" s="1"/>
  <c r="AL4" i="1" s="1"/>
  <c r="O4" i="1"/>
  <c r="N4" i="1"/>
  <c r="M4" i="1"/>
  <c r="AO3" i="1"/>
  <c r="AN3" i="1"/>
  <c r="AF3" i="1"/>
  <c r="AQ3" i="1" s="1"/>
  <c r="AE3" i="1"/>
  <c r="AP3" i="1" s="1"/>
  <c r="AD3" i="1"/>
  <c r="AC3" i="1"/>
  <c r="X3" i="1"/>
  <c r="AI3" i="1" s="1"/>
  <c r="V3" i="1"/>
  <c r="AG3" i="1" s="1"/>
  <c r="AR3" i="1" s="1"/>
  <c r="U3" i="1"/>
  <c r="T3" i="1"/>
  <c r="S3" i="1"/>
  <c r="R3" i="1"/>
  <c r="Q3" i="1"/>
  <c r="AB3" i="1" s="1"/>
  <c r="AM3" i="1" s="1"/>
  <c r="P3" i="1"/>
  <c r="AA3" i="1" s="1"/>
  <c r="AL3" i="1" s="1"/>
  <c r="O3" i="1"/>
  <c r="Z3" i="1" s="1"/>
  <c r="AK3" i="1" s="1"/>
  <c r="N3" i="1"/>
  <c r="Y3" i="1" s="1"/>
  <c r="AJ3" i="1" s="1"/>
  <c r="M3" i="1"/>
  <c r="R107" i="6" l="1"/>
  <c r="AB107" i="6"/>
  <c r="AA166" i="9"/>
  <c r="AW166" i="9" s="1"/>
  <c r="AL166" i="9"/>
  <c r="AA107" i="6"/>
  <c r="Z130" i="9"/>
  <c r="AV130" i="9" s="1"/>
  <c r="AK130" i="9"/>
  <c r="AO136" i="9"/>
  <c r="AD136" i="9"/>
  <c r="AZ136" i="9" s="1"/>
  <c r="AD172" i="9"/>
  <c r="AZ172" i="9" s="1"/>
  <c r="AO172" i="9"/>
  <c r="AN3" i="8"/>
  <c r="AN11" i="8"/>
  <c r="AN19" i="8"/>
  <c r="AN27" i="8"/>
  <c r="AN35" i="8"/>
  <c r="AN43" i="8"/>
  <c r="AN51" i="8"/>
  <c r="AN59" i="8"/>
  <c r="AA158" i="9"/>
  <c r="AW158" i="9" s="1"/>
  <c r="AL158" i="9"/>
  <c r="AB155" i="9"/>
  <c r="AX155" i="9" s="1"/>
  <c r="AM155" i="9"/>
  <c r="AA156" i="9"/>
  <c r="AW156" i="9" s="1"/>
  <c r="AL156" i="9"/>
  <c r="AM138" i="9"/>
  <c r="AB138" i="9"/>
  <c r="AX138" i="9" s="1"/>
  <c r="AK148" i="9"/>
  <c r="Z148" i="9"/>
  <c r="AV148" i="9" s="1"/>
  <c r="X151" i="9"/>
  <c r="AT151" i="9" s="1"/>
  <c r="AI151" i="9"/>
  <c r="AF151" i="9"/>
  <c r="BB151" i="9" s="1"/>
  <c r="AQ151" i="9"/>
  <c r="AE157" i="9"/>
  <c r="BA157" i="9" s="1"/>
  <c r="AP157" i="9"/>
  <c r="AP165" i="9"/>
  <c r="AN2" i="8"/>
  <c r="AN5" i="8"/>
  <c r="AN10" i="8"/>
  <c r="AN13" i="8"/>
  <c r="AN18" i="8"/>
  <c r="AN21" i="8"/>
  <c r="AN26" i="8"/>
  <c r="AN29" i="8"/>
  <c r="AN34" i="8"/>
  <c r="AN37" i="8"/>
  <c r="AN42" i="8"/>
  <c r="AN45" i="8"/>
  <c r="AN50" i="8"/>
  <c r="AN53" i="8"/>
  <c r="AN58" i="8"/>
  <c r="AI131" i="9"/>
  <c r="X131" i="9"/>
  <c r="AT131" i="9" s="1"/>
  <c r="AQ131" i="9"/>
  <c r="AF131" i="9"/>
  <c r="BB131" i="9" s="1"/>
  <c r="AN156" i="9"/>
  <c r="AC156" i="9"/>
  <c r="AY156" i="9" s="1"/>
  <c r="AB145" i="9"/>
  <c r="AX145" i="9" s="1"/>
  <c r="AN6" i="8"/>
  <c r="AN14" i="8"/>
  <c r="AN22" i="8"/>
  <c r="AN30" i="8"/>
  <c r="AN38" i="8"/>
  <c r="AN46" i="8"/>
  <c r="AN54" i="8"/>
  <c r="AK136" i="9"/>
  <c r="AP140" i="9"/>
  <c r="AE140" i="9"/>
  <c r="BA140" i="9" s="1"/>
  <c r="AK153" i="9"/>
  <c r="Z153" i="9"/>
  <c r="AV153" i="9" s="1"/>
  <c r="X155" i="9"/>
  <c r="AT155" i="9" s="1"/>
  <c r="AI155" i="9"/>
  <c r="AQ155" i="9"/>
  <c r="AN164" i="9"/>
  <c r="AC164" i="9"/>
  <c r="AY164" i="9" s="1"/>
  <c r="AB107" i="9"/>
  <c r="R107" i="9"/>
  <c r="AE129" i="9"/>
  <c r="BA129" i="9" s="1"/>
  <c r="AB151" i="9"/>
  <c r="AX151" i="9" s="1"/>
  <c r="AM151" i="9"/>
  <c r="AN4" i="8"/>
  <c r="AN7" i="8"/>
  <c r="AN12" i="8"/>
  <c r="AN15" i="8"/>
  <c r="AN20" i="8"/>
  <c r="AN23" i="8"/>
  <c r="AN28" i="8"/>
  <c r="AN31" i="8"/>
  <c r="AN36" i="8"/>
  <c r="AN39" i="8"/>
  <c r="AN44" i="8"/>
  <c r="AN47" i="8"/>
  <c r="AN52" i="8"/>
  <c r="AN55" i="8"/>
  <c r="AN60" i="8"/>
  <c r="AL146" i="9"/>
  <c r="AA146" i="9"/>
  <c r="AW146" i="9" s="1"/>
  <c r="AR158" i="9"/>
  <c r="AG158" i="9"/>
  <c r="BC158" i="9" s="1"/>
  <c r="AC159" i="9"/>
  <c r="AY159" i="9" s="1"/>
  <c r="AN159" i="9"/>
  <c r="Y160" i="9"/>
  <c r="AU160" i="9" s="1"/>
  <c r="AJ160" i="9"/>
  <c r="AR160" i="9"/>
  <c r="AG160" i="9"/>
  <c r="BC160" i="9" s="1"/>
  <c r="N107" i="7"/>
  <c r="AO161" i="9"/>
  <c r="AD161" i="9"/>
  <c r="AZ161" i="9" s="1"/>
  <c r="AA162" i="9"/>
  <c r="AW162" i="9" s="1"/>
  <c r="AL162" i="9"/>
  <c r="Z131" i="9"/>
  <c r="AV131" i="9" s="1"/>
  <c r="AK131" i="9"/>
  <c r="Z133" i="9"/>
  <c r="AV133" i="9" s="1"/>
  <c r="AK133" i="9"/>
  <c r="AL134" i="9"/>
  <c r="AA134" i="9"/>
  <c r="AW134" i="9" s="1"/>
  <c r="AJ142" i="9"/>
  <c r="Y142" i="9"/>
  <c r="AU142" i="9" s="1"/>
  <c r="AR142" i="9"/>
  <c r="AG142" i="9"/>
  <c r="BC142" i="9" s="1"/>
  <c r="AO157" i="9"/>
  <c r="AD157" i="9"/>
  <c r="AZ157" i="9" s="1"/>
  <c r="AL130" i="9"/>
  <c r="AA130" i="9"/>
  <c r="AW130" i="9" s="1"/>
  <c r="AE137" i="9"/>
  <c r="BA137" i="9" s="1"/>
  <c r="AP137" i="9"/>
  <c r="AR139" i="9"/>
  <c r="AG139" i="9"/>
  <c r="BC139" i="9" s="1"/>
  <c r="AN160" i="9"/>
  <c r="AC160" i="9"/>
  <c r="AY160" i="9" s="1"/>
  <c r="AQ137" i="9"/>
  <c r="AF137" i="9"/>
  <c r="BB137" i="9" s="1"/>
  <c r="AL140" i="9"/>
  <c r="AJ141" i="9"/>
  <c r="Y141" i="9"/>
  <c r="AU141" i="9" s="1"/>
  <c r="AJ144" i="9"/>
  <c r="Y144" i="9"/>
  <c r="AU144" i="9" s="1"/>
  <c r="AR144" i="9"/>
  <c r="AG144" i="9"/>
  <c r="BC144" i="9" s="1"/>
  <c r="AB150" i="9"/>
  <c r="AX150" i="9" s="1"/>
  <c r="AM150" i="9"/>
  <c r="X154" i="9"/>
  <c r="AT154" i="9" s="1"/>
  <c r="AI154" i="9"/>
  <c r="AQ154" i="9"/>
  <c r="AF154" i="9"/>
  <c r="BB154" i="9" s="1"/>
  <c r="AN162" i="9"/>
  <c r="AC162" i="9"/>
  <c r="AY162" i="9" s="1"/>
  <c r="AJ164" i="9"/>
  <c r="Y164" i="9"/>
  <c r="AU164" i="9" s="1"/>
  <c r="AG164" i="9"/>
  <c r="BC164" i="9" s="1"/>
  <c r="AR164" i="9"/>
  <c r="Z167" i="9"/>
  <c r="AV167" i="9" s="1"/>
  <c r="AK167" i="9"/>
  <c r="AK172" i="9"/>
  <c r="AI176" i="9"/>
  <c r="X176" i="9"/>
  <c r="AT176" i="9" s="1"/>
  <c r="AQ176" i="9"/>
  <c r="AF176" i="9"/>
  <c r="BB176" i="9" s="1"/>
  <c r="AD131" i="9"/>
  <c r="AZ131" i="9" s="1"/>
  <c r="AO132" i="9"/>
  <c r="AD132" i="9"/>
  <c r="AZ132" i="9" s="1"/>
  <c r="AI135" i="9"/>
  <c r="X135" i="9"/>
  <c r="AT135" i="9" s="1"/>
  <c r="AQ135" i="9"/>
  <c r="AF135" i="9"/>
  <c r="BB135" i="9" s="1"/>
  <c r="AA139" i="9"/>
  <c r="AW139" i="9" s="1"/>
  <c r="AL139" i="9"/>
  <c r="X147" i="9"/>
  <c r="AT147" i="9" s="1"/>
  <c r="AI147" i="9"/>
  <c r="AQ147" i="9"/>
  <c r="AJ154" i="9"/>
  <c r="Y154" i="9"/>
  <c r="AU154" i="9" s="1"/>
  <c r="AR154" i="9"/>
  <c r="AG154" i="9"/>
  <c r="BC154" i="9" s="1"/>
  <c r="AC175" i="9"/>
  <c r="AY175" i="9" s="1"/>
  <c r="AN175" i="9"/>
  <c r="AK134" i="9"/>
  <c r="AE135" i="9"/>
  <c r="BA135" i="9" s="1"/>
  <c r="AK137" i="9"/>
  <c r="Z137" i="9"/>
  <c r="AV137" i="9" s="1"/>
  <c r="AP138" i="9"/>
  <c r="AE138" i="9"/>
  <c r="BA138" i="9" s="1"/>
  <c r="AI142" i="9"/>
  <c r="AO145" i="9"/>
  <c r="AD145" i="9"/>
  <c r="AZ145" i="9" s="1"/>
  <c r="AJ152" i="9"/>
  <c r="Y152" i="9"/>
  <c r="AU152" i="9" s="1"/>
  <c r="AR152" i="9"/>
  <c r="AG152" i="9"/>
  <c r="BC152" i="9" s="1"/>
  <c r="AQ129" i="9"/>
  <c r="AF129" i="9"/>
  <c r="BB129" i="9" s="1"/>
  <c r="AO130" i="9"/>
  <c r="AD130" i="9"/>
  <c r="AZ130" i="9" s="1"/>
  <c r="X141" i="9"/>
  <c r="AT141" i="9" s="1"/>
  <c r="AQ143" i="9"/>
  <c r="AF143" i="9"/>
  <c r="BB143" i="9" s="1"/>
  <c r="AI145" i="9"/>
  <c r="X145" i="9"/>
  <c r="AT145" i="9" s="1"/>
  <c r="AQ145" i="9"/>
  <c r="AF145" i="9"/>
  <c r="BB145" i="9" s="1"/>
  <c r="AB147" i="9"/>
  <c r="AX147" i="9" s="1"/>
  <c r="AM147" i="9"/>
  <c r="AJ151" i="9"/>
  <c r="Y151" i="9"/>
  <c r="AU151" i="9" s="1"/>
  <c r="AR151" i="9"/>
  <c r="AG151" i="9"/>
  <c r="BC151" i="9" s="1"/>
  <c r="Z164" i="9"/>
  <c r="AV164" i="9" s="1"/>
  <c r="AK164" i="9"/>
  <c r="AC181" i="9"/>
  <c r="AY181" i="9" s="1"/>
  <c r="AN181" i="9"/>
  <c r="AC184" i="9"/>
  <c r="AY184" i="9" s="1"/>
  <c r="AN184" i="9"/>
  <c r="AK132" i="9"/>
  <c r="AE133" i="9"/>
  <c r="BA133" i="9" s="1"/>
  <c r="Z135" i="9"/>
  <c r="AV135" i="9" s="1"/>
  <c r="AK135" i="9"/>
  <c r="AL142" i="9"/>
  <c r="AA142" i="9"/>
  <c r="AW142" i="9" s="1"/>
  <c r="AK151" i="9"/>
  <c r="Z151" i="9"/>
  <c r="AV151" i="9" s="1"/>
  <c r="AB153" i="9"/>
  <c r="AX153" i="9" s="1"/>
  <c r="AM153" i="9"/>
  <c r="AJ163" i="9"/>
  <c r="Y163" i="9"/>
  <c r="AU163" i="9" s="1"/>
  <c r="AR163" i="9"/>
  <c r="AG163" i="9"/>
  <c r="BC163" i="9" s="1"/>
  <c r="AJ166" i="9"/>
  <c r="Y166" i="9"/>
  <c r="AU166" i="9" s="1"/>
  <c r="AG166" i="9"/>
  <c r="BC166" i="9" s="1"/>
  <c r="AR166" i="9"/>
  <c r="AI169" i="9"/>
  <c r="X169" i="9"/>
  <c r="AT169" i="9" s="1"/>
  <c r="AQ169" i="9"/>
  <c r="AF169" i="9"/>
  <c r="BB169" i="9" s="1"/>
  <c r="AC176" i="9"/>
  <c r="AY176" i="9" s="1"/>
  <c r="AN176" i="9"/>
  <c r="Z129" i="9"/>
  <c r="AV129" i="9" s="1"/>
  <c r="AK129" i="9"/>
  <c r="AQ133" i="9"/>
  <c r="AF133" i="9"/>
  <c r="BB133" i="9" s="1"/>
  <c r="AO134" i="9"/>
  <c r="AD134" i="9"/>
  <c r="AZ134" i="9" s="1"/>
  <c r="AL138" i="9"/>
  <c r="AI139" i="9"/>
  <c r="AM141" i="9"/>
  <c r="AB141" i="9"/>
  <c r="AX141" i="9" s="1"/>
  <c r="AK143" i="9"/>
  <c r="Z143" i="9"/>
  <c r="AV143" i="9" s="1"/>
  <c r="AJ148" i="9"/>
  <c r="Y148" i="9"/>
  <c r="AU148" i="9" s="1"/>
  <c r="AR148" i="9"/>
  <c r="AG148" i="9"/>
  <c r="BC148" i="9" s="1"/>
  <c r="AK149" i="9"/>
  <c r="Z149" i="9"/>
  <c r="AV149" i="9" s="1"/>
  <c r="Z156" i="9"/>
  <c r="AV156" i="9" s="1"/>
  <c r="AK156" i="9"/>
  <c r="AO165" i="9"/>
  <c r="AD165" i="9"/>
  <c r="AZ165" i="9" s="1"/>
  <c r="Z173" i="9"/>
  <c r="AV173" i="9" s="1"/>
  <c r="AK173" i="9"/>
  <c r="AL175" i="9"/>
  <c r="AA175" i="9"/>
  <c r="AW175" i="9" s="1"/>
  <c r="AI180" i="9"/>
  <c r="X180" i="9"/>
  <c r="AT180" i="9" s="1"/>
  <c r="AG137" i="9"/>
  <c r="BC137" i="9" s="1"/>
  <c r="AL141" i="9"/>
  <c r="AA141" i="9"/>
  <c r="AW141" i="9" s="1"/>
  <c r="AJ149" i="9"/>
  <c r="Y149" i="9"/>
  <c r="AU149" i="9" s="1"/>
  <c r="AR149" i="9"/>
  <c r="AG149" i="9"/>
  <c r="BC149" i="9" s="1"/>
  <c r="AI152" i="9"/>
  <c r="AJ157" i="9"/>
  <c r="Y157" i="9"/>
  <c r="AU157" i="9" s="1"/>
  <c r="AR157" i="9"/>
  <c r="AG157" i="9"/>
  <c r="BC157" i="9" s="1"/>
  <c r="Z158" i="9"/>
  <c r="AV158" i="9" s="1"/>
  <c r="AK158" i="9"/>
  <c r="AJ165" i="9"/>
  <c r="Y165" i="9"/>
  <c r="AU165" i="9" s="1"/>
  <c r="AR165" i="9"/>
  <c r="AG165" i="9"/>
  <c r="BC165" i="9" s="1"/>
  <c r="AC168" i="9"/>
  <c r="AY168" i="9" s="1"/>
  <c r="AN170" i="9"/>
  <c r="AC170" i="9"/>
  <c r="AY170" i="9" s="1"/>
  <c r="AI182" i="9"/>
  <c r="X182" i="9"/>
  <c r="AT182" i="9" s="1"/>
  <c r="AQ182" i="9"/>
  <c r="AF182" i="9"/>
  <c r="BB182" i="9" s="1"/>
  <c r="AC187" i="9"/>
  <c r="AY187" i="9" s="1"/>
  <c r="AN187" i="9"/>
  <c r="Y129" i="9"/>
  <c r="AU129" i="9" s="1"/>
  <c r="Y131" i="9"/>
  <c r="AU131" i="9" s="1"/>
  <c r="Y133" i="9"/>
  <c r="AU133" i="9" s="1"/>
  <c r="Y135" i="9"/>
  <c r="AU135" i="9" s="1"/>
  <c r="Z139" i="9"/>
  <c r="AV139" i="9" s="1"/>
  <c r="Z142" i="9"/>
  <c r="AV142" i="9" s="1"/>
  <c r="AL143" i="9"/>
  <c r="AA143" i="9"/>
  <c r="AW143" i="9" s="1"/>
  <c r="Y143" i="9"/>
  <c r="AU143" i="9" s="1"/>
  <c r="X144" i="9"/>
  <c r="AT144" i="9" s="1"/>
  <c r="AJ147" i="9"/>
  <c r="Y147" i="9"/>
  <c r="AU147" i="9" s="1"/>
  <c r="AR147" i="9"/>
  <c r="AG147" i="9"/>
  <c r="BC147" i="9" s="1"/>
  <c r="AJ155" i="9"/>
  <c r="Y155" i="9"/>
  <c r="AU155" i="9" s="1"/>
  <c r="AR155" i="9"/>
  <c r="AG155" i="9"/>
  <c r="BC155" i="9" s="1"/>
  <c r="AJ159" i="9"/>
  <c r="Y159" i="9"/>
  <c r="AU159" i="9" s="1"/>
  <c r="AR159" i="9"/>
  <c r="AG159" i="9"/>
  <c r="BC159" i="9" s="1"/>
  <c r="Z160" i="9"/>
  <c r="AV160" i="9" s="1"/>
  <c r="AK160" i="9"/>
  <c r="AJ169" i="9"/>
  <c r="Y169" i="9"/>
  <c r="AU169" i="9" s="1"/>
  <c r="AI171" i="9"/>
  <c r="X171" i="9"/>
  <c r="AT171" i="9" s="1"/>
  <c r="AD173" i="9"/>
  <c r="AZ173" i="9" s="1"/>
  <c r="AO173" i="9"/>
  <c r="AL144" i="9"/>
  <c r="AA144" i="9"/>
  <c r="AW144" i="9" s="1"/>
  <c r="AJ150" i="9"/>
  <c r="Y150" i="9"/>
  <c r="AU150" i="9" s="1"/>
  <c r="AR150" i="9"/>
  <c r="AG150" i="9"/>
  <c r="BC150" i="9" s="1"/>
  <c r="AN158" i="9"/>
  <c r="AC158" i="9"/>
  <c r="AY158" i="9" s="1"/>
  <c r="AP159" i="9"/>
  <c r="AD167" i="9"/>
  <c r="AZ167" i="9" s="1"/>
  <c r="AI168" i="9"/>
  <c r="X168" i="9"/>
  <c r="AT168" i="9" s="1"/>
  <c r="AQ168" i="9"/>
  <c r="AF168" i="9"/>
  <c r="BB168" i="9" s="1"/>
  <c r="AJ171" i="9"/>
  <c r="Y171" i="9"/>
  <c r="AU171" i="9" s="1"/>
  <c r="AL177" i="9"/>
  <c r="AA177" i="9"/>
  <c r="AW177" i="9" s="1"/>
  <c r="AC183" i="9"/>
  <c r="AY183" i="9" s="1"/>
  <c r="AN183" i="9"/>
  <c r="AF130" i="9"/>
  <c r="BB130" i="9" s="1"/>
  <c r="AF132" i="9"/>
  <c r="BB132" i="9" s="1"/>
  <c r="AF134" i="9"/>
  <c r="BB134" i="9" s="1"/>
  <c r="AF136" i="9"/>
  <c r="BB136" i="9" s="1"/>
  <c r="AG138" i="9"/>
  <c r="BC138" i="9" s="1"/>
  <c r="AG140" i="9"/>
  <c r="BC140" i="9" s="1"/>
  <c r="AD141" i="9"/>
  <c r="AZ141" i="9" s="1"/>
  <c r="AB143" i="9"/>
  <c r="AX143" i="9" s="1"/>
  <c r="AL145" i="9"/>
  <c r="AA145" i="9"/>
  <c r="AW145" i="9" s="1"/>
  <c r="AG146" i="9"/>
  <c r="BC146" i="9" s="1"/>
  <c r="AL147" i="9"/>
  <c r="AA147" i="9"/>
  <c r="AW147" i="9" s="1"/>
  <c r="Z147" i="9"/>
  <c r="AV147" i="9" s="1"/>
  <c r="AJ153" i="9"/>
  <c r="Y153" i="9"/>
  <c r="AU153" i="9" s="1"/>
  <c r="AR153" i="9"/>
  <c r="AG153" i="9"/>
  <c r="BC153" i="9" s="1"/>
  <c r="Z155" i="9"/>
  <c r="AV155" i="9" s="1"/>
  <c r="AJ161" i="9"/>
  <c r="Y161" i="9"/>
  <c r="AU161" i="9" s="1"/>
  <c r="AR161" i="9"/>
  <c r="AG161" i="9"/>
  <c r="BC161" i="9" s="1"/>
  <c r="Z162" i="9"/>
  <c r="AV162" i="9" s="1"/>
  <c r="AK162" i="9"/>
  <c r="AC179" i="9"/>
  <c r="AY179" i="9" s="1"/>
  <c r="AN179" i="9"/>
  <c r="AI185" i="9"/>
  <c r="X185" i="9"/>
  <c r="AT185" i="9" s="1"/>
  <c r="AJ173" i="9"/>
  <c r="Y173" i="9"/>
  <c r="AU173" i="9" s="1"/>
  <c r="AK180" i="9"/>
  <c r="Z180" i="9"/>
  <c r="AV180" i="9" s="1"/>
  <c r="AI184" i="9"/>
  <c r="X184" i="9"/>
  <c r="AT184" i="9" s="1"/>
  <c r="AA148" i="9"/>
  <c r="AW148" i="9" s="1"/>
  <c r="AA149" i="9"/>
  <c r="AW149" i="9" s="1"/>
  <c r="AA150" i="9"/>
  <c r="AW150" i="9" s="1"/>
  <c r="AA151" i="9"/>
  <c r="AW151" i="9" s="1"/>
  <c r="AA152" i="9"/>
  <c r="AW152" i="9" s="1"/>
  <c r="AA153" i="9"/>
  <c r="AW153" i="9" s="1"/>
  <c r="AA154" i="9"/>
  <c r="AW154" i="9" s="1"/>
  <c r="AA155" i="9"/>
  <c r="AW155" i="9" s="1"/>
  <c r="X157" i="9"/>
  <c r="AT157" i="9" s="1"/>
  <c r="X159" i="9"/>
  <c r="AT159" i="9" s="1"/>
  <c r="X161" i="9"/>
  <c r="AT161" i="9" s="1"/>
  <c r="X163" i="9"/>
  <c r="AT163" i="9" s="1"/>
  <c r="X165" i="9"/>
  <c r="AT165" i="9" s="1"/>
  <c r="AD166" i="9"/>
  <c r="AZ166" i="9" s="1"/>
  <c r="AP166" i="9"/>
  <c r="AR167" i="9"/>
  <c r="AQ170" i="9"/>
  <c r="AF170" i="9"/>
  <c r="BB170" i="9" s="1"/>
  <c r="AO171" i="9"/>
  <c r="AI177" i="9"/>
  <c r="X177" i="9"/>
  <c r="AT177" i="9" s="1"/>
  <c r="Y187" i="9"/>
  <c r="AU187" i="9" s="1"/>
  <c r="AJ187" i="9"/>
  <c r="AF167" i="9"/>
  <c r="BB167" i="9" s="1"/>
  <c r="AK168" i="9"/>
  <c r="AQ172" i="9"/>
  <c r="AF172" i="9"/>
  <c r="BB172" i="9" s="1"/>
  <c r="Y179" i="9"/>
  <c r="AU179" i="9" s="1"/>
  <c r="AJ179" i="9"/>
  <c r="AK182" i="9"/>
  <c r="Z182" i="9"/>
  <c r="AV182" i="9" s="1"/>
  <c r="AK183" i="9"/>
  <c r="Z183" i="9"/>
  <c r="AV183" i="9" s="1"/>
  <c r="AK186" i="9"/>
  <c r="Z186" i="9"/>
  <c r="AV186" i="9" s="1"/>
  <c r="AI166" i="9"/>
  <c r="X166" i="9"/>
  <c r="AT166" i="9" s="1"/>
  <c r="AQ166" i="9"/>
  <c r="AF166" i="9"/>
  <c r="BB166" i="9" s="1"/>
  <c r="AJ167" i="9"/>
  <c r="Y167" i="9"/>
  <c r="AU167" i="9" s="1"/>
  <c r="AK170" i="9"/>
  <c r="AK174" i="9"/>
  <c r="Z174" i="9"/>
  <c r="AV174" i="9" s="1"/>
  <c r="AK175" i="9"/>
  <c r="Z175" i="9"/>
  <c r="AV175" i="9" s="1"/>
  <c r="Y177" i="9"/>
  <c r="AU177" i="9" s="1"/>
  <c r="AK178" i="9"/>
  <c r="Z178" i="9"/>
  <c r="AV178" i="9" s="1"/>
  <c r="AL183" i="9"/>
  <c r="AA183" i="9"/>
  <c r="AW183" i="9" s="1"/>
  <c r="AL185" i="9"/>
  <c r="AA185" i="9"/>
  <c r="AW185" i="9" s="1"/>
  <c r="AK177" i="9"/>
  <c r="Z177" i="9"/>
  <c r="AV177" i="9" s="1"/>
  <c r="AF179" i="9"/>
  <c r="BB179" i="9" s="1"/>
  <c r="AK185" i="9"/>
  <c r="Z185" i="9"/>
  <c r="AV185" i="9" s="1"/>
  <c r="AF187" i="9"/>
  <c r="BB187" i="9" s="1"/>
  <c r="AN177" i="9"/>
  <c r="AR178" i="9"/>
  <c r="AK179" i="9"/>
  <c r="Z179" i="9"/>
  <c r="AV179" i="9" s="1"/>
  <c r="X179" i="9"/>
  <c r="AT179" i="9" s="1"/>
  <c r="AF181" i="9"/>
  <c r="BB181" i="9" s="1"/>
  <c r="AN185" i="9"/>
  <c r="AR186" i="9"/>
  <c r="AK187" i="9"/>
  <c r="Z187" i="9"/>
  <c r="AV187" i="9" s="1"/>
  <c r="X187" i="9"/>
  <c r="AT187" i="9" s="1"/>
  <c r="AK176" i="9"/>
  <c r="Z176" i="9"/>
  <c r="AV176" i="9" s="1"/>
  <c r="AF178" i="9"/>
  <c r="BB178" i="9" s="1"/>
  <c r="AK184" i="9"/>
  <c r="Z184" i="9"/>
  <c r="AV184" i="9" s="1"/>
  <c r="AF186" i="9"/>
  <c r="BB186" i="9" s="1"/>
  <c r="AF175" i="9"/>
  <c r="BB175" i="9" s="1"/>
  <c r="AA179" i="9"/>
  <c r="AW179" i="9" s="1"/>
  <c r="AK181" i="9"/>
  <c r="Z181" i="9"/>
  <c r="AV181" i="9" s="1"/>
  <c r="AF183" i="9"/>
  <c r="BB183" i="9" s="1"/>
  <c r="AA187" i="9"/>
  <c r="AW187" i="9" s="1"/>
  <c r="S107" i="9" l="1"/>
  <c r="AC107" i="9"/>
  <c r="O107" i="7"/>
  <c r="Y107" i="7"/>
  <c r="AC107" i="6"/>
  <c r="S107" i="6"/>
  <c r="AD107" i="6" l="1"/>
  <c r="T107" i="6"/>
  <c r="Z107" i="7"/>
  <c r="P107" i="7"/>
  <c r="AD107" i="9"/>
  <c r="T107" i="9"/>
  <c r="U107" i="9" l="1"/>
  <c r="AE107" i="9"/>
  <c r="Q107" i="7"/>
  <c r="AA107" i="7"/>
  <c r="U107" i="6"/>
  <c r="AE107" i="6"/>
  <c r="AF107" i="6" l="1"/>
  <c r="V107" i="6"/>
  <c r="AG107" i="6" s="1"/>
  <c r="AB107" i="7"/>
  <c r="R107" i="7"/>
  <c r="AF107" i="9"/>
  <c r="V107" i="9"/>
  <c r="AG107" i="9" s="1"/>
  <c r="AC107" i="7" l="1"/>
  <c r="S107" i="7"/>
  <c r="AD107" i="7" l="1"/>
  <c r="T107" i="7"/>
  <c r="U107" i="7" l="1"/>
  <c r="AE107" i="7"/>
  <c r="AF107" i="7" l="1"/>
  <c r="V107" i="7"/>
  <c r="AG107" i="7" s="1"/>
</calcChain>
</file>

<file path=xl/sharedStrings.xml><?xml version="1.0" encoding="utf-8"?>
<sst xmlns="http://schemas.openxmlformats.org/spreadsheetml/2006/main" count="2752" uniqueCount="475">
  <si>
    <t>Consumption= 0.3*(RN+SN)^0.7</t>
  </si>
  <si>
    <t>Mum = Consumption * efficiency</t>
  </si>
  <si>
    <t>C = mum *0.1</t>
  </si>
  <si>
    <t>Code</t>
  </si>
  <si>
    <t>ANC</t>
  </si>
  <si>
    <t>BFT</t>
  </si>
  <si>
    <t>BIL</t>
  </si>
  <si>
    <t>BLF</t>
  </si>
  <si>
    <t>BLS</t>
  </si>
  <si>
    <t>BPF</t>
  </si>
  <si>
    <t>BSB</t>
  </si>
  <si>
    <t>BUT</t>
  </si>
  <si>
    <t>BWH</t>
  </si>
  <si>
    <t>COD</t>
  </si>
  <si>
    <t>DOG</t>
  </si>
  <si>
    <t>DRM</t>
  </si>
  <si>
    <t>DSH</t>
  </si>
  <si>
    <t>FDE</t>
  </si>
  <si>
    <t>FDF</t>
  </si>
  <si>
    <t>FLA</t>
  </si>
  <si>
    <t>FOU</t>
  </si>
  <si>
    <t>GOO</t>
  </si>
  <si>
    <t>HAD</t>
  </si>
  <si>
    <t>HAL</t>
  </si>
  <si>
    <t>HER</t>
  </si>
  <si>
    <t>INV</t>
  </si>
  <si>
    <t>LSK</t>
  </si>
  <si>
    <t>MAK</t>
  </si>
  <si>
    <t>MEN</t>
  </si>
  <si>
    <t>MPF</t>
  </si>
  <si>
    <t>OHK</t>
  </si>
  <si>
    <t>OPT</t>
  </si>
  <si>
    <t>PIN</t>
  </si>
  <si>
    <t>PLA</t>
  </si>
  <si>
    <t>POL</t>
  </si>
  <si>
    <t>POR</t>
  </si>
  <si>
    <t>PSH</t>
  </si>
  <si>
    <t>RED</t>
  </si>
  <si>
    <t>REP</t>
  </si>
  <si>
    <t>RHK</t>
  </si>
  <si>
    <t>RWH</t>
  </si>
  <si>
    <t>SAL</t>
  </si>
  <si>
    <t>SB</t>
  </si>
  <si>
    <t>SCU</t>
  </si>
  <si>
    <t>SDF</t>
  </si>
  <si>
    <t>SHK</t>
  </si>
  <si>
    <t>SK</t>
  </si>
  <si>
    <t>SMO</t>
  </si>
  <si>
    <t>SSH</t>
  </si>
  <si>
    <t>STB</t>
  </si>
  <si>
    <t>SUF</t>
  </si>
  <si>
    <t>SWH</t>
  </si>
  <si>
    <t>TAU</t>
  </si>
  <si>
    <t>TUN</t>
  </si>
  <si>
    <t>TWH</t>
  </si>
  <si>
    <t>TYL</t>
  </si>
  <si>
    <t>WHK</t>
  </si>
  <si>
    <t>WIF</t>
  </si>
  <si>
    <t>WOL</t>
  </si>
  <si>
    <t>WPF</t>
  </si>
  <si>
    <t>WSK</t>
  </si>
  <si>
    <t>WTF</t>
  </si>
  <si>
    <t>YTF</t>
  </si>
  <si>
    <t>Alphabetical1</t>
  </si>
  <si>
    <t>Alphabetical2</t>
  </si>
  <si>
    <t>NEUSorder</t>
  </si>
  <si>
    <t>orderWithSpaces</t>
  </si>
  <si>
    <t>MODIFIED VALUES 20180730</t>
  </si>
  <si>
    <t>SORTonColAtoPasteData</t>
  </si>
  <si>
    <t>THENsortOnColDtoFormat</t>
  </si>
  <si>
    <t>CodeWhenSortedOnColA</t>
  </si>
  <si>
    <t>edited 20180831</t>
  </si>
  <si>
    <t>C_MAK</t>
  </si>
  <si>
    <t>x</t>
  </si>
  <si>
    <t>C_HER</t>
  </si>
  <si>
    <t>C_WHK</t>
  </si>
  <si>
    <t>C_BLF</t>
  </si>
  <si>
    <t>C_WPF</t>
  </si>
  <si>
    <t>C_SUF</t>
  </si>
  <si>
    <t>C_WIF</t>
  </si>
  <si>
    <t>C_WTF</t>
  </si>
  <si>
    <t>C_HAL</t>
  </si>
  <si>
    <t>C_PLA</t>
  </si>
  <si>
    <t>C_FOU</t>
  </si>
  <si>
    <t>C_FLA</t>
  </si>
  <si>
    <t>C_BFT</t>
  </si>
  <si>
    <t>C_TUN</t>
  </si>
  <si>
    <t>C_BIL</t>
  </si>
  <si>
    <t>C_MPF</t>
  </si>
  <si>
    <t>C_BUT</t>
  </si>
  <si>
    <t>C_ANC</t>
  </si>
  <si>
    <t>C_BPF</t>
  </si>
  <si>
    <t>C_GOO</t>
  </si>
  <si>
    <t>C_MEN</t>
  </si>
  <si>
    <t>C_FDE</t>
  </si>
  <si>
    <t>C_COD</t>
  </si>
  <si>
    <t>C_SHK</t>
  </si>
  <si>
    <t>C_OHK</t>
  </si>
  <si>
    <t>C_POL</t>
  </si>
  <si>
    <t>C_RHK</t>
  </si>
  <si>
    <t>C_BSB</t>
  </si>
  <si>
    <t>C_SCU</t>
  </si>
  <si>
    <t>C_TYL</t>
  </si>
  <si>
    <t>C_RED</t>
  </si>
  <si>
    <t>C_OPT</t>
  </si>
  <si>
    <t>C_SAL</t>
  </si>
  <si>
    <t>C_DRM</t>
  </si>
  <si>
    <t>C_STB</t>
  </si>
  <si>
    <t>C_TAU</t>
  </si>
  <si>
    <t>C_WOL</t>
  </si>
  <si>
    <t>C_SDF</t>
  </si>
  <si>
    <t>C_FDF</t>
  </si>
  <si>
    <t>C_HAD</t>
  </si>
  <si>
    <t>C_YTF</t>
  </si>
  <si>
    <t>C_DOG</t>
  </si>
  <si>
    <t>C_SMO</t>
  </si>
  <si>
    <t>C_SSH</t>
  </si>
  <si>
    <t>C_DSH</t>
  </si>
  <si>
    <t>C_BLS</t>
  </si>
  <si>
    <t>C_POR</t>
  </si>
  <si>
    <t>C_PSH</t>
  </si>
  <si>
    <t>C_WSK</t>
  </si>
  <si>
    <t>C_LSK</t>
  </si>
  <si>
    <t>C_SK</t>
  </si>
  <si>
    <t>C_SB</t>
  </si>
  <si>
    <t>C_PIN</t>
  </si>
  <si>
    <t>C_REP</t>
  </si>
  <si>
    <t>C_RWH</t>
  </si>
  <si>
    <t>C_BWH</t>
  </si>
  <si>
    <t>C_SWH</t>
  </si>
  <si>
    <t>C_TWH</t>
  </si>
  <si>
    <t>C_INV</t>
  </si>
  <si>
    <t>species</t>
  </si>
  <si>
    <t>growth_req.1</t>
  </si>
  <si>
    <t>growth_req.2</t>
  </si>
  <si>
    <t>growth_req.3</t>
  </si>
  <si>
    <t>growth_req.4</t>
  </si>
  <si>
    <t>growth_req.5</t>
  </si>
  <si>
    <t>growth_req.6</t>
  </si>
  <si>
    <t>growth_req.7</t>
  </si>
  <si>
    <t>growth_req.8</t>
  </si>
  <si>
    <t>growth_req.9</t>
  </si>
  <si>
    <t>growth_req.10</t>
  </si>
  <si>
    <t>Sum(RN_SN)</t>
  </si>
  <si>
    <t>MUM + REQ GROWTH</t>
  </si>
  <si>
    <t>MUM-req</t>
  </si>
  <si>
    <t>Anchovies</t>
  </si>
  <si>
    <t>#</t>
  </si>
  <si>
    <t>Atlantic bluefin tuna</t>
  </si>
  <si>
    <t>Atlantic</t>
  </si>
  <si>
    <t>bluefin</t>
  </si>
  <si>
    <t>tuna</t>
  </si>
  <si>
    <t>Billfish</t>
  </si>
  <si>
    <t>Bluefish</t>
  </si>
  <si>
    <t>Blue shark</t>
  </si>
  <si>
    <t>Blue</t>
  </si>
  <si>
    <t>shark</t>
  </si>
  <si>
    <t>Other benthopelagic fish</t>
  </si>
  <si>
    <t>Other</t>
  </si>
  <si>
    <t>benthopelagic</t>
  </si>
  <si>
    <t>fish</t>
  </si>
  <si>
    <t>Black sea bass</t>
  </si>
  <si>
    <t>Black</t>
  </si>
  <si>
    <t>sea</t>
  </si>
  <si>
    <t>bass</t>
  </si>
  <si>
    <t>Butterfish</t>
  </si>
  <si>
    <t>Baleen whales</t>
  </si>
  <si>
    <t>Baleen</t>
  </si>
  <si>
    <t>whales</t>
  </si>
  <si>
    <t>Atlantic cod</t>
  </si>
  <si>
    <t>cod</t>
  </si>
  <si>
    <t>Spiny dogfish</t>
  </si>
  <si>
    <t>Spiny</t>
  </si>
  <si>
    <t>dogfish</t>
  </si>
  <si>
    <t>Drums and croakers</t>
  </si>
  <si>
    <t>Drums</t>
  </si>
  <si>
    <t>and</t>
  </si>
  <si>
    <t>croakers</t>
  </si>
  <si>
    <t>Other demersal sharks</t>
  </si>
  <si>
    <t>demersal</t>
  </si>
  <si>
    <t>sharks</t>
  </si>
  <si>
    <t>Shallow demersal fish</t>
  </si>
  <si>
    <t>Shallow</t>
  </si>
  <si>
    <t>Miscellaneous demersal fish</t>
  </si>
  <si>
    <t>Miscellaneous</t>
  </si>
  <si>
    <t>Other flatfish</t>
  </si>
  <si>
    <t>flatfish</t>
  </si>
  <si>
    <t>Fourspot Flounder</t>
  </si>
  <si>
    <t>Fourspot</t>
  </si>
  <si>
    <t>flounder</t>
  </si>
  <si>
    <t>Monkfish</t>
  </si>
  <si>
    <t>Haddock</t>
  </si>
  <si>
    <t>Atlantic halibut</t>
  </si>
  <si>
    <t>halibut</t>
  </si>
  <si>
    <t>Atlantic herring</t>
  </si>
  <si>
    <t>herring</t>
  </si>
  <si>
    <t>Invasive vertebrate species</t>
  </si>
  <si>
    <t>Invasive</t>
  </si>
  <si>
    <t>vertebrate</t>
  </si>
  <si>
    <t>Little skate</t>
  </si>
  <si>
    <t>Little</t>
  </si>
  <si>
    <t>skate</t>
  </si>
  <si>
    <t>Mackerel</t>
  </si>
  <si>
    <t>mackerel</t>
  </si>
  <si>
    <t>Atlantic menhaden</t>
  </si>
  <si>
    <t>menhaden</t>
  </si>
  <si>
    <t xml:space="preserve">Migratory mesopelagic fish </t>
  </si>
  <si>
    <t>Migratory</t>
  </si>
  <si>
    <t>mesopelagic</t>
  </si>
  <si>
    <t>Offshore hake</t>
  </si>
  <si>
    <t>Offshore</t>
  </si>
  <si>
    <t>hake</t>
  </si>
  <si>
    <t>Ocean pout</t>
  </si>
  <si>
    <t>Ocean</t>
  </si>
  <si>
    <t>pout</t>
  </si>
  <si>
    <t>Pinnipeds</t>
  </si>
  <si>
    <t>American plaice</t>
  </si>
  <si>
    <t>American</t>
  </si>
  <si>
    <t>plaice</t>
  </si>
  <si>
    <t>Pollock</t>
  </si>
  <si>
    <t>Porbeagle shark</t>
  </si>
  <si>
    <t>Porbeagle</t>
  </si>
  <si>
    <t>Other pelagic sharks</t>
  </si>
  <si>
    <t>pelagic</t>
  </si>
  <si>
    <t>Acadian redfish</t>
  </si>
  <si>
    <t>Acadian</t>
  </si>
  <si>
    <t>redfish</t>
  </si>
  <si>
    <t>Marine turtles</t>
  </si>
  <si>
    <t>Marine</t>
  </si>
  <si>
    <t>turtles</t>
  </si>
  <si>
    <t>Red hake</t>
  </si>
  <si>
    <t>Red</t>
  </si>
  <si>
    <t>Right whales</t>
  </si>
  <si>
    <t>Right</t>
  </si>
  <si>
    <t>Atlantic salmon</t>
  </si>
  <si>
    <t>salmon</t>
  </si>
  <si>
    <t>Seabirds</t>
  </si>
  <si>
    <t>Scup</t>
  </si>
  <si>
    <t>Atlantic states demersal fish</t>
  </si>
  <si>
    <t>states</t>
  </si>
  <si>
    <t>Silver hake</t>
  </si>
  <si>
    <t>Silver</t>
  </si>
  <si>
    <t>Northeast skate complex</t>
  </si>
  <si>
    <t>Northeast</t>
  </si>
  <si>
    <t>complex</t>
  </si>
  <si>
    <t>Smooth dogfish</t>
  </si>
  <si>
    <t>Smooth</t>
  </si>
  <si>
    <t>Sandbar shark</t>
  </si>
  <si>
    <t>Sandbar</t>
  </si>
  <si>
    <t>Striped Bass</t>
  </si>
  <si>
    <t>Striped</t>
  </si>
  <si>
    <t>Summer flounder</t>
  </si>
  <si>
    <t>Summer</t>
  </si>
  <si>
    <t>Small toothed whales</t>
  </si>
  <si>
    <t>Small</t>
  </si>
  <si>
    <t>toothed</t>
  </si>
  <si>
    <t>Tautog</t>
  </si>
  <si>
    <t>Other tunas</t>
  </si>
  <si>
    <t>tunas</t>
  </si>
  <si>
    <t xml:space="preserve">Toothed whales </t>
  </si>
  <si>
    <t>Toothed</t>
  </si>
  <si>
    <t>Tilefish</t>
  </si>
  <si>
    <t>White hake</t>
  </si>
  <si>
    <t>White</t>
  </si>
  <si>
    <t>Winter flounder</t>
  </si>
  <si>
    <t>Winter</t>
  </si>
  <si>
    <t>Wolffish</t>
  </si>
  <si>
    <t>Windowpane flounder</t>
  </si>
  <si>
    <t>Windowpane</t>
  </si>
  <si>
    <t>Winter skate</t>
  </si>
  <si>
    <t>Witch flounder</t>
  </si>
  <si>
    <t>Witch</t>
  </si>
  <si>
    <t>Yellowtail flounder</t>
  </si>
  <si>
    <t>Yellowtail</t>
  </si>
  <si>
    <t>edited 20180925</t>
  </si>
  <si>
    <t>mum_MAK</t>
  </si>
  <si>
    <t>mum_HER</t>
  </si>
  <si>
    <t>mum_WHK</t>
  </si>
  <si>
    <t>mum_BLF</t>
  </si>
  <si>
    <t>mum_WPF</t>
  </si>
  <si>
    <t>mum_SUF</t>
  </si>
  <si>
    <t>mum_WIF</t>
  </si>
  <si>
    <t>mum_WTF</t>
  </si>
  <si>
    <t>mum_HAL</t>
  </si>
  <si>
    <t>mum_PLA</t>
  </si>
  <si>
    <t>mum_FOU</t>
  </si>
  <si>
    <t>mum_FLA</t>
  </si>
  <si>
    <t>mum_BFT</t>
  </si>
  <si>
    <t>mum_TUN</t>
  </si>
  <si>
    <t>mum_BIL</t>
  </si>
  <si>
    <t>mum_MPF</t>
  </si>
  <si>
    <t>mum_BUT</t>
  </si>
  <si>
    <t>mum_ANC</t>
  </si>
  <si>
    <t>mum_BPF</t>
  </si>
  <si>
    <t>mum_GOO</t>
  </si>
  <si>
    <t>mum_MEN</t>
  </si>
  <si>
    <t>mum_FDE</t>
  </si>
  <si>
    <t>mum_COD</t>
  </si>
  <si>
    <t>mum_SHK</t>
  </si>
  <si>
    <t>mum_OHK</t>
  </si>
  <si>
    <t>mum_POL</t>
  </si>
  <si>
    <t>mum_RHK</t>
  </si>
  <si>
    <t>mum_BSB</t>
  </si>
  <si>
    <t>mum_SCU</t>
  </si>
  <si>
    <t>mum_TYL</t>
  </si>
  <si>
    <t>mum_RED</t>
  </si>
  <si>
    <t>mum_OPT</t>
  </si>
  <si>
    <t>mum_SAL</t>
  </si>
  <si>
    <t>mum_DRM</t>
  </si>
  <si>
    <t>mum_STB</t>
  </si>
  <si>
    <t>mum_TAU</t>
  </si>
  <si>
    <t>mum_WOL</t>
  </si>
  <si>
    <t>mum_SDF</t>
  </si>
  <si>
    <t>mum_FDF</t>
  </si>
  <si>
    <t>mum_HAD</t>
  </si>
  <si>
    <t>mum_YTF</t>
  </si>
  <si>
    <t>mum_DOG</t>
  </si>
  <si>
    <t>mum_SMO</t>
  </si>
  <si>
    <t>mum_SSH</t>
  </si>
  <si>
    <t>mum_DSH</t>
  </si>
  <si>
    <t>mum_BLS</t>
  </si>
  <si>
    <t>mum_POR</t>
  </si>
  <si>
    <t>mum_PSH</t>
  </si>
  <si>
    <t>mum_WSK</t>
  </si>
  <si>
    <t>mum_LSK</t>
  </si>
  <si>
    <t>mum_SK</t>
  </si>
  <si>
    <t>mum_SB</t>
  </si>
  <si>
    <t>mum_PIN</t>
  </si>
  <si>
    <t>mum_REP</t>
  </si>
  <si>
    <t>mum_RWH</t>
  </si>
  <si>
    <t>mum_BWH</t>
  </si>
  <si>
    <t>mum_SWH</t>
  </si>
  <si>
    <t>mum_TWH</t>
  </si>
  <si>
    <t>mum_INV</t>
  </si>
  <si>
    <t>20180831 edits reduce mum for large verts (gold), increase mum across all cohorts for (blue) and decrease for others (column L is new pctMassConsumed)</t>
  </si>
  <si>
    <t>changePctConsumed</t>
  </si>
  <si>
    <t>20180904 edits to above based on run from 9/3</t>
  </si>
  <si>
    <t>.</t>
  </si>
  <si>
    <t>edited to run from 0905 and 0912</t>
  </si>
  <si>
    <t>(RN+SN)</t>
  </si>
  <si>
    <t>Mum</t>
  </si>
  <si>
    <t>(RN+SN)/Mum</t>
  </si>
  <si>
    <t>C</t>
  </si>
  <si>
    <t>FISH</t>
  </si>
  <si>
    <t>SHARK</t>
  </si>
  <si>
    <t>MAMMAL</t>
  </si>
  <si>
    <t>Migratory mesopelagic fish</t>
  </si>
  <si>
    <t>BIRD</t>
  </si>
  <si>
    <t>Toothed whales</t>
  </si>
  <si>
    <t>check</t>
  </si>
  <si>
    <t>multiply ALL vals by</t>
  </si>
  <si>
    <t>(if not)</t>
  </si>
  <si>
    <t>copy vals from 20180925dta run</t>
  </si>
  <si>
    <t>mum is sum(RN+SN)*percent consumption per day /365</t>
  </si>
  <si>
    <t>Clearance is mum/10</t>
  </si>
  <si>
    <t>C_LSQ_T15</t>
  </si>
  <si>
    <t>C_jLSQ_T15</t>
  </si>
  <si>
    <t>C_ISQ_T15</t>
  </si>
  <si>
    <t>C_jISQ_T15</t>
  </si>
  <si>
    <t>C_SCA_T15</t>
  </si>
  <si>
    <t>C_QHG_T15</t>
  </si>
  <si>
    <t>C_CLA_T15</t>
  </si>
  <si>
    <t>C_BFF_T15</t>
  </si>
  <si>
    <t>C_BG_T15</t>
  </si>
  <si>
    <t>C_LOB_T15</t>
  </si>
  <si>
    <t>C_RCB_T15</t>
  </si>
  <si>
    <t>C_BMS_T15</t>
  </si>
  <si>
    <t>C_NSH_T15</t>
  </si>
  <si>
    <t>C_jNSH_T15</t>
  </si>
  <si>
    <t>C_OSH_T15</t>
  </si>
  <si>
    <t>C_jOSH_T15</t>
  </si>
  <si>
    <t>C_ZL_T15</t>
  </si>
  <si>
    <t>C_BD_T15</t>
  </si>
  <si>
    <t>C_ZG_T15</t>
  </si>
  <si>
    <t>C_DF_T15</t>
  </si>
  <si>
    <t>C_ZM_T15</t>
  </si>
  <si>
    <t>C_ZS_T15</t>
  </si>
  <si>
    <t>C_PB_T15</t>
  </si>
  <si>
    <t>C_BB_T15</t>
  </si>
  <si>
    <t>C_BO_T15</t>
  </si>
  <si>
    <t>C_BC_T15</t>
  </si>
  <si>
    <t>mum_LSQ_T15</t>
  </si>
  <si>
    <t>mum_jLSQ_T15</t>
  </si>
  <si>
    <t>mum_ISQ_T15</t>
  </si>
  <si>
    <t>mum_jISQ_T15</t>
  </si>
  <si>
    <t>mum_SCA_T15</t>
  </si>
  <si>
    <t>mum_QHG_T15</t>
  </si>
  <si>
    <t>mum_CLA_T15</t>
  </si>
  <si>
    <t>mum_BFF_T15</t>
  </si>
  <si>
    <t>mum_BG_T15</t>
  </si>
  <si>
    <t>mum_LOB_T15</t>
  </si>
  <si>
    <t>mum_RCB_T15</t>
  </si>
  <si>
    <t>mum_BMS_T15</t>
  </si>
  <si>
    <t>mum_NSH_T15</t>
  </si>
  <si>
    <t>mum_jNSH_T15</t>
  </si>
  <si>
    <t>mum_OSH_T15</t>
  </si>
  <si>
    <t>mum_jOSH_T15</t>
  </si>
  <si>
    <t>mum_ZL_T15</t>
  </si>
  <si>
    <t>mum_BD_T15</t>
  </si>
  <si>
    <t>mum_MA_T15</t>
  </si>
  <si>
    <t>mum_MB_T15</t>
  </si>
  <si>
    <t>mum_SG_T15</t>
  </si>
  <si>
    <t>mum_BC_T15</t>
  </si>
  <si>
    <t>mum_ZG_T15</t>
  </si>
  <si>
    <t>mum_PL_T15</t>
  </si>
  <si>
    <t>mum_DF_T15</t>
  </si>
  <si>
    <t>mum_PS_T15</t>
  </si>
  <si>
    <t>mum_ZM_T15</t>
  </si>
  <si>
    <t>mum_ZS_T15</t>
  </si>
  <si>
    <t>mum_PB_T15</t>
  </si>
  <si>
    <t>mum_BB_T15</t>
  </si>
  <si>
    <t>mum_BO_T15</t>
  </si>
  <si>
    <t>C = mum * ratio (0.1-50)</t>
  </si>
  <si>
    <t>ratio</t>
  </si>
  <si>
    <t>Mum = Consumption * efficiency (0.65)</t>
  </si>
  <si>
    <t>NEW values 20190612 (e.g. using ages 1, 5, 9,... for numageclasssize 4; not 4, 8, 12 or 2, 6, 10 as previous)</t>
  </si>
  <si>
    <t>KDENR_MAK</t>
  </si>
  <si>
    <t>KDENR_HER</t>
  </si>
  <si>
    <t>KDENR_WHK</t>
  </si>
  <si>
    <t>KDENR_BLF</t>
  </si>
  <si>
    <t>KDENR_WPF</t>
  </si>
  <si>
    <t>KDENR_SUF</t>
  </si>
  <si>
    <t>KDENR_WIF</t>
  </si>
  <si>
    <t>KDENR_WTF</t>
  </si>
  <si>
    <t>KDENR_HAL</t>
  </si>
  <si>
    <t>KDENR_PLA</t>
  </si>
  <si>
    <t>KDENR_FOU</t>
  </si>
  <si>
    <t>KDENR_FLA</t>
  </si>
  <si>
    <t>KDENR_BFT</t>
  </si>
  <si>
    <t>KDENR_TUN</t>
  </si>
  <si>
    <t>KDENR_BIL</t>
  </si>
  <si>
    <t>KDENR_MPF</t>
  </si>
  <si>
    <t>KDENR_BUT</t>
  </si>
  <si>
    <t>KDENR_ANC</t>
  </si>
  <si>
    <t>KDENR_BPF</t>
  </si>
  <si>
    <t>KDENR_GOO</t>
  </si>
  <si>
    <t>KDENR_MEN</t>
  </si>
  <si>
    <t>KDENR_FDE</t>
  </si>
  <si>
    <t>KDENR_COD</t>
  </si>
  <si>
    <t>KDENR_SHK</t>
  </si>
  <si>
    <t>KDENR_OHK</t>
  </si>
  <si>
    <t>KDENR_POL</t>
  </si>
  <si>
    <t>KDENR_RHK</t>
  </si>
  <si>
    <t>KDENR_BSB</t>
  </si>
  <si>
    <t>KDENR_SCU</t>
  </si>
  <si>
    <t>KDENR_TYL</t>
  </si>
  <si>
    <t>KDENR_RED</t>
  </si>
  <si>
    <t>KDENR_OPT</t>
  </si>
  <si>
    <t>KDENR_SAL</t>
  </si>
  <si>
    <t>KDENR_DRM</t>
  </si>
  <si>
    <t>KDENR_STB</t>
  </si>
  <si>
    <t>KDENR_TAU</t>
  </si>
  <si>
    <t>KDENR_WOL</t>
  </si>
  <si>
    <t>KDENR_SDF</t>
  </si>
  <si>
    <t>KDENR_FDF</t>
  </si>
  <si>
    <t>KDENR_HAD</t>
  </si>
  <si>
    <t>KDENR_YTF</t>
  </si>
  <si>
    <t>KDENR_DOG</t>
  </si>
  <si>
    <t>KDENR_SMO</t>
  </si>
  <si>
    <t>KDENR_SSH</t>
  </si>
  <si>
    <t>KDENR_DSH</t>
  </si>
  <si>
    <t>KDENR_BLS</t>
  </si>
  <si>
    <t>KDENR_POR</t>
  </si>
  <si>
    <t>KDENR_PSH</t>
  </si>
  <si>
    <t>KDENR_WSK</t>
  </si>
  <si>
    <t>KDENR_LSK</t>
  </si>
  <si>
    <t>KDENR_SK</t>
  </si>
  <si>
    <t>KDENR_SB</t>
  </si>
  <si>
    <t>KDENR_PIN</t>
  </si>
  <si>
    <t>KDENR_REP</t>
  </si>
  <si>
    <t>KDENR_RWH</t>
  </si>
  <si>
    <t>KDENR_BWH</t>
  </si>
  <si>
    <t>KDENR_SWH</t>
  </si>
  <si>
    <t>KDENR_TWH</t>
  </si>
  <si>
    <t>KDENR_INV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</si>
</sst>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1F4E79"/>
      <name val="Calibri"/>
      <family val="2"/>
      <charset val="1"/>
    </font>
    <font>
      <sz val="11"/>
      <color rgb="FF1F4E79"/>
      <name val="Calibri"/>
      <family val="2"/>
      <charset val="1"/>
    </font>
    <font>
      <sz val="8"/>
      <color rgb="FFC5C8C6"/>
      <name val="Segoe UI"/>
      <family val="2"/>
      <charset val="1"/>
    </font>
    <font>
      <sz val="8"/>
      <color rgb="FFFFFFFF"/>
      <name val="Segoe UI"/>
      <family val="2"/>
      <charset val="1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DC3E6"/>
        <bgColor rgb="FFC5C8C6"/>
      </patternFill>
    </fill>
    <fill>
      <patternFill patternType="solid">
        <fgColor rgb="FFFFC000"/>
        <bgColor rgb="FFFF9900"/>
      </patternFill>
    </fill>
    <fill>
      <patternFill patternType="solid">
        <fgColor rgb="FFFF3300"/>
        <bgColor rgb="FFFF0000"/>
      </patternFill>
    </fill>
    <fill>
      <patternFill patternType="solid">
        <fgColor rgb="FF1D1F21"/>
        <bgColor rgb="FF0C1F30"/>
      </patternFill>
    </fill>
    <fill>
      <patternFill patternType="solid">
        <fgColor rgb="FF4E5C68"/>
        <bgColor rgb="FF1F4E79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2" fontId="0" fillId="0" borderId="0" xfId="0" applyNumberFormat="1"/>
    <xf numFmtId="0" fontId="0" fillId="0" borderId="0" xfId="0" applyFont="1"/>
    <xf numFmtId="11" fontId="0" fillId="0" borderId="0" xfId="0" applyNumberFormat="1"/>
    <xf numFmtId="164" fontId="0" fillId="0" borderId="0" xfId="0" applyNumberFormat="1"/>
    <xf numFmtId="11" fontId="0" fillId="2" borderId="0" xfId="0" applyNumberForma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0" borderId="0" xfId="0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0" fillId="6" borderId="0" xfId="0" applyFill="1"/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11" fontId="7" fillId="2" borderId="1" xfId="0" applyNumberFormat="1" applyFont="1" applyFill="1" applyBorder="1" applyAlignment="1">
      <alignment horizontal="right" vertical="center"/>
    </xf>
    <xf numFmtId="2" fontId="0" fillId="2" borderId="0" xfId="0" applyNumberFormat="1" applyFill="1"/>
    <xf numFmtId="0" fontId="8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  <xf numFmtId="11" fontId="7" fillId="6" borderId="1" xfId="0" applyNumberFormat="1" applyFont="1" applyFill="1" applyBorder="1" applyAlignment="1">
      <alignment horizontal="right" vertical="center"/>
    </xf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1"/>
    <xf numFmtId="2" fontId="2" fillId="0" borderId="0" xfId="1" applyNumberFormat="1"/>
    <xf numFmtId="164" fontId="2" fillId="0" borderId="0" xfId="1" applyNumberFormat="1"/>
    <xf numFmtId="0" fontId="1" fillId="0" borderId="0" xfId="1" applyFont="1"/>
    <xf numFmtId="0" fontId="9" fillId="0" borderId="0" xfId="1" applyFont="1"/>
    <xf numFmtId="2" fontId="0" fillId="0" borderId="0" xfId="0" applyNumberFormat="1" applyFont="1"/>
  </cellXfs>
  <cellStyles count="2"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9DC3E6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8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00"/>
      <rgbColor rgb="FF4E5C68"/>
      <rgbColor rgb="FF969696"/>
      <rgbColor rgb="FF003366"/>
      <rgbColor rgb="FF339966"/>
      <rgbColor rgb="FF0C1F30"/>
      <rgbColor rgb="FF333300"/>
      <rgbColor rgb="FF993300"/>
      <rgbColor rgb="FF993366"/>
      <rgbColor rgb="FF1F4E79"/>
      <rgbColor rgb="FF1D1F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topLeftCell="O87" workbookViewId="0">
      <selection activeCell="AB65" sqref="AB65:AK123"/>
    </sheetView>
  </sheetViews>
  <sheetFormatPr defaultRowHeight="15" x14ac:dyDescent="0.25"/>
  <cols>
    <col min="1" max="27" width="9.140625" style="28"/>
    <col min="28" max="37" width="10.5703125" style="28" bestFit="1" customWidth="1"/>
    <col min="38" max="16384" width="9.140625" style="28"/>
  </cols>
  <sheetData>
    <row r="1" spans="1:37" x14ac:dyDescent="0.25">
      <c r="O1" s="28" t="s">
        <v>1</v>
      </c>
      <c r="AB1" s="28" t="s">
        <v>412</v>
      </c>
    </row>
    <row r="2" spans="1:37" x14ac:dyDescent="0.25">
      <c r="B2" s="28" t="s">
        <v>132</v>
      </c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  <c r="L2" s="28">
        <v>10</v>
      </c>
      <c r="M2" s="28" t="s">
        <v>3</v>
      </c>
      <c r="N2" s="28" t="s">
        <v>3</v>
      </c>
      <c r="O2" s="28">
        <v>0.65</v>
      </c>
      <c r="Z2" s="28" t="s">
        <v>413</v>
      </c>
    </row>
    <row r="3" spans="1:37" x14ac:dyDescent="0.25">
      <c r="A3" s="28">
        <v>3</v>
      </c>
      <c r="B3" s="28" t="s">
        <v>146</v>
      </c>
      <c r="C3" s="28">
        <v>0.13</v>
      </c>
      <c r="D3" s="28">
        <v>4.0599999999999996</v>
      </c>
      <c r="E3" s="28">
        <v>3.43</v>
      </c>
      <c r="F3" s="28">
        <v>4.49</v>
      </c>
      <c r="G3" s="28">
        <v>4.4800000000000004</v>
      </c>
      <c r="H3" s="28">
        <v>3.92</v>
      </c>
      <c r="I3" s="28">
        <v>3.6</v>
      </c>
      <c r="J3" s="28">
        <v>2.77</v>
      </c>
      <c r="K3" s="28">
        <v>2.5499999999999998</v>
      </c>
      <c r="L3" s="28">
        <v>1.08</v>
      </c>
      <c r="M3" s="28" t="s">
        <v>4</v>
      </c>
      <c r="N3" s="28" t="s">
        <v>4</v>
      </c>
      <c r="O3" s="30">
        <v>1.6746342971803212</v>
      </c>
      <c r="P3" s="30">
        <v>2.8982337433956959</v>
      </c>
      <c r="Q3" s="30">
        <v>4.1491880641275261</v>
      </c>
      <c r="R3" s="30">
        <v>5.3364949899345619</v>
      </c>
      <c r="S3" s="30">
        <v>6.414189448024616</v>
      </c>
      <c r="T3" s="30">
        <v>7.3641806486197288</v>
      </c>
      <c r="U3" s="30">
        <v>8.1847848077331466</v>
      </c>
      <c r="V3" s="30">
        <v>8.8833424065349256</v>
      </c>
      <c r="W3" s="30">
        <v>9.471607556755778</v>
      </c>
      <c r="X3" s="30">
        <v>9.962962773014203</v>
      </c>
      <c r="Z3" s="28">
        <v>1</v>
      </c>
      <c r="AB3" s="29">
        <f>O3*$Z3</f>
        <v>1.6746342971803212</v>
      </c>
      <c r="AC3" s="29">
        <f t="shared" ref="AC3:AK18" si="0">P3*$Z3</f>
        <v>2.8982337433956959</v>
      </c>
      <c r="AD3" s="29">
        <f t="shared" si="0"/>
        <v>4.1491880641275261</v>
      </c>
      <c r="AE3" s="29">
        <f t="shared" si="0"/>
        <v>5.3364949899345619</v>
      </c>
      <c r="AF3" s="29">
        <f t="shared" si="0"/>
        <v>6.414189448024616</v>
      </c>
      <c r="AG3" s="29">
        <f t="shared" si="0"/>
        <v>7.3641806486197288</v>
      </c>
      <c r="AH3" s="29">
        <f t="shared" si="0"/>
        <v>8.1847848077331466</v>
      </c>
      <c r="AI3" s="29">
        <f t="shared" si="0"/>
        <v>8.8833424065349256</v>
      </c>
      <c r="AJ3" s="29">
        <f t="shared" si="0"/>
        <v>9.471607556755778</v>
      </c>
      <c r="AK3" s="29">
        <f t="shared" si="0"/>
        <v>9.962962773014203</v>
      </c>
    </row>
    <row r="4" spans="1:37" x14ac:dyDescent="0.25">
      <c r="A4" s="28">
        <v>4</v>
      </c>
      <c r="B4" s="28" t="s">
        <v>148</v>
      </c>
      <c r="C4" s="28">
        <v>32881.089999999997</v>
      </c>
      <c r="D4" s="28">
        <v>141403.46</v>
      </c>
      <c r="E4" s="28">
        <v>263295.78999999998</v>
      </c>
      <c r="F4" s="28">
        <v>311803.7</v>
      </c>
      <c r="G4" s="28">
        <v>297333</v>
      </c>
      <c r="H4" s="28">
        <v>259236.81</v>
      </c>
      <c r="I4" s="28">
        <v>218459.83</v>
      </c>
      <c r="J4" s="28">
        <v>182811.88</v>
      </c>
      <c r="K4" s="28">
        <v>151187.29999999999</v>
      </c>
      <c r="L4" s="28">
        <v>129454.39</v>
      </c>
      <c r="M4" s="28" t="s">
        <v>5</v>
      </c>
      <c r="N4" s="28" t="s">
        <v>5</v>
      </c>
      <c r="O4" s="30">
        <v>2763.3572655505386</v>
      </c>
      <c r="P4" s="30">
        <v>5589.2758476332438</v>
      </c>
      <c r="Q4" s="30">
        <v>8005.4869432378009</v>
      </c>
      <c r="R4" s="30">
        <v>9634.1332911145764</v>
      </c>
      <c r="S4" s="30">
        <v>10662.57143393526</v>
      </c>
      <c r="T4" s="30">
        <v>11290.943267562827</v>
      </c>
      <c r="U4" s="30">
        <v>11668.101137916865</v>
      </c>
      <c r="V4" s="30">
        <v>11892.231874281</v>
      </c>
      <c r="W4" s="30">
        <v>12024.668674425704</v>
      </c>
      <c r="X4" s="30">
        <v>12102.667743150167</v>
      </c>
      <c r="Z4" s="28">
        <v>2</v>
      </c>
      <c r="AB4" s="29">
        <f t="shared" ref="AB4:AK42" si="1">O4*$Z4</f>
        <v>5526.7145311010772</v>
      </c>
      <c r="AC4" s="29">
        <f t="shared" si="0"/>
        <v>11178.551695266488</v>
      </c>
      <c r="AD4" s="29">
        <f t="shared" si="0"/>
        <v>16010.973886475602</v>
      </c>
      <c r="AE4" s="29">
        <f t="shared" si="0"/>
        <v>19268.266582229153</v>
      </c>
      <c r="AF4" s="29">
        <f t="shared" si="0"/>
        <v>21325.14286787052</v>
      </c>
      <c r="AG4" s="29">
        <f t="shared" si="0"/>
        <v>22581.886535125654</v>
      </c>
      <c r="AH4" s="29">
        <f t="shared" si="0"/>
        <v>23336.20227583373</v>
      </c>
      <c r="AI4" s="29">
        <f t="shared" si="0"/>
        <v>23784.463748562001</v>
      </c>
      <c r="AJ4" s="29">
        <f t="shared" si="0"/>
        <v>24049.337348851408</v>
      </c>
      <c r="AK4" s="29">
        <f t="shared" si="0"/>
        <v>24205.335486300333</v>
      </c>
    </row>
    <row r="5" spans="1:37" x14ac:dyDescent="0.25">
      <c r="A5" s="28">
        <v>12</v>
      </c>
      <c r="B5" s="28" t="s">
        <v>152</v>
      </c>
      <c r="C5" s="28">
        <v>20835.439999999999</v>
      </c>
      <c r="D5" s="28">
        <v>91466.92</v>
      </c>
      <c r="E5" s="28">
        <v>168836.52</v>
      </c>
      <c r="F5" s="28">
        <v>219249.5</v>
      </c>
      <c r="G5" s="28">
        <v>204870.27</v>
      </c>
      <c r="H5" s="28">
        <v>174510.6</v>
      </c>
      <c r="I5" s="28">
        <v>145574.62</v>
      </c>
      <c r="J5" s="28">
        <v>120666.98</v>
      </c>
      <c r="K5" s="28">
        <v>98692.3</v>
      </c>
      <c r="L5" s="28">
        <v>84957.64</v>
      </c>
      <c r="M5" s="28" t="s">
        <v>6</v>
      </c>
      <c r="N5" s="28" t="s">
        <v>6</v>
      </c>
      <c r="O5" s="30">
        <v>3038.7718698192521</v>
      </c>
      <c r="P5" s="30">
        <v>6056.8255725286926</v>
      </c>
      <c r="Q5" s="30">
        <v>8282.3355881901916</v>
      </c>
      <c r="R5" s="30">
        <v>9727.5319454956316</v>
      </c>
      <c r="S5" s="30">
        <v>10614.307353660581</v>
      </c>
      <c r="T5" s="30">
        <v>11143.085532352219</v>
      </c>
      <c r="U5" s="30">
        <v>11453.591729972717</v>
      </c>
      <c r="V5" s="30">
        <v>11634.384018577706</v>
      </c>
      <c r="W5" s="30">
        <v>11739.148409445619</v>
      </c>
      <c r="X5" s="30">
        <v>11799.691897421304</v>
      </c>
      <c r="Z5" s="28">
        <v>2</v>
      </c>
      <c r="AB5" s="29">
        <f t="shared" si="1"/>
        <v>6077.5437396385041</v>
      </c>
      <c r="AC5" s="29">
        <f t="shared" si="0"/>
        <v>12113.651145057385</v>
      </c>
      <c r="AD5" s="29">
        <f t="shared" si="0"/>
        <v>16564.671176380383</v>
      </c>
      <c r="AE5" s="29">
        <f t="shared" si="0"/>
        <v>19455.063890991263</v>
      </c>
      <c r="AF5" s="29">
        <f t="shared" si="0"/>
        <v>21228.614707321161</v>
      </c>
      <c r="AG5" s="29">
        <f t="shared" si="0"/>
        <v>22286.171064704438</v>
      </c>
      <c r="AH5" s="29">
        <f t="shared" si="0"/>
        <v>22907.183459945434</v>
      </c>
      <c r="AI5" s="29">
        <f t="shared" si="0"/>
        <v>23268.768037155412</v>
      </c>
      <c r="AJ5" s="29">
        <f t="shared" si="0"/>
        <v>23478.296818891238</v>
      </c>
      <c r="AK5" s="29">
        <f t="shared" si="0"/>
        <v>23599.383794842608</v>
      </c>
    </row>
    <row r="6" spans="1:37" x14ac:dyDescent="0.25">
      <c r="A6" s="28">
        <v>15</v>
      </c>
      <c r="B6" s="28" t="s">
        <v>153</v>
      </c>
      <c r="C6" s="28">
        <v>5.01</v>
      </c>
      <c r="D6" s="28">
        <v>164.82</v>
      </c>
      <c r="E6" s="28">
        <v>261.08999999999997</v>
      </c>
      <c r="F6" s="28">
        <v>401.78</v>
      </c>
      <c r="G6" s="28">
        <v>489</v>
      </c>
      <c r="H6" s="28">
        <v>578.66999999999996</v>
      </c>
      <c r="I6" s="28">
        <v>627.89</v>
      </c>
      <c r="J6" s="28">
        <v>662.5</v>
      </c>
      <c r="K6" s="28">
        <v>695.58</v>
      </c>
      <c r="L6" s="28">
        <v>714.13</v>
      </c>
      <c r="M6" s="28" t="s">
        <v>7</v>
      </c>
      <c r="N6" s="28" t="s">
        <v>7</v>
      </c>
      <c r="O6" s="30">
        <v>30.63597109105384</v>
      </c>
      <c r="P6" s="30">
        <v>73.319836547704881</v>
      </c>
      <c r="Q6" s="30">
        <v>116.51021559142994</v>
      </c>
      <c r="R6" s="30">
        <v>154.62855094818289</v>
      </c>
      <c r="S6" s="30">
        <v>186.06633617167049</v>
      </c>
      <c r="T6" s="30">
        <v>211.00171322802822</v>
      </c>
      <c r="U6" s="30">
        <v>230.30240209966479</v>
      </c>
      <c r="V6" s="30">
        <v>245.00351881136197</v>
      </c>
      <c r="W6" s="30">
        <v>256.07951197809217</v>
      </c>
      <c r="X6" s="30">
        <v>264.36116113208669</v>
      </c>
      <c r="Z6" s="28">
        <v>0.1</v>
      </c>
      <c r="AB6" s="29">
        <f t="shared" si="1"/>
        <v>3.063597109105384</v>
      </c>
      <c r="AC6" s="29">
        <f t="shared" si="0"/>
        <v>7.3319836547704886</v>
      </c>
      <c r="AD6" s="29">
        <f t="shared" si="0"/>
        <v>11.651021559142995</v>
      </c>
      <c r="AE6" s="29">
        <f t="shared" si="0"/>
        <v>15.462855094818289</v>
      </c>
      <c r="AF6" s="29">
        <f t="shared" si="0"/>
        <v>18.606633617167049</v>
      </c>
      <c r="AG6" s="29">
        <f t="shared" si="0"/>
        <v>21.100171322802822</v>
      </c>
      <c r="AH6" s="29">
        <f t="shared" si="0"/>
        <v>23.030240209966479</v>
      </c>
      <c r="AI6" s="29">
        <f t="shared" si="0"/>
        <v>24.500351881136197</v>
      </c>
      <c r="AJ6" s="29">
        <f t="shared" si="0"/>
        <v>25.607951197809218</v>
      </c>
      <c r="AK6" s="29">
        <f t="shared" si="0"/>
        <v>26.436116113208669</v>
      </c>
    </row>
    <row r="7" spans="1:37" x14ac:dyDescent="0.25">
      <c r="A7" s="28">
        <v>14</v>
      </c>
      <c r="B7" s="28" t="s">
        <v>154</v>
      </c>
      <c r="C7" s="28">
        <v>49119.94</v>
      </c>
      <c r="D7" s="28">
        <v>26863.45</v>
      </c>
      <c r="E7" s="28">
        <v>43818.86</v>
      </c>
      <c r="F7" s="28">
        <v>40927.5</v>
      </c>
      <c r="G7" s="28">
        <v>39413.07</v>
      </c>
      <c r="H7" s="28">
        <v>37015.99</v>
      </c>
      <c r="I7" s="28">
        <v>35135.43</v>
      </c>
      <c r="J7" s="28">
        <v>34059.279999999999</v>
      </c>
      <c r="K7" s="28">
        <v>33287.629999999997</v>
      </c>
      <c r="L7" s="28">
        <v>32808.44</v>
      </c>
      <c r="M7" s="28" t="s">
        <v>8</v>
      </c>
      <c r="N7" s="28" t="s">
        <v>8</v>
      </c>
      <c r="O7" s="30">
        <v>2235.6325410089626</v>
      </c>
      <c r="P7" s="30">
        <v>2259.5019399362623</v>
      </c>
      <c r="Q7" s="30">
        <v>2259.6568970428857</v>
      </c>
      <c r="R7" s="30">
        <v>2259.6579002143285</v>
      </c>
      <c r="S7" s="30">
        <v>2259.6579067086091</v>
      </c>
      <c r="T7" s="30">
        <v>2259.6579067506509</v>
      </c>
      <c r="U7" s="30">
        <v>2259.6579067509238</v>
      </c>
      <c r="V7" s="30">
        <v>2259.6579067509238</v>
      </c>
      <c r="W7" s="30">
        <v>2259.6579067509238</v>
      </c>
      <c r="X7" s="30">
        <v>2259.6579067509238</v>
      </c>
      <c r="Z7" s="28">
        <v>3</v>
      </c>
      <c r="AB7" s="29">
        <f t="shared" si="1"/>
        <v>6706.8976230268872</v>
      </c>
      <c r="AC7" s="29">
        <f t="shared" si="0"/>
        <v>6778.5058198087863</v>
      </c>
      <c r="AD7" s="29">
        <f t="shared" si="0"/>
        <v>6778.9706911286576</v>
      </c>
      <c r="AE7" s="29">
        <f t="shared" si="0"/>
        <v>6778.9737006429859</v>
      </c>
      <c r="AF7" s="29">
        <f t="shared" si="0"/>
        <v>6778.9737201258267</v>
      </c>
      <c r="AG7" s="29">
        <f t="shared" si="0"/>
        <v>6778.9737202519527</v>
      </c>
      <c r="AH7" s="29">
        <f t="shared" si="0"/>
        <v>6778.9737202527713</v>
      </c>
      <c r="AI7" s="29">
        <f t="shared" si="0"/>
        <v>6778.9737202527713</v>
      </c>
      <c r="AJ7" s="29">
        <f t="shared" si="0"/>
        <v>6778.9737202527713</v>
      </c>
      <c r="AK7" s="29">
        <f t="shared" si="0"/>
        <v>6778.9737202527713</v>
      </c>
    </row>
    <row r="8" spans="1:37" x14ac:dyDescent="0.25">
      <c r="A8" s="28">
        <v>30</v>
      </c>
      <c r="B8" s="28" t="s">
        <v>157</v>
      </c>
      <c r="C8" s="28">
        <v>4.3099999999999996</v>
      </c>
      <c r="D8" s="28">
        <v>85.07</v>
      </c>
      <c r="E8" s="28">
        <v>23.27</v>
      </c>
      <c r="F8" s="28">
        <v>37.15</v>
      </c>
      <c r="G8" s="28">
        <v>60.94</v>
      </c>
      <c r="H8" s="28">
        <v>52.73</v>
      </c>
      <c r="I8" s="28">
        <v>45.64</v>
      </c>
      <c r="J8" s="28">
        <v>42.85</v>
      </c>
      <c r="K8" s="28">
        <v>41.75</v>
      </c>
      <c r="L8" s="28">
        <v>38.380000000000003</v>
      </c>
      <c r="M8" s="28" t="s">
        <v>9</v>
      </c>
      <c r="N8" s="28" t="s">
        <v>9</v>
      </c>
      <c r="O8" s="30">
        <v>16.293873673620919</v>
      </c>
      <c r="P8" s="30">
        <v>32.828514487490551</v>
      </c>
      <c r="Q8" s="30">
        <v>41.051023933656602</v>
      </c>
      <c r="R8" s="30">
        <v>44.573340249487622</v>
      </c>
      <c r="S8" s="30">
        <v>46.010020071848409</v>
      </c>
      <c r="T8" s="30">
        <v>46.585474352530632</v>
      </c>
      <c r="U8" s="30">
        <v>46.814361239031484</v>
      </c>
      <c r="V8" s="30">
        <v>46.905151471802142</v>
      </c>
      <c r="W8" s="30">
        <v>46.941125353647912</v>
      </c>
      <c r="X8" s="30">
        <v>46.955373214244261</v>
      </c>
      <c r="Z8" s="28">
        <v>0.1</v>
      </c>
      <c r="AB8" s="29">
        <f t="shared" si="1"/>
        <v>1.629387367362092</v>
      </c>
      <c r="AC8" s="29">
        <f t="shared" si="0"/>
        <v>3.2828514487490552</v>
      </c>
      <c r="AD8" s="29">
        <f t="shared" si="0"/>
        <v>4.1051023933656605</v>
      </c>
      <c r="AE8" s="29">
        <f t="shared" si="0"/>
        <v>4.4573340249487625</v>
      </c>
      <c r="AF8" s="29">
        <f t="shared" si="0"/>
        <v>4.6010020071848414</v>
      </c>
      <c r="AG8" s="29">
        <f t="shared" si="0"/>
        <v>4.6585474352530634</v>
      </c>
      <c r="AH8" s="29">
        <f t="shared" si="0"/>
        <v>4.6814361239031488</v>
      </c>
      <c r="AI8" s="29">
        <f t="shared" si="0"/>
        <v>4.6905151471802142</v>
      </c>
      <c r="AJ8" s="29">
        <f t="shared" si="0"/>
        <v>4.6941125353647912</v>
      </c>
      <c r="AK8" s="29">
        <f t="shared" si="0"/>
        <v>4.6955373214244265</v>
      </c>
    </row>
    <row r="9" spans="1:37" x14ac:dyDescent="0.25">
      <c r="A9" s="28">
        <v>13</v>
      </c>
      <c r="B9" s="28" t="s">
        <v>161</v>
      </c>
      <c r="C9" s="28">
        <v>90.8</v>
      </c>
      <c r="D9" s="28">
        <v>325.88</v>
      </c>
      <c r="E9" s="28">
        <v>396.78</v>
      </c>
      <c r="F9" s="28">
        <v>399.54</v>
      </c>
      <c r="G9" s="28">
        <v>369.21</v>
      </c>
      <c r="H9" s="28">
        <v>330.38</v>
      </c>
      <c r="I9" s="28">
        <v>297.77999999999997</v>
      </c>
      <c r="J9" s="28">
        <v>272.49</v>
      </c>
      <c r="K9" s="28">
        <v>249.05</v>
      </c>
      <c r="L9" s="28">
        <v>233.92</v>
      </c>
      <c r="M9" s="28" t="s">
        <v>10</v>
      </c>
      <c r="N9" s="28" t="s">
        <v>10</v>
      </c>
      <c r="O9" s="30">
        <v>47.934381837457394</v>
      </c>
      <c r="P9" s="30">
        <v>123.49088598921097</v>
      </c>
      <c r="Q9" s="30">
        <v>177.16046658405654</v>
      </c>
      <c r="R9" s="30">
        <v>208.88834180247025</v>
      </c>
      <c r="S9" s="30">
        <v>226.36239928579965</v>
      </c>
      <c r="T9" s="30">
        <v>235.68246797156033</v>
      </c>
      <c r="U9" s="30">
        <v>240.57681923256996</v>
      </c>
      <c r="V9" s="30">
        <v>243.12713377426573</v>
      </c>
      <c r="W9" s="30">
        <v>244.45079014337975</v>
      </c>
      <c r="X9" s="30">
        <v>245.13639950368727</v>
      </c>
      <c r="Z9" s="28">
        <v>0.1</v>
      </c>
      <c r="AB9" s="29">
        <f t="shared" si="1"/>
        <v>4.7934381837457396</v>
      </c>
      <c r="AC9" s="29">
        <f t="shared" si="0"/>
        <v>12.349088598921098</v>
      </c>
      <c r="AD9" s="29">
        <f t="shared" si="0"/>
        <v>17.716046658405656</v>
      </c>
      <c r="AE9" s="29">
        <f t="shared" si="0"/>
        <v>20.888834180247027</v>
      </c>
      <c r="AF9" s="29">
        <f t="shared" si="0"/>
        <v>22.636239928579968</v>
      </c>
      <c r="AG9" s="29">
        <f t="shared" si="0"/>
        <v>23.568246797156036</v>
      </c>
      <c r="AH9" s="29">
        <f t="shared" si="0"/>
        <v>24.057681923256997</v>
      </c>
      <c r="AI9" s="29">
        <f t="shared" si="0"/>
        <v>24.312713377426576</v>
      </c>
      <c r="AJ9" s="29">
        <f t="shared" si="0"/>
        <v>24.445079014337978</v>
      </c>
      <c r="AK9" s="29">
        <f t="shared" si="0"/>
        <v>24.513639950368727</v>
      </c>
    </row>
    <row r="10" spans="1:37" x14ac:dyDescent="0.25">
      <c r="A10" s="28">
        <v>16</v>
      </c>
      <c r="B10" s="28" t="s">
        <v>165</v>
      </c>
      <c r="C10" s="28">
        <v>3.37</v>
      </c>
      <c r="D10" s="28">
        <v>50.74</v>
      </c>
      <c r="E10" s="28">
        <v>18.37</v>
      </c>
      <c r="F10" s="28">
        <v>25.75</v>
      </c>
      <c r="G10" s="28">
        <v>35.340000000000003</v>
      </c>
      <c r="H10" s="28">
        <v>29.46</v>
      </c>
      <c r="I10" s="28">
        <v>25.96</v>
      </c>
      <c r="J10" s="28">
        <v>24.23</v>
      </c>
      <c r="K10" s="28">
        <v>23.8</v>
      </c>
      <c r="L10" s="28">
        <v>24.87</v>
      </c>
      <c r="M10" s="28" t="s">
        <v>11</v>
      </c>
      <c r="N10" s="28" t="s">
        <v>11</v>
      </c>
      <c r="O10" s="30">
        <v>12.296032724462883</v>
      </c>
      <c r="P10" s="30">
        <v>24.259286087866069</v>
      </c>
      <c r="Q10" s="30">
        <v>30.603781574727833</v>
      </c>
      <c r="R10" s="30">
        <v>33.521534380931939</v>
      </c>
      <c r="S10" s="30">
        <v>34.798173554478666</v>
      </c>
      <c r="T10" s="30">
        <v>35.345928931828702</v>
      </c>
      <c r="U10" s="30">
        <v>35.579067892189251</v>
      </c>
      <c r="V10" s="30">
        <v>35.677965233167747</v>
      </c>
      <c r="W10" s="30">
        <v>35.719858138507064</v>
      </c>
      <c r="X10" s="30">
        <v>35.737593381782439</v>
      </c>
      <c r="Z10" s="28">
        <v>1</v>
      </c>
      <c r="AB10" s="29">
        <f t="shared" si="1"/>
        <v>12.296032724462883</v>
      </c>
      <c r="AC10" s="29">
        <f t="shared" si="0"/>
        <v>24.259286087866069</v>
      </c>
      <c r="AD10" s="29">
        <f t="shared" si="0"/>
        <v>30.603781574727833</v>
      </c>
      <c r="AE10" s="29">
        <f t="shared" si="0"/>
        <v>33.521534380931939</v>
      </c>
      <c r="AF10" s="29">
        <f t="shared" si="0"/>
        <v>34.798173554478666</v>
      </c>
      <c r="AG10" s="29">
        <f t="shared" si="0"/>
        <v>35.345928931828702</v>
      </c>
      <c r="AH10" s="29">
        <f t="shared" si="0"/>
        <v>35.579067892189251</v>
      </c>
      <c r="AI10" s="29">
        <f t="shared" si="0"/>
        <v>35.677965233167747</v>
      </c>
      <c r="AJ10" s="29">
        <f t="shared" si="0"/>
        <v>35.719858138507064</v>
      </c>
      <c r="AK10" s="29">
        <f t="shared" si="0"/>
        <v>35.737593381782439</v>
      </c>
    </row>
    <row r="11" spans="1:37" x14ac:dyDescent="0.25">
      <c r="A11" s="28">
        <v>11</v>
      </c>
      <c r="B11" s="28" t="s">
        <v>166</v>
      </c>
      <c r="C11" s="28">
        <v>7271199.4199999999</v>
      </c>
      <c r="D11" s="28">
        <v>1860176.75</v>
      </c>
      <c r="E11" s="28">
        <v>1464519.41</v>
      </c>
      <c r="F11" s="28">
        <v>1020282.03</v>
      </c>
      <c r="G11" s="28">
        <v>739763.63</v>
      </c>
      <c r="H11" s="28">
        <v>569165.72</v>
      </c>
      <c r="I11" s="28">
        <v>462274.61</v>
      </c>
      <c r="J11" s="28">
        <v>403075.92</v>
      </c>
      <c r="K11" s="28">
        <v>366103.85</v>
      </c>
      <c r="L11" s="28">
        <v>348768.01</v>
      </c>
      <c r="M11" s="28" t="s">
        <v>12</v>
      </c>
      <c r="N11" s="28" t="s">
        <v>12</v>
      </c>
      <c r="O11" s="30">
        <v>234649.88773426312</v>
      </c>
      <c r="P11" s="30">
        <v>234649.88781763377</v>
      </c>
      <c r="Q11" s="30">
        <v>234649.88781763377</v>
      </c>
      <c r="R11" s="30">
        <v>234649.88781763377</v>
      </c>
      <c r="S11" s="30">
        <v>234649.88781763377</v>
      </c>
      <c r="T11" s="30">
        <v>234649.88781763377</v>
      </c>
      <c r="U11" s="30">
        <v>234649.88781763377</v>
      </c>
      <c r="V11" s="30">
        <v>234649.88781763377</v>
      </c>
      <c r="W11" s="30">
        <v>234649.88781763377</v>
      </c>
      <c r="X11" s="30">
        <v>234649.88781763377</v>
      </c>
      <c r="Z11" s="28">
        <v>1</v>
      </c>
      <c r="AB11" s="29">
        <f t="shared" si="1"/>
        <v>234649.88773426312</v>
      </c>
      <c r="AC11" s="29">
        <f t="shared" si="0"/>
        <v>234649.88781763377</v>
      </c>
      <c r="AD11" s="29">
        <f t="shared" si="0"/>
        <v>234649.88781763377</v>
      </c>
      <c r="AE11" s="29">
        <f t="shared" si="0"/>
        <v>234649.88781763377</v>
      </c>
      <c r="AF11" s="29">
        <f t="shared" si="0"/>
        <v>234649.88781763377</v>
      </c>
      <c r="AG11" s="29">
        <f t="shared" si="0"/>
        <v>234649.88781763377</v>
      </c>
      <c r="AH11" s="29">
        <f t="shared" si="0"/>
        <v>234649.88781763377</v>
      </c>
      <c r="AI11" s="29">
        <f t="shared" si="0"/>
        <v>234649.88781763377</v>
      </c>
      <c r="AJ11" s="29">
        <f t="shared" si="0"/>
        <v>234649.88781763377</v>
      </c>
      <c r="AK11" s="29">
        <f t="shared" si="0"/>
        <v>234649.88781763377</v>
      </c>
    </row>
    <row r="12" spans="1:37" x14ac:dyDescent="0.25">
      <c r="A12" s="28">
        <v>5</v>
      </c>
      <c r="B12" s="28" t="s">
        <v>169</v>
      </c>
      <c r="C12" s="28">
        <v>110.06</v>
      </c>
      <c r="D12" s="28">
        <v>624.61</v>
      </c>
      <c r="E12" s="28">
        <v>1126.6500000000001</v>
      </c>
      <c r="F12" s="28">
        <v>1497.63</v>
      </c>
      <c r="G12" s="28">
        <v>1695.59</v>
      </c>
      <c r="H12" s="28">
        <v>1868.97</v>
      </c>
      <c r="I12" s="28">
        <v>1906.14</v>
      </c>
      <c r="J12" s="28">
        <v>1915</v>
      </c>
      <c r="K12" s="28">
        <v>1885.96</v>
      </c>
      <c r="L12" s="28">
        <v>1854.74</v>
      </c>
      <c r="M12" s="28" t="s">
        <v>13</v>
      </c>
      <c r="N12" s="28" t="s">
        <v>13</v>
      </c>
      <c r="O12" s="30">
        <v>97.578821128735257</v>
      </c>
      <c r="P12" s="30">
        <v>318.76102375366105</v>
      </c>
      <c r="Q12" s="30">
        <v>561.80613909081683</v>
      </c>
      <c r="R12" s="30">
        <v>781.27898091140742</v>
      </c>
      <c r="S12" s="30">
        <v>962.57954629894164</v>
      </c>
      <c r="T12" s="30">
        <v>1105.2034344907124</v>
      </c>
      <c r="U12" s="30">
        <v>1214.131366410357</v>
      </c>
      <c r="V12" s="30">
        <v>1295.7615605401888</v>
      </c>
      <c r="W12" s="30">
        <v>1356.1685870745587</v>
      </c>
      <c r="X12" s="30">
        <v>1400.4882173434648</v>
      </c>
      <c r="Z12" s="28">
        <v>0.1</v>
      </c>
      <c r="AB12" s="29">
        <f t="shared" si="1"/>
        <v>9.757882112873526</v>
      </c>
      <c r="AC12" s="29">
        <f t="shared" si="0"/>
        <v>31.876102375366106</v>
      </c>
      <c r="AD12" s="29">
        <f t="shared" si="0"/>
        <v>56.180613909081686</v>
      </c>
      <c r="AE12" s="29">
        <f t="shared" si="0"/>
        <v>78.12789809114075</v>
      </c>
      <c r="AF12" s="29">
        <f t="shared" si="0"/>
        <v>96.257954629894172</v>
      </c>
      <c r="AG12" s="29">
        <f t="shared" si="0"/>
        <v>110.52034344907125</v>
      </c>
      <c r="AH12" s="29">
        <f t="shared" si="0"/>
        <v>121.41313664103571</v>
      </c>
      <c r="AI12" s="29">
        <f t="shared" si="0"/>
        <v>129.5761560540189</v>
      </c>
      <c r="AJ12" s="29">
        <f t="shared" si="0"/>
        <v>135.61685870745586</v>
      </c>
      <c r="AK12" s="29">
        <f t="shared" si="0"/>
        <v>140.04882173434649</v>
      </c>
    </row>
    <row r="13" spans="1:37" x14ac:dyDescent="0.25">
      <c r="A13" s="28">
        <v>47</v>
      </c>
      <c r="B13" s="28" t="s">
        <v>171</v>
      </c>
      <c r="C13" s="28">
        <v>194.29</v>
      </c>
      <c r="D13" s="28">
        <v>309.29000000000002</v>
      </c>
      <c r="E13" s="28">
        <v>520.46</v>
      </c>
      <c r="F13" s="28">
        <v>891.74</v>
      </c>
      <c r="G13" s="28">
        <v>779.11</v>
      </c>
      <c r="H13" s="28">
        <v>618.77</v>
      </c>
      <c r="I13" s="28">
        <v>511.75</v>
      </c>
      <c r="J13" s="28">
        <v>444.74</v>
      </c>
      <c r="K13" s="28">
        <v>415.27</v>
      </c>
      <c r="L13" s="28">
        <v>406.13</v>
      </c>
      <c r="M13" s="28" t="s">
        <v>14</v>
      </c>
      <c r="N13" s="28" t="s">
        <v>14</v>
      </c>
      <c r="O13" s="30">
        <v>384.07182421298484</v>
      </c>
      <c r="P13" s="30">
        <v>657.47143709964848</v>
      </c>
      <c r="Q13" s="30">
        <v>748.66361893711803</v>
      </c>
      <c r="R13" s="30">
        <v>775.45150057371018</v>
      </c>
      <c r="S13" s="30">
        <v>783.07340642020142</v>
      </c>
      <c r="T13" s="30">
        <v>785.2232594390631</v>
      </c>
      <c r="U13" s="30">
        <v>785.82818247625869</v>
      </c>
      <c r="V13" s="30">
        <v>785.99827918864889</v>
      </c>
      <c r="W13" s="30">
        <v>786.04609909090937</v>
      </c>
      <c r="X13" s="30">
        <v>786.05954215012628</v>
      </c>
      <c r="Z13" s="28">
        <v>0.1</v>
      </c>
      <c r="AB13" s="29">
        <f t="shared" si="1"/>
        <v>38.407182421298486</v>
      </c>
      <c r="AC13" s="29">
        <f t="shared" si="0"/>
        <v>65.747143709964845</v>
      </c>
      <c r="AD13" s="29">
        <f t="shared" si="0"/>
        <v>74.866361893711812</v>
      </c>
      <c r="AE13" s="29">
        <f t="shared" si="0"/>
        <v>77.545150057371018</v>
      </c>
      <c r="AF13" s="29">
        <f t="shared" si="0"/>
        <v>78.307340642020151</v>
      </c>
      <c r="AG13" s="29">
        <f t="shared" si="0"/>
        <v>78.52232594390631</v>
      </c>
      <c r="AH13" s="29">
        <f t="shared" si="0"/>
        <v>78.58281824762588</v>
      </c>
      <c r="AI13" s="29">
        <f t="shared" si="0"/>
        <v>78.599827918864889</v>
      </c>
      <c r="AJ13" s="29">
        <f t="shared" si="0"/>
        <v>78.604609909090939</v>
      </c>
      <c r="AK13" s="29">
        <f t="shared" si="0"/>
        <v>78.60595421501263</v>
      </c>
    </row>
    <row r="14" spans="1:37" x14ac:dyDescent="0.25">
      <c r="A14" s="28">
        <v>17</v>
      </c>
      <c r="B14" s="28" t="s">
        <v>174</v>
      </c>
      <c r="C14" s="28">
        <v>72.25</v>
      </c>
      <c r="D14" s="28">
        <v>68.11</v>
      </c>
      <c r="E14" s="28">
        <v>69.510000000000005</v>
      </c>
      <c r="F14" s="28">
        <v>61.06</v>
      </c>
      <c r="G14" s="28">
        <v>53.12</v>
      </c>
      <c r="H14" s="28">
        <v>49.34</v>
      </c>
      <c r="I14" s="28">
        <v>45.92</v>
      </c>
      <c r="J14" s="28">
        <v>43.62</v>
      </c>
      <c r="K14" s="28">
        <v>42.67</v>
      </c>
      <c r="L14" s="28">
        <v>41.3</v>
      </c>
      <c r="M14" s="28" t="s">
        <v>15</v>
      </c>
      <c r="N14" s="28" t="s">
        <v>15</v>
      </c>
      <c r="O14" s="30">
        <v>81.108739373177258</v>
      </c>
      <c r="P14" s="30">
        <v>131.9547247498837</v>
      </c>
      <c r="Q14" s="30">
        <v>147.3481432661853</v>
      </c>
      <c r="R14" s="30">
        <v>151.50918208933263</v>
      </c>
      <c r="S14" s="30">
        <v>152.60436497538512</v>
      </c>
      <c r="T14" s="30">
        <v>152.89066845321253</v>
      </c>
      <c r="U14" s="30">
        <v>152.96538272384419</v>
      </c>
      <c r="V14" s="30">
        <v>152.98487137740975</v>
      </c>
      <c r="W14" s="30">
        <v>152.98995423943984</v>
      </c>
      <c r="X14" s="30">
        <v>152.99127986632129</v>
      </c>
      <c r="Z14" s="28">
        <v>0.1</v>
      </c>
      <c r="AB14" s="29">
        <f t="shared" si="1"/>
        <v>8.1108739373177254</v>
      </c>
      <c r="AC14" s="29">
        <f t="shared" si="0"/>
        <v>13.195472474988371</v>
      </c>
      <c r="AD14" s="29">
        <f t="shared" si="0"/>
        <v>14.734814326618531</v>
      </c>
      <c r="AE14" s="29">
        <f t="shared" si="0"/>
        <v>15.150918208933263</v>
      </c>
      <c r="AF14" s="29">
        <f t="shared" si="0"/>
        <v>15.260436497538514</v>
      </c>
      <c r="AG14" s="29">
        <f t="shared" si="0"/>
        <v>15.289066845321253</v>
      </c>
      <c r="AH14" s="29">
        <f t="shared" si="0"/>
        <v>15.296538272384419</v>
      </c>
      <c r="AI14" s="29">
        <f t="shared" si="0"/>
        <v>15.298487137740976</v>
      </c>
      <c r="AJ14" s="29">
        <f t="shared" si="0"/>
        <v>15.298995423943985</v>
      </c>
      <c r="AK14" s="29">
        <f t="shared" si="0"/>
        <v>15.299127986632129</v>
      </c>
    </row>
    <row r="15" spans="1:37" x14ac:dyDescent="0.25">
      <c r="A15" s="28">
        <v>31</v>
      </c>
      <c r="B15" s="28" t="s">
        <v>178</v>
      </c>
      <c r="C15" s="28">
        <v>18740.740000000002</v>
      </c>
      <c r="D15" s="28">
        <v>3870.3</v>
      </c>
      <c r="E15" s="28">
        <v>12254.53</v>
      </c>
      <c r="F15" s="28">
        <v>12661.3</v>
      </c>
      <c r="G15" s="28">
        <v>11872.89</v>
      </c>
      <c r="H15" s="28">
        <v>11213.25</v>
      </c>
      <c r="I15" s="28">
        <v>10703.12</v>
      </c>
      <c r="J15" s="28">
        <v>10599.07</v>
      </c>
      <c r="K15" s="28">
        <v>10309.73</v>
      </c>
      <c r="L15" s="28">
        <v>10233.59</v>
      </c>
      <c r="M15" s="28" t="s">
        <v>16</v>
      </c>
      <c r="N15" s="28" t="s">
        <v>16</v>
      </c>
      <c r="O15" s="30">
        <v>6208.5692181725854</v>
      </c>
      <c r="P15" s="30">
        <v>6591.193613265802</v>
      </c>
      <c r="Q15" s="30">
        <v>6604.6850274544031</v>
      </c>
      <c r="R15" s="30">
        <v>6605.1529927866295</v>
      </c>
      <c r="S15" s="30">
        <v>6605.1692155354667</v>
      </c>
      <c r="T15" s="30">
        <v>6605.1697779113902</v>
      </c>
      <c r="U15" s="30">
        <v>6605.1697974066228</v>
      </c>
      <c r="V15" s="30">
        <v>6605.1697980824501</v>
      </c>
      <c r="W15" s="30">
        <v>6605.1697981058696</v>
      </c>
      <c r="X15" s="30">
        <v>6605.1697981066791</v>
      </c>
      <c r="Z15" s="28">
        <v>0.1</v>
      </c>
      <c r="AB15" s="29">
        <f t="shared" si="1"/>
        <v>620.85692181725858</v>
      </c>
      <c r="AC15" s="29">
        <f t="shared" si="0"/>
        <v>659.11936132658025</v>
      </c>
      <c r="AD15" s="29">
        <f t="shared" si="0"/>
        <v>660.46850274544033</v>
      </c>
      <c r="AE15" s="29">
        <f t="shared" si="0"/>
        <v>660.51529927866295</v>
      </c>
      <c r="AF15" s="29">
        <f t="shared" si="0"/>
        <v>660.51692155354669</v>
      </c>
      <c r="AG15" s="29">
        <f t="shared" si="0"/>
        <v>660.51697779113908</v>
      </c>
      <c r="AH15" s="29">
        <f t="shared" si="0"/>
        <v>660.51697974066235</v>
      </c>
      <c r="AI15" s="29">
        <f t="shared" si="0"/>
        <v>660.51697980824508</v>
      </c>
      <c r="AJ15" s="29">
        <f t="shared" si="0"/>
        <v>660.51697981058703</v>
      </c>
      <c r="AK15" s="29">
        <f t="shared" si="0"/>
        <v>660.51697981066798</v>
      </c>
    </row>
    <row r="16" spans="1:37" x14ac:dyDescent="0.25">
      <c r="A16" s="28">
        <v>43</v>
      </c>
      <c r="B16" s="28" t="s">
        <v>181</v>
      </c>
      <c r="C16" s="28">
        <v>7.79</v>
      </c>
      <c r="D16" s="28">
        <v>716.57</v>
      </c>
      <c r="E16" s="28">
        <v>490.4</v>
      </c>
      <c r="F16" s="28">
        <v>597.4</v>
      </c>
      <c r="G16" s="28">
        <v>613.29999999999995</v>
      </c>
      <c r="H16" s="28">
        <v>495.46</v>
      </c>
      <c r="I16" s="28">
        <v>419.75</v>
      </c>
      <c r="J16" s="28">
        <v>360.65</v>
      </c>
      <c r="K16" s="28">
        <v>317.13</v>
      </c>
      <c r="L16" s="28">
        <v>282.44</v>
      </c>
      <c r="M16" s="28" t="s">
        <v>17</v>
      </c>
      <c r="N16" s="28" t="s">
        <v>17</v>
      </c>
      <c r="O16" s="30">
        <v>24.585598750490281</v>
      </c>
      <c r="P16" s="30">
        <v>66.255947068365685</v>
      </c>
      <c r="Q16" s="30">
        <v>99.506686601937929</v>
      </c>
      <c r="R16" s="30">
        <v>121.29866935949153</v>
      </c>
      <c r="S16" s="30">
        <v>134.4723933093876</v>
      </c>
      <c r="T16" s="30">
        <v>142.13330446290624</v>
      </c>
      <c r="U16" s="30">
        <v>146.50021790304828</v>
      </c>
      <c r="V16" s="30">
        <v>148.96304826719495</v>
      </c>
      <c r="W16" s="30">
        <v>150.34398075550055</v>
      </c>
      <c r="X16" s="30">
        <v>151.11581468156251</v>
      </c>
      <c r="Z16" s="28">
        <v>0.1</v>
      </c>
      <c r="AB16" s="29">
        <f t="shared" si="1"/>
        <v>2.4585598750490281</v>
      </c>
      <c r="AC16" s="29">
        <f t="shared" si="0"/>
        <v>6.6255947068365693</v>
      </c>
      <c r="AD16" s="29">
        <f t="shared" si="0"/>
        <v>9.9506686601937933</v>
      </c>
      <c r="AE16" s="29">
        <f t="shared" si="0"/>
        <v>12.129866935949153</v>
      </c>
      <c r="AF16" s="29">
        <f t="shared" si="0"/>
        <v>13.447239330938761</v>
      </c>
      <c r="AG16" s="29">
        <f t="shared" si="0"/>
        <v>14.213330446290625</v>
      </c>
      <c r="AH16" s="29">
        <f t="shared" si="0"/>
        <v>14.650021790304828</v>
      </c>
      <c r="AI16" s="29">
        <f t="shared" si="0"/>
        <v>14.896304826719495</v>
      </c>
      <c r="AJ16" s="29">
        <f t="shared" si="0"/>
        <v>15.034398075550056</v>
      </c>
      <c r="AK16" s="29">
        <f t="shared" si="0"/>
        <v>15.111581468156253</v>
      </c>
    </row>
    <row r="17" spans="1:37" x14ac:dyDescent="0.25">
      <c r="A17" s="28">
        <v>25</v>
      </c>
      <c r="B17" s="28" t="s">
        <v>183</v>
      </c>
      <c r="C17" s="28">
        <v>0.32</v>
      </c>
      <c r="D17" s="28">
        <v>30.23</v>
      </c>
      <c r="E17" s="28">
        <v>69.099999999999994</v>
      </c>
      <c r="F17" s="28">
        <v>107.13</v>
      </c>
      <c r="G17" s="28">
        <v>141.72999999999999</v>
      </c>
      <c r="H17" s="28">
        <v>171.69</v>
      </c>
      <c r="I17" s="28">
        <v>190.46</v>
      </c>
      <c r="J17" s="28">
        <v>203.82</v>
      </c>
      <c r="K17" s="28">
        <v>212.35</v>
      </c>
      <c r="L17" s="28">
        <v>217.92</v>
      </c>
      <c r="M17" s="28" t="s">
        <v>18</v>
      </c>
      <c r="N17" s="28" t="s">
        <v>18</v>
      </c>
      <c r="O17" s="30">
        <v>7.2501120552403338</v>
      </c>
      <c r="P17" s="30">
        <v>25.912473862808309</v>
      </c>
      <c r="Q17" s="30">
        <v>50.05993441126342</v>
      </c>
      <c r="R17" s="30">
        <v>75.571156446890654</v>
      </c>
      <c r="S17" s="30">
        <v>100.05020823993381</v>
      </c>
      <c r="T17" s="30">
        <v>122.27667232969623</v>
      </c>
      <c r="U17" s="30">
        <v>141.76125800220296</v>
      </c>
      <c r="V17" s="30">
        <v>158.44041468866169</v>
      </c>
      <c r="W17" s="30">
        <v>172.47978658951536</v>
      </c>
      <c r="X17" s="30">
        <v>184.15318493015133</v>
      </c>
      <c r="Z17" s="28">
        <v>0.1</v>
      </c>
      <c r="AB17" s="29">
        <f t="shared" si="1"/>
        <v>0.72501120552403342</v>
      </c>
      <c r="AC17" s="29">
        <f t="shared" si="0"/>
        <v>2.591247386280831</v>
      </c>
      <c r="AD17" s="29">
        <f t="shared" si="0"/>
        <v>5.0059934411263427</v>
      </c>
      <c r="AE17" s="29">
        <f t="shared" si="0"/>
        <v>7.5571156446890662</v>
      </c>
      <c r="AF17" s="29">
        <f t="shared" si="0"/>
        <v>10.005020823993382</v>
      </c>
      <c r="AG17" s="29">
        <f t="shared" si="0"/>
        <v>12.227667232969623</v>
      </c>
      <c r="AH17" s="29">
        <f t="shared" si="0"/>
        <v>14.176125800220298</v>
      </c>
      <c r="AI17" s="29">
        <f t="shared" si="0"/>
        <v>15.84404146886617</v>
      </c>
      <c r="AJ17" s="29">
        <f t="shared" si="0"/>
        <v>17.247978658951535</v>
      </c>
      <c r="AK17" s="29">
        <f t="shared" si="0"/>
        <v>18.415318493015132</v>
      </c>
    </row>
    <row r="18" spans="1:37" x14ac:dyDescent="0.25">
      <c r="A18" s="28">
        <v>32</v>
      </c>
      <c r="B18" s="28" t="s">
        <v>185</v>
      </c>
      <c r="C18" s="28">
        <v>0.03</v>
      </c>
      <c r="D18" s="28">
        <v>1.37</v>
      </c>
      <c r="E18" s="28">
        <v>4.59</v>
      </c>
      <c r="F18" s="28">
        <v>5.85</v>
      </c>
      <c r="G18" s="28">
        <v>7.63</v>
      </c>
      <c r="H18" s="28">
        <v>10.57</v>
      </c>
      <c r="I18" s="28">
        <v>11.49</v>
      </c>
      <c r="J18" s="28">
        <v>12.46</v>
      </c>
      <c r="K18" s="28">
        <v>13.45</v>
      </c>
      <c r="L18" s="28">
        <v>13.74</v>
      </c>
      <c r="M18" s="28" t="s">
        <v>19</v>
      </c>
      <c r="N18" s="28" t="s">
        <v>19</v>
      </c>
      <c r="O18" s="30">
        <v>1.4096434601213981</v>
      </c>
      <c r="P18" s="30">
        <v>3.9736843119010321</v>
      </c>
      <c r="Q18" s="30">
        <v>7.2109257562740572</v>
      </c>
      <c r="R18" s="30">
        <v>10.690867908906347</v>
      </c>
      <c r="S18" s="30">
        <v>14.131552021010105</v>
      </c>
      <c r="T18" s="30">
        <v>17.36568821112283</v>
      </c>
      <c r="U18" s="30">
        <v>20.305946510131218</v>
      </c>
      <c r="V18" s="30">
        <v>22.917516211853819</v>
      </c>
      <c r="W18" s="30">
        <v>25.198281328060744</v>
      </c>
      <c r="X18" s="30">
        <v>27.165188512988998</v>
      </c>
      <c r="Z18" s="28">
        <v>0.1</v>
      </c>
      <c r="AB18" s="29">
        <f t="shared" si="1"/>
        <v>0.14096434601213981</v>
      </c>
      <c r="AC18" s="29">
        <f t="shared" si="0"/>
        <v>0.39736843119010323</v>
      </c>
      <c r="AD18" s="29">
        <f t="shared" si="0"/>
        <v>0.72109257562740581</v>
      </c>
      <c r="AE18" s="29">
        <f t="shared" si="0"/>
        <v>1.0690867908906347</v>
      </c>
      <c r="AF18" s="29">
        <f t="shared" si="0"/>
        <v>1.4131552021010105</v>
      </c>
      <c r="AG18" s="29">
        <f t="shared" si="0"/>
        <v>1.7365688211122832</v>
      </c>
      <c r="AH18" s="29">
        <f t="shared" si="0"/>
        <v>2.0305946510131219</v>
      </c>
      <c r="AI18" s="29">
        <f t="shared" si="0"/>
        <v>2.2917516211853819</v>
      </c>
      <c r="AJ18" s="29">
        <f t="shared" si="0"/>
        <v>2.5198281328060745</v>
      </c>
      <c r="AK18" s="29">
        <f t="shared" si="0"/>
        <v>2.7165188512989</v>
      </c>
    </row>
    <row r="19" spans="1:37" x14ac:dyDescent="0.25">
      <c r="A19" s="28">
        <v>18</v>
      </c>
      <c r="B19" s="28" t="s">
        <v>187</v>
      </c>
      <c r="C19" s="28">
        <v>4.8099999999999996</v>
      </c>
      <c r="D19" s="28">
        <v>15.58</v>
      </c>
      <c r="E19" s="28">
        <v>19.649999999999999</v>
      </c>
      <c r="F19" s="28">
        <v>24.47</v>
      </c>
      <c r="G19" s="28">
        <v>29.19</v>
      </c>
      <c r="H19" s="28">
        <v>29.26</v>
      </c>
      <c r="I19" s="28">
        <v>27.3</v>
      </c>
      <c r="J19" s="28">
        <v>26.62</v>
      </c>
      <c r="K19" s="28">
        <v>26.6</v>
      </c>
      <c r="L19" s="28">
        <v>24.27</v>
      </c>
      <c r="M19" s="28" t="s">
        <v>20</v>
      </c>
      <c r="N19" s="28" t="s">
        <v>20</v>
      </c>
      <c r="O19" s="30">
        <v>12.976836561174057</v>
      </c>
      <c r="P19" s="30">
        <v>34.273174613182789</v>
      </c>
      <c r="Q19" s="30">
        <v>52.140652486763472</v>
      </c>
      <c r="R19" s="30">
        <v>64.729821895058478</v>
      </c>
      <c r="S19" s="30">
        <v>72.965349108110004</v>
      </c>
      <c r="T19" s="30">
        <v>78.15545027010991</v>
      </c>
      <c r="U19" s="30">
        <v>81.360531789123826</v>
      </c>
      <c r="V19" s="30">
        <v>83.317107412215165</v>
      </c>
      <c r="W19" s="30">
        <v>84.503548637891569</v>
      </c>
      <c r="X19" s="30">
        <v>85.22015966087335</v>
      </c>
      <c r="Z19" s="28">
        <v>0.1</v>
      </c>
      <c r="AB19" s="29">
        <f t="shared" si="1"/>
        <v>1.2976836561174059</v>
      </c>
      <c r="AC19" s="29">
        <f t="shared" si="1"/>
        <v>3.4273174613182791</v>
      </c>
      <c r="AD19" s="29">
        <f t="shared" si="1"/>
        <v>5.2140652486763477</v>
      </c>
      <c r="AE19" s="29">
        <f t="shared" si="1"/>
        <v>6.4729821895058484</v>
      </c>
      <c r="AF19" s="29">
        <f t="shared" si="1"/>
        <v>7.2965349108110011</v>
      </c>
      <c r="AG19" s="29">
        <f t="shared" si="1"/>
        <v>7.815545027010991</v>
      </c>
      <c r="AH19" s="29">
        <f t="shared" si="1"/>
        <v>8.1360531789123822</v>
      </c>
      <c r="AI19" s="29">
        <f t="shared" si="1"/>
        <v>8.3317107412215172</v>
      </c>
      <c r="AJ19" s="29">
        <f t="shared" si="1"/>
        <v>8.4503548637891566</v>
      </c>
      <c r="AK19" s="29">
        <f t="shared" si="1"/>
        <v>8.522015966087336</v>
      </c>
    </row>
    <row r="20" spans="1:37" x14ac:dyDescent="0.25">
      <c r="A20" s="28">
        <v>26</v>
      </c>
      <c r="B20" s="28" t="s">
        <v>190</v>
      </c>
      <c r="C20" s="28">
        <v>0.83</v>
      </c>
      <c r="D20" s="28">
        <v>50.09</v>
      </c>
      <c r="E20" s="28">
        <v>116.38</v>
      </c>
      <c r="F20" s="28">
        <v>209.39</v>
      </c>
      <c r="G20" s="28">
        <v>321.27999999999997</v>
      </c>
      <c r="H20" s="28">
        <v>424.01</v>
      </c>
      <c r="I20" s="28">
        <v>506.1</v>
      </c>
      <c r="J20" s="28">
        <v>615.52</v>
      </c>
      <c r="K20" s="28">
        <v>705.76</v>
      </c>
      <c r="L20" s="28">
        <v>824.03</v>
      </c>
      <c r="M20" s="28" t="s">
        <v>21</v>
      </c>
      <c r="N20" s="28" t="s">
        <v>21</v>
      </c>
      <c r="O20" s="30">
        <v>8.8928842671995447</v>
      </c>
      <c r="P20" s="30">
        <v>38.23280582544318</v>
      </c>
      <c r="Q20" s="30">
        <v>84.013864325199961</v>
      </c>
      <c r="R20" s="30">
        <v>142.02150537546086</v>
      </c>
      <c r="S20" s="30">
        <v>208.62039472956783</v>
      </c>
      <c r="T20" s="30">
        <v>280.81138627537001</v>
      </c>
      <c r="U20" s="30">
        <v>356.17999776628545</v>
      </c>
      <c r="V20" s="30">
        <v>432.81878559531754</v>
      </c>
      <c r="W20" s="30">
        <v>509.2478060842638</v>
      </c>
      <c r="X20" s="30">
        <v>584.34139270478659</v>
      </c>
      <c r="Z20" s="28">
        <v>0.1</v>
      </c>
      <c r="AB20" s="29">
        <f t="shared" si="1"/>
        <v>0.88928842671995456</v>
      </c>
      <c r="AC20" s="29">
        <f t="shared" si="1"/>
        <v>3.8232805825443181</v>
      </c>
      <c r="AD20" s="29">
        <f t="shared" si="1"/>
        <v>8.4013864325199972</v>
      </c>
      <c r="AE20" s="29">
        <f t="shared" si="1"/>
        <v>14.202150537546087</v>
      </c>
      <c r="AF20" s="29">
        <f t="shared" si="1"/>
        <v>20.862039472956784</v>
      </c>
      <c r="AG20" s="29">
        <f t="shared" si="1"/>
        <v>28.081138627537001</v>
      </c>
      <c r="AH20" s="29">
        <f t="shared" si="1"/>
        <v>35.617999776628544</v>
      </c>
      <c r="AI20" s="29">
        <f t="shared" si="1"/>
        <v>43.281878559531755</v>
      </c>
      <c r="AJ20" s="29">
        <f t="shared" si="1"/>
        <v>50.924780608426381</v>
      </c>
      <c r="AK20" s="29">
        <f t="shared" si="1"/>
        <v>58.43413927047866</v>
      </c>
    </row>
    <row r="21" spans="1:37" x14ac:dyDescent="0.25">
      <c r="A21" s="28">
        <v>19</v>
      </c>
      <c r="B21" s="28" t="s">
        <v>191</v>
      </c>
      <c r="C21" s="28">
        <v>143.12</v>
      </c>
      <c r="D21" s="28">
        <v>246.19</v>
      </c>
      <c r="E21" s="28">
        <v>199.89</v>
      </c>
      <c r="F21" s="28">
        <v>157.82</v>
      </c>
      <c r="G21" s="28">
        <v>132.27000000000001</v>
      </c>
      <c r="H21" s="28">
        <v>116.57</v>
      </c>
      <c r="I21" s="28">
        <v>108.98</v>
      </c>
      <c r="J21" s="28">
        <v>107.71</v>
      </c>
      <c r="K21" s="28">
        <v>105.76</v>
      </c>
      <c r="L21" s="28">
        <v>107.84</v>
      </c>
      <c r="M21" s="28" t="s">
        <v>22</v>
      </c>
      <c r="N21" s="28" t="s">
        <v>22</v>
      </c>
      <c r="O21" s="30">
        <v>94.627101326295417</v>
      </c>
      <c r="P21" s="30">
        <v>167.5474965425918</v>
      </c>
      <c r="Q21" s="30">
        <v>193.93366683231551</v>
      </c>
      <c r="R21" s="30">
        <v>202.2897999913134</v>
      </c>
      <c r="S21" s="30">
        <v>204.84389380494741</v>
      </c>
      <c r="T21" s="30">
        <v>205.61655872366677</v>
      </c>
      <c r="U21" s="30">
        <v>205.84958829426125</v>
      </c>
      <c r="V21" s="30">
        <v>205.91980333985853</v>
      </c>
      <c r="W21" s="30">
        <v>205.94095423520338</v>
      </c>
      <c r="X21" s="30">
        <v>205.94732499197906</v>
      </c>
      <c r="Z21" s="28">
        <v>0.1</v>
      </c>
      <c r="AB21" s="29">
        <f t="shared" si="1"/>
        <v>9.4627101326295424</v>
      </c>
      <c r="AC21" s="29">
        <f t="shared" si="1"/>
        <v>16.754749654259182</v>
      </c>
      <c r="AD21" s="29">
        <f t="shared" si="1"/>
        <v>19.393366683231552</v>
      </c>
      <c r="AE21" s="29">
        <f t="shared" si="1"/>
        <v>20.22897999913134</v>
      </c>
      <c r="AF21" s="29">
        <f t="shared" si="1"/>
        <v>20.484389380494743</v>
      </c>
      <c r="AG21" s="29">
        <f t="shared" si="1"/>
        <v>20.561655872366678</v>
      </c>
      <c r="AH21" s="29">
        <f t="shared" si="1"/>
        <v>20.584958829426128</v>
      </c>
      <c r="AI21" s="29">
        <f t="shared" si="1"/>
        <v>20.591980333985855</v>
      </c>
      <c r="AJ21" s="29">
        <f t="shared" si="1"/>
        <v>20.59409542352034</v>
      </c>
      <c r="AK21" s="29">
        <f t="shared" si="1"/>
        <v>20.594732499197907</v>
      </c>
    </row>
    <row r="22" spans="1:37" x14ac:dyDescent="0.25">
      <c r="A22" s="28">
        <v>6</v>
      </c>
      <c r="B22" s="28" t="s">
        <v>192</v>
      </c>
      <c r="C22" s="28">
        <v>219.39</v>
      </c>
      <c r="D22" s="28">
        <v>1380.41</v>
      </c>
      <c r="E22" s="28">
        <v>3284.36</v>
      </c>
      <c r="F22" s="28">
        <v>5687.73</v>
      </c>
      <c r="G22" s="28">
        <v>8606.6</v>
      </c>
      <c r="H22" s="28">
        <v>10443.370000000001</v>
      </c>
      <c r="I22" s="28">
        <v>11787.42</v>
      </c>
      <c r="J22" s="28">
        <v>12717.46</v>
      </c>
      <c r="K22" s="28">
        <v>13840.25</v>
      </c>
      <c r="L22" s="28">
        <v>14471.92</v>
      </c>
      <c r="M22" s="28" t="s">
        <v>23</v>
      </c>
      <c r="N22" s="28" t="s">
        <v>23</v>
      </c>
      <c r="O22" s="30">
        <v>204.95532975572252</v>
      </c>
      <c r="P22" s="30">
        <v>824.71363004507862</v>
      </c>
      <c r="Q22" s="30">
        <v>1669.031006046928</v>
      </c>
      <c r="R22" s="30">
        <v>2591.7585504611961</v>
      </c>
      <c r="S22" s="30">
        <v>3502.0374198951599</v>
      </c>
      <c r="T22" s="30">
        <v>4349.1815533134522</v>
      </c>
      <c r="U22" s="30">
        <v>5108.9315257106673</v>
      </c>
      <c r="V22" s="30">
        <v>5773.4057611295857</v>
      </c>
      <c r="W22" s="30">
        <v>6344.2862241064349</v>
      </c>
      <c r="X22" s="30">
        <v>6828.3948629683764</v>
      </c>
      <c r="Z22" s="28">
        <v>0.1</v>
      </c>
      <c r="AB22" s="29">
        <f t="shared" si="1"/>
        <v>20.495532975572253</v>
      </c>
      <c r="AC22" s="29">
        <f t="shared" si="1"/>
        <v>82.471363004507865</v>
      </c>
      <c r="AD22" s="29">
        <f t="shared" si="1"/>
        <v>166.90310060469281</v>
      </c>
      <c r="AE22" s="29">
        <f t="shared" si="1"/>
        <v>259.17585504611964</v>
      </c>
      <c r="AF22" s="29">
        <f t="shared" si="1"/>
        <v>350.203741989516</v>
      </c>
      <c r="AG22" s="29">
        <f t="shared" si="1"/>
        <v>434.91815533134525</v>
      </c>
      <c r="AH22" s="29">
        <f t="shared" si="1"/>
        <v>510.89315257106676</v>
      </c>
      <c r="AI22" s="29">
        <f t="shared" si="1"/>
        <v>577.34057611295862</v>
      </c>
      <c r="AJ22" s="29">
        <f t="shared" si="1"/>
        <v>634.42862241064358</v>
      </c>
      <c r="AK22" s="29">
        <f t="shared" si="1"/>
        <v>682.83948629683766</v>
      </c>
    </row>
    <row r="23" spans="1:37" x14ac:dyDescent="0.25">
      <c r="A23" s="28">
        <v>7</v>
      </c>
      <c r="B23" s="28" t="s">
        <v>194</v>
      </c>
      <c r="C23" s="28">
        <v>0.06</v>
      </c>
      <c r="D23" s="28">
        <v>51.09</v>
      </c>
      <c r="E23" s="28">
        <v>128.91</v>
      </c>
      <c r="F23" s="28">
        <v>193.38</v>
      </c>
      <c r="G23" s="28">
        <v>210.27</v>
      </c>
      <c r="H23" s="28">
        <v>209.81</v>
      </c>
      <c r="I23" s="28">
        <v>210.45</v>
      </c>
      <c r="J23" s="28">
        <v>207.68</v>
      </c>
      <c r="K23" s="28">
        <v>193.14</v>
      </c>
      <c r="L23" s="28">
        <v>181.99</v>
      </c>
      <c r="M23" s="28" t="s">
        <v>24</v>
      </c>
      <c r="N23" s="28" t="s">
        <v>24</v>
      </c>
      <c r="O23" s="30">
        <v>0.9857000348015158</v>
      </c>
      <c r="P23" s="30">
        <v>8.3623297409790975</v>
      </c>
      <c r="Q23" s="30">
        <v>18.614545822146436</v>
      </c>
      <c r="R23" s="30">
        <v>28.75519560879837</v>
      </c>
      <c r="S23" s="30">
        <v>37.57250823769774</v>
      </c>
      <c r="T23" s="30">
        <v>44.752116589894392</v>
      </c>
      <c r="U23" s="30">
        <v>50.37884477332117</v>
      </c>
      <c r="V23" s="30">
        <v>54.683885333280976</v>
      </c>
      <c r="W23" s="30">
        <v>57.92603827680913</v>
      </c>
      <c r="X23" s="30">
        <v>60.341692435334195</v>
      </c>
      <c r="Z23" s="28">
        <v>1</v>
      </c>
      <c r="AB23" s="29">
        <f t="shared" si="1"/>
        <v>0.9857000348015158</v>
      </c>
      <c r="AC23" s="29">
        <f t="shared" si="1"/>
        <v>8.3623297409790975</v>
      </c>
      <c r="AD23" s="29">
        <f t="shared" si="1"/>
        <v>18.614545822146436</v>
      </c>
      <c r="AE23" s="29">
        <f t="shared" si="1"/>
        <v>28.75519560879837</v>
      </c>
      <c r="AF23" s="29">
        <f t="shared" si="1"/>
        <v>37.57250823769774</v>
      </c>
      <c r="AG23" s="29">
        <f t="shared" si="1"/>
        <v>44.752116589894392</v>
      </c>
      <c r="AH23" s="29">
        <f t="shared" si="1"/>
        <v>50.37884477332117</v>
      </c>
      <c r="AI23" s="29">
        <f t="shared" si="1"/>
        <v>54.683885333280976</v>
      </c>
      <c r="AJ23" s="29">
        <f t="shared" si="1"/>
        <v>57.92603827680913</v>
      </c>
      <c r="AK23" s="29">
        <f t="shared" si="1"/>
        <v>60.341692435334195</v>
      </c>
    </row>
    <row r="24" spans="1:37" x14ac:dyDescent="0.25">
      <c r="A24" s="28">
        <v>20</v>
      </c>
      <c r="B24" s="28" t="s">
        <v>196</v>
      </c>
      <c r="C24" s="28">
        <v>103</v>
      </c>
      <c r="D24" s="28">
        <v>141.93</v>
      </c>
      <c r="E24" s="28">
        <v>116</v>
      </c>
      <c r="F24" s="28">
        <v>95.3</v>
      </c>
      <c r="G24" s="28">
        <v>80.37</v>
      </c>
      <c r="H24" s="28">
        <v>72.349999999999994</v>
      </c>
      <c r="I24" s="28">
        <v>67.209999999999994</v>
      </c>
      <c r="J24" s="28">
        <v>65.63</v>
      </c>
      <c r="K24" s="28">
        <v>66.77</v>
      </c>
      <c r="L24" s="28">
        <v>66.56</v>
      </c>
      <c r="M24" s="28" t="s">
        <v>25</v>
      </c>
      <c r="N24" s="28" t="s">
        <v>25</v>
      </c>
      <c r="O24" s="30">
        <v>73.820944575079196</v>
      </c>
      <c r="P24" s="30">
        <v>120.19683867165071</v>
      </c>
      <c r="Q24" s="30">
        <v>133.37851205346433</v>
      </c>
      <c r="R24" s="30">
        <v>136.709252608642</v>
      </c>
      <c r="S24" s="30">
        <v>137.52916096771077</v>
      </c>
      <c r="T24" s="30">
        <v>137.72973759518013</v>
      </c>
      <c r="U24" s="30">
        <v>137.77873096871218</v>
      </c>
      <c r="V24" s="30">
        <v>137.79069379864774</v>
      </c>
      <c r="W24" s="30">
        <v>137.79361452827459</v>
      </c>
      <c r="X24" s="30">
        <v>137.79432760986424</v>
      </c>
      <c r="Z24" s="28">
        <v>0.1</v>
      </c>
      <c r="AB24" s="29">
        <f t="shared" si="1"/>
        <v>7.3820944575079199</v>
      </c>
      <c r="AC24" s="29">
        <f t="shared" si="1"/>
        <v>12.019683867165071</v>
      </c>
      <c r="AD24" s="29">
        <f t="shared" si="1"/>
        <v>13.337851205346434</v>
      </c>
      <c r="AE24" s="29">
        <f t="shared" si="1"/>
        <v>13.670925260864202</v>
      </c>
      <c r="AF24" s="29">
        <f t="shared" si="1"/>
        <v>13.752916096771077</v>
      </c>
      <c r="AG24" s="29">
        <f t="shared" si="1"/>
        <v>13.772973759518013</v>
      </c>
      <c r="AH24" s="29">
        <f t="shared" si="1"/>
        <v>13.777873096871218</v>
      </c>
      <c r="AI24" s="29">
        <f t="shared" si="1"/>
        <v>13.779069379864774</v>
      </c>
      <c r="AJ24" s="29">
        <f t="shared" si="1"/>
        <v>13.779361452827459</v>
      </c>
      <c r="AK24" s="29">
        <f t="shared" si="1"/>
        <v>13.779432760986424</v>
      </c>
    </row>
    <row r="25" spans="1:37" x14ac:dyDescent="0.25">
      <c r="A25" s="28">
        <v>21</v>
      </c>
      <c r="B25" s="28" t="s">
        <v>199</v>
      </c>
      <c r="C25" s="28">
        <v>67.48</v>
      </c>
      <c r="D25" s="28">
        <v>73.66</v>
      </c>
      <c r="E25" s="28">
        <v>106.38</v>
      </c>
      <c r="F25" s="28">
        <v>111.88</v>
      </c>
      <c r="G25" s="28">
        <v>91.66</v>
      </c>
      <c r="H25" s="28">
        <v>78.23</v>
      </c>
      <c r="I25" s="28">
        <v>71.38</v>
      </c>
      <c r="J25" s="28">
        <v>67.83</v>
      </c>
      <c r="K25" s="28">
        <v>65.209999999999994</v>
      </c>
      <c r="L25" s="28">
        <v>61.93</v>
      </c>
      <c r="M25" s="28" t="s">
        <v>26</v>
      </c>
      <c r="N25" s="28" t="s">
        <v>26</v>
      </c>
      <c r="O25" s="30">
        <v>180.70318500595727</v>
      </c>
      <c r="P25" s="30">
        <v>222.4611865341559</v>
      </c>
      <c r="Q25" s="30">
        <v>227.89720365508859</v>
      </c>
      <c r="R25" s="30">
        <v>228.56774371521243</v>
      </c>
      <c r="S25" s="30">
        <v>228.64992865889141</v>
      </c>
      <c r="T25" s="30">
        <v>228.65999382836668</v>
      </c>
      <c r="U25" s="30">
        <v>228.66122638948775</v>
      </c>
      <c r="V25" s="30">
        <v>228.66137732476719</v>
      </c>
      <c r="W25" s="30">
        <v>228.6613958077651</v>
      </c>
      <c r="X25" s="30">
        <v>228.66139807112725</v>
      </c>
      <c r="Z25" s="28">
        <v>0.1</v>
      </c>
      <c r="AB25" s="29">
        <f t="shared" si="1"/>
        <v>18.070318500595729</v>
      </c>
      <c r="AC25" s="29">
        <f t="shared" si="1"/>
        <v>22.246118653415593</v>
      </c>
      <c r="AD25" s="29">
        <f t="shared" si="1"/>
        <v>22.78972036550886</v>
      </c>
      <c r="AE25" s="29">
        <f t="shared" si="1"/>
        <v>22.856774371521244</v>
      </c>
      <c r="AF25" s="29">
        <f t="shared" si="1"/>
        <v>22.864992865889143</v>
      </c>
      <c r="AG25" s="29">
        <f t="shared" si="1"/>
        <v>22.865999382836669</v>
      </c>
      <c r="AH25" s="29">
        <f t="shared" si="1"/>
        <v>22.866122638948777</v>
      </c>
      <c r="AI25" s="29">
        <f t="shared" si="1"/>
        <v>22.866137732476719</v>
      </c>
      <c r="AJ25" s="29">
        <f t="shared" si="1"/>
        <v>22.866139580776512</v>
      </c>
      <c r="AK25" s="29">
        <f t="shared" si="1"/>
        <v>22.866139807112727</v>
      </c>
    </row>
    <row r="26" spans="1:37" x14ac:dyDescent="0.25">
      <c r="A26" s="28">
        <v>22</v>
      </c>
      <c r="B26" s="28" t="s">
        <v>202</v>
      </c>
      <c r="C26" s="28">
        <v>0.64</v>
      </c>
      <c r="D26" s="28">
        <v>102.7</v>
      </c>
      <c r="E26" s="28">
        <v>183.29</v>
      </c>
      <c r="F26" s="28">
        <v>296.2</v>
      </c>
      <c r="G26" s="28">
        <v>402.14</v>
      </c>
      <c r="H26" s="28">
        <v>446.1</v>
      </c>
      <c r="I26" s="28">
        <v>483.72</v>
      </c>
      <c r="J26" s="28">
        <v>505.43</v>
      </c>
      <c r="K26" s="28">
        <v>508.83</v>
      </c>
      <c r="L26" s="28">
        <v>516.63</v>
      </c>
      <c r="M26" s="28" t="s">
        <v>27</v>
      </c>
      <c r="N26" s="28" t="s">
        <v>27</v>
      </c>
      <c r="O26" s="30">
        <v>27.50368174097698</v>
      </c>
      <c r="P26" s="30">
        <v>42.521613674871432</v>
      </c>
      <c r="Q26" s="30">
        <v>56.343902928615783</v>
      </c>
      <c r="R26" s="30">
        <v>68.29542782473392</v>
      </c>
      <c r="S26" s="30">
        <v>78.245115861084059</v>
      </c>
      <c r="T26" s="30">
        <v>86.326233620188503</v>
      </c>
      <c r="U26" s="30">
        <v>92.780070997193505</v>
      </c>
      <c r="V26" s="30">
        <v>97.873590885602013</v>
      </c>
      <c r="W26" s="30">
        <v>101.85941594831959</v>
      </c>
      <c r="X26" s="30">
        <v>104.95909978006929</v>
      </c>
      <c r="Z26" s="28">
        <v>1</v>
      </c>
      <c r="AB26" s="29">
        <f t="shared" si="1"/>
        <v>27.50368174097698</v>
      </c>
      <c r="AC26" s="29">
        <f t="shared" si="1"/>
        <v>42.521613674871432</v>
      </c>
      <c r="AD26" s="29">
        <f t="shared" si="1"/>
        <v>56.343902928615783</v>
      </c>
      <c r="AE26" s="29">
        <f t="shared" si="1"/>
        <v>68.29542782473392</v>
      </c>
      <c r="AF26" s="29">
        <f t="shared" si="1"/>
        <v>78.245115861084059</v>
      </c>
      <c r="AG26" s="29">
        <f t="shared" si="1"/>
        <v>86.326233620188503</v>
      </c>
      <c r="AH26" s="29">
        <f t="shared" si="1"/>
        <v>92.780070997193505</v>
      </c>
      <c r="AI26" s="29">
        <f t="shared" si="1"/>
        <v>97.873590885602013</v>
      </c>
      <c r="AJ26" s="29">
        <f t="shared" si="1"/>
        <v>101.85941594831959</v>
      </c>
      <c r="AK26" s="29">
        <f t="shared" si="1"/>
        <v>104.95909978006929</v>
      </c>
    </row>
    <row r="27" spans="1:37" x14ac:dyDescent="0.25">
      <c r="A27" s="28">
        <v>8</v>
      </c>
      <c r="B27" s="28" t="s">
        <v>204</v>
      </c>
      <c r="C27" s="28">
        <v>0.41</v>
      </c>
      <c r="D27" s="28">
        <v>41.75</v>
      </c>
      <c r="E27" s="28">
        <v>85.66</v>
      </c>
      <c r="F27" s="28">
        <v>146.88</v>
      </c>
      <c r="G27" s="28">
        <v>158.34</v>
      </c>
      <c r="H27" s="28">
        <v>161.44</v>
      </c>
      <c r="I27" s="28">
        <v>169.56</v>
      </c>
      <c r="J27" s="28">
        <v>170.22</v>
      </c>
      <c r="K27" s="28">
        <v>169.1</v>
      </c>
      <c r="L27" s="28">
        <v>174.29</v>
      </c>
      <c r="M27" s="28" t="s">
        <v>28</v>
      </c>
      <c r="N27" s="28" t="s">
        <v>28</v>
      </c>
      <c r="O27" s="30">
        <v>2.4819546458630795</v>
      </c>
      <c r="P27" s="30">
        <v>8.0472440880460638</v>
      </c>
      <c r="Q27" s="30">
        <v>14.693509809096641</v>
      </c>
      <c r="R27" s="30">
        <v>21.328188998225144</v>
      </c>
      <c r="S27" s="30">
        <v>27.415154811522729</v>
      </c>
      <c r="T27" s="30">
        <v>32.737204921979362</v>
      </c>
      <c r="U27" s="30">
        <v>37.251149911457652</v>
      </c>
      <c r="V27" s="30">
        <v>41.002237564910011</v>
      </c>
      <c r="W27" s="30">
        <v>44.075053657234292</v>
      </c>
      <c r="X27" s="30">
        <v>46.566362306191067</v>
      </c>
      <c r="Z27" s="28">
        <v>1</v>
      </c>
      <c r="AB27" s="29">
        <f t="shared" si="1"/>
        <v>2.4819546458630795</v>
      </c>
      <c r="AC27" s="29">
        <f t="shared" si="1"/>
        <v>8.0472440880460638</v>
      </c>
      <c r="AD27" s="29">
        <f t="shared" si="1"/>
        <v>14.693509809096641</v>
      </c>
      <c r="AE27" s="29">
        <f t="shared" si="1"/>
        <v>21.328188998225144</v>
      </c>
      <c r="AF27" s="29">
        <f t="shared" si="1"/>
        <v>27.415154811522729</v>
      </c>
      <c r="AG27" s="29">
        <f t="shared" si="1"/>
        <v>32.737204921979362</v>
      </c>
      <c r="AH27" s="29">
        <f t="shared" si="1"/>
        <v>37.251149911457652</v>
      </c>
      <c r="AI27" s="29">
        <f t="shared" si="1"/>
        <v>41.002237564910011</v>
      </c>
      <c r="AJ27" s="29">
        <f t="shared" si="1"/>
        <v>44.075053657234292</v>
      </c>
      <c r="AK27" s="29">
        <f t="shared" si="1"/>
        <v>46.566362306191067</v>
      </c>
    </row>
    <row r="28" spans="1:37" x14ac:dyDescent="0.25">
      <c r="A28" s="28">
        <v>24</v>
      </c>
      <c r="B28" s="28" t="s">
        <v>206</v>
      </c>
      <c r="C28" s="28">
        <v>0.03</v>
      </c>
      <c r="D28" s="28">
        <v>1.02</v>
      </c>
      <c r="E28" s="28">
        <v>2.4</v>
      </c>
      <c r="F28" s="28">
        <v>3.4</v>
      </c>
      <c r="G28" s="28">
        <v>2.78</v>
      </c>
      <c r="H28" s="28">
        <v>2.37</v>
      </c>
      <c r="I28" s="28">
        <v>2.86</v>
      </c>
      <c r="J28" s="28">
        <v>2.75</v>
      </c>
      <c r="K28" s="28">
        <v>2.77</v>
      </c>
      <c r="L28" s="28">
        <v>2.46</v>
      </c>
      <c r="M28" s="28" t="s">
        <v>29</v>
      </c>
      <c r="N28" s="28" t="s">
        <v>29</v>
      </c>
      <c r="O28" s="30">
        <v>0.7478431436424734</v>
      </c>
      <c r="P28" s="30">
        <v>1.3530482176955518</v>
      </c>
      <c r="Q28" s="30">
        <v>1.9111755542356283</v>
      </c>
      <c r="R28" s="30">
        <v>2.380208811703016</v>
      </c>
      <c r="S28" s="30">
        <v>2.7548086403947822</v>
      </c>
      <c r="T28" s="30">
        <v>3.044897973387497</v>
      </c>
      <c r="U28" s="30">
        <v>3.2651270155252723</v>
      </c>
      <c r="V28" s="30">
        <v>3.4301167530698247</v>
      </c>
      <c r="W28" s="30">
        <v>3.5526045561891091</v>
      </c>
      <c r="X28" s="30">
        <v>3.6429650649844891</v>
      </c>
      <c r="Z28" s="28">
        <v>0.1</v>
      </c>
      <c r="AB28" s="29">
        <f t="shared" si="1"/>
        <v>7.4784314364247345E-2</v>
      </c>
      <c r="AC28" s="29">
        <f t="shared" si="1"/>
        <v>0.13530482176955519</v>
      </c>
      <c r="AD28" s="29">
        <f t="shared" si="1"/>
        <v>0.19111755542356285</v>
      </c>
      <c r="AE28" s="29">
        <f t="shared" si="1"/>
        <v>0.23802088117030162</v>
      </c>
      <c r="AF28" s="29">
        <f t="shared" si="1"/>
        <v>0.27548086403947825</v>
      </c>
      <c r="AG28" s="29">
        <f t="shared" si="1"/>
        <v>0.3044897973387497</v>
      </c>
      <c r="AH28" s="29">
        <f t="shared" si="1"/>
        <v>0.32651270155252726</v>
      </c>
      <c r="AI28" s="29">
        <f t="shared" si="1"/>
        <v>0.34301167530698251</v>
      </c>
      <c r="AJ28" s="29">
        <f t="shared" si="1"/>
        <v>0.35526045561891095</v>
      </c>
      <c r="AK28" s="29">
        <f t="shared" si="1"/>
        <v>0.36429650649844891</v>
      </c>
    </row>
    <row r="29" spans="1:37" x14ac:dyDescent="0.25">
      <c r="A29" s="28">
        <v>29</v>
      </c>
      <c r="B29" s="28" t="s">
        <v>209</v>
      </c>
      <c r="C29" s="28">
        <v>184.04</v>
      </c>
      <c r="D29" s="28">
        <v>200.27</v>
      </c>
      <c r="E29" s="28">
        <v>177.8</v>
      </c>
      <c r="F29" s="28">
        <v>132.19</v>
      </c>
      <c r="G29" s="28">
        <v>108.48</v>
      </c>
      <c r="H29" s="28">
        <v>94.43</v>
      </c>
      <c r="I29" s="28">
        <v>83.79</v>
      </c>
      <c r="J29" s="28">
        <v>78.25</v>
      </c>
      <c r="K29" s="28">
        <v>73.680000000000007</v>
      </c>
      <c r="L29" s="28">
        <v>69.040000000000006</v>
      </c>
      <c r="M29" s="28" t="s">
        <v>30</v>
      </c>
      <c r="N29" s="28" t="s">
        <v>30</v>
      </c>
      <c r="O29" s="30">
        <v>42.064690484693706</v>
      </c>
      <c r="P29" s="30">
        <v>63.813504540923894</v>
      </c>
      <c r="Q29" s="30">
        <v>69.613258840252755</v>
      </c>
      <c r="R29" s="30">
        <v>71.023569948575002</v>
      </c>
      <c r="S29" s="30">
        <v>71.359741693306461</v>
      </c>
      <c r="T29" s="30">
        <v>71.439504038956841</v>
      </c>
      <c r="U29" s="30">
        <v>71.45840834777465</v>
      </c>
      <c r="V29" s="30">
        <v>71.462887662272522</v>
      </c>
      <c r="W29" s="30">
        <v>71.463948956368242</v>
      </c>
      <c r="X29" s="30">
        <v>71.464200407530882</v>
      </c>
      <c r="Z29" s="28">
        <v>0.1</v>
      </c>
      <c r="AB29" s="29">
        <f t="shared" si="1"/>
        <v>4.206469048469371</v>
      </c>
      <c r="AC29" s="29">
        <f t="shared" si="1"/>
        <v>6.3813504540923898</v>
      </c>
      <c r="AD29" s="29">
        <f t="shared" si="1"/>
        <v>6.9613258840252756</v>
      </c>
      <c r="AE29" s="29">
        <f t="shared" si="1"/>
        <v>7.1023569948575007</v>
      </c>
      <c r="AF29" s="29">
        <f t="shared" si="1"/>
        <v>7.1359741693306464</v>
      </c>
      <c r="AG29" s="29">
        <f t="shared" si="1"/>
        <v>7.1439504038956843</v>
      </c>
      <c r="AH29" s="29">
        <f t="shared" si="1"/>
        <v>7.1458408347774656</v>
      </c>
      <c r="AI29" s="29">
        <f t="shared" si="1"/>
        <v>7.1462887662272525</v>
      </c>
      <c r="AJ29" s="29">
        <f t="shared" si="1"/>
        <v>7.1463948956368242</v>
      </c>
      <c r="AK29" s="29">
        <f t="shared" si="1"/>
        <v>7.1464200407530889</v>
      </c>
    </row>
    <row r="30" spans="1:37" x14ac:dyDescent="0.25">
      <c r="A30" s="28">
        <v>28</v>
      </c>
      <c r="B30" s="28" t="s">
        <v>212</v>
      </c>
      <c r="C30" s="28">
        <v>30.79</v>
      </c>
      <c r="D30" s="28">
        <v>229.28</v>
      </c>
      <c r="E30" s="28">
        <v>431.35</v>
      </c>
      <c r="F30" s="28">
        <v>593.1</v>
      </c>
      <c r="G30" s="28">
        <v>695.76</v>
      </c>
      <c r="H30" s="28">
        <v>753.8</v>
      </c>
      <c r="I30" s="28">
        <v>775.08</v>
      </c>
      <c r="J30" s="28">
        <v>764.05</v>
      </c>
      <c r="K30" s="28">
        <v>748.45</v>
      </c>
      <c r="L30" s="28">
        <v>730.26</v>
      </c>
      <c r="M30" s="28" t="s">
        <v>31</v>
      </c>
      <c r="N30" s="28" t="s">
        <v>31</v>
      </c>
      <c r="O30" s="30">
        <v>27.419555514781006</v>
      </c>
      <c r="P30" s="30">
        <v>89.56203695189096</v>
      </c>
      <c r="Q30" s="30">
        <v>159.58512624666864</v>
      </c>
      <c r="R30" s="30">
        <v>224.17378423227333</v>
      </c>
      <c r="S30" s="30">
        <v>278.49463033944983</v>
      </c>
      <c r="T30" s="30">
        <v>321.90045576977474</v>
      </c>
      <c r="U30" s="30">
        <v>355.51826046174318</v>
      </c>
      <c r="V30" s="30">
        <v>381.03552673364197</v>
      </c>
      <c r="W30" s="30">
        <v>400.14443081281269</v>
      </c>
      <c r="X30" s="30">
        <v>414.32246542775891</v>
      </c>
      <c r="Z30" s="28">
        <v>0.1</v>
      </c>
      <c r="AB30" s="29">
        <f t="shared" si="1"/>
        <v>2.7419555514781009</v>
      </c>
      <c r="AC30" s="29">
        <f t="shared" si="1"/>
        <v>8.956203695189096</v>
      </c>
      <c r="AD30" s="29">
        <f t="shared" si="1"/>
        <v>15.958512624666865</v>
      </c>
      <c r="AE30" s="29">
        <f t="shared" si="1"/>
        <v>22.417378423227333</v>
      </c>
      <c r="AF30" s="29">
        <f t="shared" si="1"/>
        <v>27.849463033944986</v>
      </c>
      <c r="AG30" s="29">
        <f t="shared" si="1"/>
        <v>32.190045576977475</v>
      </c>
      <c r="AH30" s="29">
        <f t="shared" si="1"/>
        <v>35.55182604617432</v>
      </c>
      <c r="AI30" s="29">
        <f t="shared" si="1"/>
        <v>38.103552673364199</v>
      </c>
      <c r="AJ30" s="29">
        <f t="shared" si="1"/>
        <v>40.014443081281271</v>
      </c>
      <c r="AK30" s="29">
        <f t="shared" si="1"/>
        <v>41.432246542775893</v>
      </c>
    </row>
    <row r="31" spans="1:37" x14ac:dyDescent="0.25">
      <c r="A31" s="28">
        <v>35</v>
      </c>
      <c r="B31" s="28" t="s">
        <v>215</v>
      </c>
      <c r="C31" s="28">
        <v>1119505.45</v>
      </c>
      <c r="D31" s="28">
        <v>780445.19</v>
      </c>
      <c r="E31" s="28">
        <v>574101.25</v>
      </c>
      <c r="F31" s="28">
        <v>449917.1</v>
      </c>
      <c r="G31" s="28">
        <v>348627.5</v>
      </c>
      <c r="H31" s="28">
        <v>286380.62</v>
      </c>
      <c r="I31" s="28">
        <v>238072.78</v>
      </c>
      <c r="J31" s="28">
        <v>207901.79</v>
      </c>
      <c r="K31" s="28">
        <v>178245</v>
      </c>
      <c r="L31" s="28">
        <v>160655.04999999999</v>
      </c>
      <c r="M31" s="28" t="s">
        <v>32</v>
      </c>
      <c r="N31" s="28" t="s">
        <v>32</v>
      </c>
      <c r="O31" s="30">
        <v>3921.1848921822598</v>
      </c>
      <c r="P31" s="30">
        <v>4327.656624444704</v>
      </c>
      <c r="Q31" s="30">
        <v>4348.4252866556717</v>
      </c>
      <c r="R31" s="30">
        <v>4349.4606158957513</v>
      </c>
      <c r="S31" s="30">
        <v>4349.5121651715681</v>
      </c>
      <c r="T31" s="30">
        <v>4349.5147316669872</v>
      </c>
      <c r="U31" s="30">
        <v>4349.5148594452885</v>
      </c>
      <c r="V31" s="30">
        <v>4349.5148658069847</v>
      </c>
      <c r="W31" s="30">
        <v>4349.5148661237245</v>
      </c>
      <c r="X31" s="30">
        <v>4349.5148661394933</v>
      </c>
      <c r="Z31" s="28">
        <v>1</v>
      </c>
      <c r="AB31" s="29">
        <f t="shared" si="1"/>
        <v>3921.1848921822598</v>
      </c>
      <c r="AC31" s="29">
        <f t="shared" si="1"/>
        <v>4327.656624444704</v>
      </c>
      <c r="AD31" s="29">
        <f t="shared" si="1"/>
        <v>4348.4252866556717</v>
      </c>
      <c r="AE31" s="29">
        <f t="shared" si="1"/>
        <v>4349.4606158957513</v>
      </c>
      <c r="AF31" s="29">
        <f t="shared" si="1"/>
        <v>4349.5121651715681</v>
      </c>
      <c r="AG31" s="29">
        <f t="shared" si="1"/>
        <v>4349.5147316669872</v>
      </c>
      <c r="AH31" s="29">
        <f t="shared" si="1"/>
        <v>4349.5148594452885</v>
      </c>
      <c r="AI31" s="29">
        <f t="shared" si="1"/>
        <v>4349.5148658069847</v>
      </c>
      <c r="AJ31" s="29">
        <f t="shared" si="1"/>
        <v>4349.5148661237245</v>
      </c>
      <c r="AK31" s="29">
        <f t="shared" si="1"/>
        <v>4349.5148661394933</v>
      </c>
    </row>
    <row r="32" spans="1:37" x14ac:dyDescent="0.25">
      <c r="A32" s="28">
        <v>2</v>
      </c>
      <c r="B32" s="28" t="s">
        <v>216</v>
      </c>
      <c r="C32" s="28">
        <v>22.59</v>
      </c>
      <c r="D32" s="28">
        <v>92.29</v>
      </c>
      <c r="E32" s="28">
        <v>115.25</v>
      </c>
      <c r="F32" s="28">
        <v>171.26</v>
      </c>
      <c r="G32" s="28">
        <v>213.5</v>
      </c>
      <c r="H32" s="28">
        <v>217.82</v>
      </c>
      <c r="I32" s="28">
        <v>196.59</v>
      </c>
      <c r="J32" s="28">
        <v>190.47</v>
      </c>
      <c r="K32" s="28">
        <v>184.15</v>
      </c>
      <c r="L32" s="28">
        <v>163.27000000000001</v>
      </c>
      <c r="M32" s="28" t="s">
        <v>33</v>
      </c>
      <c r="N32" s="28" t="s">
        <v>33</v>
      </c>
      <c r="O32" s="30">
        <v>24.724546322755852</v>
      </c>
      <c r="P32" s="30">
        <v>72.914097616187775</v>
      </c>
      <c r="Q32" s="30">
        <v>116.33935580519596</v>
      </c>
      <c r="R32" s="30">
        <v>148.02020437001352</v>
      </c>
      <c r="S32" s="30">
        <v>169.13743039395294</v>
      </c>
      <c r="T32" s="30">
        <v>182.58758273129038</v>
      </c>
      <c r="U32" s="30">
        <v>190.94481521824784</v>
      </c>
      <c r="V32" s="30">
        <v>196.06508129425765</v>
      </c>
      <c r="W32" s="30">
        <v>199.1766199128736</v>
      </c>
      <c r="X32" s="30">
        <v>201.05839968702429</v>
      </c>
      <c r="Z32" s="28">
        <v>0.1</v>
      </c>
      <c r="AB32" s="29">
        <f t="shared" si="1"/>
        <v>2.4724546322755856</v>
      </c>
      <c r="AC32" s="29">
        <f t="shared" si="1"/>
        <v>7.2914097616187776</v>
      </c>
      <c r="AD32" s="29">
        <f t="shared" si="1"/>
        <v>11.633935580519598</v>
      </c>
      <c r="AE32" s="29">
        <f t="shared" si="1"/>
        <v>14.802020437001353</v>
      </c>
      <c r="AF32" s="29">
        <f t="shared" si="1"/>
        <v>16.913743039395296</v>
      </c>
      <c r="AG32" s="29">
        <f t="shared" si="1"/>
        <v>18.25875827312904</v>
      </c>
      <c r="AH32" s="29">
        <f t="shared" si="1"/>
        <v>19.094481521824786</v>
      </c>
      <c r="AI32" s="29">
        <f t="shared" si="1"/>
        <v>19.606508129425766</v>
      </c>
      <c r="AJ32" s="29">
        <f t="shared" si="1"/>
        <v>19.91766199128736</v>
      </c>
      <c r="AK32" s="29">
        <f t="shared" si="1"/>
        <v>20.10583996870243</v>
      </c>
    </row>
    <row r="33" spans="1:37" x14ac:dyDescent="0.25">
      <c r="A33" s="28">
        <v>36</v>
      </c>
      <c r="B33" s="28" t="s">
        <v>219</v>
      </c>
      <c r="C33" s="28">
        <v>354.19</v>
      </c>
      <c r="D33" s="28">
        <v>1249.01</v>
      </c>
      <c r="E33" s="28">
        <v>1724.31</v>
      </c>
      <c r="F33" s="28">
        <v>1902.65</v>
      </c>
      <c r="G33" s="28">
        <v>1904.73</v>
      </c>
      <c r="H33" s="28">
        <v>1723.18</v>
      </c>
      <c r="I33" s="28">
        <v>1605.5</v>
      </c>
      <c r="J33" s="28">
        <v>1477.22</v>
      </c>
      <c r="K33" s="28">
        <v>1343.04</v>
      </c>
      <c r="L33" s="28">
        <v>1261.81</v>
      </c>
      <c r="M33" s="28" t="s">
        <v>34</v>
      </c>
      <c r="N33" s="28" t="s">
        <v>34</v>
      </c>
      <c r="O33" s="30">
        <v>122.9710135421202</v>
      </c>
      <c r="P33" s="30">
        <v>330.16965659170472</v>
      </c>
      <c r="Q33" s="30">
        <v>505.88033408925281</v>
      </c>
      <c r="R33" s="30">
        <v>630.32966446221337</v>
      </c>
      <c r="S33" s="30">
        <v>711.9697840073103</v>
      </c>
      <c r="T33" s="30">
        <v>763.501639899265</v>
      </c>
      <c r="U33" s="30">
        <v>795.35373048643771</v>
      </c>
      <c r="V33" s="30">
        <v>814.80868551955825</v>
      </c>
      <c r="W33" s="30">
        <v>826.60969332495472</v>
      </c>
      <c r="X33" s="30">
        <v>833.73887026115381</v>
      </c>
      <c r="Z33" s="28">
        <v>0.1</v>
      </c>
      <c r="AB33" s="29">
        <f t="shared" si="1"/>
        <v>12.297101354212021</v>
      </c>
      <c r="AC33" s="29">
        <f t="shared" si="1"/>
        <v>33.016965659170474</v>
      </c>
      <c r="AD33" s="29">
        <f t="shared" si="1"/>
        <v>50.588033408925284</v>
      </c>
      <c r="AE33" s="29">
        <f t="shared" si="1"/>
        <v>63.032966446221337</v>
      </c>
      <c r="AF33" s="29">
        <f t="shared" si="1"/>
        <v>71.196978400731027</v>
      </c>
      <c r="AG33" s="29">
        <f t="shared" si="1"/>
        <v>76.3501639899265</v>
      </c>
      <c r="AH33" s="29">
        <f t="shared" si="1"/>
        <v>79.535373048643777</v>
      </c>
      <c r="AI33" s="29">
        <f t="shared" si="1"/>
        <v>81.480868551955837</v>
      </c>
      <c r="AJ33" s="29">
        <f t="shared" si="1"/>
        <v>82.660969332495483</v>
      </c>
      <c r="AK33" s="29">
        <f t="shared" si="1"/>
        <v>83.373887026115383</v>
      </c>
    </row>
    <row r="34" spans="1:37" x14ac:dyDescent="0.25">
      <c r="A34" s="28">
        <v>37</v>
      </c>
      <c r="B34" s="28" t="s">
        <v>220</v>
      </c>
      <c r="C34" s="28">
        <v>99890.82</v>
      </c>
      <c r="D34" s="28">
        <v>46747.99</v>
      </c>
      <c r="E34" s="28">
        <v>77542.66</v>
      </c>
      <c r="F34" s="28">
        <v>75184.259999999995</v>
      </c>
      <c r="G34" s="28">
        <v>63449.9</v>
      </c>
      <c r="H34" s="28">
        <v>44036.73</v>
      </c>
      <c r="I34" s="28">
        <v>31476.23</v>
      </c>
      <c r="J34" s="28">
        <v>26502.29</v>
      </c>
      <c r="K34" s="28">
        <v>24806.85</v>
      </c>
      <c r="L34" s="28">
        <v>25109.23</v>
      </c>
      <c r="M34" s="28" t="s">
        <v>35</v>
      </c>
      <c r="N34" s="28" t="s">
        <v>35</v>
      </c>
      <c r="O34" s="30">
        <v>2922.5936112883996</v>
      </c>
      <c r="P34" s="30">
        <v>3166.1465515610089</v>
      </c>
      <c r="Q34" s="30">
        <v>3175.8152205092701</v>
      </c>
      <c r="R34" s="30">
        <v>3176.1911776735442</v>
      </c>
      <c r="S34" s="30">
        <v>3176.2057847692636</v>
      </c>
      <c r="T34" s="30">
        <v>3176.2063522824251</v>
      </c>
      <c r="U34" s="30">
        <v>3176.2063743313533</v>
      </c>
      <c r="V34" s="30">
        <v>3176.2063751879955</v>
      </c>
      <c r="W34" s="30">
        <v>3176.2063752212889</v>
      </c>
      <c r="X34" s="30">
        <v>3176.2063752225699</v>
      </c>
      <c r="Z34" s="28">
        <v>2</v>
      </c>
      <c r="AB34" s="29">
        <f t="shared" si="1"/>
        <v>5845.1872225767993</v>
      </c>
      <c r="AC34" s="29">
        <f t="shared" si="1"/>
        <v>6332.2931031220178</v>
      </c>
      <c r="AD34" s="29">
        <f t="shared" si="1"/>
        <v>6351.6304410185403</v>
      </c>
      <c r="AE34" s="29">
        <f t="shared" si="1"/>
        <v>6352.3823553470884</v>
      </c>
      <c r="AF34" s="29">
        <f t="shared" si="1"/>
        <v>6352.4115695385271</v>
      </c>
      <c r="AG34" s="29">
        <f t="shared" si="1"/>
        <v>6352.4127045648502</v>
      </c>
      <c r="AH34" s="29">
        <f t="shared" si="1"/>
        <v>6352.4127486627067</v>
      </c>
      <c r="AI34" s="29">
        <f t="shared" si="1"/>
        <v>6352.412750375991</v>
      </c>
      <c r="AJ34" s="29">
        <f t="shared" si="1"/>
        <v>6352.4127504425778</v>
      </c>
      <c r="AK34" s="29">
        <f t="shared" si="1"/>
        <v>6352.4127504451399</v>
      </c>
    </row>
    <row r="35" spans="1:37" x14ac:dyDescent="0.25">
      <c r="A35" s="28">
        <v>33</v>
      </c>
      <c r="B35" s="28" t="s">
        <v>222</v>
      </c>
      <c r="C35" s="28">
        <v>17841.09</v>
      </c>
      <c r="D35" s="28">
        <v>8767.41</v>
      </c>
      <c r="E35" s="28">
        <v>20651.66</v>
      </c>
      <c r="F35" s="28">
        <v>22204.32</v>
      </c>
      <c r="G35" s="28">
        <v>21428.31</v>
      </c>
      <c r="H35" s="28">
        <v>20683.919999999998</v>
      </c>
      <c r="I35" s="28">
        <v>20112.560000000001</v>
      </c>
      <c r="J35" s="28">
        <v>19478.55</v>
      </c>
      <c r="K35" s="28">
        <v>19683.39</v>
      </c>
      <c r="L35" s="28">
        <v>19390.55</v>
      </c>
      <c r="M35" s="28" t="s">
        <v>36</v>
      </c>
      <c r="N35" s="28" t="s">
        <v>36</v>
      </c>
      <c r="O35" s="30">
        <v>6427.8306555737672</v>
      </c>
      <c r="P35" s="30">
        <v>6739.6476017820914</v>
      </c>
      <c r="Q35" s="30">
        <v>6747.5611396750846</v>
      </c>
      <c r="R35" s="30">
        <v>6747.7594152941374</v>
      </c>
      <c r="S35" s="30">
        <v>6747.7643815504071</v>
      </c>
      <c r="T35" s="30">
        <v>6747.7645059404058</v>
      </c>
      <c r="U35" s="30">
        <v>6747.7645090559936</v>
      </c>
      <c r="V35" s="30">
        <v>6747.7645091340373</v>
      </c>
      <c r="W35" s="30">
        <v>6747.7645091359918</v>
      </c>
      <c r="X35" s="30">
        <v>6747.7645091360382</v>
      </c>
      <c r="Z35" s="28">
        <v>2</v>
      </c>
      <c r="AB35" s="29">
        <f t="shared" si="1"/>
        <v>12855.661311147534</v>
      </c>
      <c r="AC35" s="29">
        <f t="shared" si="1"/>
        <v>13479.295203564183</v>
      </c>
      <c r="AD35" s="29">
        <f t="shared" si="1"/>
        <v>13495.122279350169</v>
      </c>
      <c r="AE35" s="29">
        <f t="shared" si="1"/>
        <v>13495.518830588275</v>
      </c>
      <c r="AF35" s="29">
        <f t="shared" si="1"/>
        <v>13495.528763100814</v>
      </c>
      <c r="AG35" s="29">
        <f t="shared" si="1"/>
        <v>13495.529011880812</v>
      </c>
      <c r="AH35" s="29">
        <f t="shared" si="1"/>
        <v>13495.529018111987</v>
      </c>
      <c r="AI35" s="29">
        <f t="shared" si="1"/>
        <v>13495.529018268075</v>
      </c>
      <c r="AJ35" s="29">
        <f t="shared" si="1"/>
        <v>13495.529018271984</v>
      </c>
      <c r="AK35" s="29">
        <f t="shared" si="1"/>
        <v>13495.529018272076</v>
      </c>
    </row>
    <row r="36" spans="1:37" x14ac:dyDescent="0.25">
      <c r="A36" s="28">
        <v>1</v>
      </c>
      <c r="B36" s="28" t="s">
        <v>224</v>
      </c>
      <c r="C36" s="28">
        <v>3.79</v>
      </c>
      <c r="D36" s="28">
        <v>19.7</v>
      </c>
      <c r="E36" s="28">
        <v>37.18</v>
      </c>
      <c r="F36" s="28">
        <v>52.37</v>
      </c>
      <c r="G36" s="28">
        <v>61.55</v>
      </c>
      <c r="H36" s="28">
        <v>66.900000000000006</v>
      </c>
      <c r="I36" s="28">
        <v>69.400000000000006</v>
      </c>
      <c r="J36" s="28">
        <v>70.33</v>
      </c>
      <c r="K36" s="28">
        <v>70.06</v>
      </c>
      <c r="L36" s="28">
        <v>67.150000000000006</v>
      </c>
      <c r="M36" s="28" t="s">
        <v>37</v>
      </c>
      <c r="N36" s="28" t="s">
        <v>37</v>
      </c>
      <c r="O36" s="30">
        <v>10.38575765079351</v>
      </c>
      <c r="P36" s="30">
        <v>21.904874585872225</v>
      </c>
      <c r="Q36" s="30">
        <v>30.487380769875216</v>
      </c>
      <c r="R36" s="30">
        <v>36.022754536570709</v>
      </c>
      <c r="S36" s="30">
        <v>39.374451123587662</v>
      </c>
      <c r="T36" s="30">
        <v>41.341254370499719</v>
      </c>
      <c r="U36" s="30">
        <v>42.476443120285829</v>
      </c>
      <c r="V36" s="30">
        <v>43.125766126230019</v>
      </c>
      <c r="W36" s="30">
        <v>43.495326950370384</v>
      </c>
      <c r="X36" s="30">
        <v>43.705075818363447</v>
      </c>
      <c r="Z36" s="28">
        <v>0.1</v>
      </c>
      <c r="AB36" s="29">
        <f t="shared" si="1"/>
        <v>1.038575765079351</v>
      </c>
      <c r="AC36" s="29">
        <f t="shared" si="1"/>
        <v>2.1904874585872225</v>
      </c>
      <c r="AD36" s="29">
        <f t="shared" si="1"/>
        <v>3.0487380769875219</v>
      </c>
      <c r="AE36" s="29">
        <f t="shared" si="1"/>
        <v>3.6022754536570711</v>
      </c>
      <c r="AF36" s="29">
        <f t="shared" si="1"/>
        <v>3.9374451123587662</v>
      </c>
      <c r="AG36" s="29">
        <f t="shared" si="1"/>
        <v>4.1341254370499723</v>
      </c>
      <c r="AH36" s="29">
        <f t="shared" si="1"/>
        <v>4.2476443120285827</v>
      </c>
      <c r="AI36" s="29">
        <f t="shared" si="1"/>
        <v>4.3125766126230021</v>
      </c>
      <c r="AJ36" s="29">
        <f t="shared" si="1"/>
        <v>4.3495326950370385</v>
      </c>
      <c r="AK36" s="29">
        <f t="shared" si="1"/>
        <v>4.3705075818363452</v>
      </c>
    </row>
    <row r="37" spans="1:37" x14ac:dyDescent="0.25">
      <c r="A37" s="28">
        <v>23</v>
      </c>
      <c r="B37" s="28" t="s">
        <v>227</v>
      </c>
      <c r="C37" s="28">
        <v>227700.81</v>
      </c>
      <c r="D37" s="28">
        <v>111408.56</v>
      </c>
      <c r="E37" s="28">
        <v>87447.09</v>
      </c>
      <c r="F37" s="28">
        <v>65730.990000000005</v>
      </c>
      <c r="G37" s="28">
        <v>51665.22</v>
      </c>
      <c r="H37" s="28">
        <v>43472.13</v>
      </c>
      <c r="I37" s="28">
        <v>37996.720000000001</v>
      </c>
      <c r="J37" s="28">
        <v>34430.379999999997</v>
      </c>
      <c r="K37" s="28">
        <v>32608.27</v>
      </c>
      <c r="L37" s="28">
        <v>31079.38</v>
      </c>
      <c r="M37" s="28" t="s">
        <v>38</v>
      </c>
      <c r="N37" s="28" t="s">
        <v>38</v>
      </c>
      <c r="O37" s="30">
        <v>4451.0471987267711</v>
      </c>
      <c r="P37" s="30">
        <v>4461.7235788868747</v>
      </c>
      <c r="Q37" s="30">
        <v>4461.7350113019238</v>
      </c>
      <c r="R37" s="30">
        <v>4461.7350235357972</v>
      </c>
      <c r="S37" s="30">
        <v>4461.7350235488821</v>
      </c>
      <c r="T37" s="30">
        <v>4461.7350235489066</v>
      </c>
      <c r="U37" s="30">
        <v>4461.7350235489066</v>
      </c>
      <c r="V37" s="30">
        <v>4461.7350235489066</v>
      </c>
      <c r="W37" s="30">
        <v>4461.7350235489066</v>
      </c>
      <c r="X37" s="30">
        <v>4461.7350235489066</v>
      </c>
      <c r="Z37" s="28">
        <v>1</v>
      </c>
      <c r="AB37" s="29">
        <f t="shared" si="1"/>
        <v>4451.0471987267711</v>
      </c>
      <c r="AC37" s="29">
        <f t="shared" si="1"/>
        <v>4461.7235788868747</v>
      </c>
      <c r="AD37" s="29">
        <f t="shared" si="1"/>
        <v>4461.7350113019238</v>
      </c>
      <c r="AE37" s="29">
        <f t="shared" si="1"/>
        <v>4461.7350235357972</v>
      </c>
      <c r="AF37" s="29">
        <f t="shared" si="1"/>
        <v>4461.7350235488821</v>
      </c>
      <c r="AG37" s="29">
        <f t="shared" si="1"/>
        <v>4461.7350235489066</v>
      </c>
      <c r="AH37" s="29">
        <f t="shared" si="1"/>
        <v>4461.7350235489066</v>
      </c>
      <c r="AI37" s="29">
        <f t="shared" si="1"/>
        <v>4461.7350235489066</v>
      </c>
      <c r="AJ37" s="29">
        <f t="shared" si="1"/>
        <v>4461.7350235489066</v>
      </c>
      <c r="AK37" s="29">
        <f t="shared" si="1"/>
        <v>4461.7350235489066</v>
      </c>
    </row>
    <row r="38" spans="1:37" x14ac:dyDescent="0.25">
      <c r="A38" s="28">
        <v>38</v>
      </c>
      <c r="B38" s="28" t="s">
        <v>230</v>
      </c>
      <c r="C38" s="28">
        <v>101.16</v>
      </c>
      <c r="D38" s="28">
        <v>505.08</v>
      </c>
      <c r="E38" s="28">
        <v>660.81</v>
      </c>
      <c r="F38" s="28">
        <v>688.68</v>
      </c>
      <c r="G38" s="28">
        <v>669.27</v>
      </c>
      <c r="H38" s="28">
        <v>605.07000000000005</v>
      </c>
      <c r="I38" s="28">
        <v>558.79999999999995</v>
      </c>
      <c r="J38" s="28">
        <v>506.72</v>
      </c>
      <c r="K38" s="28">
        <v>464.58</v>
      </c>
      <c r="L38" s="28">
        <v>426.03</v>
      </c>
      <c r="M38" s="28" t="s">
        <v>39</v>
      </c>
      <c r="N38" s="28" t="s">
        <v>39</v>
      </c>
      <c r="O38" s="30">
        <v>40.442624933223215</v>
      </c>
      <c r="P38" s="30">
        <v>103.66343764815451</v>
      </c>
      <c r="Q38" s="30">
        <v>153.16510225994335</v>
      </c>
      <c r="R38" s="30">
        <v>185.65464160389166</v>
      </c>
      <c r="S38" s="30">
        <v>205.48106184902818</v>
      </c>
      <c r="T38" s="30">
        <v>217.16056536946544</v>
      </c>
      <c r="U38" s="30">
        <v>223.91546906688197</v>
      </c>
      <c r="V38" s="30">
        <v>227.78354105515251</v>
      </c>
      <c r="W38" s="30">
        <v>229.98640010505343</v>
      </c>
      <c r="X38" s="30">
        <v>231.23708976295813</v>
      </c>
      <c r="Z38" s="28">
        <v>0.1</v>
      </c>
      <c r="AB38" s="29">
        <f t="shared" si="1"/>
        <v>4.0442624933223215</v>
      </c>
      <c r="AC38" s="29">
        <f t="shared" si="1"/>
        <v>10.366343764815452</v>
      </c>
      <c r="AD38" s="29">
        <f t="shared" si="1"/>
        <v>15.316510225994335</v>
      </c>
      <c r="AE38" s="29">
        <f t="shared" si="1"/>
        <v>18.565464160389165</v>
      </c>
      <c r="AF38" s="29">
        <f t="shared" si="1"/>
        <v>20.548106184902821</v>
      </c>
      <c r="AG38" s="29">
        <f t="shared" si="1"/>
        <v>21.716056536946546</v>
      </c>
      <c r="AH38" s="29">
        <f t="shared" si="1"/>
        <v>22.391546906688198</v>
      </c>
      <c r="AI38" s="29">
        <f t="shared" si="1"/>
        <v>22.778354105515252</v>
      </c>
      <c r="AJ38" s="29">
        <f t="shared" si="1"/>
        <v>22.998640010505344</v>
      </c>
      <c r="AK38" s="29">
        <f t="shared" si="1"/>
        <v>23.123708976295816</v>
      </c>
    </row>
    <row r="39" spans="1:37" x14ac:dyDescent="0.25">
      <c r="A39" s="28">
        <v>39</v>
      </c>
      <c r="B39" s="28" t="s">
        <v>232</v>
      </c>
      <c r="C39" s="28">
        <v>9050097.2100000009</v>
      </c>
      <c r="D39" s="28">
        <v>2135986.52</v>
      </c>
      <c r="E39" s="28">
        <v>1544352.03</v>
      </c>
      <c r="F39" s="28">
        <v>1033225.68</v>
      </c>
      <c r="G39" s="28">
        <v>735415.38</v>
      </c>
      <c r="H39" s="28">
        <v>549762.4</v>
      </c>
      <c r="I39" s="28">
        <v>451736.8</v>
      </c>
      <c r="J39" s="28">
        <v>403076.53</v>
      </c>
      <c r="K39" s="28">
        <v>361536.55</v>
      </c>
      <c r="L39" s="28">
        <v>344271.52</v>
      </c>
      <c r="M39" s="28" t="s">
        <v>40</v>
      </c>
      <c r="N39" s="28" t="s">
        <v>40</v>
      </c>
      <c r="O39" s="30">
        <v>270110.85688799614</v>
      </c>
      <c r="P39" s="30">
        <v>270118.23510664096</v>
      </c>
      <c r="Q39" s="30">
        <v>270118.23520261294</v>
      </c>
      <c r="R39" s="30">
        <v>270118.23520261433</v>
      </c>
      <c r="S39" s="30">
        <v>270118.23520261433</v>
      </c>
      <c r="T39" s="30">
        <v>270118.23520261433</v>
      </c>
      <c r="U39" s="30">
        <v>270118.23520261433</v>
      </c>
      <c r="V39" s="30">
        <v>270118.23520261433</v>
      </c>
      <c r="W39" s="30">
        <v>270118.23520261433</v>
      </c>
      <c r="X39" s="30">
        <v>270118.23520261433</v>
      </c>
      <c r="Z39" s="28">
        <v>1</v>
      </c>
      <c r="AB39" s="29">
        <f t="shared" si="1"/>
        <v>270110.85688799614</v>
      </c>
      <c r="AC39" s="29">
        <f t="shared" si="1"/>
        <v>270118.23510664096</v>
      </c>
      <c r="AD39" s="29">
        <f t="shared" si="1"/>
        <v>270118.23520261294</v>
      </c>
      <c r="AE39" s="29">
        <f t="shared" si="1"/>
        <v>270118.23520261433</v>
      </c>
      <c r="AF39" s="29">
        <f t="shared" si="1"/>
        <v>270118.23520261433</v>
      </c>
      <c r="AG39" s="29">
        <f t="shared" si="1"/>
        <v>270118.23520261433</v>
      </c>
      <c r="AH39" s="29">
        <f t="shared" si="1"/>
        <v>270118.23520261433</v>
      </c>
      <c r="AI39" s="29">
        <f t="shared" si="1"/>
        <v>270118.23520261433</v>
      </c>
      <c r="AJ39" s="29">
        <f t="shared" si="1"/>
        <v>270118.23520261433</v>
      </c>
      <c r="AK39" s="29">
        <f t="shared" si="1"/>
        <v>270118.23520261433</v>
      </c>
    </row>
    <row r="40" spans="1:37" x14ac:dyDescent="0.25">
      <c r="A40" s="28">
        <v>9</v>
      </c>
      <c r="B40" s="28" t="s">
        <v>234</v>
      </c>
      <c r="C40" s="28">
        <v>8500.83</v>
      </c>
      <c r="D40" s="28">
        <v>36776.980000000003</v>
      </c>
      <c r="E40" s="28">
        <v>44127.32</v>
      </c>
      <c r="F40" s="28">
        <v>42969.49</v>
      </c>
      <c r="G40" s="28">
        <v>37341.410000000003</v>
      </c>
      <c r="H40" s="28">
        <v>30517.54</v>
      </c>
      <c r="I40" s="28">
        <v>24977.07</v>
      </c>
      <c r="J40" s="28">
        <v>21478.5</v>
      </c>
      <c r="K40" s="28">
        <v>18059.55</v>
      </c>
      <c r="L40" s="28">
        <v>15861.02</v>
      </c>
      <c r="M40" s="28" t="s">
        <v>41</v>
      </c>
      <c r="N40" s="28" t="s">
        <v>41</v>
      </c>
      <c r="O40" s="30">
        <v>201.73650542806149</v>
      </c>
      <c r="P40" s="30">
        <v>505.57030724049343</v>
      </c>
      <c r="Q40" s="30">
        <v>734.25684882028997</v>
      </c>
      <c r="R40" s="30">
        <v>878.82017241719495</v>
      </c>
      <c r="S40" s="30">
        <v>963.95528710852466</v>
      </c>
      <c r="T40" s="30">
        <v>1012.4332590099139</v>
      </c>
      <c r="U40" s="30">
        <v>1039.5684785441492</v>
      </c>
      <c r="V40" s="30">
        <v>1054.6204459149355</v>
      </c>
      <c r="W40" s="30">
        <v>1062.929321707247</v>
      </c>
      <c r="X40" s="30">
        <v>1067.5038473510276</v>
      </c>
      <c r="Z40" s="28">
        <v>0.1</v>
      </c>
      <c r="AB40" s="29">
        <f t="shared" si="1"/>
        <v>20.173650542806151</v>
      </c>
      <c r="AC40" s="29">
        <f t="shared" si="1"/>
        <v>50.557030724049348</v>
      </c>
      <c r="AD40" s="29">
        <f t="shared" si="1"/>
        <v>73.425684882029003</v>
      </c>
      <c r="AE40" s="29">
        <f t="shared" si="1"/>
        <v>87.882017241719495</v>
      </c>
      <c r="AF40" s="29">
        <f t="shared" si="1"/>
        <v>96.395528710852474</v>
      </c>
      <c r="AG40" s="29">
        <f t="shared" si="1"/>
        <v>101.24332590099139</v>
      </c>
      <c r="AH40" s="29">
        <f t="shared" si="1"/>
        <v>103.95684785441493</v>
      </c>
      <c r="AI40" s="29">
        <f t="shared" si="1"/>
        <v>105.46204459149357</v>
      </c>
      <c r="AJ40" s="29">
        <f t="shared" si="1"/>
        <v>106.29293217072471</v>
      </c>
      <c r="AK40" s="29">
        <f t="shared" si="1"/>
        <v>106.75038473510277</v>
      </c>
    </row>
    <row r="41" spans="1:37" x14ac:dyDescent="0.25">
      <c r="A41" s="28">
        <v>42</v>
      </c>
      <c r="B41" s="28" t="s">
        <v>236</v>
      </c>
      <c r="C41" s="28">
        <v>33981.410000000003</v>
      </c>
      <c r="D41" s="28">
        <v>60265.59</v>
      </c>
      <c r="E41" s="28">
        <v>62130.62</v>
      </c>
      <c r="F41" s="28">
        <v>52901.19</v>
      </c>
      <c r="G41" s="28">
        <v>42502.93</v>
      </c>
      <c r="H41" s="28">
        <v>33868.410000000003</v>
      </c>
      <c r="I41" s="28">
        <v>28694.31</v>
      </c>
      <c r="J41" s="28">
        <v>24993.1</v>
      </c>
      <c r="K41" s="28">
        <v>21455.46</v>
      </c>
      <c r="L41" s="28">
        <v>19219.91</v>
      </c>
      <c r="M41" s="28" t="s">
        <v>42</v>
      </c>
      <c r="N41" s="28" t="s">
        <v>42</v>
      </c>
      <c r="O41" s="30">
        <v>79.575108400476637</v>
      </c>
      <c r="P41" s="30">
        <v>98.212658184453346</v>
      </c>
      <c r="Q41" s="30">
        <v>100.29684732922318</v>
      </c>
      <c r="R41" s="30">
        <v>100.51785499061303</v>
      </c>
      <c r="S41" s="30">
        <v>100.54116387100161</v>
      </c>
      <c r="T41" s="30">
        <v>100.54362077383114</v>
      </c>
      <c r="U41" s="30">
        <v>100.54387973131618</v>
      </c>
      <c r="V41" s="30">
        <v>100.54390702525478</v>
      </c>
      <c r="W41" s="30">
        <v>100.54390990201493</v>
      </c>
      <c r="X41" s="30">
        <v>100.5439102052232</v>
      </c>
      <c r="Z41" s="28">
        <v>5</v>
      </c>
      <c r="AB41" s="29">
        <f t="shared" si="1"/>
        <v>397.87554200238321</v>
      </c>
      <c r="AC41" s="29">
        <f t="shared" si="1"/>
        <v>491.06329092226673</v>
      </c>
      <c r="AD41" s="29">
        <f t="shared" si="1"/>
        <v>501.4842366461159</v>
      </c>
      <c r="AE41" s="29">
        <f t="shared" si="1"/>
        <v>502.58927495306517</v>
      </c>
      <c r="AF41" s="29">
        <f t="shared" si="1"/>
        <v>502.70581935500809</v>
      </c>
      <c r="AG41" s="29">
        <f t="shared" si="1"/>
        <v>502.7181038691557</v>
      </c>
      <c r="AH41" s="29">
        <f t="shared" si="1"/>
        <v>502.71939865658089</v>
      </c>
      <c r="AI41" s="29">
        <f t="shared" si="1"/>
        <v>502.71953512627391</v>
      </c>
      <c r="AJ41" s="29">
        <f t="shared" si="1"/>
        <v>502.71954951007467</v>
      </c>
      <c r="AK41" s="29">
        <f t="shared" si="1"/>
        <v>502.71955102611599</v>
      </c>
    </row>
    <row r="42" spans="1:37" x14ac:dyDescent="0.25">
      <c r="A42" s="28">
        <v>41</v>
      </c>
      <c r="B42" s="28" t="s">
        <v>237</v>
      </c>
      <c r="C42" s="28">
        <v>16.63</v>
      </c>
      <c r="D42" s="28">
        <v>230.33</v>
      </c>
      <c r="E42" s="28">
        <v>363.75</v>
      </c>
      <c r="F42" s="28">
        <v>381.78</v>
      </c>
      <c r="G42" s="28">
        <v>368.85</v>
      </c>
      <c r="H42" s="28">
        <v>336.92</v>
      </c>
      <c r="I42" s="28">
        <v>305.94</v>
      </c>
      <c r="J42" s="28">
        <v>274.55</v>
      </c>
      <c r="K42" s="28">
        <v>266.3</v>
      </c>
      <c r="L42" s="28">
        <v>264.32</v>
      </c>
      <c r="M42" s="28" t="s">
        <v>43</v>
      </c>
      <c r="N42" s="28" t="s">
        <v>43</v>
      </c>
      <c r="O42" s="30">
        <v>21.885216921391308</v>
      </c>
      <c r="P42" s="30">
        <v>60.727174463833059</v>
      </c>
      <c r="Q42" s="30">
        <v>94.377992337591351</v>
      </c>
      <c r="R42" s="30">
        <v>118.46080579112376</v>
      </c>
      <c r="S42" s="30">
        <v>134.34813003376101</v>
      </c>
      <c r="T42" s="30">
        <v>144.40813237054519</v>
      </c>
      <c r="U42" s="30">
        <v>150.63770059274634</v>
      </c>
      <c r="V42" s="30">
        <v>154.44677682325735</v>
      </c>
      <c r="W42" s="30">
        <v>156.75877278223501</v>
      </c>
      <c r="X42" s="30">
        <v>158.15602061072266</v>
      </c>
      <c r="Z42" s="28">
        <v>0.1</v>
      </c>
      <c r="AB42" s="29">
        <f t="shared" si="1"/>
        <v>2.1885216921391311</v>
      </c>
      <c r="AC42" s="29">
        <f t="shared" si="1"/>
        <v>6.0727174463833062</v>
      </c>
      <c r="AD42" s="29">
        <f t="shared" si="1"/>
        <v>9.4377992337591348</v>
      </c>
      <c r="AE42" s="29">
        <f t="shared" si="1"/>
        <v>11.846080579112376</v>
      </c>
      <c r="AF42" s="29">
        <f t="shared" si="1"/>
        <v>13.434813003376101</v>
      </c>
      <c r="AG42" s="29">
        <f t="shared" si="1"/>
        <v>14.44081323705452</v>
      </c>
      <c r="AH42" s="29">
        <f t="shared" si="1"/>
        <v>15.063770059274635</v>
      </c>
      <c r="AI42" s="29">
        <f t="shared" si="1"/>
        <v>15.444677682325736</v>
      </c>
      <c r="AJ42" s="29">
        <f t="shared" si="1"/>
        <v>15.675877278223503</v>
      </c>
      <c r="AK42" s="29">
        <f t="shared" si="1"/>
        <v>15.815602061072267</v>
      </c>
    </row>
    <row r="43" spans="1:37" x14ac:dyDescent="0.25">
      <c r="A43" s="28">
        <v>10</v>
      </c>
      <c r="B43" s="28" t="s">
        <v>238</v>
      </c>
      <c r="C43" s="28">
        <v>558.91</v>
      </c>
      <c r="D43" s="28">
        <v>3457.97</v>
      </c>
      <c r="E43" s="28">
        <v>6251.62</v>
      </c>
      <c r="F43" s="28">
        <v>8420.9599999999991</v>
      </c>
      <c r="G43" s="28">
        <v>10112</v>
      </c>
      <c r="H43" s="28">
        <v>11299.26</v>
      </c>
      <c r="I43" s="28">
        <v>11897.06</v>
      </c>
      <c r="J43" s="28">
        <v>12151.12</v>
      </c>
      <c r="K43" s="28">
        <v>11171.24</v>
      </c>
      <c r="L43" s="28">
        <v>11200.63</v>
      </c>
      <c r="M43" s="28" t="s">
        <v>44</v>
      </c>
      <c r="N43" s="28" t="s">
        <v>44</v>
      </c>
      <c r="O43" s="30">
        <v>143.08314979918703</v>
      </c>
      <c r="P43" s="30">
        <v>345.32934335544053</v>
      </c>
      <c r="Q43" s="30">
        <v>576.14780148086118</v>
      </c>
      <c r="R43" s="30">
        <v>806.28687821771678</v>
      </c>
      <c r="S43" s="30">
        <v>1019.8815475133017</v>
      </c>
      <c r="T43" s="30">
        <v>1209.6716722154063</v>
      </c>
      <c r="U43" s="30">
        <v>1373.5433596924636</v>
      </c>
      <c r="V43" s="30">
        <v>1512.2521022456083</v>
      </c>
      <c r="W43" s="30">
        <v>1627.9986110842219</v>
      </c>
      <c r="X43" s="30">
        <v>1723.575027374517</v>
      </c>
      <c r="Z43" s="28">
        <v>0.1</v>
      </c>
      <c r="AB43" s="29">
        <f t="shared" ref="AB43:AK61" si="2">O43*$Z43</f>
        <v>14.308314979918704</v>
      </c>
      <c r="AC43" s="29">
        <f t="shared" si="2"/>
        <v>34.532934335544056</v>
      </c>
      <c r="AD43" s="29">
        <f t="shared" si="2"/>
        <v>57.614780148086119</v>
      </c>
      <c r="AE43" s="29">
        <f t="shared" si="2"/>
        <v>80.628687821771678</v>
      </c>
      <c r="AF43" s="29">
        <f t="shared" si="2"/>
        <v>101.98815475133017</v>
      </c>
      <c r="AG43" s="29">
        <f t="shared" si="2"/>
        <v>120.96716722154063</v>
      </c>
      <c r="AH43" s="29">
        <f t="shared" si="2"/>
        <v>137.35433596924636</v>
      </c>
      <c r="AI43" s="29">
        <f t="shared" si="2"/>
        <v>151.22521022456084</v>
      </c>
      <c r="AJ43" s="29">
        <f t="shared" si="2"/>
        <v>162.79986110842219</v>
      </c>
      <c r="AK43" s="29">
        <f t="shared" si="2"/>
        <v>172.35750273745171</v>
      </c>
    </row>
    <row r="44" spans="1:37" x14ac:dyDescent="0.25">
      <c r="A44" s="28">
        <v>44</v>
      </c>
      <c r="B44" s="28" t="s">
        <v>240</v>
      </c>
      <c r="C44" s="28">
        <v>0.48</v>
      </c>
      <c r="D44" s="28">
        <v>22.41</v>
      </c>
      <c r="E44" s="28">
        <v>29.19</v>
      </c>
      <c r="F44" s="28">
        <v>65.849999999999994</v>
      </c>
      <c r="G44" s="28">
        <v>98.01</v>
      </c>
      <c r="H44" s="28">
        <v>111.84</v>
      </c>
      <c r="I44" s="28">
        <v>126.08</v>
      </c>
      <c r="J44" s="28">
        <v>134.76</v>
      </c>
      <c r="K44" s="28">
        <v>145.07</v>
      </c>
      <c r="L44" s="28">
        <v>147.91</v>
      </c>
      <c r="M44" s="28" t="s">
        <v>45</v>
      </c>
      <c r="N44" s="28" t="s">
        <v>45</v>
      </c>
      <c r="O44" s="30">
        <v>4.5016045928335844</v>
      </c>
      <c r="P44" s="30">
        <v>14.798557208284251</v>
      </c>
      <c r="Q44" s="30">
        <v>27.827510219116508</v>
      </c>
      <c r="R44" s="30">
        <v>41.757545695618745</v>
      </c>
      <c r="S44" s="30">
        <v>55.500724483015745</v>
      </c>
      <c r="T44" s="30">
        <v>68.441822012235818</v>
      </c>
      <c r="U44" s="30">
        <v>80.266566152186314</v>
      </c>
      <c r="V44" s="30">
        <v>90.849519171259203</v>
      </c>
      <c r="W44" s="30">
        <v>100.18050609968401</v>
      </c>
      <c r="X44" s="30">
        <v>108.31651862148303</v>
      </c>
      <c r="Z44" s="28">
        <v>0.2</v>
      </c>
      <c r="AB44" s="29">
        <f t="shared" si="2"/>
        <v>0.90032091856671692</v>
      </c>
      <c r="AC44" s="29">
        <f t="shared" si="2"/>
        <v>2.9597114416568502</v>
      </c>
      <c r="AD44" s="29">
        <f t="shared" si="2"/>
        <v>5.5655020438233018</v>
      </c>
      <c r="AE44" s="29">
        <f t="shared" si="2"/>
        <v>8.351509139123749</v>
      </c>
      <c r="AF44" s="29">
        <f t="shared" si="2"/>
        <v>11.100144896603149</v>
      </c>
      <c r="AG44" s="29">
        <f t="shared" si="2"/>
        <v>13.688364402447164</v>
      </c>
      <c r="AH44" s="29">
        <f t="shared" si="2"/>
        <v>16.053313230437265</v>
      </c>
      <c r="AI44" s="29">
        <f t="shared" si="2"/>
        <v>18.169903834251841</v>
      </c>
      <c r="AJ44" s="29">
        <f t="shared" si="2"/>
        <v>20.036101219936803</v>
      </c>
      <c r="AK44" s="29">
        <f t="shared" si="2"/>
        <v>21.663303724296608</v>
      </c>
    </row>
    <row r="45" spans="1:37" x14ac:dyDescent="0.25">
      <c r="A45" s="28">
        <v>27</v>
      </c>
      <c r="B45" s="28" t="s">
        <v>242</v>
      </c>
      <c r="C45" s="28">
        <v>417.94</v>
      </c>
      <c r="D45" s="28">
        <v>826.88</v>
      </c>
      <c r="E45" s="28">
        <v>1314.28</v>
      </c>
      <c r="F45" s="28">
        <v>1398.76</v>
      </c>
      <c r="G45" s="28">
        <v>1144.73</v>
      </c>
      <c r="H45" s="28">
        <v>945.49</v>
      </c>
      <c r="I45" s="28">
        <v>874.76</v>
      </c>
      <c r="J45" s="28">
        <v>795.44</v>
      </c>
      <c r="K45" s="28">
        <v>766.8</v>
      </c>
      <c r="L45" s="28">
        <v>734.46</v>
      </c>
      <c r="M45" s="28" t="s">
        <v>46</v>
      </c>
      <c r="N45" s="28" t="s">
        <v>46</v>
      </c>
      <c r="O45" s="30">
        <v>446.08431402984763</v>
      </c>
      <c r="P45" s="30">
        <v>806.04978413061849</v>
      </c>
      <c r="Q45" s="30">
        <v>988.29860024418667</v>
      </c>
      <c r="R45" s="30">
        <v>1069.3774339632705</v>
      </c>
      <c r="S45" s="30">
        <v>1103.8463977656374</v>
      </c>
      <c r="T45" s="30">
        <v>1118.2442309745795</v>
      </c>
      <c r="U45" s="30">
        <v>1124.2157568048353</v>
      </c>
      <c r="V45" s="30">
        <v>1126.6852897091926</v>
      </c>
      <c r="W45" s="30">
        <v>1127.7053527171529</v>
      </c>
      <c r="X45" s="30">
        <v>1128.1264922770424</v>
      </c>
      <c r="Z45" s="28">
        <v>0.1</v>
      </c>
      <c r="AB45" s="29">
        <f t="shared" si="2"/>
        <v>44.608431402984763</v>
      </c>
      <c r="AC45" s="29">
        <f t="shared" si="2"/>
        <v>80.604978413061858</v>
      </c>
      <c r="AD45" s="29">
        <f t="shared" si="2"/>
        <v>98.829860024418679</v>
      </c>
      <c r="AE45" s="29">
        <f t="shared" si="2"/>
        <v>106.93774339632705</v>
      </c>
      <c r="AF45" s="29">
        <f t="shared" si="2"/>
        <v>110.38463977656374</v>
      </c>
      <c r="AG45" s="29">
        <f t="shared" si="2"/>
        <v>111.82442309745795</v>
      </c>
      <c r="AH45" s="29">
        <f t="shared" si="2"/>
        <v>112.42157568048354</v>
      </c>
      <c r="AI45" s="29">
        <f t="shared" si="2"/>
        <v>112.66852897091927</v>
      </c>
      <c r="AJ45" s="29">
        <f t="shared" si="2"/>
        <v>112.77053527171529</v>
      </c>
      <c r="AK45" s="29">
        <f t="shared" si="2"/>
        <v>112.81264922770424</v>
      </c>
    </row>
    <row r="46" spans="1:37" x14ac:dyDescent="0.25">
      <c r="A46" s="28">
        <v>46</v>
      </c>
      <c r="B46" s="28" t="s">
        <v>245</v>
      </c>
      <c r="C46" s="28">
        <v>324.91000000000003</v>
      </c>
      <c r="D46" s="28">
        <v>58.19</v>
      </c>
      <c r="E46" s="28">
        <v>166.24</v>
      </c>
      <c r="F46" s="28">
        <v>166.65</v>
      </c>
      <c r="G46" s="28">
        <v>155.05000000000001</v>
      </c>
      <c r="H46" s="28">
        <v>152.59</v>
      </c>
      <c r="I46" s="28">
        <v>152.47999999999999</v>
      </c>
      <c r="J46" s="28">
        <v>145.44999999999999</v>
      </c>
      <c r="K46" s="28">
        <v>138.56</v>
      </c>
      <c r="L46" s="28">
        <v>138.54</v>
      </c>
      <c r="M46" s="28" t="s">
        <v>47</v>
      </c>
      <c r="N46" s="28" t="s">
        <v>47</v>
      </c>
      <c r="O46" s="30">
        <v>195.65848553110897</v>
      </c>
      <c r="P46" s="30">
        <v>368.12618257024491</v>
      </c>
      <c r="Q46" s="30">
        <v>485.1875258514263</v>
      </c>
      <c r="R46" s="30">
        <v>555.5468578780243</v>
      </c>
      <c r="S46" s="30">
        <v>595.66829312406401</v>
      </c>
      <c r="T46" s="30">
        <v>617.97053667798514</v>
      </c>
      <c r="U46" s="30">
        <v>630.20697475687712</v>
      </c>
      <c r="V46" s="30">
        <v>636.87484980862314</v>
      </c>
      <c r="W46" s="30">
        <v>640.49508776287826</v>
      </c>
      <c r="X46" s="30">
        <v>642.45681340704493</v>
      </c>
      <c r="Z46" s="28">
        <v>0.1</v>
      </c>
      <c r="AB46" s="29">
        <f t="shared" si="2"/>
        <v>19.565848553110897</v>
      </c>
      <c r="AC46" s="29">
        <f t="shared" si="2"/>
        <v>36.812618257024489</v>
      </c>
      <c r="AD46" s="29">
        <f t="shared" si="2"/>
        <v>48.518752585142636</v>
      </c>
      <c r="AE46" s="29">
        <f t="shared" si="2"/>
        <v>55.554685787802434</v>
      </c>
      <c r="AF46" s="29">
        <f t="shared" si="2"/>
        <v>59.566829312406405</v>
      </c>
      <c r="AG46" s="29">
        <f t="shared" si="2"/>
        <v>61.797053667798515</v>
      </c>
      <c r="AH46" s="29">
        <f t="shared" si="2"/>
        <v>63.020697475687712</v>
      </c>
      <c r="AI46" s="29">
        <f t="shared" si="2"/>
        <v>63.687484980862315</v>
      </c>
      <c r="AJ46" s="29">
        <f t="shared" si="2"/>
        <v>64.049508776287823</v>
      </c>
      <c r="AK46" s="29">
        <f t="shared" si="2"/>
        <v>64.245681340704493</v>
      </c>
    </row>
    <row r="47" spans="1:37" x14ac:dyDescent="0.25">
      <c r="A47" s="28">
        <v>40</v>
      </c>
      <c r="B47" s="28" t="s">
        <v>247</v>
      </c>
      <c r="C47" s="28">
        <v>1988.24</v>
      </c>
      <c r="D47" s="28">
        <v>4190.8599999999997</v>
      </c>
      <c r="E47" s="28">
        <v>10925.25</v>
      </c>
      <c r="F47" s="28">
        <v>10684.56</v>
      </c>
      <c r="G47" s="28">
        <v>8919.41</v>
      </c>
      <c r="H47" s="28">
        <v>7338.83</v>
      </c>
      <c r="I47" s="28">
        <v>6233.65</v>
      </c>
      <c r="J47" s="28">
        <v>5669.76</v>
      </c>
      <c r="K47" s="28">
        <v>5329.94</v>
      </c>
      <c r="L47" s="28">
        <v>4908.0600000000004</v>
      </c>
      <c r="M47" s="28" t="s">
        <v>48</v>
      </c>
      <c r="N47" s="28" t="s">
        <v>48</v>
      </c>
      <c r="O47" s="30">
        <v>604.15371290793689</v>
      </c>
      <c r="P47" s="30">
        <v>1057.4877596104991</v>
      </c>
      <c r="Q47" s="30">
        <v>1336.7863443640611</v>
      </c>
      <c r="R47" s="30">
        <v>1490.2316939116895</v>
      </c>
      <c r="S47" s="30">
        <v>1570.5903746505112</v>
      </c>
      <c r="T47" s="30">
        <v>1611.7544042246386</v>
      </c>
      <c r="U47" s="30">
        <v>1632.6176729394945</v>
      </c>
      <c r="V47" s="30">
        <v>1643.1366890298141</v>
      </c>
      <c r="W47" s="30">
        <v>1648.4264947948895</v>
      </c>
      <c r="X47" s="30">
        <v>1651.083187202106</v>
      </c>
      <c r="Z47" s="28">
        <v>1</v>
      </c>
      <c r="AB47" s="29">
        <f t="shared" si="2"/>
        <v>604.15371290793689</v>
      </c>
      <c r="AC47" s="29">
        <f t="shared" si="2"/>
        <v>1057.4877596104991</v>
      </c>
      <c r="AD47" s="29">
        <f t="shared" si="2"/>
        <v>1336.7863443640611</v>
      </c>
      <c r="AE47" s="29">
        <f t="shared" si="2"/>
        <v>1490.2316939116895</v>
      </c>
      <c r="AF47" s="29">
        <f t="shared" si="2"/>
        <v>1570.5903746505112</v>
      </c>
      <c r="AG47" s="29">
        <f t="shared" si="2"/>
        <v>1611.7544042246386</v>
      </c>
      <c r="AH47" s="29">
        <f t="shared" si="2"/>
        <v>1632.6176729394945</v>
      </c>
      <c r="AI47" s="29">
        <f t="shared" si="2"/>
        <v>1643.1366890298141</v>
      </c>
      <c r="AJ47" s="29">
        <f t="shared" si="2"/>
        <v>1648.4264947948895</v>
      </c>
      <c r="AK47" s="29">
        <f t="shared" si="2"/>
        <v>1651.083187202106</v>
      </c>
    </row>
    <row r="48" spans="1:37" x14ac:dyDescent="0.25">
      <c r="A48" s="28">
        <v>48</v>
      </c>
      <c r="B48" s="28" t="s">
        <v>249</v>
      </c>
      <c r="C48" s="28">
        <v>177.07</v>
      </c>
      <c r="D48" s="28">
        <v>714.25</v>
      </c>
      <c r="E48" s="28">
        <v>999.43</v>
      </c>
      <c r="F48" s="28">
        <v>1120.25</v>
      </c>
      <c r="G48" s="28">
        <v>1147.82</v>
      </c>
      <c r="H48" s="28">
        <v>1081.74</v>
      </c>
      <c r="I48" s="28">
        <v>1024.8900000000001</v>
      </c>
      <c r="J48" s="28">
        <v>950.16</v>
      </c>
      <c r="K48" s="28">
        <v>887.17</v>
      </c>
      <c r="L48" s="28">
        <v>843.35</v>
      </c>
      <c r="M48" s="28" t="s">
        <v>49</v>
      </c>
      <c r="N48" s="28" t="s">
        <v>49</v>
      </c>
      <c r="O48" s="30">
        <v>167.25409455797225</v>
      </c>
      <c r="P48" s="30">
        <v>259.39431746855166</v>
      </c>
      <c r="Q48" s="30">
        <v>327.09563092394308</v>
      </c>
      <c r="R48" s="30">
        <v>373.26368140983266</v>
      </c>
      <c r="S48" s="30">
        <v>403.56612602450934</v>
      </c>
      <c r="T48" s="30">
        <v>423.03586912197198</v>
      </c>
      <c r="U48" s="30">
        <v>435.39103430043406</v>
      </c>
      <c r="V48" s="30">
        <v>443.17336439369751</v>
      </c>
      <c r="W48" s="30">
        <v>448.05325337597901</v>
      </c>
      <c r="X48" s="30">
        <v>451.10471375953597</v>
      </c>
      <c r="Z48" s="28">
        <v>0.1</v>
      </c>
      <c r="AB48" s="29">
        <f t="shared" si="2"/>
        <v>16.725409455797227</v>
      </c>
      <c r="AC48" s="29">
        <f t="shared" si="2"/>
        <v>25.939431746855167</v>
      </c>
      <c r="AD48" s="29">
        <f t="shared" si="2"/>
        <v>32.709563092394312</v>
      </c>
      <c r="AE48" s="29">
        <f t="shared" si="2"/>
        <v>37.32636814098327</v>
      </c>
      <c r="AF48" s="29">
        <f t="shared" si="2"/>
        <v>40.356612602450937</v>
      </c>
      <c r="AG48" s="29">
        <f t="shared" si="2"/>
        <v>42.303586912197204</v>
      </c>
      <c r="AH48" s="29">
        <f t="shared" si="2"/>
        <v>43.539103430043411</v>
      </c>
      <c r="AI48" s="29">
        <f t="shared" si="2"/>
        <v>44.317336439369754</v>
      </c>
      <c r="AJ48" s="29">
        <f t="shared" si="2"/>
        <v>44.805325337597907</v>
      </c>
      <c r="AK48" s="29">
        <f t="shared" si="2"/>
        <v>45.110471375953601</v>
      </c>
    </row>
    <row r="49" spans="1:37" x14ac:dyDescent="0.25">
      <c r="A49" s="28">
        <v>49</v>
      </c>
      <c r="B49" s="28" t="s">
        <v>251</v>
      </c>
      <c r="C49" s="28">
        <v>125.03</v>
      </c>
      <c r="D49" s="28">
        <v>399.82</v>
      </c>
      <c r="E49" s="28">
        <v>624.05999999999995</v>
      </c>
      <c r="F49" s="28">
        <v>846.13</v>
      </c>
      <c r="G49" s="28">
        <v>1015.82</v>
      </c>
      <c r="H49" s="28">
        <v>1009.96</v>
      </c>
      <c r="I49" s="28">
        <v>924.19</v>
      </c>
      <c r="J49" s="28">
        <v>857.32</v>
      </c>
      <c r="K49" s="28">
        <v>812.05</v>
      </c>
      <c r="L49" s="28">
        <v>785.72</v>
      </c>
      <c r="M49" s="28" t="s">
        <v>50</v>
      </c>
      <c r="N49" s="28" t="s">
        <v>50</v>
      </c>
      <c r="O49" s="30">
        <v>110.94375124457679</v>
      </c>
      <c r="P49" s="30">
        <v>273.0101296592585</v>
      </c>
      <c r="Q49" s="30">
        <v>389.11260382020424</v>
      </c>
      <c r="R49" s="30">
        <v>458.81742846816911</v>
      </c>
      <c r="S49" s="30">
        <v>497.83843649367918</v>
      </c>
      <c r="T49" s="30">
        <v>518.98961679058903</v>
      </c>
      <c r="U49" s="30">
        <v>530.27413654398276</v>
      </c>
      <c r="V49" s="30">
        <v>536.24633672374875</v>
      </c>
      <c r="W49" s="30">
        <v>539.39395169317856</v>
      </c>
      <c r="X49" s="30">
        <v>541.04930481686586</v>
      </c>
      <c r="Z49" s="28">
        <v>0.1</v>
      </c>
      <c r="AB49" s="29">
        <f t="shared" si="2"/>
        <v>11.094375124457679</v>
      </c>
      <c r="AC49" s="29">
        <f t="shared" si="2"/>
        <v>27.30101296592585</v>
      </c>
      <c r="AD49" s="29">
        <f t="shared" si="2"/>
        <v>38.91126038202043</v>
      </c>
      <c r="AE49" s="29">
        <f t="shared" si="2"/>
        <v>45.881742846816913</v>
      </c>
      <c r="AF49" s="29">
        <f t="shared" si="2"/>
        <v>49.783843649367924</v>
      </c>
      <c r="AG49" s="29">
        <f t="shared" si="2"/>
        <v>51.898961679058907</v>
      </c>
      <c r="AH49" s="29">
        <f t="shared" si="2"/>
        <v>53.027413654398281</v>
      </c>
      <c r="AI49" s="29">
        <f t="shared" si="2"/>
        <v>53.624633672374877</v>
      </c>
      <c r="AJ49" s="29">
        <f t="shared" si="2"/>
        <v>53.939395169317862</v>
      </c>
      <c r="AK49" s="29">
        <f t="shared" si="2"/>
        <v>54.104930481686587</v>
      </c>
    </row>
    <row r="50" spans="1:37" x14ac:dyDescent="0.25">
      <c r="A50" s="28">
        <v>45</v>
      </c>
      <c r="B50" s="28" t="s">
        <v>253</v>
      </c>
      <c r="C50" s="28">
        <v>1876816.12</v>
      </c>
      <c r="D50" s="28">
        <v>490048.55</v>
      </c>
      <c r="E50" s="28">
        <v>339628.71</v>
      </c>
      <c r="F50" s="28">
        <v>226372.13</v>
      </c>
      <c r="G50" s="28">
        <v>155303.98000000001</v>
      </c>
      <c r="H50" s="28">
        <v>115426.18</v>
      </c>
      <c r="I50" s="28">
        <v>91362.4</v>
      </c>
      <c r="J50" s="28">
        <v>74967.8</v>
      </c>
      <c r="K50" s="28">
        <v>64898.18</v>
      </c>
      <c r="L50" s="28">
        <v>58982.2</v>
      </c>
      <c r="M50" s="28" t="s">
        <v>51</v>
      </c>
      <c r="N50" s="28" t="s">
        <v>51</v>
      </c>
      <c r="O50" s="30">
        <v>6088.212497467317</v>
      </c>
      <c r="P50" s="30">
        <v>6099.8769803353962</v>
      </c>
      <c r="Q50" s="30">
        <v>6099.887622304117</v>
      </c>
      <c r="R50" s="30">
        <v>6099.8876320083409</v>
      </c>
      <c r="S50" s="30">
        <v>6099.8876320171821</v>
      </c>
      <c r="T50" s="30">
        <v>6099.8876320172039</v>
      </c>
      <c r="U50" s="30">
        <v>6099.8876320172039</v>
      </c>
      <c r="V50" s="30">
        <v>6099.8876320172039</v>
      </c>
      <c r="W50" s="30">
        <v>6099.8876320172039</v>
      </c>
      <c r="X50" s="30">
        <v>6099.8876320172039</v>
      </c>
      <c r="Z50" s="28">
        <v>5</v>
      </c>
      <c r="AB50" s="29">
        <f t="shared" si="2"/>
        <v>30441.062487336585</v>
      </c>
      <c r="AC50" s="29">
        <f t="shared" si="2"/>
        <v>30499.384901676982</v>
      </c>
      <c r="AD50" s="29">
        <f t="shared" si="2"/>
        <v>30499.438111520583</v>
      </c>
      <c r="AE50" s="29">
        <f t="shared" si="2"/>
        <v>30499.438160041704</v>
      </c>
      <c r="AF50" s="29">
        <f t="shared" si="2"/>
        <v>30499.438160085912</v>
      </c>
      <c r="AG50" s="29">
        <f t="shared" si="2"/>
        <v>30499.438160086022</v>
      </c>
      <c r="AH50" s="29">
        <f t="shared" si="2"/>
        <v>30499.438160086022</v>
      </c>
      <c r="AI50" s="29">
        <f t="shared" si="2"/>
        <v>30499.438160086022</v>
      </c>
      <c r="AJ50" s="29">
        <f t="shared" si="2"/>
        <v>30499.438160086022</v>
      </c>
      <c r="AK50" s="29">
        <f t="shared" si="2"/>
        <v>30499.438160086022</v>
      </c>
    </row>
    <row r="51" spans="1:37" x14ac:dyDescent="0.25">
      <c r="A51" s="28">
        <v>50</v>
      </c>
      <c r="B51" s="28" t="s">
        <v>256</v>
      </c>
      <c r="C51" s="28">
        <v>12.96</v>
      </c>
      <c r="D51" s="28">
        <v>59.51</v>
      </c>
      <c r="E51" s="28">
        <v>116.48</v>
      </c>
      <c r="F51" s="28">
        <v>160.31</v>
      </c>
      <c r="G51" s="28">
        <v>190.13</v>
      </c>
      <c r="H51" s="28">
        <v>212.41</v>
      </c>
      <c r="I51" s="28">
        <v>223.73</v>
      </c>
      <c r="J51" s="28">
        <v>227.44</v>
      </c>
      <c r="K51" s="28">
        <v>226.85</v>
      </c>
      <c r="L51" s="28">
        <v>224.79</v>
      </c>
      <c r="M51" s="28" t="s">
        <v>52</v>
      </c>
      <c r="N51" s="28" t="s">
        <v>52</v>
      </c>
      <c r="O51" s="30">
        <v>22.777588763890321</v>
      </c>
      <c r="P51" s="30">
        <v>72.960858832895454</v>
      </c>
      <c r="Q51" s="30">
        <v>129.72235819623424</v>
      </c>
      <c r="R51" s="30">
        <v>182.84664809875375</v>
      </c>
      <c r="S51" s="30">
        <v>228.38612488917587</v>
      </c>
      <c r="T51" s="30">
        <v>265.55436845795458</v>
      </c>
      <c r="U51" s="30">
        <v>294.98682152266622</v>
      </c>
      <c r="V51" s="30">
        <v>317.83773791053625</v>
      </c>
      <c r="W51" s="30">
        <v>335.34273775886908</v>
      </c>
      <c r="X51" s="30">
        <v>348.62805556542105</v>
      </c>
      <c r="Z51" s="28">
        <v>0.1</v>
      </c>
      <c r="AB51" s="29">
        <f t="shared" si="2"/>
        <v>2.2777588763890324</v>
      </c>
      <c r="AC51" s="29">
        <f t="shared" si="2"/>
        <v>7.2960858832895461</v>
      </c>
      <c r="AD51" s="29">
        <f t="shared" si="2"/>
        <v>12.972235819623425</v>
      </c>
      <c r="AE51" s="29">
        <f t="shared" si="2"/>
        <v>18.284664809875377</v>
      </c>
      <c r="AF51" s="29">
        <f t="shared" si="2"/>
        <v>22.83861248891759</v>
      </c>
      <c r="AG51" s="29">
        <f t="shared" si="2"/>
        <v>26.555436845795459</v>
      </c>
      <c r="AH51" s="29">
        <f t="shared" si="2"/>
        <v>29.498682152266625</v>
      </c>
      <c r="AI51" s="29">
        <f t="shared" si="2"/>
        <v>31.783773791053626</v>
      </c>
      <c r="AJ51" s="29">
        <f t="shared" si="2"/>
        <v>33.534273775886909</v>
      </c>
      <c r="AK51" s="29">
        <f t="shared" si="2"/>
        <v>34.862805556542106</v>
      </c>
    </row>
    <row r="52" spans="1:37" x14ac:dyDescent="0.25">
      <c r="A52" s="28">
        <v>34</v>
      </c>
      <c r="B52" s="28" t="s">
        <v>257</v>
      </c>
      <c r="C52" s="28">
        <v>4621.34</v>
      </c>
      <c r="D52" s="28">
        <v>8064.3</v>
      </c>
      <c r="E52" s="28">
        <v>8568.24</v>
      </c>
      <c r="F52" s="28">
        <v>7281.22</v>
      </c>
      <c r="G52" s="28">
        <v>5788.74</v>
      </c>
      <c r="H52" s="28">
        <v>4605.17</v>
      </c>
      <c r="I52" s="28">
        <v>3802.41</v>
      </c>
      <c r="J52" s="28">
        <v>3228.64</v>
      </c>
      <c r="K52" s="28">
        <v>2783.11</v>
      </c>
      <c r="L52" s="28">
        <v>2438.4</v>
      </c>
      <c r="M52" s="28" t="s">
        <v>53</v>
      </c>
      <c r="N52" s="28" t="s">
        <v>53</v>
      </c>
      <c r="O52" s="30">
        <v>1058.5123545422985</v>
      </c>
      <c r="P52" s="30">
        <v>1423.8575695653799</v>
      </c>
      <c r="Q52" s="30">
        <v>1513.029757229516</v>
      </c>
      <c r="R52" s="30">
        <v>1533.3093468463946</v>
      </c>
      <c r="S52" s="30">
        <v>1537.8533995949163</v>
      </c>
      <c r="T52" s="30">
        <v>1538.8682641723185</v>
      </c>
      <c r="U52" s="30">
        <v>1539.0947583359095</v>
      </c>
      <c r="V52" s="30">
        <v>1539.1452983682573</v>
      </c>
      <c r="W52" s="30">
        <v>1539.1565754909345</v>
      </c>
      <c r="X52" s="30">
        <v>1539.1590917629592</v>
      </c>
      <c r="Z52" s="28">
        <v>2</v>
      </c>
      <c r="AB52" s="29">
        <f t="shared" si="2"/>
        <v>2117.0247090845969</v>
      </c>
      <c r="AC52" s="29">
        <f t="shared" si="2"/>
        <v>2847.7151391307598</v>
      </c>
      <c r="AD52" s="29">
        <f t="shared" si="2"/>
        <v>3026.059514459032</v>
      </c>
      <c r="AE52" s="29">
        <f t="shared" si="2"/>
        <v>3066.6186936927893</v>
      </c>
      <c r="AF52" s="29">
        <f t="shared" si="2"/>
        <v>3075.7067991898325</v>
      </c>
      <c r="AG52" s="29">
        <f t="shared" si="2"/>
        <v>3077.736528344637</v>
      </c>
      <c r="AH52" s="29">
        <f t="shared" si="2"/>
        <v>3078.1895166718191</v>
      </c>
      <c r="AI52" s="29">
        <f t="shared" si="2"/>
        <v>3078.2905967365145</v>
      </c>
      <c r="AJ52" s="29">
        <f t="shared" si="2"/>
        <v>3078.3131509818691</v>
      </c>
      <c r="AK52" s="29">
        <f t="shared" si="2"/>
        <v>3078.3181835259184</v>
      </c>
    </row>
    <row r="53" spans="1:37" x14ac:dyDescent="0.25">
      <c r="A53" s="28">
        <v>52</v>
      </c>
      <c r="B53" s="28" t="s">
        <v>259</v>
      </c>
      <c r="C53" s="28">
        <v>29830821.670000002</v>
      </c>
      <c r="D53" s="28">
        <v>7581248.1699999999</v>
      </c>
      <c r="E53" s="28">
        <v>5301260.33</v>
      </c>
      <c r="F53" s="28">
        <v>3559753.68</v>
      </c>
      <c r="G53" s="28">
        <v>2426242.19</v>
      </c>
      <c r="H53" s="28">
        <v>1817851.89</v>
      </c>
      <c r="I53" s="28">
        <v>1467991.74</v>
      </c>
      <c r="J53" s="28">
        <v>1241595.1599999999</v>
      </c>
      <c r="K53" s="28">
        <v>1090728.33</v>
      </c>
      <c r="L53" s="28">
        <v>1004445.55</v>
      </c>
      <c r="M53" s="28" t="s">
        <v>54</v>
      </c>
      <c r="N53" s="28" t="s">
        <v>54</v>
      </c>
      <c r="O53" s="30">
        <v>106248.97789883801</v>
      </c>
      <c r="P53" s="30">
        <v>106452.54165141174</v>
      </c>
      <c r="Q53" s="30">
        <v>106452.72737066841</v>
      </c>
      <c r="R53" s="30">
        <v>106452.7275400225</v>
      </c>
      <c r="S53" s="30">
        <v>106452.72754017662</v>
      </c>
      <c r="T53" s="30">
        <v>106452.72754017719</v>
      </c>
      <c r="U53" s="30">
        <v>106452.72754017719</v>
      </c>
      <c r="V53" s="30">
        <v>106452.72754017719</v>
      </c>
      <c r="W53" s="30">
        <v>106452.72754017719</v>
      </c>
      <c r="X53" s="30">
        <v>106452.72754017719</v>
      </c>
      <c r="Z53" s="28">
        <v>1</v>
      </c>
      <c r="AB53" s="29">
        <f t="shared" si="2"/>
        <v>106248.97789883801</v>
      </c>
      <c r="AC53" s="29">
        <f t="shared" si="2"/>
        <v>106452.54165141174</v>
      </c>
      <c r="AD53" s="29">
        <f t="shared" si="2"/>
        <v>106452.72737066841</v>
      </c>
      <c r="AE53" s="29">
        <f t="shared" si="2"/>
        <v>106452.7275400225</v>
      </c>
      <c r="AF53" s="29">
        <f t="shared" si="2"/>
        <v>106452.72754017662</v>
      </c>
      <c r="AG53" s="29">
        <f t="shared" si="2"/>
        <v>106452.72754017719</v>
      </c>
      <c r="AH53" s="29">
        <f t="shared" si="2"/>
        <v>106452.72754017719</v>
      </c>
      <c r="AI53" s="29">
        <f t="shared" si="2"/>
        <v>106452.72754017719</v>
      </c>
      <c r="AJ53" s="29">
        <f t="shared" si="2"/>
        <v>106452.72754017719</v>
      </c>
      <c r="AK53" s="29">
        <f t="shared" si="2"/>
        <v>106452.72754017719</v>
      </c>
    </row>
    <row r="54" spans="1:37" x14ac:dyDescent="0.25">
      <c r="A54" s="28">
        <v>51</v>
      </c>
      <c r="B54" s="28" t="s">
        <v>261</v>
      </c>
      <c r="C54" s="28">
        <v>149.07</v>
      </c>
      <c r="D54" s="28">
        <v>729.52</v>
      </c>
      <c r="E54" s="28">
        <v>1297.28</v>
      </c>
      <c r="F54" s="28">
        <v>1664.47</v>
      </c>
      <c r="G54" s="28">
        <v>1842.38</v>
      </c>
      <c r="H54" s="28">
        <v>1932.16</v>
      </c>
      <c r="I54" s="28">
        <v>1944.57</v>
      </c>
      <c r="J54" s="28">
        <v>1918.51</v>
      </c>
      <c r="K54" s="28">
        <v>1857.4</v>
      </c>
      <c r="L54" s="28">
        <v>1792.7</v>
      </c>
      <c r="M54" s="28" t="s">
        <v>55</v>
      </c>
      <c r="N54" s="28" t="s">
        <v>55</v>
      </c>
      <c r="O54" s="30">
        <v>70.570129998684692</v>
      </c>
      <c r="P54" s="30">
        <v>235.28777135718664</v>
      </c>
      <c r="Q54" s="30">
        <v>407.73074763369868</v>
      </c>
      <c r="R54" s="30">
        <v>553.78942917026404</v>
      </c>
      <c r="S54" s="30">
        <v>666.46694727340366</v>
      </c>
      <c r="T54" s="30">
        <v>749.17518166686057</v>
      </c>
      <c r="U54" s="30">
        <v>808.14473316809153</v>
      </c>
      <c r="V54" s="30">
        <v>849.44115386507303</v>
      </c>
      <c r="W54" s="30">
        <v>878.03210351378016</v>
      </c>
      <c r="X54" s="30">
        <v>897.67981390836235</v>
      </c>
      <c r="Z54" s="28">
        <v>0.1</v>
      </c>
      <c r="AB54" s="29">
        <f t="shared" si="2"/>
        <v>7.0570129998684692</v>
      </c>
      <c r="AC54" s="29">
        <f t="shared" si="2"/>
        <v>23.528777135718666</v>
      </c>
      <c r="AD54" s="29">
        <f t="shared" si="2"/>
        <v>40.77307476336987</v>
      </c>
      <c r="AE54" s="29">
        <f t="shared" si="2"/>
        <v>55.378942917026407</v>
      </c>
      <c r="AF54" s="29">
        <f t="shared" si="2"/>
        <v>66.646694727340375</v>
      </c>
      <c r="AG54" s="29">
        <f t="shared" si="2"/>
        <v>74.917518166686065</v>
      </c>
      <c r="AH54" s="29">
        <f t="shared" si="2"/>
        <v>80.814473316809156</v>
      </c>
      <c r="AI54" s="29">
        <f t="shared" si="2"/>
        <v>84.944115386507306</v>
      </c>
      <c r="AJ54" s="29">
        <f t="shared" si="2"/>
        <v>87.803210351378027</v>
      </c>
      <c r="AK54" s="29">
        <f t="shared" si="2"/>
        <v>89.767981390836241</v>
      </c>
    </row>
    <row r="55" spans="1:37" x14ac:dyDescent="0.25">
      <c r="A55" s="28">
        <v>53</v>
      </c>
      <c r="B55" s="28" t="s">
        <v>262</v>
      </c>
      <c r="C55" s="28">
        <v>2.5099999999999998</v>
      </c>
      <c r="D55" s="28">
        <v>217.43</v>
      </c>
      <c r="E55" s="28">
        <v>434.87</v>
      </c>
      <c r="F55" s="28">
        <v>979.38</v>
      </c>
      <c r="G55" s="28">
        <v>1716.35</v>
      </c>
      <c r="H55" s="28">
        <v>2182.84</v>
      </c>
      <c r="I55" s="28">
        <v>2653.79</v>
      </c>
      <c r="J55" s="28">
        <v>3118.05</v>
      </c>
      <c r="K55" s="28">
        <v>3570.82</v>
      </c>
      <c r="L55" s="28">
        <v>4020.29</v>
      </c>
      <c r="M55" s="28" t="s">
        <v>56</v>
      </c>
      <c r="N55" s="28" t="s">
        <v>56</v>
      </c>
      <c r="O55" s="30">
        <v>8.5277704393774894</v>
      </c>
      <c r="P55" s="30">
        <v>31.546200963983814</v>
      </c>
      <c r="Q55" s="30">
        <v>65.187773641145952</v>
      </c>
      <c r="R55" s="30">
        <v>106.23727898064618</v>
      </c>
      <c r="S55" s="30">
        <v>152.13116882304735</v>
      </c>
      <c r="T55" s="30">
        <v>200.86099000381353</v>
      </c>
      <c r="U55" s="30">
        <v>250.87572294845026</v>
      </c>
      <c r="V55" s="30">
        <v>300.99571710709893</v>
      </c>
      <c r="W55" s="30">
        <v>350.33995231627205</v>
      </c>
      <c r="X55" s="30">
        <v>398.265703544161</v>
      </c>
      <c r="Z55" s="28">
        <v>0.1</v>
      </c>
      <c r="AB55" s="29">
        <f t="shared" si="2"/>
        <v>0.852777043937749</v>
      </c>
      <c r="AC55" s="29">
        <f t="shared" si="2"/>
        <v>3.1546200963983817</v>
      </c>
      <c r="AD55" s="29">
        <f t="shared" si="2"/>
        <v>6.5187773641145954</v>
      </c>
      <c r="AE55" s="29">
        <f t="shared" si="2"/>
        <v>10.623727898064619</v>
      </c>
      <c r="AF55" s="29">
        <f t="shared" si="2"/>
        <v>15.213116882304735</v>
      </c>
      <c r="AG55" s="29">
        <f t="shared" si="2"/>
        <v>20.086099000381353</v>
      </c>
      <c r="AH55" s="29">
        <f t="shared" si="2"/>
        <v>25.087572294845028</v>
      </c>
      <c r="AI55" s="29">
        <f t="shared" si="2"/>
        <v>30.099571710709895</v>
      </c>
      <c r="AJ55" s="29">
        <f t="shared" si="2"/>
        <v>35.033995231627209</v>
      </c>
      <c r="AK55" s="29">
        <f t="shared" si="2"/>
        <v>39.826570354416106</v>
      </c>
    </row>
    <row r="56" spans="1:37" x14ac:dyDescent="0.25">
      <c r="A56" s="28">
        <v>55</v>
      </c>
      <c r="B56" s="28" t="s">
        <v>264</v>
      </c>
      <c r="C56" s="28">
        <v>258.86</v>
      </c>
      <c r="D56" s="28">
        <v>108.97</v>
      </c>
      <c r="E56" s="28">
        <v>78.819999999999993</v>
      </c>
      <c r="F56" s="28">
        <v>168.73</v>
      </c>
      <c r="G56" s="28">
        <v>257.64</v>
      </c>
      <c r="H56" s="28">
        <v>248.38</v>
      </c>
      <c r="I56" s="28">
        <v>224.68</v>
      </c>
      <c r="J56" s="28">
        <v>212.35</v>
      </c>
      <c r="K56" s="28">
        <v>204.88</v>
      </c>
      <c r="L56" s="28">
        <v>196.16</v>
      </c>
      <c r="M56" s="28" t="s">
        <v>57</v>
      </c>
      <c r="N56" s="28" t="s">
        <v>57</v>
      </c>
      <c r="O56" s="30">
        <v>93.520144973971568</v>
      </c>
      <c r="P56" s="30">
        <v>185.22776579536406</v>
      </c>
      <c r="Q56" s="30">
        <v>230.43937214183208</v>
      </c>
      <c r="R56" s="30">
        <v>249.70366810088711</v>
      </c>
      <c r="S56" s="30">
        <v>257.52757683290491</v>
      </c>
      <c r="T56" s="30">
        <v>260.64932847233428</v>
      </c>
      <c r="U56" s="30">
        <v>261.88644856629645</v>
      </c>
      <c r="V56" s="30">
        <v>262.37540310297521</v>
      </c>
      <c r="W56" s="30">
        <v>262.56845336584678</v>
      </c>
      <c r="X56" s="30">
        <v>262.64464252531178</v>
      </c>
      <c r="Z56" s="28">
        <v>0.1</v>
      </c>
      <c r="AB56" s="29">
        <f t="shared" si="2"/>
        <v>9.3520144973971568</v>
      </c>
      <c r="AC56" s="29">
        <f t="shared" si="2"/>
        <v>18.522776579536409</v>
      </c>
      <c r="AD56" s="29">
        <f t="shared" si="2"/>
        <v>23.04393721418321</v>
      </c>
      <c r="AE56" s="29">
        <f t="shared" si="2"/>
        <v>24.970366810088713</v>
      </c>
      <c r="AF56" s="29">
        <f t="shared" si="2"/>
        <v>25.752757683290493</v>
      </c>
      <c r="AG56" s="29">
        <f t="shared" si="2"/>
        <v>26.064932847233429</v>
      </c>
      <c r="AH56" s="29">
        <f t="shared" si="2"/>
        <v>26.188644856629647</v>
      </c>
      <c r="AI56" s="29">
        <f t="shared" si="2"/>
        <v>26.237540310297522</v>
      </c>
      <c r="AJ56" s="29">
        <f t="shared" si="2"/>
        <v>26.256845336584679</v>
      </c>
      <c r="AK56" s="29">
        <f t="shared" si="2"/>
        <v>26.26446425253118</v>
      </c>
    </row>
    <row r="57" spans="1:37" x14ac:dyDescent="0.25">
      <c r="A57" s="28">
        <v>58</v>
      </c>
      <c r="B57" s="28" t="s">
        <v>266</v>
      </c>
      <c r="C57" s="28">
        <v>9.44</v>
      </c>
      <c r="D57" s="28">
        <v>76.13</v>
      </c>
      <c r="E57" s="28">
        <v>201.05</v>
      </c>
      <c r="F57" s="28">
        <v>352.66</v>
      </c>
      <c r="G57" s="28">
        <v>497.12</v>
      </c>
      <c r="H57" s="28">
        <v>660.34</v>
      </c>
      <c r="I57" s="28">
        <v>821.26</v>
      </c>
      <c r="J57" s="28">
        <v>964.14</v>
      </c>
      <c r="K57" s="28">
        <v>1079.6600000000001</v>
      </c>
      <c r="L57" s="28">
        <v>1188.3</v>
      </c>
      <c r="M57" s="28" t="s">
        <v>58</v>
      </c>
      <c r="N57" s="28" t="s">
        <v>58</v>
      </c>
      <c r="O57" s="30">
        <v>15.907963267332605</v>
      </c>
      <c r="P57" s="30">
        <v>56.733403361773753</v>
      </c>
      <c r="Q57" s="30">
        <v>113.60476760028979</v>
      </c>
      <c r="R57" s="30">
        <v>179.90189745774816</v>
      </c>
      <c r="S57" s="30">
        <v>250.82280650045524</v>
      </c>
      <c r="T57" s="30">
        <v>322.95816025258472</v>
      </c>
      <c r="U57" s="30">
        <v>393.94838321844531</v>
      </c>
      <c r="V57" s="30">
        <v>462.21654758446397</v>
      </c>
      <c r="W57" s="30">
        <v>526.7631401829226</v>
      </c>
      <c r="X57" s="30">
        <v>587.0096813824141</v>
      </c>
      <c r="Z57" s="28">
        <v>0.1</v>
      </c>
      <c r="AB57" s="29">
        <f t="shared" si="2"/>
        <v>1.5907963267332605</v>
      </c>
      <c r="AC57" s="29">
        <f t="shared" si="2"/>
        <v>5.6733403361773753</v>
      </c>
      <c r="AD57" s="29">
        <f t="shared" si="2"/>
        <v>11.36047676002898</v>
      </c>
      <c r="AE57" s="29">
        <f t="shared" si="2"/>
        <v>17.990189745774817</v>
      </c>
      <c r="AF57" s="29">
        <f t="shared" si="2"/>
        <v>25.082280650045526</v>
      </c>
      <c r="AG57" s="29">
        <f t="shared" si="2"/>
        <v>32.295816025258475</v>
      </c>
      <c r="AH57" s="29">
        <f t="shared" si="2"/>
        <v>39.394838321844531</v>
      </c>
      <c r="AI57" s="29">
        <f t="shared" si="2"/>
        <v>46.221654758446398</v>
      </c>
      <c r="AJ57" s="29">
        <f t="shared" si="2"/>
        <v>52.67631401829226</v>
      </c>
      <c r="AK57" s="29">
        <f t="shared" si="2"/>
        <v>58.700968138241414</v>
      </c>
    </row>
    <row r="58" spans="1:37" x14ac:dyDescent="0.25">
      <c r="A58" s="28">
        <v>54</v>
      </c>
      <c r="B58" s="28" t="s">
        <v>267</v>
      </c>
      <c r="C58" s="28">
        <v>9.7100000000000009</v>
      </c>
      <c r="D58" s="28">
        <v>24.28</v>
      </c>
      <c r="E58" s="28">
        <v>26.11</v>
      </c>
      <c r="F58" s="28">
        <v>39.880000000000003</v>
      </c>
      <c r="G58" s="28">
        <v>42.04</v>
      </c>
      <c r="H58" s="28">
        <v>38.21</v>
      </c>
      <c r="I58" s="28">
        <v>33.14</v>
      </c>
      <c r="J58" s="28">
        <v>30.32</v>
      </c>
      <c r="K58" s="28">
        <v>28.91</v>
      </c>
      <c r="L58" s="28">
        <v>28.41</v>
      </c>
      <c r="M58" s="28" t="s">
        <v>59</v>
      </c>
      <c r="N58" s="28" t="s">
        <v>59</v>
      </c>
      <c r="O58" s="30">
        <v>20.915451529110115</v>
      </c>
      <c r="P58" s="30">
        <v>50.835184998543077</v>
      </c>
      <c r="Q58" s="30">
        <v>72.916974463534913</v>
      </c>
      <c r="R58" s="30">
        <v>86.751884472155268</v>
      </c>
      <c r="S58" s="30">
        <v>94.863081426352821</v>
      </c>
      <c r="T58" s="30">
        <v>99.470986347272401</v>
      </c>
      <c r="U58" s="30">
        <v>102.04699803257421</v>
      </c>
      <c r="V58" s="30">
        <v>103.47494752274059</v>
      </c>
      <c r="W58" s="30">
        <v>104.26290206188851</v>
      </c>
      <c r="X58" s="30">
        <v>104.69662972753065</v>
      </c>
      <c r="Z58" s="28">
        <v>0.1</v>
      </c>
      <c r="AB58" s="29">
        <f t="shared" si="2"/>
        <v>2.0915451529110114</v>
      </c>
      <c r="AC58" s="29">
        <f t="shared" si="2"/>
        <v>5.0835184998543079</v>
      </c>
      <c r="AD58" s="29">
        <f t="shared" si="2"/>
        <v>7.291697446353492</v>
      </c>
      <c r="AE58" s="29">
        <f t="shared" si="2"/>
        <v>8.6751884472155272</v>
      </c>
      <c r="AF58" s="29">
        <f t="shared" si="2"/>
        <v>9.4863081426352824</v>
      </c>
      <c r="AG58" s="29">
        <f t="shared" si="2"/>
        <v>9.9470986347272401</v>
      </c>
      <c r="AH58" s="29">
        <f t="shared" si="2"/>
        <v>10.204699803257421</v>
      </c>
      <c r="AI58" s="29">
        <f t="shared" si="2"/>
        <v>10.347494752274059</v>
      </c>
      <c r="AJ58" s="29">
        <f t="shared" si="2"/>
        <v>10.426290206188852</v>
      </c>
      <c r="AK58" s="29">
        <f t="shared" si="2"/>
        <v>10.469662972753065</v>
      </c>
    </row>
    <row r="59" spans="1:37" x14ac:dyDescent="0.25">
      <c r="A59" s="28">
        <v>56</v>
      </c>
      <c r="B59" s="28" t="s">
        <v>269</v>
      </c>
      <c r="C59" s="28">
        <v>70.34</v>
      </c>
      <c r="D59" s="28">
        <v>285.14999999999998</v>
      </c>
      <c r="E59" s="28">
        <v>797.01</v>
      </c>
      <c r="F59" s="28">
        <v>876.29</v>
      </c>
      <c r="G59" s="28">
        <v>829.85</v>
      </c>
      <c r="H59" s="28">
        <v>773.25</v>
      </c>
      <c r="I59" s="28">
        <v>714.99</v>
      </c>
      <c r="J59" s="28">
        <v>678.07</v>
      </c>
      <c r="K59" s="28">
        <v>628.25</v>
      </c>
      <c r="L59" s="28">
        <v>611.53</v>
      </c>
      <c r="M59" s="28" t="s">
        <v>60</v>
      </c>
      <c r="N59" s="28" t="s">
        <v>60</v>
      </c>
      <c r="O59" s="30">
        <v>216.92218501630043</v>
      </c>
      <c r="P59" s="30">
        <v>560.53268083646799</v>
      </c>
      <c r="Q59" s="30">
        <v>824.27020199816559</v>
      </c>
      <c r="R59" s="30">
        <v>992.48361291988704</v>
      </c>
      <c r="S59" s="30">
        <v>1091.9902978373354</v>
      </c>
      <c r="T59" s="30">
        <v>1148.7846150873941</v>
      </c>
      <c r="U59" s="30">
        <v>1180.6147360306534</v>
      </c>
      <c r="V59" s="30">
        <v>1198.2829686815576</v>
      </c>
      <c r="W59" s="30">
        <v>1208.0396649369575</v>
      </c>
      <c r="X59" s="30">
        <v>1213.4123875520281</v>
      </c>
      <c r="Z59" s="28">
        <v>0.1</v>
      </c>
      <c r="AB59" s="29">
        <f t="shared" si="2"/>
        <v>21.692218501630045</v>
      </c>
      <c r="AC59" s="29">
        <f t="shared" si="2"/>
        <v>56.053268083646799</v>
      </c>
      <c r="AD59" s="29">
        <f t="shared" si="2"/>
        <v>82.427020199816567</v>
      </c>
      <c r="AE59" s="29">
        <f t="shared" si="2"/>
        <v>99.248361291988715</v>
      </c>
      <c r="AF59" s="29">
        <f t="shared" si="2"/>
        <v>109.19902978373355</v>
      </c>
      <c r="AG59" s="29">
        <f t="shared" si="2"/>
        <v>114.87846150873941</v>
      </c>
      <c r="AH59" s="29">
        <f t="shared" si="2"/>
        <v>118.06147360306534</v>
      </c>
      <c r="AI59" s="29">
        <f t="shared" si="2"/>
        <v>119.82829686815576</v>
      </c>
      <c r="AJ59" s="29">
        <f t="shared" si="2"/>
        <v>120.80396649369575</v>
      </c>
      <c r="AK59" s="29">
        <f t="shared" si="2"/>
        <v>121.34123875520282</v>
      </c>
    </row>
    <row r="60" spans="1:37" x14ac:dyDescent="0.25">
      <c r="A60" s="28">
        <v>57</v>
      </c>
      <c r="B60" s="28" t="s">
        <v>270</v>
      </c>
      <c r="C60" s="28">
        <v>8.6300000000000008</v>
      </c>
      <c r="D60" s="28">
        <v>44.62</v>
      </c>
      <c r="E60" s="28">
        <v>84.39</v>
      </c>
      <c r="F60" s="28">
        <v>129.28</v>
      </c>
      <c r="G60" s="28">
        <v>177.47</v>
      </c>
      <c r="H60" s="28">
        <v>190.92</v>
      </c>
      <c r="I60" s="28">
        <v>197.35</v>
      </c>
      <c r="J60" s="28">
        <v>213.7</v>
      </c>
      <c r="K60" s="28">
        <v>196.94</v>
      </c>
      <c r="L60" s="28">
        <v>198.97</v>
      </c>
      <c r="M60" s="28" t="s">
        <v>61</v>
      </c>
      <c r="N60" s="28" t="s">
        <v>61</v>
      </c>
      <c r="O60" s="30">
        <v>12.823829433735968</v>
      </c>
      <c r="P60" s="30">
        <v>41.187485106907623</v>
      </c>
      <c r="Q60" s="30">
        <v>73.404778631342381</v>
      </c>
      <c r="R60" s="30">
        <v>103.6824155338039</v>
      </c>
      <c r="S60" s="30">
        <v>129.74131112366311</v>
      </c>
      <c r="T60" s="30">
        <v>151.09257504151296</v>
      </c>
      <c r="U60" s="30">
        <v>168.06363151180364</v>
      </c>
      <c r="V60" s="30">
        <v>181.2878034180986</v>
      </c>
      <c r="W60" s="30">
        <v>191.45417284741578</v>
      </c>
      <c r="X60" s="30">
        <v>199.19658254276899</v>
      </c>
      <c r="Z60" s="28">
        <v>0.1</v>
      </c>
      <c r="AB60" s="29">
        <f t="shared" si="2"/>
        <v>1.2823829433735969</v>
      </c>
      <c r="AC60" s="29">
        <f t="shared" si="2"/>
        <v>4.1187485106907626</v>
      </c>
      <c r="AD60" s="29">
        <f t="shared" si="2"/>
        <v>7.3404778631342387</v>
      </c>
      <c r="AE60" s="29">
        <f t="shared" si="2"/>
        <v>10.368241553380392</v>
      </c>
      <c r="AF60" s="29">
        <f t="shared" si="2"/>
        <v>12.974131112366312</v>
      </c>
      <c r="AG60" s="29">
        <f t="shared" si="2"/>
        <v>15.109257504151296</v>
      </c>
      <c r="AH60" s="29">
        <f t="shared" si="2"/>
        <v>16.806363151180364</v>
      </c>
      <c r="AI60" s="29">
        <f t="shared" si="2"/>
        <v>18.128780341809861</v>
      </c>
      <c r="AJ60" s="29">
        <f t="shared" si="2"/>
        <v>19.14541728474158</v>
      </c>
      <c r="AK60" s="29">
        <f t="shared" si="2"/>
        <v>19.9196582542769</v>
      </c>
    </row>
    <row r="61" spans="1:37" x14ac:dyDescent="0.25">
      <c r="A61" s="28">
        <v>59</v>
      </c>
      <c r="B61" s="28" t="s">
        <v>272</v>
      </c>
      <c r="C61" s="28">
        <v>0.85</v>
      </c>
      <c r="D61" s="28">
        <v>22.7</v>
      </c>
      <c r="E61" s="28">
        <v>23.36</v>
      </c>
      <c r="F61" s="28">
        <v>28.69</v>
      </c>
      <c r="G61" s="28">
        <v>30.71</v>
      </c>
      <c r="H61" s="28">
        <v>31.32</v>
      </c>
      <c r="I61" s="28">
        <v>30.75</v>
      </c>
      <c r="J61" s="28">
        <v>31.62</v>
      </c>
      <c r="K61" s="28">
        <v>31.19</v>
      </c>
      <c r="L61" s="28">
        <v>28.49</v>
      </c>
      <c r="M61" s="28" t="s">
        <v>62</v>
      </c>
      <c r="N61" s="28" t="s">
        <v>62</v>
      </c>
      <c r="O61" s="30">
        <v>7.8460519399836945</v>
      </c>
      <c r="P61" s="30">
        <v>22.764470173320895</v>
      </c>
      <c r="Q61" s="30">
        <v>38.112624027018725</v>
      </c>
      <c r="R61" s="30">
        <v>51.466843279301024</v>
      </c>
      <c r="S61" s="30">
        <v>62.229844742914118</v>
      </c>
      <c r="T61" s="30">
        <v>70.546674015449213</v>
      </c>
      <c r="U61" s="30">
        <v>76.811524823404795</v>
      </c>
      <c r="V61" s="30">
        <v>81.454269261374748</v>
      </c>
      <c r="W61" s="30">
        <v>84.857851792439348</v>
      </c>
      <c r="X61" s="30">
        <v>87.334731004002236</v>
      </c>
      <c r="Z61" s="28">
        <v>0.1</v>
      </c>
      <c r="AB61" s="29">
        <f t="shared" si="2"/>
        <v>0.78460519399836948</v>
      </c>
      <c r="AC61" s="29">
        <f t="shared" si="2"/>
        <v>2.2764470173320897</v>
      </c>
      <c r="AD61" s="29">
        <f t="shared" si="2"/>
        <v>3.8112624027018729</v>
      </c>
      <c r="AE61" s="29">
        <f t="shared" si="2"/>
        <v>5.1466843279301031</v>
      </c>
      <c r="AF61" s="29">
        <f t="shared" si="2"/>
        <v>6.2229844742914118</v>
      </c>
      <c r="AG61" s="29">
        <f t="shared" si="2"/>
        <v>7.054667401544922</v>
      </c>
      <c r="AH61" s="29">
        <f t="shared" si="2"/>
        <v>7.6811524823404795</v>
      </c>
      <c r="AI61" s="29">
        <f t="shared" si="2"/>
        <v>8.1454269261374748</v>
      </c>
      <c r="AJ61" s="29">
        <f t="shared" si="2"/>
        <v>8.4857851792439352</v>
      </c>
      <c r="AK61" s="29">
        <f t="shared" si="2"/>
        <v>8.7334731004002233</v>
      </c>
    </row>
    <row r="62" spans="1:37" x14ac:dyDescent="0.25">
      <c r="O62" s="30"/>
      <c r="P62" s="30"/>
      <c r="Q62" s="30"/>
      <c r="R62" s="30"/>
      <c r="S62" s="30"/>
      <c r="T62" s="30"/>
      <c r="U62" s="30"/>
      <c r="V62" s="30"/>
      <c r="W62" s="30"/>
      <c r="X62" s="30"/>
      <c r="AB62" s="29"/>
      <c r="AC62" s="29"/>
      <c r="AD62" s="29"/>
      <c r="AE62" s="29"/>
      <c r="AF62" s="29"/>
      <c r="AG62" s="29"/>
      <c r="AH62" s="29"/>
      <c r="AI62" s="29"/>
      <c r="AJ62" s="29"/>
      <c r="AK62" s="29"/>
    </row>
    <row r="63" spans="1:37" x14ac:dyDescent="0.25">
      <c r="D63" s="32" t="s">
        <v>415</v>
      </c>
      <c r="O63" s="31" t="s">
        <v>414</v>
      </c>
      <c r="T63" t="s">
        <v>0</v>
      </c>
      <c r="AB63" s="28" t="s">
        <v>412</v>
      </c>
    </row>
    <row r="64" spans="1:37" x14ac:dyDescent="0.25">
      <c r="B64" s="28" t="s">
        <v>132</v>
      </c>
      <c r="C64" s="28">
        <v>1</v>
      </c>
      <c r="D64" s="28">
        <v>2</v>
      </c>
      <c r="E64" s="28">
        <v>3</v>
      </c>
      <c r="F64" s="28">
        <v>4</v>
      </c>
      <c r="G64" s="28">
        <v>5</v>
      </c>
      <c r="H64" s="28">
        <v>6</v>
      </c>
      <c r="I64" s="28">
        <v>7</v>
      </c>
      <c r="J64" s="28">
        <v>8</v>
      </c>
      <c r="K64" s="28">
        <v>9</v>
      </c>
      <c r="L64" s="28">
        <v>10</v>
      </c>
      <c r="M64" s="28" t="s">
        <v>3</v>
      </c>
      <c r="N64" s="28" t="s">
        <v>3</v>
      </c>
      <c r="O64" s="28">
        <v>1</v>
      </c>
      <c r="P64" s="28">
        <v>2</v>
      </c>
      <c r="Q64" s="28">
        <v>3</v>
      </c>
      <c r="R64" s="28">
        <v>4</v>
      </c>
      <c r="S64" s="28">
        <v>5</v>
      </c>
      <c r="T64" s="28">
        <v>6</v>
      </c>
      <c r="U64" s="28">
        <v>7</v>
      </c>
      <c r="V64" s="28">
        <v>8</v>
      </c>
      <c r="W64" s="28">
        <v>9</v>
      </c>
      <c r="X64" s="28">
        <v>10</v>
      </c>
      <c r="Z64" s="28" t="s">
        <v>413</v>
      </c>
      <c r="AB64" s="28">
        <v>1</v>
      </c>
      <c r="AC64" s="28">
        <v>2</v>
      </c>
      <c r="AD64" s="28">
        <v>3</v>
      </c>
      <c r="AE64" s="28">
        <v>4</v>
      </c>
      <c r="AF64" s="28">
        <v>5</v>
      </c>
      <c r="AG64" s="28">
        <v>6</v>
      </c>
      <c r="AH64" s="28">
        <v>7</v>
      </c>
      <c r="AI64" s="28">
        <v>8</v>
      </c>
      <c r="AJ64" s="28">
        <v>9</v>
      </c>
      <c r="AK64" s="28">
        <v>10</v>
      </c>
    </row>
    <row r="65" spans="2:37" x14ac:dyDescent="0.25">
      <c r="B65" s="28" t="s">
        <v>146</v>
      </c>
      <c r="C65" s="28">
        <v>17.16</v>
      </c>
      <c r="D65" s="28">
        <v>63.77</v>
      </c>
      <c r="E65" s="28">
        <v>108.62</v>
      </c>
      <c r="F65" s="28">
        <v>140.44999999999999</v>
      </c>
      <c r="G65" s="28">
        <v>160.27000000000001</v>
      </c>
      <c r="H65" s="28">
        <v>171.91</v>
      </c>
      <c r="I65" s="28">
        <v>178.52</v>
      </c>
      <c r="J65" s="28">
        <v>182.24</v>
      </c>
      <c r="K65" s="28">
        <v>184.29</v>
      </c>
      <c r="L65" s="28">
        <v>185.42</v>
      </c>
      <c r="M65" s="28" t="s">
        <v>4</v>
      </c>
      <c r="N65" s="28" t="s">
        <v>4</v>
      </c>
      <c r="O65" s="30">
        <f>(0.3*(C65^0.7))*0.65</f>
        <v>1.4262534561350235</v>
      </c>
      <c r="P65" s="30">
        <f t="shared" ref="P65:X80" si="3">(0.3*(D65^0.7))*0.65</f>
        <v>3.5749181536880901</v>
      </c>
      <c r="Q65" s="30">
        <f t="shared" si="3"/>
        <v>5.1900491455286089</v>
      </c>
      <c r="R65" s="30">
        <f t="shared" si="3"/>
        <v>6.2129782295943734</v>
      </c>
      <c r="S65" s="30">
        <f t="shared" si="3"/>
        <v>6.8144557726757444</v>
      </c>
      <c r="T65" s="30">
        <f t="shared" si="3"/>
        <v>7.1572371844948162</v>
      </c>
      <c r="U65" s="30">
        <f t="shared" si="3"/>
        <v>7.3487830450516709</v>
      </c>
      <c r="V65" s="30">
        <f t="shared" si="3"/>
        <v>7.4556447448826892</v>
      </c>
      <c r="W65" s="30">
        <f t="shared" si="3"/>
        <v>7.5142536402569506</v>
      </c>
      <c r="X65" s="30">
        <f t="shared" si="3"/>
        <v>7.5464763454532013</v>
      </c>
      <c r="Z65" s="28">
        <v>1</v>
      </c>
      <c r="AB65" s="29">
        <f>O65*$Z65</f>
        <v>1.4262534561350235</v>
      </c>
      <c r="AC65" s="29">
        <f t="shared" ref="AC65:AC80" si="4">P65*$Z65</f>
        <v>3.5749181536880901</v>
      </c>
      <c r="AD65" s="29">
        <f t="shared" ref="AD65:AD80" si="5">Q65*$Z65</f>
        <v>5.1900491455286089</v>
      </c>
      <c r="AE65" s="29">
        <f t="shared" ref="AE65:AE80" si="6">R65*$Z65</f>
        <v>6.2129782295943734</v>
      </c>
      <c r="AF65" s="29">
        <f t="shared" ref="AF65:AF80" si="7">S65*$Z65</f>
        <v>6.8144557726757444</v>
      </c>
      <c r="AG65" s="29">
        <f t="shared" ref="AG65:AG80" si="8">T65*$Z65</f>
        <v>7.1572371844948162</v>
      </c>
      <c r="AH65" s="29">
        <f t="shared" ref="AH65:AH80" si="9">U65*$Z65</f>
        <v>7.3487830450516709</v>
      </c>
      <c r="AI65" s="29">
        <f t="shared" ref="AI65:AI80" si="10">V65*$Z65</f>
        <v>7.4556447448826892</v>
      </c>
      <c r="AJ65" s="29">
        <f t="shared" ref="AJ65:AJ80" si="11">W65*$Z65</f>
        <v>7.5142536402569506</v>
      </c>
      <c r="AK65" s="29">
        <f t="shared" ref="AK65:AK80" si="12">X65*$Z65</f>
        <v>7.5464763454532013</v>
      </c>
    </row>
    <row r="66" spans="2:37" x14ac:dyDescent="0.25">
      <c r="B66" s="28" t="s">
        <v>148</v>
      </c>
      <c r="C66" s="28">
        <v>8149.98</v>
      </c>
      <c r="D66" s="28">
        <v>293689.18</v>
      </c>
      <c r="E66" s="28">
        <v>1045653.97</v>
      </c>
      <c r="F66" s="28">
        <v>2070189.3</v>
      </c>
      <c r="G66" s="28">
        <v>3155385.11</v>
      </c>
      <c r="H66" s="28">
        <v>4166658.74</v>
      </c>
      <c r="I66" s="28">
        <v>5041132.9000000004</v>
      </c>
      <c r="J66" s="28">
        <v>5762408.5899999999</v>
      </c>
      <c r="K66" s="28">
        <v>6338955.7300000004</v>
      </c>
      <c r="L66" s="28">
        <v>6790013.0599999996</v>
      </c>
      <c r="M66" s="28" t="s">
        <v>5</v>
      </c>
      <c r="N66" s="28" t="s">
        <v>5</v>
      </c>
      <c r="O66" s="30">
        <f t="shared" ref="O66:O123" si="13">(0.3*(C66^0.7))*0.65</f>
        <v>106.62135352367987</v>
      </c>
      <c r="P66" s="30">
        <f t="shared" si="3"/>
        <v>1310.8595852013959</v>
      </c>
      <c r="Q66" s="30">
        <f t="shared" si="3"/>
        <v>3188.6452497060423</v>
      </c>
      <c r="R66" s="30">
        <f t="shared" si="3"/>
        <v>5143.297587946613</v>
      </c>
      <c r="S66" s="30">
        <f t="shared" si="3"/>
        <v>6908.3013144987908</v>
      </c>
      <c r="T66" s="30">
        <f t="shared" si="3"/>
        <v>8392.399782140772</v>
      </c>
      <c r="U66" s="30">
        <f t="shared" si="3"/>
        <v>9589.6843913684661</v>
      </c>
      <c r="V66" s="30">
        <f t="shared" si="3"/>
        <v>10530.704972682734</v>
      </c>
      <c r="W66" s="30">
        <f t="shared" si="3"/>
        <v>11257.631133181276</v>
      </c>
      <c r="X66" s="30">
        <f t="shared" si="3"/>
        <v>11812.560289316823</v>
      </c>
      <c r="Z66" s="28">
        <v>2</v>
      </c>
      <c r="AB66" s="29">
        <f t="shared" ref="AB66:AK104" si="14">O66*$Z66</f>
        <v>213.24270704735974</v>
      </c>
      <c r="AC66" s="29">
        <f t="shared" si="4"/>
        <v>2621.7191704027919</v>
      </c>
      <c r="AD66" s="29">
        <f t="shared" si="5"/>
        <v>6377.2904994120845</v>
      </c>
      <c r="AE66" s="29">
        <f t="shared" si="6"/>
        <v>10286.595175893226</v>
      </c>
      <c r="AF66" s="29">
        <f t="shared" si="7"/>
        <v>13816.602628997582</v>
      </c>
      <c r="AG66" s="29">
        <f t="shared" si="8"/>
        <v>16784.799564281544</v>
      </c>
      <c r="AH66" s="29">
        <f t="shared" si="9"/>
        <v>19179.368782736932</v>
      </c>
      <c r="AI66" s="29">
        <f t="shared" si="10"/>
        <v>21061.409945365467</v>
      </c>
      <c r="AJ66" s="29">
        <f t="shared" si="11"/>
        <v>22515.262266362552</v>
      </c>
      <c r="AK66" s="29">
        <f t="shared" si="12"/>
        <v>23625.120578633647</v>
      </c>
    </row>
    <row r="67" spans="2:37" x14ac:dyDescent="0.25">
      <c r="B67" s="28" t="s">
        <v>152</v>
      </c>
      <c r="C67" s="28">
        <v>5124.42</v>
      </c>
      <c r="D67" s="28">
        <v>209476.24</v>
      </c>
      <c r="E67" s="28">
        <v>755126.02</v>
      </c>
      <c r="F67" s="28">
        <v>1520584.56</v>
      </c>
      <c r="G67" s="28">
        <v>2358231.16</v>
      </c>
      <c r="H67" s="28">
        <v>3165318.29</v>
      </c>
      <c r="I67" s="28">
        <v>3886736.55</v>
      </c>
      <c r="J67" s="28">
        <v>4501380.3099999996</v>
      </c>
      <c r="K67" s="28">
        <v>5008432.84</v>
      </c>
      <c r="L67" s="28">
        <v>5417447.5700000003</v>
      </c>
      <c r="M67" s="28" t="s">
        <v>6</v>
      </c>
      <c r="N67" s="28" t="s">
        <v>6</v>
      </c>
      <c r="O67" s="30">
        <f t="shared" si="13"/>
        <v>77.052354423920917</v>
      </c>
      <c r="P67" s="30">
        <f t="shared" si="3"/>
        <v>1034.7345495078469</v>
      </c>
      <c r="Q67" s="30">
        <f t="shared" si="3"/>
        <v>2538.9153197290816</v>
      </c>
      <c r="R67" s="30">
        <f t="shared" si="3"/>
        <v>4144.2124854384492</v>
      </c>
      <c r="S67" s="30">
        <f t="shared" si="3"/>
        <v>5634.366235418981</v>
      </c>
      <c r="T67" s="30">
        <f t="shared" si="3"/>
        <v>6923.5173110719052</v>
      </c>
      <c r="U67" s="30">
        <f t="shared" si="3"/>
        <v>7993.6326165310611</v>
      </c>
      <c r="V67" s="30">
        <f t="shared" si="3"/>
        <v>8858.834864935332</v>
      </c>
      <c r="W67" s="30">
        <f t="shared" si="3"/>
        <v>9546.0984620905165</v>
      </c>
      <c r="X67" s="30">
        <f t="shared" si="3"/>
        <v>10085.348576988914</v>
      </c>
      <c r="Z67" s="28">
        <v>2</v>
      </c>
      <c r="AB67" s="29">
        <f t="shared" si="14"/>
        <v>154.10470884784183</v>
      </c>
      <c r="AC67" s="29">
        <f t="shared" si="4"/>
        <v>2069.4690990156937</v>
      </c>
      <c r="AD67" s="29">
        <f t="shared" si="5"/>
        <v>5077.8306394581632</v>
      </c>
      <c r="AE67" s="29">
        <f t="shared" si="6"/>
        <v>8288.4249708768984</v>
      </c>
      <c r="AF67" s="29">
        <f t="shared" si="7"/>
        <v>11268.732470837962</v>
      </c>
      <c r="AG67" s="29">
        <f t="shared" si="8"/>
        <v>13847.03462214381</v>
      </c>
      <c r="AH67" s="29">
        <f t="shared" si="9"/>
        <v>15987.265233062122</v>
      </c>
      <c r="AI67" s="29">
        <f t="shared" si="10"/>
        <v>17717.669729870664</v>
      </c>
      <c r="AJ67" s="29">
        <f t="shared" si="11"/>
        <v>19092.196924181033</v>
      </c>
      <c r="AK67" s="29">
        <f t="shared" si="12"/>
        <v>20170.697153977828</v>
      </c>
    </row>
    <row r="68" spans="2:37" x14ac:dyDescent="0.25">
      <c r="B68" s="28" t="s">
        <v>153</v>
      </c>
      <c r="C68" s="28">
        <v>366.2</v>
      </c>
      <c r="D68" s="28">
        <v>2075.1</v>
      </c>
      <c r="E68" s="28">
        <v>5154.79</v>
      </c>
      <c r="F68" s="28">
        <v>9186.68</v>
      </c>
      <c r="G68" s="28">
        <v>13705.42</v>
      </c>
      <c r="H68" s="28">
        <v>18331.830000000002</v>
      </c>
      <c r="I68" s="28">
        <v>22800.86</v>
      </c>
      <c r="J68" s="28">
        <v>26949.08</v>
      </c>
      <c r="K68" s="28">
        <v>30691.06</v>
      </c>
      <c r="L68" s="28">
        <v>33996.21</v>
      </c>
      <c r="M68" s="28" t="s">
        <v>7</v>
      </c>
      <c r="N68" s="28" t="s">
        <v>7</v>
      </c>
      <c r="O68" s="30">
        <f t="shared" si="13"/>
        <v>12.151711476744515</v>
      </c>
      <c r="P68" s="30">
        <f t="shared" si="3"/>
        <v>40.922478824145955</v>
      </c>
      <c r="Q68" s="30">
        <f t="shared" si="3"/>
        <v>77.371727842362176</v>
      </c>
      <c r="R68" s="30">
        <f t="shared" si="3"/>
        <v>115.94329102170505</v>
      </c>
      <c r="S68" s="30">
        <f t="shared" si="3"/>
        <v>153.41197310105773</v>
      </c>
      <c r="T68" s="30">
        <f t="shared" si="3"/>
        <v>188.05231588654536</v>
      </c>
      <c r="U68" s="30">
        <f t="shared" si="3"/>
        <v>219.07885928335446</v>
      </c>
      <c r="V68" s="30">
        <f t="shared" si="3"/>
        <v>246.27218971391</v>
      </c>
      <c r="W68" s="30">
        <f t="shared" si="3"/>
        <v>269.73849692159047</v>
      </c>
      <c r="X68" s="30">
        <f t="shared" si="3"/>
        <v>289.75835248850268</v>
      </c>
      <c r="Z68" s="28">
        <v>0.1</v>
      </c>
      <c r="AB68" s="29">
        <f t="shared" si="14"/>
        <v>1.2151711476744516</v>
      </c>
      <c r="AC68" s="29">
        <f t="shared" si="4"/>
        <v>4.092247882414596</v>
      </c>
      <c r="AD68" s="29">
        <f t="shared" si="5"/>
        <v>7.7371727842362183</v>
      </c>
      <c r="AE68" s="29">
        <f t="shared" si="6"/>
        <v>11.594329102170505</v>
      </c>
      <c r="AF68" s="29">
        <f t="shared" si="7"/>
        <v>15.341197310105773</v>
      </c>
      <c r="AG68" s="29">
        <f t="shared" si="8"/>
        <v>18.805231588654536</v>
      </c>
      <c r="AH68" s="29">
        <f t="shared" si="9"/>
        <v>21.907885928335446</v>
      </c>
      <c r="AI68" s="29">
        <f t="shared" si="10"/>
        <v>24.627218971391002</v>
      </c>
      <c r="AJ68" s="29">
        <f t="shared" si="11"/>
        <v>26.97384969215905</v>
      </c>
      <c r="AK68" s="29">
        <f t="shared" si="12"/>
        <v>28.97583524885027</v>
      </c>
    </row>
    <row r="69" spans="2:37" x14ac:dyDescent="0.25">
      <c r="B69" s="28" t="s">
        <v>154</v>
      </c>
      <c r="C69" s="28">
        <v>739.02</v>
      </c>
      <c r="D69" s="28">
        <v>143197.82</v>
      </c>
      <c r="E69" s="28">
        <v>402072.58</v>
      </c>
      <c r="F69" s="28">
        <v>602911.27</v>
      </c>
      <c r="G69" s="28">
        <v>723640.86</v>
      </c>
      <c r="H69" s="28">
        <v>789159.24</v>
      </c>
      <c r="I69" s="28">
        <v>823114.79</v>
      </c>
      <c r="J69" s="28">
        <v>840332.6</v>
      </c>
      <c r="K69" s="28">
        <v>848971.2</v>
      </c>
      <c r="L69" s="28">
        <v>853282.95</v>
      </c>
      <c r="M69" s="28" t="s">
        <v>8</v>
      </c>
      <c r="N69" s="28" t="s">
        <v>8</v>
      </c>
      <c r="O69" s="30">
        <f t="shared" si="13"/>
        <v>19.865245915165655</v>
      </c>
      <c r="P69" s="30">
        <f t="shared" si="3"/>
        <v>792.84829370650948</v>
      </c>
      <c r="Q69" s="30">
        <f t="shared" si="3"/>
        <v>1633.2314379880443</v>
      </c>
      <c r="R69" s="30">
        <f t="shared" si="3"/>
        <v>2168.7624876705354</v>
      </c>
      <c r="S69" s="30">
        <f t="shared" si="3"/>
        <v>2464.3408044446305</v>
      </c>
      <c r="T69" s="30">
        <f t="shared" si="3"/>
        <v>2618.4836319476253</v>
      </c>
      <c r="U69" s="30">
        <f t="shared" si="3"/>
        <v>2696.850643358634</v>
      </c>
      <c r="V69" s="30">
        <f t="shared" si="3"/>
        <v>2736.2165143247098</v>
      </c>
      <c r="W69" s="30">
        <f t="shared" si="3"/>
        <v>2755.876057661219</v>
      </c>
      <c r="X69" s="30">
        <f t="shared" si="3"/>
        <v>2765.6661791860979</v>
      </c>
      <c r="Z69" s="28">
        <v>3</v>
      </c>
      <c r="AB69" s="29">
        <f t="shared" si="14"/>
        <v>59.595737745496962</v>
      </c>
      <c r="AC69" s="29">
        <f t="shared" si="4"/>
        <v>2378.5448811195283</v>
      </c>
      <c r="AD69" s="29">
        <f t="shared" si="5"/>
        <v>4899.6943139641326</v>
      </c>
      <c r="AE69" s="29">
        <f t="shared" si="6"/>
        <v>6506.2874630116057</v>
      </c>
      <c r="AF69" s="29">
        <f t="shared" si="7"/>
        <v>7393.0224133338916</v>
      </c>
      <c r="AG69" s="29">
        <f t="shared" si="8"/>
        <v>7855.450895842876</v>
      </c>
      <c r="AH69" s="29">
        <f t="shared" si="9"/>
        <v>8090.5519300759024</v>
      </c>
      <c r="AI69" s="29">
        <f t="shared" si="10"/>
        <v>8208.6495429741299</v>
      </c>
      <c r="AJ69" s="29">
        <f t="shared" si="11"/>
        <v>8267.6281729836574</v>
      </c>
      <c r="AK69" s="29">
        <f t="shared" si="12"/>
        <v>8296.9985375582946</v>
      </c>
    </row>
    <row r="70" spans="2:37" x14ac:dyDescent="0.25">
      <c r="B70" s="28" t="s">
        <v>157</v>
      </c>
      <c r="C70" s="28">
        <v>556.80999999999995</v>
      </c>
      <c r="D70" s="28">
        <v>1514.64</v>
      </c>
      <c r="E70" s="28">
        <v>2084.41</v>
      </c>
      <c r="F70" s="28">
        <v>2344.54</v>
      </c>
      <c r="G70" s="28">
        <v>2453.2399999999998</v>
      </c>
      <c r="H70" s="28">
        <v>2497.1799999999998</v>
      </c>
      <c r="I70" s="28">
        <v>2514.7399999999998</v>
      </c>
      <c r="J70" s="28">
        <v>2521.71</v>
      </c>
      <c r="K70" s="28">
        <v>2524.4899999999998</v>
      </c>
      <c r="L70" s="28">
        <v>2525.54</v>
      </c>
      <c r="M70" s="28" t="s">
        <v>9</v>
      </c>
      <c r="N70" s="28" t="s">
        <v>9</v>
      </c>
      <c r="O70" s="30">
        <f t="shared" si="13"/>
        <v>16.294068202484304</v>
      </c>
      <c r="P70" s="30">
        <f t="shared" si="3"/>
        <v>32.828512645230347</v>
      </c>
      <c r="Q70" s="30">
        <f t="shared" si="3"/>
        <v>41.050912472834177</v>
      </c>
      <c r="R70" s="30">
        <f t="shared" si="3"/>
        <v>44.573318018457826</v>
      </c>
      <c r="S70" s="30">
        <f t="shared" si="3"/>
        <v>46.010042817443434</v>
      </c>
      <c r="T70" s="30">
        <f t="shared" si="3"/>
        <v>46.58536525620454</v>
      </c>
      <c r="U70" s="30">
        <f t="shared" si="3"/>
        <v>46.814433701959388</v>
      </c>
      <c r="V70" s="30">
        <f t="shared" si="3"/>
        <v>46.905223515506805</v>
      </c>
      <c r="W70" s="30">
        <f t="shared" si="3"/>
        <v>46.94141422662976</v>
      </c>
      <c r="X70" s="30">
        <f t="shared" si="3"/>
        <v>46.95508026900211</v>
      </c>
      <c r="Z70" s="28">
        <v>0.1</v>
      </c>
      <c r="AB70" s="29">
        <f t="shared" si="14"/>
        <v>1.6294068202484304</v>
      </c>
      <c r="AC70" s="29">
        <f t="shared" si="4"/>
        <v>3.282851264523035</v>
      </c>
      <c r="AD70" s="29">
        <f t="shared" si="5"/>
        <v>4.1050912472834176</v>
      </c>
      <c r="AE70" s="29">
        <f t="shared" si="6"/>
        <v>4.4573318018457826</v>
      </c>
      <c r="AF70" s="29">
        <f t="shared" si="7"/>
        <v>4.6010042817443439</v>
      </c>
      <c r="AG70" s="29">
        <f t="shared" si="8"/>
        <v>4.6585365256204545</v>
      </c>
      <c r="AH70" s="29">
        <f t="shared" si="9"/>
        <v>4.6814433701959386</v>
      </c>
      <c r="AI70" s="29">
        <f t="shared" si="10"/>
        <v>4.6905223515506806</v>
      </c>
      <c r="AJ70" s="29">
        <f t="shared" si="11"/>
        <v>4.6941414226629758</v>
      </c>
      <c r="AK70" s="29">
        <f t="shared" si="12"/>
        <v>4.6955080269002112</v>
      </c>
    </row>
    <row r="71" spans="2:37" x14ac:dyDescent="0.25">
      <c r="B71" s="28" t="s">
        <v>161</v>
      </c>
      <c r="C71" s="28">
        <v>110.3</v>
      </c>
      <c r="D71" s="28">
        <v>2601.14</v>
      </c>
      <c r="E71" s="28">
        <v>7438.99</v>
      </c>
      <c r="F71" s="28">
        <v>12545.74</v>
      </c>
      <c r="G71" s="28">
        <v>16834.060000000001</v>
      </c>
      <c r="H71" s="28">
        <v>20056.79</v>
      </c>
      <c r="I71" s="28">
        <v>22335.88</v>
      </c>
      <c r="J71" s="28">
        <v>23891.439999999999</v>
      </c>
      <c r="K71" s="28">
        <v>24930.560000000001</v>
      </c>
      <c r="L71" s="28">
        <v>25615.48</v>
      </c>
      <c r="M71" s="28" t="s">
        <v>10</v>
      </c>
      <c r="N71" s="28" t="s">
        <v>10</v>
      </c>
      <c r="O71" s="30">
        <f t="shared" si="13"/>
        <v>5.2461109358092486</v>
      </c>
      <c r="P71" s="30">
        <f t="shared" si="3"/>
        <v>47.934612479157707</v>
      </c>
      <c r="Q71" s="30">
        <f t="shared" si="3"/>
        <v>100.02173733622986</v>
      </c>
      <c r="R71" s="30">
        <f t="shared" si="3"/>
        <v>144.20556132796702</v>
      </c>
      <c r="S71" s="30">
        <f t="shared" si="3"/>
        <v>177.16046882141816</v>
      </c>
      <c r="T71" s="30">
        <f t="shared" si="3"/>
        <v>200.27078978715247</v>
      </c>
      <c r="U71" s="30">
        <f t="shared" si="3"/>
        <v>215.94182068440657</v>
      </c>
      <c r="V71" s="30">
        <f t="shared" si="3"/>
        <v>226.36237399598815</v>
      </c>
      <c r="W71" s="30">
        <f t="shared" si="3"/>
        <v>233.20992812259169</v>
      </c>
      <c r="X71" s="30">
        <f t="shared" si="3"/>
        <v>237.67656390403081</v>
      </c>
      <c r="Z71" s="28">
        <v>0.1</v>
      </c>
      <c r="AB71" s="29">
        <f t="shared" si="14"/>
        <v>0.52461109358092484</v>
      </c>
      <c r="AC71" s="29">
        <f t="shared" si="4"/>
        <v>4.7934612479157712</v>
      </c>
      <c r="AD71" s="29">
        <f t="shared" si="5"/>
        <v>10.002173733622987</v>
      </c>
      <c r="AE71" s="29">
        <f t="shared" si="6"/>
        <v>14.420556132796703</v>
      </c>
      <c r="AF71" s="29">
        <f t="shared" si="7"/>
        <v>17.716046882141818</v>
      </c>
      <c r="AG71" s="29">
        <f t="shared" si="8"/>
        <v>20.027078978715249</v>
      </c>
      <c r="AH71" s="29">
        <f t="shared" si="9"/>
        <v>21.594182068440659</v>
      </c>
      <c r="AI71" s="29">
        <f t="shared" si="10"/>
        <v>22.636237399598816</v>
      </c>
      <c r="AJ71" s="29">
        <f t="shared" si="11"/>
        <v>23.320992812259171</v>
      </c>
      <c r="AK71" s="29">
        <f t="shared" si="12"/>
        <v>23.767656390403083</v>
      </c>
    </row>
    <row r="72" spans="2:37" x14ac:dyDescent="0.25">
      <c r="B72" s="28" t="s">
        <v>165</v>
      </c>
      <c r="C72" s="28">
        <v>372.45</v>
      </c>
      <c r="D72" s="28">
        <v>983.16</v>
      </c>
      <c r="E72" s="28">
        <v>1370.17</v>
      </c>
      <c r="F72" s="28">
        <v>1560.52</v>
      </c>
      <c r="G72" s="28">
        <v>1646.11</v>
      </c>
      <c r="H72" s="28">
        <v>1683.27</v>
      </c>
      <c r="I72" s="28">
        <v>1699.15</v>
      </c>
      <c r="J72" s="28">
        <v>1705.9</v>
      </c>
      <c r="K72" s="28">
        <v>1708.75</v>
      </c>
      <c r="L72" s="28">
        <v>1709.95</v>
      </c>
      <c r="M72" s="28" t="s">
        <v>11</v>
      </c>
      <c r="N72" s="28" t="s">
        <v>11</v>
      </c>
      <c r="O72" s="30">
        <f t="shared" si="13"/>
        <v>12.29651931753641</v>
      </c>
      <c r="P72" s="30">
        <f t="shared" si="3"/>
        <v>24.258925010450106</v>
      </c>
      <c r="Q72" s="30">
        <f t="shared" si="3"/>
        <v>30.603896843657655</v>
      </c>
      <c r="R72" s="30">
        <f t="shared" si="3"/>
        <v>33.521477211730108</v>
      </c>
      <c r="S72" s="30">
        <f t="shared" si="3"/>
        <v>34.798122179223284</v>
      </c>
      <c r="T72" s="30">
        <f t="shared" si="3"/>
        <v>35.346161680247768</v>
      </c>
      <c r="U72" s="30">
        <f t="shared" si="3"/>
        <v>35.579252146351728</v>
      </c>
      <c r="V72" s="30">
        <f t="shared" si="3"/>
        <v>35.678132152736438</v>
      </c>
      <c r="W72" s="30">
        <f t="shared" si="3"/>
        <v>35.719846232875767</v>
      </c>
      <c r="X72" s="30">
        <f t="shared" si="3"/>
        <v>35.737403810695938</v>
      </c>
      <c r="Z72" s="28">
        <v>1</v>
      </c>
      <c r="AB72" s="29">
        <f t="shared" si="14"/>
        <v>12.29651931753641</v>
      </c>
      <c r="AC72" s="29">
        <f t="shared" si="4"/>
        <v>24.258925010450106</v>
      </c>
      <c r="AD72" s="29">
        <f t="shared" si="5"/>
        <v>30.603896843657655</v>
      </c>
      <c r="AE72" s="29">
        <f t="shared" si="6"/>
        <v>33.521477211730108</v>
      </c>
      <c r="AF72" s="29">
        <f t="shared" si="7"/>
        <v>34.798122179223284</v>
      </c>
      <c r="AG72" s="29">
        <f t="shared" si="8"/>
        <v>35.346161680247768</v>
      </c>
      <c r="AH72" s="29">
        <f t="shared" si="9"/>
        <v>35.579252146351728</v>
      </c>
      <c r="AI72" s="29">
        <f t="shared" si="10"/>
        <v>35.678132152736438</v>
      </c>
      <c r="AJ72" s="29">
        <f t="shared" si="11"/>
        <v>35.719846232875767</v>
      </c>
      <c r="AK72" s="29">
        <f t="shared" si="12"/>
        <v>35.737403810695938</v>
      </c>
    </row>
    <row r="73" spans="2:37" x14ac:dyDescent="0.25">
      <c r="B73" s="28" t="s">
        <v>166</v>
      </c>
      <c r="C73" s="28">
        <v>29579990.73</v>
      </c>
      <c r="D73" s="28">
        <v>475835537.23000002</v>
      </c>
      <c r="E73" s="28">
        <v>485476056.32999998</v>
      </c>
      <c r="F73" s="28">
        <v>485583877.62</v>
      </c>
      <c r="G73" s="28">
        <v>485585075.48000002</v>
      </c>
      <c r="H73" s="28">
        <v>485585088.80000001</v>
      </c>
      <c r="I73" s="28">
        <v>485585088.94999999</v>
      </c>
      <c r="J73" s="28">
        <v>485585088.94999999</v>
      </c>
      <c r="K73" s="28">
        <v>485585088.94999999</v>
      </c>
      <c r="L73" s="28">
        <v>485585088.94999999</v>
      </c>
      <c r="M73" s="28" t="s">
        <v>12</v>
      </c>
      <c r="N73" s="28" t="s">
        <v>12</v>
      </c>
      <c r="O73" s="30">
        <f t="shared" si="13"/>
        <v>33092.778682888187</v>
      </c>
      <c r="P73" s="30">
        <f t="shared" si="3"/>
        <v>231341.96650543596</v>
      </c>
      <c r="Q73" s="30">
        <f t="shared" si="3"/>
        <v>234613.00499656249</v>
      </c>
      <c r="R73" s="30">
        <f t="shared" si="3"/>
        <v>234649.4780701873</v>
      </c>
      <c r="S73" s="30">
        <f t="shared" si="3"/>
        <v>234649.8832607072</v>
      </c>
      <c r="T73" s="30">
        <f t="shared" si="3"/>
        <v>234649.88776635594</v>
      </c>
      <c r="U73" s="30">
        <f t="shared" si="3"/>
        <v>234649.88781709483</v>
      </c>
      <c r="V73" s="30">
        <f t="shared" si="3"/>
        <v>234649.88781709483</v>
      </c>
      <c r="W73" s="30">
        <f t="shared" si="3"/>
        <v>234649.88781709483</v>
      </c>
      <c r="X73" s="30">
        <f t="shared" si="3"/>
        <v>234649.88781709483</v>
      </c>
      <c r="Z73" s="28">
        <v>1</v>
      </c>
      <c r="AB73" s="29">
        <f t="shared" si="14"/>
        <v>33092.778682888187</v>
      </c>
      <c r="AC73" s="29">
        <f t="shared" si="4"/>
        <v>231341.96650543596</v>
      </c>
      <c r="AD73" s="29">
        <f t="shared" si="5"/>
        <v>234613.00499656249</v>
      </c>
      <c r="AE73" s="29">
        <f t="shared" si="6"/>
        <v>234649.4780701873</v>
      </c>
      <c r="AF73" s="29">
        <f t="shared" si="7"/>
        <v>234649.8832607072</v>
      </c>
      <c r="AG73" s="29">
        <f t="shared" si="8"/>
        <v>234649.88776635594</v>
      </c>
      <c r="AH73" s="29">
        <f t="shared" si="9"/>
        <v>234649.88781709483</v>
      </c>
      <c r="AI73" s="29">
        <f t="shared" si="10"/>
        <v>234649.88781709483</v>
      </c>
      <c r="AJ73" s="29">
        <f t="shared" si="11"/>
        <v>234649.88781709483</v>
      </c>
      <c r="AK73" s="29">
        <f t="shared" si="12"/>
        <v>234649.88781709483</v>
      </c>
    </row>
    <row r="74" spans="2:37" x14ac:dyDescent="0.25">
      <c r="B74" s="28" t="s">
        <v>169</v>
      </c>
      <c r="C74" s="28">
        <v>275.10000000000002</v>
      </c>
      <c r="D74" s="28">
        <v>7180.79</v>
      </c>
      <c r="E74" s="28">
        <v>25818.6</v>
      </c>
      <c r="F74" s="28">
        <v>53977.51</v>
      </c>
      <c r="G74" s="28">
        <v>87542.11</v>
      </c>
      <c r="H74" s="28">
        <v>122814.73</v>
      </c>
      <c r="I74" s="28">
        <v>157148.89000000001</v>
      </c>
      <c r="J74" s="28">
        <v>188924.62</v>
      </c>
      <c r="K74" s="28">
        <v>217320.23</v>
      </c>
      <c r="L74" s="28">
        <v>242063.55</v>
      </c>
      <c r="M74" s="28" t="s">
        <v>13</v>
      </c>
      <c r="N74" s="28" t="s">
        <v>13</v>
      </c>
      <c r="O74" s="30">
        <f t="shared" si="13"/>
        <v>9.9466772147693909</v>
      </c>
      <c r="P74" s="30">
        <f t="shared" si="3"/>
        <v>97.578731847366186</v>
      </c>
      <c r="Q74" s="30">
        <f t="shared" si="3"/>
        <v>238.99427282269619</v>
      </c>
      <c r="R74" s="30">
        <f t="shared" si="3"/>
        <v>400.48255587826213</v>
      </c>
      <c r="S74" s="30">
        <f t="shared" si="3"/>
        <v>561.80618798945181</v>
      </c>
      <c r="T74" s="30">
        <f t="shared" si="3"/>
        <v>712.04908356756744</v>
      </c>
      <c r="U74" s="30">
        <f t="shared" si="3"/>
        <v>846.16008273891475</v>
      </c>
      <c r="V74" s="30">
        <f t="shared" si="3"/>
        <v>962.57948496716074</v>
      </c>
      <c r="W74" s="30">
        <f t="shared" si="3"/>
        <v>1061.7070973507405</v>
      </c>
      <c r="X74" s="30">
        <f t="shared" si="3"/>
        <v>1144.9464901019564</v>
      </c>
      <c r="Z74" s="28">
        <v>0.1</v>
      </c>
      <c r="AB74" s="29">
        <f t="shared" si="14"/>
        <v>0.99466772147693916</v>
      </c>
      <c r="AC74" s="29">
        <f t="shared" si="4"/>
        <v>9.7578731847366189</v>
      </c>
      <c r="AD74" s="29">
        <f t="shared" si="5"/>
        <v>23.89942728226962</v>
      </c>
      <c r="AE74" s="29">
        <f t="shared" si="6"/>
        <v>40.048255587826219</v>
      </c>
      <c r="AF74" s="29">
        <f t="shared" si="7"/>
        <v>56.180618798945183</v>
      </c>
      <c r="AG74" s="29">
        <f t="shared" si="8"/>
        <v>71.204908356756746</v>
      </c>
      <c r="AH74" s="29">
        <f t="shared" si="9"/>
        <v>84.616008273891481</v>
      </c>
      <c r="AI74" s="29">
        <f t="shared" si="10"/>
        <v>96.257948496716082</v>
      </c>
      <c r="AJ74" s="29">
        <f t="shared" si="11"/>
        <v>106.17070973507406</v>
      </c>
      <c r="AK74" s="29">
        <f t="shared" si="12"/>
        <v>114.49464901019564</v>
      </c>
    </row>
    <row r="75" spans="2:37" x14ac:dyDescent="0.25">
      <c r="B75" s="28" t="s">
        <v>171</v>
      </c>
      <c r="C75" s="28">
        <v>193.56</v>
      </c>
      <c r="D75" s="28">
        <v>13599.86</v>
      </c>
      <c r="E75" s="28">
        <v>42960.43</v>
      </c>
      <c r="F75" s="28">
        <v>73013.210000000006</v>
      </c>
      <c r="G75" s="28">
        <v>96640.72</v>
      </c>
      <c r="H75" s="28">
        <v>113102.51</v>
      </c>
      <c r="I75" s="28">
        <v>123874.17</v>
      </c>
      <c r="J75" s="28">
        <v>130681.83</v>
      </c>
      <c r="K75" s="28">
        <v>134899.4</v>
      </c>
      <c r="L75" s="28">
        <v>137482.07</v>
      </c>
      <c r="M75" s="28" t="s">
        <v>14</v>
      </c>
      <c r="N75" s="28" t="s">
        <v>14</v>
      </c>
      <c r="O75" s="30">
        <f t="shared" si="13"/>
        <v>7.7768825620925375</v>
      </c>
      <c r="P75" s="30">
        <f t="shared" si="3"/>
        <v>152.58390231498259</v>
      </c>
      <c r="Q75" s="30">
        <f t="shared" si="3"/>
        <v>341.33643250416094</v>
      </c>
      <c r="R75" s="30">
        <f t="shared" si="3"/>
        <v>494.78397018831754</v>
      </c>
      <c r="S75" s="30">
        <f t="shared" si="3"/>
        <v>602.0696305659377</v>
      </c>
      <c r="T75" s="30">
        <f t="shared" si="3"/>
        <v>672.14841904238972</v>
      </c>
      <c r="U75" s="30">
        <f t="shared" si="3"/>
        <v>716.34319840165801</v>
      </c>
      <c r="V75" s="30">
        <f t="shared" si="3"/>
        <v>743.67855228045084</v>
      </c>
      <c r="W75" s="30">
        <f t="shared" si="3"/>
        <v>760.39915221542446</v>
      </c>
      <c r="X75" s="30">
        <f t="shared" si="3"/>
        <v>770.56069940019722</v>
      </c>
      <c r="Z75" s="28">
        <v>0.1</v>
      </c>
      <c r="AB75" s="29">
        <f t="shared" si="14"/>
        <v>0.77768825620925375</v>
      </c>
      <c r="AC75" s="29">
        <f t="shared" si="4"/>
        <v>15.258390231498261</v>
      </c>
      <c r="AD75" s="29">
        <f t="shared" si="5"/>
        <v>34.133643250416092</v>
      </c>
      <c r="AE75" s="29">
        <f t="shared" si="6"/>
        <v>49.478397018831757</v>
      </c>
      <c r="AF75" s="29">
        <f t="shared" si="7"/>
        <v>60.206963056593771</v>
      </c>
      <c r="AG75" s="29">
        <f t="shared" si="8"/>
        <v>67.21484190423898</v>
      </c>
      <c r="AH75" s="29">
        <f t="shared" si="9"/>
        <v>71.634319840165801</v>
      </c>
      <c r="AI75" s="29">
        <f t="shared" si="10"/>
        <v>74.367855228045087</v>
      </c>
      <c r="AJ75" s="29">
        <f t="shared" si="11"/>
        <v>76.039915221542444</v>
      </c>
      <c r="AK75" s="29">
        <f t="shared" si="12"/>
        <v>77.056069940019725</v>
      </c>
    </row>
    <row r="76" spans="2:37" x14ac:dyDescent="0.25">
      <c r="B76" s="28" t="s">
        <v>174</v>
      </c>
      <c r="C76" s="28">
        <v>642.76</v>
      </c>
      <c r="D76" s="28">
        <v>5514.13</v>
      </c>
      <c r="E76" s="28">
        <v>9739.44</v>
      </c>
      <c r="F76" s="28">
        <v>11948.27</v>
      </c>
      <c r="G76" s="28">
        <v>12938.12</v>
      </c>
      <c r="H76" s="28">
        <v>13357.39</v>
      </c>
      <c r="I76" s="28">
        <v>13531.13</v>
      </c>
      <c r="J76" s="28">
        <v>13602.45</v>
      </c>
      <c r="K76" s="28">
        <v>13631.65</v>
      </c>
      <c r="L76" s="28">
        <v>13643.59</v>
      </c>
      <c r="M76" s="28" t="s">
        <v>15</v>
      </c>
      <c r="N76" s="28" t="s">
        <v>15</v>
      </c>
      <c r="O76" s="30">
        <f t="shared" si="13"/>
        <v>18.016432579186635</v>
      </c>
      <c r="P76" s="30">
        <f t="shared" si="3"/>
        <v>81.108900063328534</v>
      </c>
      <c r="Q76" s="30">
        <f t="shared" si="3"/>
        <v>120.78372017596698</v>
      </c>
      <c r="R76" s="30">
        <f t="shared" si="3"/>
        <v>139.36320676357985</v>
      </c>
      <c r="S76" s="30">
        <f t="shared" si="3"/>
        <v>147.34806390640074</v>
      </c>
      <c r="T76" s="30">
        <f t="shared" si="3"/>
        <v>150.67449197287664</v>
      </c>
      <c r="U76" s="30">
        <f t="shared" si="3"/>
        <v>152.04370989884302</v>
      </c>
      <c r="V76" s="30">
        <f t="shared" si="3"/>
        <v>152.6042427238601</v>
      </c>
      <c r="W76" s="30">
        <f t="shared" si="3"/>
        <v>152.83348284307377</v>
      </c>
      <c r="X76" s="30">
        <f t="shared" si="3"/>
        <v>152.9271776257211</v>
      </c>
      <c r="Z76" s="28">
        <v>0.1</v>
      </c>
      <c r="AB76" s="29">
        <f t="shared" si="14"/>
        <v>1.8016432579186636</v>
      </c>
      <c r="AC76" s="29">
        <f t="shared" si="4"/>
        <v>8.1108900063328537</v>
      </c>
      <c r="AD76" s="29">
        <f t="shared" si="5"/>
        <v>12.078372017596699</v>
      </c>
      <c r="AE76" s="29">
        <f t="shared" si="6"/>
        <v>13.936320676357987</v>
      </c>
      <c r="AF76" s="29">
        <f t="shared" si="7"/>
        <v>14.734806390640074</v>
      </c>
      <c r="AG76" s="29">
        <f t="shared" si="8"/>
        <v>15.067449197287665</v>
      </c>
      <c r="AH76" s="29">
        <f t="shared" si="9"/>
        <v>15.204370989884303</v>
      </c>
      <c r="AI76" s="29">
        <f t="shared" si="10"/>
        <v>15.260424272386011</v>
      </c>
      <c r="AJ76" s="29">
        <f t="shared" si="11"/>
        <v>15.283348284307378</v>
      </c>
      <c r="AK76" s="29">
        <f t="shared" si="12"/>
        <v>15.29271776257211</v>
      </c>
    </row>
    <row r="77" spans="2:37" x14ac:dyDescent="0.25">
      <c r="B77" s="28" t="s">
        <v>178</v>
      </c>
      <c r="C77" s="28">
        <v>21143.94</v>
      </c>
      <c r="D77" s="28">
        <v>1246789.52</v>
      </c>
      <c r="E77" s="28">
        <v>2336096.65</v>
      </c>
      <c r="F77" s="28">
        <v>2761129.84</v>
      </c>
      <c r="G77" s="28">
        <v>2898774.48</v>
      </c>
      <c r="H77" s="28">
        <v>2941108.31</v>
      </c>
      <c r="I77" s="28">
        <v>2953932.63</v>
      </c>
      <c r="J77" s="28">
        <v>2957800.02</v>
      </c>
      <c r="K77" s="28">
        <v>2958964.7</v>
      </c>
      <c r="L77" s="28">
        <v>2959315.28</v>
      </c>
      <c r="M77" s="28" t="s">
        <v>16</v>
      </c>
      <c r="N77" s="28" t="s">
        <v>16</v>
      </c>
      <c r="O77" s="30">
        <f t="shared" si="13"/>
        <v>207.80919201466631</v>
      </c>
      <c r="P77" s="30">
        <f t="shared" si="3"/>
        <v>3606.5321793676985</v>
      </c>
      <c r="Q77" s="30">
        <f t="shared" si="3"/>
        <v>5597.2947348266434</v>
      </c>
      <c r="R77" s="30">
        <f t="shared" si="3"/>
        <v>6292.0967514174226</v>
      </c>
      <c r="S77" s="30">
        <f t="shared" si="3"/>
        <v>6510.0558114713376</v>
      </c>
      <c r="T77" s="30">
        <f t="shared" si="3"/>
        <v>6576.4621378841366</v>
      </c>
      <c r="U77" s="30">
        <f t="shared" si="3"/>
        <v>6596.5220987881321</v>
      </c>
      <c r="V77" s="30">
        <f t="shared" si="3"/>
        <v>6602.5663874408292</v>
      </c>
      <c r="W77" s="30">
        <f t="shared" si="3"/>
        <v>6604.3861845843057</v>
      </c>
      <c r="X77" s="30">
        <f t="shared" si="3"/>
        <v>6604.9339191325489</v>
      </c>
      <c r="Z77" s="28">
        <v>0.1</v>
      </c>
      <c r="AB77" s="29">
        <f t="shared" si="14"/>
        <v>20.780919201466631</v>
      </c>
      <c r="AC77" s="29">
        <f t="shared" si="4"/>
        <v>360.65321793676986</v>
      </c>
      <c r="AD77" s="29">
        <f t="shared" si="5"/>
        <v>559.72947348266439</v>
      </c>
      <c r="AE77" s="29">
        <f t="shared" si="6"/>
        <v>629.20967514174231</v>
      </c>
      <c r="AF77" s="29">
        <f t="shared" si="7"/>
        <v>651.00558114713385</v>
      </c>
      <c r="AG77" s="29">
        <f t="shared" si="8"/>
        <v>657.64621378841366</v>
      </c>
      <c r="AH77" s="29">
        <f t="shared" si="9"/>
        <v>659.65220987881321</v>
      </c>
      <c r="AI77" s="29">
        <f t="shared" si="10"/>
        <v>660.25663874408292</v>
      </c>
      <c r="AJ77" s="29">
        <f t="shared" si="11"/>
        <v>660.4386184584306</v>
      </c>
      <c r="AK77" s="29">
        <f t="shared" si="12"/>
        <v>660.49339191325498</v>
      </c>
    </row>
    <row r="78" spans="2:37" x14ac:dyDescent="0.25">
      <c r="B78" s="28" t="s">
        <v>181</v>
      </c>
      <c r="C78" s="28">
        <v>1002.14</v>
      </c>
      <c r="D78" s="28">
        <v>4130.34</v>
      </c>
      <c r="E78" s="28">
        <v>7384.31</v>
      </c>
      <c r="F78" s="28">
        <v>9798.83</v>
      </c>
      <c r="G78" s="28">
        <v>11353.8</v>
      </c>
      <c r="H78" s="28">
        <v>12289</v>
      </c>
      <c r="I78" s="28">
        <v>12831.9</v>
      </c>
      <c r="J78" s="28">
        <v>13141.17</v>
      </c>
      <c r="K78" s="28">
        <v>13315.57</v>
      </c>
      <c r="L78" s="28">
        <v>13413.31</v>
      </c>
      <c r="M78" s="28" t="s">
        <v>17</v>
      </c>
      <c r="N78" s="28" t="s">
        <v>17</v>
      </c>
      <c r="O78" s="30">
        <f t="shared" si="13"/>
        <v>24.585808206518575</v>
      </c>
      <c r="P78" s="30">
        <f t="shared" si="3"/>
        <v>66.255917689802686</v>
      </c>
      <c r="Q78" s="30">
        <f t="shared" si="3"/>
        <v>99.506524030250674</v>
      </c>
      <c r="R78" s="30">
        <f t="shared" si="3"/>
        <v>121.2988176309799</v>
      </c>
      <c r="S78" s="30">
        <f t="shared" si="3"/>
        <v>134.47250006157401</v>
      </c>
      <c r="T78" s="30">
        <f t="shared" si="3"/>
        <v>142.13341548604021</v>
      </c>
      <c r="U78" s="30">
        <f t="shared" si="3"/>
        <v>146.50022371525469</v>
      </c>
      <c r="V78" s="30">
        <f t="shared" si="3"/>
        <v>148.96300849688691</v>
      </c>
      <c r="W78" s="30">
        <f t="shared" si="3"/>
        <v>150.34411909701194</v>
      </c>
      <c r="X78" s="30">
        <f t="shared" si="3"/>
        <v>151.1157686942995</v>
      </c>
      <c r="Z78" s="28">
        <v>0.1</v>
      </c>
      <c r="AB78" s="29">
        <f t="shared" si="14"/>
        <v>2.4585808206518576</v>
      </c>
      <c r="AC78" s="29">
        <f t="shared" si="4"/>
        <v>6.6255917689802688</v>
      </c>
      <c r="AD78" s="29">
        <f t="shared" si="5"/>
        <v>9.9506524030250674</v>
      </c>
      <c r="AE78" s="29">
        <f t="shared" si="6"/>
        <v>12.129881763097991</v>
      </c>
      <c r="AF78" s="29">
        <f t="shared" si="7"/>
        <v>13.447250006157402</v>
      </c>
      <c r="AG78" s="29">
        <f t="shared" si="8"/>
        <v>14.213341548604021</v>
      </c>
      <c r="AH78" s="29">
        <f t="shared" si="9"/>
        <v>14.65002237152547</v>
      </c>
      <c r="AI78" s="29">
        <f t="shared" si="10"/>
        <v>14.896300849688693</v>
      </c>
      <c r="AJ78" s="29">
        <f t="shared" si="11"/>
        <v>15.034411909701195</v>
      </c>
      <c r="AK78" s="29">
        <f t="shared" si="12"/>
        <v>15.111576869429951</v>
      </c>
    </row>
    <row r="79" spans="2:37" x14ac:dyDescent="0.25">
      <c r="B79" s="28" t="s">
        <v>183</v>
      </c>
      <c r="C79" s="28">
        <v>175.09</v>
      </c>
      <c r="D79" s="28">
        <v>1080.29</v>
      </c>
      <c r="E79" s="28">
        <v>2767.47</v>
      </c>
      <c r="F79" s="28">
        <v>4984.29</v>
      </c>
      <c r="G79" s="28">
        <v>7442.02</v>
      </c>
      <c r="H79" s="28">
        <v>9911.8700000000008</v>
      </c>
      <c r="I79" s="28">
        <v>12243.05</v>
      </c>
      <c r="J79" s="28">
        <v>14351.65</v>
      </c>
      <c r="K79" s="28">
        <v>16202.31</v>
      </c>
      <c r="L79" s="28">
        <v>17791.27</v>
      </c>
      <c r="M79" s="28" t="s">
        <v>18</v>
      </c>
      <c r="N79" s="28" t="s">
        <v>18</v>
      </c>
      <c r="O79" s="30">
        <f t="shared" si="13"/>
        <v>7.2496585324745704</v>
      </c>
      <c r="P79" s="30">
        <f t="shared" si="3"/>
        <v>25.912711541034898</v>
      </c>
      <c r="Q79" s="30">
        <f t="shared" si="3"/>
        <v>50.060208784121826</v>
      </c>
      <c r="R79" s="30">
        <f t="shared" si="3"/>
        <v>75.571305258446003</v>
      </c>
      <c r="S79" s="30">
        <f t="shared" si="3"/>
        <v>100.05025372698805</v>
      </c>
      <c r="T79" s="30">
        <f t="shared" si="3"/>
        <v>122.27664933229399</v>
      </c>
      <c r="U79" s="30">
        <f t="shared" si="3"/>
        <v>141.76118913708447</v>
      </c>
      <c r="V79" s="30">
        <f t="shared" si="3"/>
        <v>158.44038736048205</v>
      </c>
      <c r="W79" s="30">
        <f t="shared" si="3"/>
        <v>172.47989037422627</v>
      </c>
      <c r="X79" s="30">
        <f t="shared" si="3"/>
        <v>184.15328770775739</v>
      </c>
      <c r="Z79" s="28">
        <v>0.1</v>
      </c>
      <c r="AB79" s="29">
        <f t="shared" si="14"/>
        <v>0.7249658532474571</v>
      </c>
      <c r="AC79" s="29">
        <f t="shared" si="4"/>
        <v>2.5912711541034898</v>
      </c>
      <c r="AD79" s="29">
        <f t="shared" si="5"/>
        <v>5.0060208784121834</v>
      </c>
      <c r="AE79" s="29">
        <f t="shared" si="6"/>
        <v>7.5571305258446007</v>
      </c>
      <c r="AF79" s="29">
        <f t="shared" si="7"/>
        <v>10.005025372698805</v>
      </c>
      <c r="AG79" s="29">
        <f t="shared" si="8"/>
        <v>12.227664933229399</v>
      </c>
      <c r="AH79" s="29">
        <f t="shared" si="9"/>
        <v>14.176118913708448</v>
      </c>
      <c r="AI79" s="29">
        <f t="shared" si="10"/>
        <v>15.844038736048205</v>
      </c>
      <c r="AJ79" s="29">
        <f t="shared" si="11"/>
        <v>17.247989037422627</v>
      </c>
      <c r="AK79" s="29">
        <f t="shared" si="12"/>
        <v>18.415328770775741</v>
      </c>
    </row>
    <row r="80" spans="2:37" x14ac:dyDescent="0.25">
      <c r="B80" s="28" t="s">
        <v>185</v>
      </c>
      <c r="C80" s="28">
        <v>16.86</v>
      </c>
      <c r="D80" s="28">
        <v>74.17</v>
      </c>
      <c r="E80" s="28">
        <v>173.74</v>
      </c>
      <c r="F80" s="28">
        <v>304.95999999999998</v>
      </c>
      <c r="G80" s="28">
        <v>454.32</v>
      </c>
      <c r="H80" s="28">
        <v>609.84</v>
      </c>
      <c r="I80" s="28">
        <v>762.56</v>
      </c>
      <c r="J80" s="28">
        <v>906.44</v>
      </c>
      <c r="K80" s="28">
        <v>1037.99</v>
      </c>
      <c r="L80" s="28">
        <v>1155.6600000000001</v>
      </c>
      <c r="M80" s="28" t="s">
        <v>19</v>
      </c>
      <c r="N80" s="28" t="s">
        <v>19</v>
      </c>
      <c r="O80" s="30">
        <f t="shared" si="13"/>
        <v>1.408753183794597</v>
      </c>
      <c r="P80" s="30">
        <f t="shared" si="3"/>
        <v>3.9736938726187643</v>
      </c>
      <c r="Q80" s="30">
        <f t="shared" si="3"/>
        <v>7.2104850940650334</v>
      </c>
      <c r="R80" s="30">
        <f t="shared" si="3"/>
        <v>10.690662681567455</v>
      </c>
      <c r="S80" s="30">
        <f t="shared" si="3"/>
        <v>14.131488529541551</v>
      </c>
      <c r="T80" s="30">
        <f t="shared" si="3"/>
        <v>17.365438172433052</v>
      </c>
      <c r="U80" s="30">
        <f t="shared" si="3"/>
        <v>20.306095569192326</v>
      </c>
      <c r="V80" s="30">
        <f t="shared" si="3"/>
        <v>22.917748800251072</v>
      </c>
      <c r="W80" s="30">
        <f t="shared" si="3"/>
        <v>25.198218067731815</v>
      </c>
      <c r="X80" s="30">
        <f t="shared" si="3"/>
        <v>27.165372744525559</v>
      </c>
      <c r="Z80" s="28">
        <v>0.1</v>
      </c>
      <c r="AB80" s="29">
        <f t="shared" si="14"/>
        <v>0.14087531837945971</v>
      </c>
      <c r="AC80" s="29">
        <f t="shared" si="4"/>
        <v>0.39736938726187643</v>
      </c>
      <c r="AD80" s="29">
        <f t="shared" si="5"/>
        <v>0.72104850940650334</v>
      </c>
      <c r="AE80" s="29">
        <f t="shared" si="6"/>
        <v>1.0690662681567455</v>
      </c>
      <c r="AF80" s="29">
        <f t="shared" si="7"/>
        <v>1.4131488529541552</v>
      </c>
      <c r="AG80" s="29">
        <f t="shared" si="8"/>
        <v>1.7365438172433052</v>
      </c>
      <c r="AH80" s="29">
        <f t="shared" si="9"/>
        <v>2.0306095569192326</v>
      </c>
      <c r="AI80" s="29">
        <f t="shared" si="10"/>
        <v>2.2917748800251072</v>
      </c>
      <c r="AJ80" s="29">
        <f t="shared" si="11"/>
        <v>2.5198218067731819</v>
      </c>
      <c r="AK80" s="29">
        <f t="shared" si="12"/>
        <v>2.716537274452556</v>
      </c>
    </row>
    <row r="81" spans="2:37" x14ac:dyDescent="0.25">
      <c r="B81" s="28" t="s">
        <v>187</v>
      </c>
      <c r="C81" s="28">
        <v>25.26</v>
      </c>
      <c r="D81" s="28">
        <v>402.23</v>
      </c>
      <c r="E81" s="28">
        <v>1163.1099999999999</v>
      </c>
      <c r="F81" s="28">
        <v>2066.6999999999998</v>
      </c>
      <c r="G81" s="28">
        <v>2933.21</v>
      </c>
      <c r="H81" s="28">
        <v>3677.41</v>
      </c>
      <c r="I81" s="28">
        <v>4276.8100000000004</v>
      </c>
      <c r="J81" s="28">
        <v>4740.58</v>
      </c>
      <c r="K81" s="28">
        <v>5090.1400000000003</v>
      </c>
      <c r="L81" s="28">
        <v>5349.07</v>
      </c>
      <c r="M81" s="28" t="s">
        <v>20</v>
      </c>
      <c r="N81" s="28" t="s">
        <v>20</v>
      </c>
      <c r="O81" s="30">
        <f t="shared" si="13"/>
        <v>1.8695537414048762</v>
      </c>
      <c r="P81" s="30">
        <f t="shared" ref="P81:P123" si="15">(0.3*(D81^0.7))*0.65</f>
        <v>12.976773745975896</v>
      </c>
      <c r="Q81" s="30">
        <f t="shared" ref="Q81:Q123" si="16">(0.3*(E81^0.7))*0.65</f>
        <v>27.287840261427203</v>
      </c>
      <c r="R81" s="30">
        <f t="shared" ref="R81:R123" si="17">(0.3*(F81^0.7))*0.65</f>
        <v>40.806450421037262</v>
      </c>
      <c r="S81" s="30">
        <f t="shared" ref="S81:S123" si="18">(0.3*(G81^0.7))*0.65</f>
        <v>52.140455543854316</v>
      </c>
      <c r="T81" s="30">
        <f t="shared" ref="T81:T123" si="19">(0.3*(H81^0.7))*0.65</f>
        <v>61.082112460916299</v>
      </c>
      <c r="U81" s="30">
        <f t="shared" ref="U81:U123" si="20">(0.3*(I81^0.7))*0.65</f>
        <v>67.891996658859384</v>
      </c>
      <c r="V81" s="30">
        <f t="shared" ref="V81:V123" si="21">(0.3*(J81^0.7))*0.65</f>
        <v>72.965346184191588</v>
      </c>
      <c r="W81" s="30">
        <f t="shared" ref="W81:W123" si="22">(0.3*(K81^0.7))*0.65</f>
        <v>76.691180088676887</v>
      </c>
      <c r="X81" s="30">
        <f t="shared" ref="X81:X123" si="23">(0.3*(L81^0.7))*0.65</f>
        <v>79.401628227333291</v>
      </c>
      <c r="Z81" s="28">
        <v>0.1</v>
      </c>
      <c r="AB81" s="29">
        <f t="shared" si="14"/>
        <v>0.18695537414048763</v>
      </c>
      <c r="AC81" s="29">
        <f t="shared" si="14"/>
        <v>1.2976773745975896</v>
      </c>
      <c r="AD81" s="29">
        <f t="shared" si="14"/>
        <v>2.7287840261427205</v>
      </c>
      <c r="AE81" s="29">
        <f t="shared" si="14"/>
        <v>4.0806450421037264</v>
      </c>
      <c r="AF81" s="29">
        <f t="shared" si="14"/>
        <v>5.2140455543854323</v>
      </c>
      <c r="AG81" s="29">
        <f t="shared" si="14"/>
        <v>6.1082112460916305</v>
      </c>
      <c r="AH81" s="29">
        <f t="shared" si="14"/>
        <v>6.7891996658859384</v>
      </c>
      <c r="AI81" s="29">
        <f t="shared" si="14"/>
        <v>7.2965346184191588</v>
      </c>
      <c r="AJ81" s="29">
        <f t="shared" si="14"/>
        <v>7.6691180088676889</v>
      </c>
      <c r="AK81" s="29">
        <f t="shared" si="14"/>
        <v>7.9401628227333294</v>
      </c>
    </row>
    <row r="82" spans="2:37" x14ac:dyDescent="0.25">
      <c r="B82" s="28" t="s">
        <v>190</v>
      </c>
      <c r="C82" s="28">
        <v>234.44</v>
      </c>
      <c r="D82" s="28">
        <v>1883.03</v>
      </c>
      <c r="E82" s="28">
        <v>5798.43</v>
      </c>
      <c r="F82" s="28">
        <v>12275.17</v>
      </c>
      <c r="G82" s="28">
        <v>21261.94</v>
      </c>
      <c r="H82" s="28">
        <v>32506.61</v>
      </c>
      <c r="I82" s="28">
        <v>45653.94</v>
      </c>
      <c r="J82" s="28">
        <v>60309.79</v>
      </c>
      <c r="K82" s="28">
        <v>76081.289999999994</v>
      </c>
      <c r="L82" s="28">
        <v>92601.34</v>
      </c>
      <c r="M82" s="28" t="s">
        <v>21</v>
      </c>
      <c r="N82" s="28" t="s">
        <v>21</v>
      </c>
      <c r="O82" s="30">
        <f t="shared" si="13"/>
        <v>8.89317442269728</v>
      </c>
      <c r="P82" s="30">
        <f t="shared" si="15"/>
        <v>38.232674444934176</v>
      </c>
      <c r="Q82" s="30">
        <f t="shared" si="16"/>
        <v>84.014046806259998</v>
      </c>
      <c r="R82" s="30">
        <f t="shared" si="17"/>
        <v>142.02142704194665</v>
      </c>
      <c r="S82" s="30">
        <f t="shared" si="18"/>
        <v>208.62033245081523</v>
      </c>
      <c r="T82" s="30">
        <f t="shared" si="19"/>
        <v>280.81143441085561</v>
      </c>
      <c r="U82" s="30">
        <f t="shared" si="20"/>
        <v>356.1798904223611</v>
      </c>
      <c r="V82" s="30">
        <f t="shared" si="21"/>
        <v>432.81876624691154</v>
      </c>
      <c r="W82" s="30">
        <f t="shared" si="22"/>
        <v>509.24774989033097</v>
      </c>
      <c r="X82" s="30">
        <f t="shared" si="23"/>
        <v>584.34145988227385</v>
      </c>
      <c r="Z82" s="28">
        <v>0.1</v>
      </c>
      <c r="AB82" s="29">
        <f t="shared" si="14"/>
        <v>0.88931744226972809</v>
      </c>
      <c r="AC82" s="29">
        <f t="shared" si="14"/>
        <v>3.8232674444934176</v>
      </c>
      <c r="AD82" s="29">
        <f t="shared" si="14"/>
        <v>8.4014046806259994</v>
      </c>
      <c r="AE82" s="29">
        <f t="shared" si="14"/>
        <v>14.202142704194666</v>
      </c>
      <c r="AF82" s="29">
        <f t="shared" si="14"/>
        <v>20.862033245081523</v>
      </c>
      <c r="AG82" s="29">
        <f t="shared" si="14"/>
        <v>28.081143441085562</v>
      </c>
      <c r="AH82" s="29">
        <f t="shared" si="14"/>
        <v>35.617989042236111</v>
      </c>
      <c r="AI82" s="29">
        <f t="shared" si="14"/>
        <v>43.281876624691158</v>
      </c>
      <c r="AJ82" s="29">
        <f t="shared" si="14"/>
        <v>50.924774989033097</v>
      </c>
      <c r="AK82" s="29">
        <f t="shared" si="14"/>
        <v>58.434145988227385</v>
      </c>
    </row>
    <row r="83" spans="2:37" x14ac:dyDescent="0.25">
      <c r="B83" s="28" t="s">
        <v>191</v>
      </c>
      <c r="C83" s="28">
        <v>669.41</v>
      </c>
      <c r="D83" s="28">
        <v>6872.51</v>
      </c>
      <c r="E83" s="28">
        <v>13299.61</v>
      </c>
      <c r="F83" s="28">
        <v>17184.86</v>
      </c>
      <c r="G83" s="28">
        <v>19156.330000000002</v>
      </c>
      <c r="H83" s="28">
        <v>20089.96</v>
      </c>
      <c r="I83" s="28">
        <v>20519.310000000001</v>
      </c>
      <c r="J83" s="28">
        <v>20714.259999999998</v>
      </c>
      <c r="K83" s="28">
        <v>20802.23</v>
      </c>
      <c r="L83" s="28">
        <v>20841.87</v>
      </c>
      <c r="M83" s="28" t="s">
        <v>22</v>
      </c>
      <c r="N83" s="28" t="s">
        <v>22</v>
      </c>
      <c r="O83" s="30">
        <f t="shared" si="13"/>
        <v>18.536133490140319</v>
      </c>
      <c r="P83" s="30">
        <f t="shared" si="15"/>
        <v>94.627066670705702</v>
      </c>
      <c r="Q83" s="30">
        <f t="shared" si="16"/>
        <v>150.217955017067</v>
      </c>
      <c r="R83" s="30">
        <f t="shared" si="17"/>
        <v>179.73671926793975</v>
      </c>
      <c r="S83" s="30">
        <f t="shared" si="18"/>
        <v>193.93367543076383</v>
      </c>
      <c r="T83" s="30">
        <f t="shared" si="19"/>
        <v>200.50257836069625</v>
      </c>
      <c r="U83" s="30">
        <f t="shared" si="20"/>
        <v>203.49256135438699</v>
      </c>
      <c r="V83" s="30">
        <f t="shared" si="21"/>
        <v>204.84398103533709</v>
      </c>
      <c r="W83" s="30">
        <f t="shared" si="22"/>
        <v>205.45255053150186</v>
      </c>
      <c r="X83" s="30">
        <f t="shared" si="23"/>
        <v>205.72652448533876</v>
      </c>
      <c r="Z83" s="28">
        <v>0.1</v>
      </c>
      <c r="AB83" s="29">
        <f t="shared" si="14"/>
        <v>1.8536133490140321</v>
      </c>
      <c r="AC83" s="29">
        <f t="shared" si="14"/>
        <v>9.4627066670705702</v>
      </c>
      <c r="AD83" s="29">
        <f t="shared" si="14"/>
        <v>15.0217955017067</v>
      </c>
      <c r="AE83" s="29">
        <f t="shared" si="14"/>
        <v>17.973671926793976</v>
      </c>
      <c r="AF83" s="29">
        <f t="shared" si="14"/>
        <v>19.393367543076383</v>
      </c>
      <c r="AG83" s="29">
        <f t="shared" si="14"/>
        <v>20.050257836069626</v>
      </c>
      <c r="AH83" s="29">
        <f t="shared" si="14"/>
        <v>20.349256135438701</v>
      </c>
      <c r="AI83" s="29">
        <f t="shared" si="14"/>
        <v>20.48439810353371</v>
      </c>
      <c r="AJ83" s="29">
        <f t="shared" si="14"/>
        <v>20.545255053150186</v>
      </c>
      <c r="AK83" s="29">
        <f t="shared" si="14"/>
        <v>20.572652448533876</v>
      </c>
    </row>
    <row r="84" spans="2:37" x14ac:dyDescent="0.25">
      <c r="B84" s="28" t="s">
        <v>192</v>
      </c>
      <c r="C84" s="28">
        <v>429.68</v>
      </c>
      <c r="D84" s="28">
        <v>20730.36</v>
      </c>
      <c r="E84" s="28">
        <v>92560.61</v>
      </c>
      <c r="F84" s="28">
        <v>225550.65</v>
      </c>
      <c r="G84" s="28">
        <v>414721.8</v>
      </c>
      <c r="H84" s="28">
        <v>648403.41</v>
      </c>
      <c r="I84" s="28">
        <v>912989.28</v>
      </c>
      <c r="J84" s="28">
        <v>1195505.74</v>
      </c>
      <c r="K84" s="28">
        <v>1484816.06</v>
      </c>
      <c r="L84" s="28">
        <v>1772026.45</v>
      </c>
      <c r="M84" s="28" t="s">
        <v>23</v>
      </c>
      <c r="N84" s="28" t="s">
        <v>23</v>
      </c>
      <c r="O84" s="30">
        <f t="shared" si="13"/>
        <v>13.590524221754812</v>
      </c>
      <c r="P84" s="30">
        <f t="shared" si="15"/>
        <v>204.95541743743854</v>
      </c>
      <c r="Q84" s="30">
        <f t="shared" si="16"/>
        <v>584.16153528562097</v>
      </c>
      <c r="R84" s="30">
        <f t="shared" si="17"/>
        <v>1089.6962829007116</v>
      </c>
      <c r="S84" s="30">
        <f t="shared" si="18"/>
        <v>1669.0310520368976</v>
      </c>
      <c r="T84" s="30">
        <f t="shared" si="19"/>
        <v>2282.0560893055017</v>
      </c>
      <c r="U84" s="30">
        <f t="shared" si="20"/>
        <v>2899.7501937534553</v>
      </c>
      <c r="V84" s="30">
        <f t="shared" si="21"/>
        <v>3502.0373797803841</v>
      </c>
      <c r="W84" s="30">
        <f t="shared" si="22"/>
        <v>4075.7306068974085</v>
      </c>
      <c r="X84" s="30">
        <f t="shared" si="23"/>
        <v>4612.7907207537182</v>
      </c>
      <c r="Z84" s="28">
        <v>0.1</v>
      </c>
      <c r="AB84" s="29">
        <f t="shared" si="14"/>
        <v>1.3590524221754814</v>
      </c>
      <c r="AC84" s="29">
        <f t="shared" si="14"/>
        <v>20.495541743743857</v>
      </c>
      <c r="AD84" s="29">
        <f t="shared" si="14"/>
        <v>58.416153528562099</v>
      </c>
      <c r="AE84" s="29">
        <f t="shared" si="14"/>
        <v>108.96962829007117</v>
      </c>
      <c r="AF84" s="29">
        <f t="shared" si="14"/>
        <v>166.90310520368976</v>
      </c>
      <c r="AG84" s="29">
        <f t="shared" si="14"/>
        <v>228.20560893055017</v>
      </c>
      <c r="AH84" s="29">
        <f t="shared" si="14"/>
        <v>289.97501937534554</v>
      </c>
      <c r="AI84" s="29">
        <f t="shared" si="14"/>
        <v>350.20373797803842</v>
      </c>
      <c r="AJ84" s="29">
        <f t="shared" si="14"/>
        <v>407.57306068974088</v>
      </c>
      <c r="AK84" s="29">
        <f t="shared" si="14"/>
        <v>461.27907207537186</v>
      </c>
    </row>
    <row r="85" spans="2:37" x14ac:dyDescent="0.25">
      <c r="B85" s="28" t="s">
        <v>194</v>
      </c>
      <c r="C85" s="28">
        <v>10.11</v>
      </c>
      <c r="D85" s="28">
        <v>214.69</v>
      </c>
      <c r="E85" s="28">
        <v>673.46</v>
      </c>
      <c r="F85" s="28">
        <v>1253.48</v>
      </c>
      <c r="G85" s="28">
        <v>1836.75</v>
      </c>
      <c r="H85" s="28">
        <v>2357.9699999999998</v>
      </c>
      <c r="I85" s="28">
        <v>2792.65</v>
      </c>
      <c r="J85" s="28">
        <v>3139.73</v>
      </c>
      <c r="K85" s="28">
        <v>3408.99</v>
      </c>
      <c r="L85" s="28">
        <v>3613.9</v>
      </c>
      <c r="M85" s="28" t="s">
        <v>24</v>
      </c>
      <c r="N85" s="28" t="s">
        <v>24</v>
      </c>
      <c r="O85" s="30">
        <f t="shared" si="13"/>
        <v>0.98482807391271021</v>
      </c>
      <c r="P85" s="30">
        <f t="shared" si="15"/>
        <v>8.3618598178832606</v>
      </c>
      <c r="Q85" s="30">
        <f t="shared" si="16"/>
        <v>18.614564307058096</v>
      </c>
      <c r="R85" s="30">
        <f t="shared" si="17"/>
        <v>28.755226817978699</v>
      </c>
      <c r="S85" s="30">
        <f t="shared" si="18"/>
        <v>37.572461259231936</v>
      </c>
      <c r="T85" s="30">
        <f t="shared" si="19"/>
        <v>44.751892325969749</v>
      </c>
      <c r="U85" s="30">
        <f t="shared" si="20"/>
        <v>50.378608524818809</v>
      </c>
      <c r="V85" s="30">
        <f t="shared" si="21"/>
        <v>54.683867614171177</v>
      </c>
      <c r="W85" s="30">
        <f t="shared" si="22"/>
        <v>57.925877360045533</v>
      </c>
      <c r="X85" s="30">
        <f t="shared" si="23"/>
        <v>60.341750263664601</v>
      </c>
      <c r="Z85" s="28">
        <v>1</v>
      </c>
      <c r="AB85" s="29">
        <f t="shared" si="14"/>
        <v>0.98482807391271021</v>
      </c>
      <c r="AC85" s="29">
        <f t="shared" si="14"/>
        <v>8.3618598178832606</v>
      </c>
      <c r="AD85" s="29">
        <f t="shared" si="14"/>
        <v>18.614564307058096</v>
      </c>
      <c r="AE85" s="29">
        <f t="shared" si="14"/>
        <v>28.755226817978699</v>
      </c>
      <c r="AF85" s="29">
        <f t="shared" si="14"/>
        <v>37.572461259231936</v>
      </c>
      <c r="AG85" s="29">
        <f t="shared" si="14"/>
        <v>44.751892325969749</v>
      </c>
      <c r="AH85" s="29">
        <f t="shared" si="14"/>
        <v>50.378608524818809</v>
      </c>
      <c r="AI85" s="29">
        <f t="shared" si="14"/>
        <v>54.683867614171177</v>
      </c>
      <c r="AJ85" s="29">
        <f t="shared" si="14"/>
        <v>57.925877360045533</v>
      </c>
      <c r="AK85" s="29">
        <f t="shared" si="14"/>
        <v>60.341750263664601</v>
      </c>
    </row>
    <row r="86" spans="2:37" x14ac:dyDescent="0.25">
      <c r="B86" s="28" t="s">
        <v>196</v>
      </c>
      <c r="C86" s="28">
        <v>495.82</v>
      </c>
      <c r="D86" s="28">
        <v>4820.1899999999996</v>
      </c>
      <c r="E86" s="28">
        <v>8549.98</v>
      </c>
      <c r="F86" s="28">
        <v>10421.48</v>
      </c>
      <c r="G86" s="28">
        <v>11222.07</v>
      </c>
      <c r="H86" s="28">
        <v>11545.79</v>
      </c>
      <c r="I86" s="28">
        <v>11673.94</v>
      </c>
      <c r="J86" s="28">
        <v>11724.27</v>
      </c>
      <c r="K86" s="28">
        <v>11743.98</v>
      </c>
      <c r="L86" s="28">
        <v>11751.69</v>
      </c>
      <c r="M86" s="28" t="s">
        <v>25</v>
      </c>
      <c r="N86" s="28" t="s">
        <v>25</v>
      </c>
      <c r="O86" s="30">
        <f t="shared" si="13"/>
        <v>15.023165101348493</v>
      </c>
      <c r="P86" s="30">
        <f t="shared" si="15"/>
        <v>73.820931594211544</v>
      </c>
      <c r="Q86" s="30">
        <f t="shared" si="16"/>
        <v>110.25801780133703</v>
      </c>
      <c r="R86" s="30">
        <f t="shared" si="17"/>
        <v>126.6441667585898</v>
      </c>
      <c r="S86" s="30">
        <f t="shared" si="18"/>
        <v>133.3784581633974</v>
      </c>
      <c r="T86" s="30">
        <f t="shared" si="19"/>
        <v>136.06022011825817</v>
      </c>
      <c r="U86" s="30">
        <f t="shared" si="20"/>
        <v>137.11558823757235</v>
      </c>
      <c r="V86" s="30">
        <f t="shared" si="21"/>
        <v>137.52912480708557</v>
      </c>
      <c r="W86" s="30">
        <f t="shared" si="22"/>
        <v>137.69092688045978</v>
      </c>
      <c r="X86" s="30">
        <f t="shared" si="23"/>
        <v>137.75419714947529</v>
      </c>
      <c r="Z86" s="28">
        <v>0.1</v>
      </c>
      <c r="AB86" s="29">
        <f t="shared" si="14"/>
        <v>1.5023165101348495</v>
      </c>
      <c r="AC86" s="29">
        <f t="shared" si="14"/>
        <v>7.3820931594211547</v>
      </c>
      <c r="AD86" s="29">
        <f t="shared" si="14"/>
        <v>11.025801780133705</v>
      </c>
      <c r="AE86" s="29">
        <f t="shared" si="14"/>
        <v>12.66441667585898</v>
      </c>
      <c r="AF86" s="29">
        <f t="shared" si="14"/>
        <v>13.33784581633974</v>
      </c>
      <c r="AG86" s="29">
        <f t="shared" si="14"/>
        <v>13.606022011825818</v>
      </c>
      <c r="AH86" s="29">
        <f t="shared" si="14"/>
        <v>13.711558823757237</v>
      </c>
      <c r="AI86" s="29">
        <f t="shared" si="14"/>
        <v>13.752912480708558</v>
      </c>
      <c r="AJ86" s="29">
        <f t="shared" si="14"/>
        <v>13.76909268804598</v>
      </c>
      <c r="AK86" s="29">
        <f t="shared" si="14"/>
        <v>13.77541971494753</v>
      </c>
    </row>
    <row r="87" spans="2:37" x14ac:dyDescent="0.25">
      <c r="B87" s="28" t="s">
        <v>199</v>
      </c>
      <c r="C87" s="28">
        <v>168.23</v>
      </c>
      <c r="D87" s="28">
        <v>5270.45</v>
      </c>
      <c r="E87" s="28">
        <v>13927.3</v>
      </c>
      <c r="F87" s="28">
        <v>21345.67</v>
      </c>
      <c r="G87" s="28">
        <v>26374.13</v>
      </c>
      <c r="H87" s="28">
        <v>29447.83</v>
      </c>
      <c r="I87" s="28">
        <v>31233.599999999999</v>
      </c>
      <c r="J87" s="28">
        <v>32244.14</v>
      </c>
      <c r="K87" s="28">
        <v>32808.019999999997</v>
      </c>
      <c r="L87" s="28">
        <v>33120.32</v>
      </c>
      <c r="M87" s="28" t="s">
        <v>26</v>
      </c>
      <c r="N87" s="28" t="s">
        <v>26</v>
      </c>
      <c r="O87" s="30">
        <f t="shared" si="13"/>
        <v>7.0496413493207486</v>
      </c>
      <c r="P87" s="30">
        <f t="shared" si="15"/>
        <v>78.582890561122937</v>
      </c>
      <c r="Q87" s="30">
        <f t="shared" si="16"/>
        <v>155.14631428272918</v>
      </c>
      <c r="R87" s="30">
        <f t="shared" si="17"/>
        <v>209.19507943105313</v>
      </c>
      <c r="S87" s="30">
        <f t="shared" si="18"/>
        <v>242.58241266840932</v>
      </c>
      <c r="T87" s="30">
        <f t="shared" si="19"/>
        <v>262.04261182491933</v>
      </c>
      <c r="U87" s="30">
        <f t="shared" si="20"/>
        <v>273.06751758486496</v>
      </c>
      <c r="V87" s="30">
        <f t="shared" si="21"/>
        <v>279.22234496142136</v>
      </c>
      <c r="W87" s="30">
        <f t="shared" si="22"/>
        <v>282.63154076964537</v>
      </c>
      <c r="X87" s="30">
        <f t="shared" si="23"/>
        <v>284.51212428757782</v>
      </c>
      <c r="Z87" s="28">
        <v>0.1</v>
      </c>
      <c r="AB87" s="29">
        <f t="shared" si="14"/>
        <v>0.70496413493207488</v>
      </c>
      <c r="AC87" s="29">
        <f t="shared" si="14"/>
        <v>7.8582890561122944</v>
      </c>
      <c r="AD87" s="29">
        <f t="shared" si="14"/>
        <v>15.514631428272919</v>
      </c>
      <c r="AE87" s="29">
        <f t="shared" si="14"/>
        <v>20.919507943105316</v>
      </c>
      <c r="AF87" s="29">
        <f t="shared" si="14"/>
        <v>24.258241266840933</v>
      </c>
      <c r="AG87" s="29">
        <f t="shared" si="14"/>
        <v>26.204261182491933</v>
      </c>
      <c r="AH87" s="29">
        <f t="shared" si="14"/>
        <v>27.306751758486499</v>
      </c>
      <c r="AI87" s="29">
        <f t="shared" si="14"/>
        <v>27.922234496142138</v>
      </c>
      <c r="AJ87" s="29">
        <f t="shared" si="14"/>
        <v>28.26315407696454</v>
      </c>
      <c r="AK87" s="29">
        <f t="shared" si="14"/>
        <v>28.451212428757785</v>
      </c>
    </row>
    <row r="88" spans="2:37" x14ac:dyDescent="0.25">
      <c r="B88" s="28" t="s">
        <v>202</v>
      </c>
      <c r="C88" s="28">
        <v>55.26</v>
      </c>
      <c r="D88" s="28">
        <v>342.59</v>
      </c>
      <c r="E88" s="28">
        <v>892.06</v>
      </c>
      <c r="F88" s="28">
        <v>1638.01</v>
      </c>
      <c r="G88" s="28">
        <v>2494.81</v>
      </c>
      <c r="H88" s="28">
        <v>3387.53</v>
      </c>
      <c r="I88" s="28">
        <v>4261.16</v>
      </c>
      <c r="J88" s="28">
        <v>5080.1400000000003</v>
      </c>
      <c r="K88" s="28">
        <v>5824.6</v>
      </c>
      <c r="L88" s="28">
        <v>6486.05</v>
      </c>
      <c r="M88" s="28" t="s">
        <v>27</v>
      </c>
      <c r="N88" s="28" t="s">
        <v>27</v>
      </c>
      <c r="O88" s="30">
        <f t="shared" si="13"/>
        <v>3.2338675447778877</v>
      </c>
      <c r="P88" s="30">
        <f t="shared" si="15"/>
        <v>11.597834010165515</v>
      </c>
      <c r="Q88" s="30">
        <f t="shared" si="16"/>
        <v>22.662637786717546</v>
      </c>
      <c r="R88" s="30">
        <f t="shared" si="17"/>
        <v>34.678171935318886</v>
      </c>
      <c r="S88" s="30">
        <f t="shared" si="18"/>
        <v>46.55441188967017</v>
      </c>
      <c r="T88" s="30">
        <f t="shared" si="19"/>
        <v>57.670380439887325</v>
      </c>
      <c r="U88" s="30">
        <f t="shared" si="20"/>
        <v>67.717996478095529</v>
      </c>
      <c r="V88" s="30">
        <f t="shared" si="21"/>
        <v>76.585682677032153</v>
      </c>
      <c r="W88" s="30">
        <f t="shared" si="22"/>
        <v>84.27929333448985</v>
      </c>
      <c r="X88" s="30">
        <f t="shared" si="23"/>
        <v>90.870060237623875</v>
      </c>
      <c r="Z88" s="28">
        <v>1</v>
      </c>
      <c r="AB88" s="29">
        <f t="shared" si="14"/>
        <v>3.2338675447778877</v>
      </c>
      <c r="AC88" s="29">
        <f t="shared" si="14"/>
        <v>11.597834010165515</v>
      </c>
      <c r="AD88" s="29">
        <f t="shared" si="14"/>
        <v>22.662637786717546</v>
      </c>
      <c r="AE88" s="29">
        <f t="shared" si="14"/>
        <v>34.678171935318886</v>
      </c>
      <c r="AF88" s="29">
        <f t="shared" si="14"/>
        <v>46.55441188967017</v>
      </c>
      <c r="AG88" s="29">
        <f t="shared" si="14"/>
        <v>57.670380439887325</v>
      </c>
      <c r="AH88" s="29">
        <f t="shared" si="14"/>
        <v>67.717996478095529</v>
      </c>
      <c r="AI88" s="29">
        <f t="shared" si="14"/>
        <v>76.585682677032153</v>
      </c>
      <c r="AJ88" s="29">
        <f t="shared" si="14"/>
        <v>84.27929333448985</v>
      </c>
      <c r="AK88" s="29">
        <f t="shared" si="14"/>
        <v>90.870060237623875</v>
      </c>
    </row>
    <row r="89" spans="2:37" x14ac:dyDescent="0.25">
      <c r="B89" s="28" t="s">
        <v>204</v>
      </c>
      <c r="C89" s="28">
        <v>37.85</v>
      </c>
      <c r="D89" s="28">
        <v>203.23</v>
      </c>
      <c r="E89" s="28">
        <v>480.34</v>
      </c>
      <c r="F89" s="28">
        <v>817.97</v>
      </c>
      <c r="G89" s="28">
        <v>1170.8800000000001</v>
      </c>
      <c r="H89" s="28">
        <v>1508.62</v>
      </c>
      <c r="I89" s="28">
        <v>1814.34</v>
      </c>
      <c r="J89" s="28">
        <v>2080.87</v>
      </c>
      <c r="K89" s="28">
        <v>2307.1999999999998</v>
      </c>
      <c r="L89" s="28">
        <v>2495.7199999999998</v>
      </c>
      <c r="M89" s="28" t="s">
        <v>28</v>
      </c>
      <c r="N89" s="28" t="s">
        <v>28</v>
      </c>
      <c r="O89" s="30">
        <f t="shared" si="13"/>
        <v>2.4813083101759341</v>
      </c>
      <c r="P89" s="30">
        <f t="shared" si="15"/>
        <v>8.0468532903579479</v>
      </c>
      <c r="Q89" s="30">
        <f t="shared" si="16"/>
        <v>14.69327946686383</v>
      </c>
      <c r="R89" s="30">
        <f t="shared" si="17"/>
        <v>21.328031542530706</v>
      </c>
      <c r="S89" s="30">
        <f t="shared" si="18"/>
        <v>27.415317687057698</v>
      </c>
      <c r="T89" s="30">
        <f t="shared" si="19"/>
        <v>32.737123291990827</v>
      </c>
      <c r="U89" s="30">
        <f t="shared" si="20"/>
        <v>37.250978410120112</v>
      </c>
      <c r="V89" s="30">
        <f t="shared" si="21"/>
        <v>41.002097655087553</v>
      </c>
      <c r="W89" s="30">
        <f t="shared" si="22"/>
        <v>44.075198966507777</v>
      </c>
      <c r="X89" s="30">
        <f t="shared" si="23"/>
        <v>46.566297980430598</v>
      </c>
      <c r="Z89" s="28">
        <v>1</v>
      </c>
      <c r="AB89" s="29">
        <f t="shared" si="14"/>
        <v>2.4813083101759341</v>
      </c>
      <c r="AC89" s="29">
        <f t="shared" si="14"/>
        <v>8.0468532903579479</v>
      </c>
      <c r="AD89" s="29">
        <f t="shared" si="14"/>
        <v>14.69327946686383</v>
      </c>
      <c r="AE89" s="29">
        <f t="shared" si="14"/>
        <v>21.328031542530706</v>
      </c>
      <c r="AF89" s="29">
        <f t="shared" si="14"/>
        <v>27.415317687057698</v>
      </c>
      <c r="AG89" s="29">
        <f t="shared" si="14"/>
        <v>32.737123291990827</v>
      </c>
      <c r="AH89" s="29">
        <f t="shared" si="14"/>
        <v>37.250978410120112</v>
      </c>
      <c r="AI89" s="29">
        <f t="shared" si="14"/>
        <v>41.002097655087553</v>
      </c>
      <c r="AJ89" s="29">
        <f t="shared" si="14"/>
        <v>44.075198966507777</v>
      </c>
      <c r="AK89" s="29">
        <f t="shared" si="14"/>
        <v>46.566297980430598</v>
      </c>
    </row>
    <row r="90" spans="2:37" x14ac:dyDescent="0.25">
      <c r="B90" s="28" t="s">
        <v>206</v>
      </c>
      <c r="C90" s="28">
        <v>1.46</v>
      </c>
      <c r="D90" s="28">
        <v>7.56</v>
      </c>
      <c r="E90" s="28">
        <v>16.829999999999998</v>
      </c>
      <c r="F90" s="28">
        <v>26.97</v>
      </c>
      <c r="G90" s="28">
        <v>36.46</v>
      </c>
      <c r="H90" s="28">
        <v>44.6</v>
      </c>
      <c r="I90" s="28">
        <v>51.25</v>
      </c>
      <c r="J90" s="28">
        <v>56.43</v>
      </c>
      <c r="K90" s="28">
        <v>60.44</v>
      </c>
      <c r="L90" s="28">
        <v>63.44</v>
      </c>
      <c r="M90" s="28" t="s">
        <v>29</v>
      </c>
      <c r="N90" s="28" t="s">
        <v>29</v>
      </c>
      <c r="O90" s="30">
        <f t="shared" si="13"/>
        <v>0.25414502370912184</v>
      </c>
      <c r="P90" s="30">
        <f t="shared" si="15"/>
        <v>0.80352587835569511</v>
      </c>
      <c r="Q90" s="30">
        <f t="shared" si="16"/>
        <v>1.4069980403194644</v>
      </c>
      <c r="R90" s="30">
        <f t="shared" si="17"/>
        <v>1.9572724082565887</v>
      </c>
      <c r="S90" s="30">
        <f t="shared" si="18"/>
        <v>2.4171648845070512</v>
      </c>
      <c r="T90" s="30">
        <f t="shared" si="19"/>
        <v>2.7833576339021318</v>
      </c>
      <c r="U90" s="30">
        <f t="shared" si="20"/>
        <v>3.0677525104023657</v>
      </c>
      <c r="V90" s="30">
        <f t="shared" si="21"/>
        <v>3.2816453639455152</v>
      </c>
      <c r="W90" s="30">
        <f t="shared" si="22"/>
        <v>3.4431958826910893</v>
      </c>
      <c r="X90" s="30">
        <f t="shared" si="23"/>
        <v>3.5619583207217413</v>
      </c>
      <c r="Z90" s="28">
        <v>0.1</v>
      </c>
      <c r="AB90" s="29">
        <f t="shared" si="14"/>
        <v>2.5414502370912185E-2</v>
      </c>
      <c r="AC90" s="29">
        <f t="shared" si="14"/>
        <v>8.0352587835569519E-2</v>
      </c>
      <c r="AD90" s="29">
        <f t="shared" si="14"/>
        <v>0.14069980403194646</v>
      </c>
      <c r="AE90" s="29">
        <f t="shared" si="14"/>
        <v>0.19572724082565887</v>
      </c>
      <c r="AF90" s="29">
        <f t="shared" si="14"/>
        <v>0.24171648845070515</v>
      </c>
      <c r="AG90" s="29">
        <f t="shared" si="14"/>
        <v>0.27833576339021321</v>
      </c>
      <c r="AH90" s="29">
        <f t="shared" si="14"/>
        <v>0.30677525104023662</v>
      </c>
      <c r="AI90" s="29">
        <f t="shared" si="14"/>
        <v>0.32816453639455156</v>
      </c>
      <c r="AJ90" s="29">
        <f t="shared" si="14"/>
        <v>0.34431958826910897</v>
      </c>
      <c r="AK90" s="29">
        <f t="shared" si="14"/>
        <v>0.35619583207217415</v>
      </c>
    </row>
    <row r="91" spans="2:37" x14ac:dyDescent="0.25">
      <c r="B91" s="28" t="s">
        <v>209</v>
      </c>
      <c r="C91" s="28">
        <v>309.19</v>
      </c>
      <c r="D91" s="28">
        <v>2158.3200000000002</v>
      </c>
      <c r="E91" s="28">
        <v>3526.08</v>
      </c>
      <c r="F91" s="28">
        <v>4168.1499999999996</v>
      </c>
      <c r="G91" s="28">
        <v>4432.5600000000004</v>
      </c>
      <c r="H91" s="28">
        <v>4536.55</v>
      </c>
      <c r="I91" s="28">
        <v>4576.8100000000004</v>
      </c>
      <c r="J91" s="28">
        <v>4592.25</v>
      </c>
      <c r="K91" s="28">
        <v>4598.2</v>
      </c>
      <c r="L91" s="28">
        <v>4600.46</v>
      </c>
      <c r="M91" s="28" t="s">
        <v>30</v>
      </c>
      <c r="N91" s="28" t="s">
        <v>30</v>
      </c>
      <c r="O91" s="30">
        <f t="shared" si="13"/>
        <v>10.794248671256142</v>
      </c>
      <c r="P91" s="30">
        <f t="shared" si="15"/>
        <v>42.064496601519707</v>
      </c>
      <c r="Q91" s="30">
        <f t="shared" si="16"/>
        <v>59.311529603305694</v>
      </c>
      <c r="R91" s="30">
        <f t="shared" si="17"/>
        <v>66.679901419529955</v>
      </c>
      <c r="S91" s="30">
        <f t="shared" si="18"/>
        <v>69.61340027858715</v>
      </c>
      <c r="T91" s="30">
        <f t="shared" si="19"/>
        <v>70.752632390554098</v>
      </c>
      <c r="U91" s="30">
        <f t="shared" si="20"/>
        <v>71.191579722564285</v>
      </c>
      <c r="V91" s="30">
        <f t="shared" si="21"/>
        <v>71.359611562043867</v>
      </c>
      <c r="W91" s="30">
        <f t="shared" si="22"/>
        <v>71.424319505100996</v>
      </c>
      <c r="X91" s="30">
        <f t="shared" si="23"/>
        <v>71.448891064593454</v>
      </c>
      <c r="Z91" s="28">
        <v>0.1</v>
      </c>
      <c r="AB91" s="29">
        <f t="shared" si="14"/>
        <v>1.0794248671256141</v>
      </c>
      <c r="AC91" s="29">
        <f t="shared" si="14"/>
        <v>4.2064496601519705</v>
      </c>
      <c r="AD91" s="29">
        <f t="shared" si="14"/>
        <v>5.9311529603305697</v>
      </c>
      <c r="AE91" s="29">
        <f t="shared" si="14"/>
        <v>6.6679901419529957</v>
      </c>
      <c r="AF91" s="29">
        <f t="shared" si="14"/>
        <v>6.9613400278587152</v>
      </c>
      <c r="AG91" s="29">
        <f t="shared" si="14"/>
        <v>7.0752632390554098</v>
      </c>
      <c r="AH91" s="29">
        <f t="shared" si="14"/>
        <v>7.1191579722564287</v>
      </c>
      <c r="AI91" s="29">
        <f t="shared" si="14"/>
        <v>7.1359611562043872</v>
      </c>
      <c r="AJ91" s="29">
        <f t="shared" si="14"/>
        <v>7.1424319505101002</v>
      </c>
      <c r="AK91" s="29">
        <f t="shared" si="14"/>
        <v>7.1448891064593454</v>
      </c>
    </row>
    <row r="92" spans="2:37" x14ac:dyDescent="0.25">
      <c r="B92" s="28" t="s">
        <v>212</v>
      </c>
      <c r="C92" s="28">
        <v>53.51</v>
      </c>
      <c r="D92" s="28">
        <v>1171.1400000000001</v>
      </c>
      <c r="E92" s="28">
        <v>4193.01</v>
      </c>
      <c r="F92" s="28">
        <v>8846.5400000000009</v>
      </c>
      <c r="G92" s="28">
        <v>14500.03</v>
      </c>
      <c r="H92" s="28">
        <v>20544.060000000001</v>
      </c>
      <c r="I92" s="28">
        <v>26518.31</v>
      </c>
      <c r="J92" s="28">
        <v>32124.16</v>
      </c>
      <c r="K92" s="28">
        <v>37196.78</v>
      </c>
      <c r="L92" s="28">
        <v>41667.89</v>
      </c>
      <c r="M92" s="28" t="s">
        <v>31</v>
      </c>
      <c r="N92" s="28" t="s">
        <v>31</v>
      </c>
      <c r="O92" s="30">
        <f t="shared" si="13"/>
        <v>3.1618340860568734</v>
      </c>
      <c r="P92" s="30">
        <f t="shared" si="15"/>
        <v>27.419578944949585</v>
      </c>
      <c r="Q92" s="30">
        <f t="shared" si="16"/>
        <v>66.95804117190734</v>
      </c>
      <c r="R92" s="30">
        <f t="shared" si="17"/>
        <v>112.92134002618596</v>
      </c>
      <c r="S92" s="30">
        <f t="shared" si="18"/>
        <v>159.58528439757566</v>
      </c>
      <c r="T92" s="30">
        <f t="shared" si="19"/>
        <v>203.66434447469922</v>
      </c>
      <c r="U92" s="30">
        <f t="shared" si="20"/>
        <v>243.50994445190511</v>
      </c>
      <c r="V92" s="30">
        <f t="shared" si="21"/>
        <v>278.49465062651905</v>
      </c>
      <c r="W92" s="30">
        <f t="shared" si="22"/>
        <v>308.59462232617915</v>
      </c>
      <c r="X92" s="30">
        <f t="shared" si="23"/>
        <v>334.11476462239858</v>
      </c>
      <c r="Z92" s="28">
        <v>0.1</v>
      </c>
      <c r="AB92" s="29">
        <f t="shared" si="14"/>
        <v>0.31618340860568739</v>
      </c>
      <c r="AC92" s="29">
        <f t="shared" si="14"/>
        <v>2.7419578944949587</v>
      </c>
      <c r="AD92" s="29">
        <f t="shared" si="14"/>
        <v>6.6958041171907343</v>
      </c>
      <c r="AE92" s="29">
        <f t="shared" si="14"/>
        <v>11.292134002618596</v>
      </c>
      <c r="AF92" s="29">
        <f t="shared" si="14"/>
        <v>15.958528439757567</v>
      </c>
      <c r="AG92" s="29">
        <f t="shared" si="14"/>
        <v>20.366434447469924</v>
      </c>
      <c r="AH92" s="29">
        <f t="shared" si="14"/>
        <v>24.350994445190512</v>
      </c>
      <c r="AI92" s="29">
        <f t="shared" si="14"/>
        <v>27.849465062651905</v>
      </c>
      <c r="AJ92" s="29">
        <f t="shared" si="14"/>
        <v>30.859462232617915</v>
      </c>
      <c r="AK92" s="29">
        <f t="shared" si="14"/>
        <v>33.411476462239861</v>
      </c>
    </row>
    <row r="93" spans="2:37" x14ac:dyDescent="0.25">
      <c r="B93" s="28" t="s">
        <v>215</v>
      </c>
      <c r="C93" s="28">
        <v>108955.82</v>
      </c>
      <c r="D93" s="28">
        <v>1068728.29</v>
      </c>
      <c r="E93" s="28">
        <v>1490701.17</v>
      </c>
      <c r="F93" s="28">
        <v>1597695.52</v>
      </c>
      <c r="G93" s="28">
        <v>1622235.6</v>
      </c>
      <c r="H93" s="28">
        <v>1627744.73</v>
      </c>
      <c r="I93" s="28">
        <v>1628975.66</v>
      </c>
      <c r="J93" s="28">
        <v>1629250.39</v>
      </c>
      <c r="K93" s="28">
        <v>1629311.71</v>
      </c>
      <c r="L93" s="28">
        <v>1629325.36</v>
      </c>
      <c r="M93" s="28" t="s">
        <v>32</v>
      </c>
      <c r="N93" s="28" t="s">
        <v>32</v>
      </c>
      <c r="O93" s="30">
        <f t="shared" si="13"/>
        <v>654.80187577323011</v>
      </c>
      <c r="P93" s="30">
        <f t="shared" si="15"/>
        <v>3237.7381705181792</v>
      </c>
      <c r="Q93" s="30">
        <f t="shared" si="16"/>
        <v>4087.0318860989682</v>
      </c>
      <c r="R93" s="30">
        <f t="shared" si="17"/>
        <v>4290.2284998343293</v>
      </c>
      <c r="S93" s="30">
        <f t="shared" si="18"/>
        <v>4336.2504787924008</v>
      </c>
      <c r="T93" s="30">
        <f t="shared" si="19"/>
        <v>4346.5534036423069</v>
      </c>
      <c r="U93" s="30">
        <f t="shared" si="20"/>
        <v>4348.8540023340856</v>
      </c>
      <c r="V93" s="30">
        <f t="shared" si="21"/>
        <v>4349.3673993889051</v>
      </c>
      <c r="W93" s="30">
        <f t="shared" si="22"/>
        <v>4349.4819865594463</v>
      </c>
      <c r="X93" s="30">
        <f t="shared" si="23"/>
        <v>4349.5074938014959</v>
      </c>
      <c r="Z93" s="28">
        <v>1</v>
      </c>
      <c r="AB93" s="29">
        <f t="shared" si="14"/>
        <v>654.80187577323011</v>
      </c>
      <c r="AC93" s="29">
        <f t="shared" si="14"/>
        <v>3237.7381705181792</v>
      </c>
      <c r="AD93" s="29">
        <f t="shared" si="14"/>
        <v>4087.0318860989682</v>
      </c>
      <c r="AE93" s="29">
        <f t="shared" si="14"/>
        <v>4290.2284998343293</v>
      </c>
      <c r="AF93" s="29">
        <f t="shared" si="14"/>
        <v>4336.2504787924008</v>
      </c>
      <c r="AG93" s="29">
        <f t="shared" si="14"/>
        <v>4346.5534036423069</v>
      </c>
      <c r="AH93" s="29">
        <f t="shared" si="14"/>
        <v>4348.8540023340856</v>
      </c>
      <c r="AI93" s="29">
        <f t="shared" si="14"/>
        <v>4349.3673993889051</v>
      </c>
      <c r="AJ93" s="29">
        <f t="shared" si="14"/>
        <v>4349.4819865594463</v>
      </c>
      <c r="AK93" s="29">
        <f t="shared" si="14"/>
        <v>4349.5074938014959</v>
      </c>
    </row>
    <row r="94" spans="2:37" x14ac:dyDescent="0.25">
      <c r="B94" s="28" t="s">
        <v>216</v>
      </c>
      <c r="C94" s="28">
        <v>46.32</v>
      </c>
      <c r="D94" s="28">
        <v>1010.21</v>
      </c>
      <c r="E94" s="28">
        <v>3295.55</v>
      </c>
      <c r="F94" s="28">
        <v>6250.84</v>
      </c>
      <c r="G94" s="28">
        <v>9231.5400000000009</v>
      </c>
      <c r="H94" s="28">
        <v>11874.73</v>
      </c>
      <c r="I94" s="28">
        <v>14049.07</v>
      </c>
      <c r="J94" s="28">
        <v>15755.63</v>
      </c>
      <c r="K94" s="28">
        <v>17054.73</v>
      </c>
      <c r="L94" s="28">
        <v>18023.52</v>
      </c>
      <c r="M94" s="28" t="s">
        <v>33</v>
      </c>
      <c r="N94" s="28" t="s">
        <v>33</v>
      </c>
      <c r="O94" s="30">
        <f t="shared" si="13"/>
        <v>2.8580682594558708</v>
      </c>
      <c r="P94" s="30">
        <f t="shared" si="15"/>
        <v>24.724230035514392</v>
      </c>
      <c r="Q94" s="30">
        <f t="shared" si="16"/>
        <v>56.569735085238428</v>
      </c>
      <c r="R94" s="30">
        <f t="shared" si="17"/>
        <v>88.550594078848604</v>
      </c>
      <c r="S94" s="30">
        <f t="shared" si="18"/>
        <v>116.33931984003695</v>
      </c>
      <c r="T94" s="30">
        <f t="shared" si="19"/>
        <v>138.76221764419026</v>
      </c>
      <c r="U94" s="30">
        <f t="shared" si="20"/>
        <v>156.09461282289959</v>
      </c>
      <c r="V94" s="30">
        <f t="shared" si="21"/>
        <v>169.13740096665873</v>
      </c>
      <c r="W94" s="30">
        <f t="shared" si="22"/>
        <v>178.78291135533553</v>
      </c>
      <c r="X94" s="30">
        <f t="shared" si="23"/>
        <v>185.83278704634427</v>
      </c>
      <c r="Z94" s="28">
        <v>0.1</v>
      </c>
      <c r="AB94" s="29">
        <f t="shared" si="14"/>
        <v>0.2858068259455871</v>
      </c>
      <c r="AC94" s="29">
        <f t="shared" si="14"/>
        <v>2.4724230035514392</v>
      </c>
      <c r="AD94" s="29">
        <f t="shared" si="14"/>
        <v>5.6569735085238433</v>
      </c>
      <c r="AE94" s="29">
        <f t="shared" si="14"/>
        <v>8.8550594078848608</v>
      </c>
      <c r="AF94" s="29">
        <f t="shared" si="14"/>
        <v>11.633931984003695</v>
      </c>
      <c r="AG94" s="29">
        <f t="shared" si="14"/>
        <v>13.876221764419027</v>
      </c>
      <c r="AH94" s="29">
        <f t="shared" si="14"/>
        <v>15.60946128228996</v>
      </c>
      <c r="AI94" s="29">
        <f t="shared" si="14"/>
        <v>16.913740096665872</v>
      </c>
      <c r="AJ94" s="29">
        <f t="shared" si="14"/>
        <v>17.878291135533555</v>
      </c>
      <c r="AK94" s="29">
        <f t="shared" si="14"/>
        <v>18.583278704634427</v>
      </c>
    </row>
    <row r="95" spans="2:37" x14ac:dyDescent="0.25">
      <c r="B95" s="28" t="s">
        <v>219</v>
      </c>
      <c r="C95" s="28">
        <v>598.78</v>
      </c>
      <c r="D95" s="28">
        <v>9992.39</v>
      </c>
      <c r="E95" s="28">
        <v>29418.74</v>
      </c>
      <c r="F95" s="28">
        <v>52785.83</v>
      </c>
      <c r="G95" s="28">
        <v>75363.59</v>
      </c>
      <c r="H95" s="28">
        <v>94847.22</v>
      </c>
      <c r="I95" s="28">
        <v>110589.05</v>
      </c>
      <c r="J95" s="28">
        <v>122795.2</v>
      </c>
      <c r="K95" s="28">
        <v>132009.37</v>
      </c>
      <c r="L95" s="28">
        <v>138841.10999999999</v>
      </c>
      <c r="M95" s="28" t="s">
        <v>34</v>
      </c>
      <c r="N95" s="28" t="s">
        <v>34</v>
      </c>
      <c r="O95" s="30">
        <f t="shared" si="13"/>
        <v>17.144377132857173</v>
      </c>
      <c r="P95" s="30">
        <f t="shared" si="15"/>
        <v>122.97113304899717</v>
      </c>
      <c r="Q95" s="30">
        <f t="shared" si="16"/>
        <v>261.86138404978516</v>
      </c>
      <c r="R95" s="30">
        <f t="shared" si="17"/>
        <v>394.27274788119638</v>
      </c>
      <c r="S95" s="30">
        <f t="shared" si="18"/>
        <v>505.88024021905687</v>
      </c>
      <c r="T95" s="30">
        <f t="shared" si="19"/>
        <v>594.22625376293013</v>
      </c>
      <c r="U95" s="30">
        <f t="shared" si="20"/>
        <v>661.65728797156839</v>
      </c>
      <c r="V95" s="30">
        <f t="shared" si="21"/>
        <v>711.96982063849669</v>
      </c>
      <c r="W95" s="30">
        <f t="shared" si="22"/>
        <v>748.95882470160632</v>
      </c>
      <c r="X95" s="30">
        <f t="shared" si="23"/>
        <v>775.88483829575239</v>
      </c>
      <c r="Z95" s="28">
        <v>0.1</v>
      </c>
      <c r="AB95" s="29">
        <f t="shared" si="14"/>
        <v>1.7144377132857174</v>
      </c>
      <c r="AC95" s="29">
        <f t="shared" si="14"/>
        <v>12.297113304899717</v>
      </c>
      <c r="AD95" s="29">
        <f t="shared" si="14"/>
        <v>26.186138404978518</v>
      </c>
      <c r="AE95" s="29">
        <f t="shared" si="14"/>
        <v>39.427274788119639</v>
      </c>
      <c r="AF95" s="29">
        <f t="shared" si="14"/>
        <v>50.588024021905689</v>
      </c>
      <c r="AG95" s="29">
        <f t="shared" si="14"/>
        <v>59.422625376293013</v>
      </c>
      <c r="AH95" s="29">
        <f t="shared" si="14"/>
        <v>66.165728797156845</v>
      </c>
      <c r="AI95" s="29">
        <f t="shared" si="14"/>
        <v>71.196982063849674</v>
      </c>
      <c r="AJ95" s="29">
        <f t="shared" si="14"/>
        <v>74.895882470160629</v>
      </c>
      <c r="AK95" s="29">
        <f t="shared" si="14"/>
        <v>77.588483829575239</v>
      </c>
    </row>
    <row r="96" spans="2:37" x14ac:dyDescent="0.25">
      <c r="B96" s="28" t="s">
        <v>220</v>
      </c>
      <c r="C96" s="28">
        <v>1366.16</v>
      </c>
      <c r="D96" s="28">
        <v>229873.53</v>
      </c>
      <c r="E96" s="28">
        <v>582777.47</v>
      </c>
      <c r="F96" s="28">
        <v>815193.7</v>
      </c>
      <c r="G96" s="28">
        <v>935598.4</v>
      </c>
      <c r="H96" s="28">
        <v>992648.89</v>
      </c>
      <c r="I96" s="28">
        <v>1018703.58</v>
      </c>
      <c r="J96" s="28">
        <v>1030415.7</v>
      </c>
      <c r="K96" s="28">
        <v>1035644.17</v>
      </c>
      <c r="L96" s="28">
        <v>1037971.12</v>
      </c>
      <c r="M96" s="28" t="s">
        <v>35</v>
      </c>
      <c r="N96" s="28" t="s">
        <v>35</v>
      </c>
      <c r="O96" s="30">
        <f t="shared" si="13"/>
        <v>30.541172584322549</v>
      </c>
      <c r="P96" s="30">
        <f t="shared" si="15"/>
        <v>1104.2741017112614</v>
      </c>
      <c r="Q96" s="30">
        <f t="shared" si="16"/>
        <v>2117.8077779167966</v>
      </c>
      <c r="R96" s="30">
        <f t="shared" si="17"/>
        <v>2678.657466003664</v>
      </c>
      <c r="S96" s="30">
        <f t="shared" si="18"/>
        <v>2949.8317153785879</v>
      </c>
      <c r="T96" s="30">
        <f t="shared" si="19"/>
        <v>3074.6208947054574</v>
      </c>
      <c r="U96" s="30">
        <f t="shared" si="20"/>
        <v>3130.8920514108386</v>
      </c>
      <c r="V96" s="30">
        <f t="shared" si="21"/>
        <v>3156.0461010639247</v>
      </c>
      <c r="W96" s="30">
        <f t="shared" si="22"/>
        <v>3167.2475339372827</v>
      </c>
      <c r="X96" s="30">
        <f t="shared" si="23"/>
        <v>3172.2273153657775</v>
      </c>
      <c r="Z96" s="28">
        <v>2</v>
      </c>
      <c r="AB96" s="29">
        <f t="shared" si="14"/>
        <v>61.082345168645098</v>
      </c>
      <c r="AC96" s="29">
        <f t="shared" si="14"/>
        <v>2208.5482034225229</v>
      </c>
      <c r="AD96" s="29">
        <f t="shared" si="14"/>
        <v>4235.6155558335931</v>
      </c>
      <c r="AE96" s="29">
        <f t="shared" si="14"/>
        <v>5357.314932007328</v>
      </c>
      <c r="AF96" s="29">
        <f t="shared" si="14"/>
        <v>5899.6634307571758</v>
      </c>
      <c r="AG96" s="29">
        <f t="shared" si="14"/>
        <v>6149.2417894109149</v>
      </c>
      <c r="AH96" s="29">
        <f t="shared" si="14"/>
        <v>6261.7841028216772</v>
      </c>
      <c r="AI96" s="29">
        <f t="shared" si="14"/>
        <v>6312.0922021278493</v>
      </c>
      <c r="AJ96" s="29">
        <f t="shared" si="14"/>
        <v>6334.4950678745654</v>
      </c>
      <c r="AK96" s="29">
        <f t="shared" si="14"/>
        <v>6344.454630731555</v>
      </c>
    </row>
    <row r="97" spans="2:37" x14ac:dyDescent="0.25">
      <c r="B97" s="28" t="s">
        <v>222</v>
      </c>
      <c r="C97" s="28">
        <v>4746.72</v>
      </c>
      <c r="D97" s="28">
        <v>664501.55000000005</v>
      </c>
      <c r="E97" s="28">
        <v>1702940.82</v>
      </c>
      <c r="F97" s="28">
        <v>2391052.5499999998</v>
      </c>
      <c r="G97" s="28">
        <v>2746705.3</v>
      </c>
      <c r="H97" s="28">
        <v>2914288.04</v>
      </c>
      <c r="I97" s="28">
        <v>2990308.2</v>
      </c>
      <c r="J97" s="28">
        <v>3024237.06</v>
      </c>
      <c r="K97" s="28">
        <v>3039273.31</v>
      </c>
      <c r="L97" s="28">
        <v>3045916.31</v>
      </c>
      <c r="M97" s="28" t="s">
        <v>36</v>
      </c>
      <c r="N97" s="28" t="s">
        <v>36</v>
      </c>
      <c r="O97" s="30">
        <f t="shared" si="13"/>
        <v>73.031486649044396</v>
      </c>
      <c r="P97" s="30">
        <f t="shared" si="15"/>
        <v>2321.5701449991707</v>
      </c>
      <c r="Q97" s="30">
        <f t="shared" si="16"/>
        <v>4486.1552654880761</v>
      </c>
      <c r="R97" s="30">
        <f t="shared" si="17"/>
        <v>5689.1449117490365</v>
      </c>
      <c r="S97" s="30">
        <f t="shared" si="18"/>
        <v>6269.0691058527163</v>
      </c>
      <c r="T97" s="30">
        <f t="shared" si="19"/>
        <v>6534.4244812404013</v>
      </c>
      <c r="U97" s="30">
        <f t="shared" si="20"/>
        <v>6653.2796429382724</v>
      </c>
      <c r="V97" s="30">
        <f t="shared" si="21"/>
        <v>6706.033106274167</v>
      </c>
      <c r="W97" s="30">
        <f t="shared" si="22"/>
        <v>6729.3550167630483</v>
      </c>
      <c r="X97" s="30">
        <f t="shared" si="23"/>
        <v>6739.6475837318194</v>
      </c>
      <c r="Z97" s="28">
        <v>2</v>
      </c>
      <c r="AB97" s="29">
        <f t="shared" si="14"/>
        <v>146.06297329808879</v>
      </c>
      <c r="AC97" s="29">
        <f t="shared" si="14"/>
        <v>4643.1402899983414</v>
      </c>
      <c r="AD97" s="29">
        <f t="shared" si="14"/>
        <v>8972.3105309761522</v>
      </c>
      <c r="AE97" s="29">
        <f t="shared" si="14"/>
        <v>11378.289823498073</v>
      </c>
      <c r="AF97" s="29">
        <f t="shared" si="14"/>
        <v>12538.138211705433</v>
      </c>
      <c r="AG97" s="29">
        <f t="shared" si="14"/>
        <v>13068.848962480803</v>
      </c>
      <c r="AH97" s="29">
        <f t="shared" si="14"/>
        <v>13306.559285876545</v>
      </c>
      <c r="AI97" s="29">
        <f t="shared" si="14"/>
        <v>13412.066212548334</v>
      </c>
      <c r="AJ97" s="29">
        <f t="shared" si="14"/>
        <v>13458.710033526097</v>
      </c>
      <c r="AK97" s="29">
        <f t="shared" si="14"/>
        <v>13479.295167463639</v>
      </c>
    </row>
    <row r="98" spans="2:37" x14ac:dyDescent="0.25">
      <c r="B98" s="28" t="s">
        <v>224</v>
      </c>
      <c r="C98" s="28">
        <v>3.39</v>
      </c>
      <c r="D98" s="28">
        <v>75.849999999999994</v>
      </c>
      <c r="E98" s="28">
        <v>276.63</v>
      </c>
      <c r="F98" s="28">
        <v>593.82000000000005</v>
      </c>
      <c r="G98" s="28">
        <v>988.86</v>
      </c>
      <c r="H98" s="28">
        <v>1421.49</v>
      </c>
      <c r="I98" s="28">
        <v>1859.16</v>
      </c>
      <c r="J98" s="28">
        <v>2279.13</v>
      </c>
      <c r="K98" s="28">
        <v>2667.49</v>
      </c>
      <c r="L98" s="28">
        <v>3016.98</v>
      </c>
      <c r="M98" s="28" t="s">
        <v>37</v>
      </c>
      <c r="N98" s="28" t="s">
        <v>37</v>
      </c>
      <c r="O98" s="30">
        <f t="shared" si="13"/>
        <v>0.45832590019211666</v>
      </c>
      <c r="P98" s="30">
        <f t="shared" si="15"/>
        <v>4.036486654484631</v>
      </c>
      <c r="Q98" s="30">
        <f t="shared" si="16"/>
        <v>9.9853686926196765</v>
      </c>
      <c r="R98" s="30">
        <f t="shared" si="17"/>
        <v>17.044842235404374</v>
      </c>
      <c r="S98" s="30">
        <f t="shared" si="18"/>
        <v>24.357290633479057</v>
      </c>
      <c r="T98" s="30">
        <f t="shared" si="19"/>
        <v>31.401853095476991</v>
      </c>
      <c r="U98" s="30">
        <f t="shared" si="20"/>
        <v>37.892769511943527</v>
      </c>
      <c r="V98" s="30">
        <f t="shared" si="21"/>
        <v>43.699149021011962</v>
      </c>
      <c r="W98" s="30">
        <f t="shared" si="22"/>
        <v>48.787276120196445</v>
      </c>
      <c r="X98" s="30">
        <f t="shared" si="23"/>
        <v>53.178405729587858</v>
      </c>
      <c r="Z98" s="28">
        <v>0.1</v>
      </c>
      <c r="AB98" s="29">
        <f t="shared" si="14"/>
        <v>4.5832590019211666E-2</v>
      </c>
      <c r="AC98" s="29">
        <f t="shared" si="14"/>
        <v>0.40364866544846312</v>
      </c>
      <c r="AD98" s="29">
        <f t="shared" si="14"/>
        <v>0.99853686926196772</v>
      </c>
      <c r="AE98" s="29">
        <f t="shared" si="14"/>
        <v>1.7044842235404376</v>
      </c>
      <c r="AF98" s="29">
        <f t="shared" si="14"/>
        <v>2.4357290633479058</v>
      </c>
      <c r="AG98" s="29">
        <f t="shared" si="14"/>
        <v>3.1401853095476993</v>
      </c>
      <c r="AH98" s="29">
        <f t="shared" si="14"/>
        <v>3.7892769511943527</v>
      </c>
      <c r="AI98" s="29">
        <f t="shared" si="14"/>
        <v>4.369914902101196</v>
      </c>
      <c r="AJ98" s="29">
        <f t="shared" si="14"/>
        <v>4.8787276120196452</v>
      </c>
      <c r="AK98" s="29">
        <f t="shared" si="14"/>
        <v>5.3178405729587865</v>
      </c>
    </row>
    <row r="99" spans="2:37" x14ac:dyDescent="0.25">
      <c r="B99" s="28" t="s">
        <v>227</v>
      </c>
      <c r="C99" s="28">
        <v>6164.38</v>
      </c>
      <c r="D99" s="28">
        <v>892378.9</v>
      </c>
      <c r="E99" s="28">
        <v>1484982.97</v>
      </c>
      <c r="F99" s="28">
        <v>1643376.8</v>
      </c>
      <c r="G99" s="28">
        <v>1679503.41</v>
      </c>
      <c r="H99" s="28">
        <v>1687476.83</v>
      </c>
      <c r="I99" s="28">
        <v>1689224.2</v>
      </c>
      <c r="J99" s="28">
        <v>1689606.54</v>
      </c>
      <c r="K99" s="28">
        <v>1689690.16</v>
      </c>
      <c r="L99" s="28">
        <v>1689708.44</v>
      </c>
      <c r="M99" s="28" t="s">
        <v>38</v>
      </c>
      <c r="N99" s="28" t="s">
        <v>38</v>
      </c>
      <c r="O99" s="30">
        <f t="shared" si="13"/>
        <v>87.691438282520764</v>
      </c>
      <c r="P99" s="30">
        <f t="shared" si="15"/>
        <v>2853.770974415434</v>
      </c>
      <c r="Q99" s="30">
        <f t="shared" si="16"/>
        <v>4076.0513120141395</v>
      </c>
      <c r="R99" s="30">
        <f t="shared" si="17"/>
        <v>4375.7310181440807</v>
      </c>
      <c r="S99" s="30">
        <f t="shared" si="18"/>
        <v>4442.8457396063541</v>
      </c>
      <c r="T99" s="30">
        <f t="shared" si="19"/>
        <v>4457.5998924873957</v>
      </c>
      <c r="U99" s="30">
        <f t="shared" si="20"/>
        <v>4460.8304594669817</v>
      </c>
      <c r="V99" s="30">
        <f t="shared" si="21"/>
        <v>4461.5372023686623</v>
      </c>
      <c r="W99" s="30">
        <f t="shared" si="22"/>
        <v>4461.6917647911987</v>
      </c>
      <c r="X99" s="30">
        <f t="shared" si="23"/>
        <v>4461.7255530658358</v>
      </c>
      <c r="Z99" s="28">
        <v>1</v>
      </c>
      <c r="AB99" s="29">
        <f t="shared" si="14"/>
        <v>87.691438282520764</v>
      </c>
      <c r="AC99" s="29">
        <f t="shared" si="14"/>
        <v>2853.770974415434</v>
      </c>
      <c r="AD99" s="29">
        <f t="shared" si="14"/>
        <v>4076.0513120141395</v>
      </c>
      <c r="AE99" s="29">
        <f t="shared" si="14"/>
        <v>4375.7310181440807</v>
      </c>
      <c r="AF99" s="29">
        <f t="shared" si="14"/>
        <v>4442.8457396063541</v>
      </c>
      <c r="AG99" s="29">
        <f t="shared" si="14"/>
        <v>4457.5998924873957</v>
      </c>
      <c r="AH99" s="29">
        <f t="shared" si="14"/>
        <v>4460.8304594669817</v>
      </c>
      <c r="AI99" s="29">
        <f t="shared" si="14"/>
        <v>4461.5372023686623</v>
      </c>
      <c r="AJ99" s="29">
        <f t="shared" si="14"/>
        <v>4461.6917647911987</v>
      </c>
      <c r="AK99" s="29">
        <f t="shared" si="14"/>
        <v>4461.7255530658358</v>
      </c>
    </row>
    <row r="100" spans="2:37" x14ac:dyDescent="0.25">
      <c r="B100" s="28" t="s">
        <v>230</v>
      </c>
      <c r="C100" s="28">
        <v>128.91999999999999</v>
      </c>
      <c r="D100" s="28">
        <v>2040.42</v>
      </c>
      <c r="E100" s="28">
        <v>5737.98</v>
      </c>
      <c r="F100" s="28">
        <v>9899.57</v>
      </c>
      <c r="G100" s="28">
        <v>13673.92</v>
      </c>
      <c r="H100" s="28">
        <v>16741.93</v>
      </c>
      <c r="I100" s="28">
        <v>19084.57</v>
      </c>
      <c r="J100" s="28">
        <v>20806.349999999999</v>
      </c>
      <c r="K100" s="28">
        <v>22041.55</v>
      </c>
      <c r="L100" s="28">
        <v>22913.79</v>
      </c>
      <c r="M100" s="28" t="s">
        <v>39</v>
      </c>
      <c r="N100" s="28" t="s">
        <v>39</v>
      </c>
      <c r="O100" s="30">
        <f t="shared" si="13"/>
        <v>5.8513869548633446</v>
      </c>
      <c r="P100" s="30">
        <f t="shared" si="15"/>
        <v>40.442529561866081</v>
      </c>
      <c r="Q100" s="30">
        <f t="shared" si="16"/>
        <v>83.399977308285258</v>
      </c>
      <c r="R100" s="30">
        <f t="shared" si="17"/>
        <v>122.17041327136479</v>
      </c>
      <c r="S100" s="30">
        <f t="shared" si="18"/>
        <v>153.16507067986996</v>
      </c>
      <c r="T100" s="30">
        <f t="shared" si="19"/>
        <v>176.48121156641412</v>
      </c>
      <c r="U100" s="30">
        <f t="shared" si="20"/>
        <v>193.42485358615261</v>
      </c>
      <c r="V100" s="30">
        <f t="shared" si="21"/>
        <v>205.4810334179183</v>
      </c>
      <c r="W100" s="30">
        <f t="shared" si="22"/>
        <v>213.94596664186793</v>
      </c>
      <c r="X100" s="30">
        <f t="shared" si="23"/>
        <v>219.83784662141593</v>
      </c>
      <c r="Z100" s="28">
        <v>0.1</v>
      </c>
      <c r="AB100" s="29">
        <f t="shared" si="14"/>
        <v>0.58513869548633446</v>
      </c>
      <c r="AC100" s="29">
        <f t="shared" si="14"/>
        <v>4.0442529561866083</v>
      </c>
      <c r="AD100" s="29">
        <f t="shared" si="14"/>
        <v>8.3399977308285269</v>
      </c>
      <c r="AE100" s="29">
        <f t="shared" si="14"/>
        <v>12.21704132713648</v>
      </c>
      <c r="AF100" s="29">
        <f t="shared" si="14"/>
        <v>15.316507067986997</v>
      </c>
      <c r="AG100" s="29">
        <f t="shared" si="14"/>
        <v>17.648121156641412</v>
      </c>
      <c r="AH100" s="29">
        <f t="shared" si="14"/>
        <v>19.342485358615264</v>
      </c>
      <c r="AI100" s="29">
        <f t="shared" si="14"/>
        <v>20.54810334179183</v>
      </c>
      <c r="AJ100" s="29">
        <f t="shared" si="14"/>
        <v>21.394596664186793</v>
      </c>
      <c r="AK100" s="29">
        <f t="shared" si="14"/>
        <v>21.983784662141595</v>
      </c>
    </row>
    <row r="101" spans="2:37" x14ac:dyDescent="0.25">
      <c r="B101" s="28" t="s">
        <v>232</v>
      </c>
      <c r="C101" s="28">
        <v>6426133.5</v>
      </c>
      <c r="D101" s="28">
        <v>459204770.95999998</v>
      </c>
      <c r="E101" s="28">
        <v>578465941.27999997</v>
      </c>
      <c r="F101" s="28">
        <v>592120873.32000005</v>
      </c>
      <c r="G101" s="28">
        <v>593572484.45000005</v>
      </c>
      <c r="H101" s="28">
        <v>593725621.19000006</v>
      </c>
      <c r="I101" s="28">
        <v>593741763.24000001</v>
      </c>
      <c r="J101" s="28">
        <v>593743464.58000004</v>
      </c>
      <c r="K101" s="28">
        <v>593743643.89999998</v>
      </c>
      <c r="L101" s="28">
        <v>593743662.80999994</v>
      </c>
      <c r="M101" s="28" t="s">
        <v>40</v>
      </c>
      <c r="N101" s="28" t="s">
        <v>40</v>
      </c>
      <c r="O101" s="30">
        <f t="shared" si="13"/>
        <v>11365.784879091607</v>
      </c>
      <c r="P101" s="30">
        <f t="shared" si="15"/>
        <v>225651.94718113105</v>
      </c>
      <c r="Q101" s="30">
        <f t="shared" si="16"/>
        <v>265233.92187486432</v>
      </c>
      <c r="R101" s="30">
        <f t="shared" si="17"/>
        <v>269601.23113117594</v>
      </c>
      <c r="S101" s="30">
        <f t="shared" si="18"/>
        <v>270063.7189149718</v>
      </c>
      <c r="T101" s="30">
        <f t="shared" si="19"/>
        <v>270112.48895540013</v>
      </c>
      <c r="U101" s="30">
        <f t="shared" si="20"/>
        <v>270117.6295556305</v>
      </c>
      <c r="V101" s="30">
        <f t="shared" si="21"/>
        <v>270118.17136223859</v>
      </c>
      <c r="W101" s="30">
        <f t="shared" si="22"/>
        <v>270118.228468235</v>
      </c>
      <c r="X101" s="30">
        <f t="shared" si="23"/>
        <v>270118.23449028668</v>
      </c>
      <c r="Z101" s="28">
        <v>1</v>
      </c>
      <c r="AB101" s="29">
        <f t="shared" si="14"/>
        <v>11365.784879091607</v>
      </c>
      <c r="AC101" s="29">
        <f t="shared" si="14"/>
        <v>225651.94718113105</v>
      </c>
      <c r="AD101" s="29">
        <f t="shared" si="14"/>
        <v>265233.92187486432</v>
      </c>
      <c r="AE101" s="29">
        <f t="shared" si="14"/>
        <v>269601.23113117594</v>
      </c>
      <c r="AF101" s="29">
        <f t="shared" si="14"/>
        <v>270063.7189149718</v>
      </c>
      <c r="AG101" s="29">
        <f t="shared" si="14"/>
        <v>270112.48895540013</v>
      </c>
      <c r="AH101" s="29">
        <f t="shared" si="14"/>
        <v>270117.6295556305</v>
      </c>
      <c r="AI101" s="29">
        <f t="shared" si="14"/>
        <v>270118.17136223859</v>
      </c>
      <c r="AJ101" s="29">
        <f t="shared" si="14"/>
        <v>270118.228468235</v>
      </c>
      <c r="AK101" s="29">
        <f t="shared" si="14"/>
        <v>270118.23449028668</v>
      </c>
    </row>
    <row r="102" spans="2:37" x14ac:dyDescent="0.25">
      <c r="B102" s="28" t="s">
        <v>234</v>
      </c>
      <c r="C102" s="28">
        <v>1314.26</v>
      </c>
      <c r="D102" s="28">
        <v>20266.810000000001</v>
      </c>
      <c r="E102" s="28">
        <v>55732.91</v>
      </c>
      <c r="F102" s="28">
        <v>94361.3</v>
      </c>
      <c r="G102" s="28">
        <v>128323.09</v>
      </c>
      <c r="H102" s="28">
        <v>155133.5</v>
      </c>
      <c r="I102" s="28">
        <v>175049.07</v>
      </c>
      <c r="J102" s="28">
        <v>189310.5</v>
      </c>
      <c r="K102" s="28">
        <v>199291.28</v>
      </c>
      <c r="L102" s="28">
        <v>206174.23</v>
      </c>
      <c r="M102" s="28" t="s">
        <v>41</v>
      </c>
      <c r="N102" s="28" t="s">
        <v>41</v>
      </c>
      <c r="O102" s="30">
        <f t="shared" si="13"/>
        <v>29.724291691589006</v>
      </c>
      <c r="P102" s="30">
        <f t="shared" si="15"/>
        <v>201.73645668904629</v>
      </c>
      <c r="Q102" s="30">
        <f t="shared" si="16"/>
        <v>409.55554955862249</v>
      </c>
      <c r="R102" s="30">
        <f t="shared" si="17"/>
        <v>592.09358010735821</v>
      </c>
      <c r="S102" s="30">
        <f t="shared" si="18"/>
        <v>734.25680048385868</v>
      </c>
      <c r="T102" s="30">
        <f t="shared" si="19"/>
        <v>838.54915362874783</v>
      </c>
      <c r="U102" s="30">
        <f t="shared" si="20"/>
        <v>912.52858327427941</v>
      </c>
      <c r="V102" s="30">
        <f t="shared" si="21"/>
        <v>963.95531692752002</v>
      </c>
      <c r="W102" s="30">
        <f t="shared" si="22"/>
        <v>999.25520457278094</v>
      </c>
      <c r="X102" s="30">
        <f t="shared" si="23"/>
        <v>1023.2898779667001</v>
      </c>
      <c r="Z102" s="28">
        <v>0.1</v>
      </c>
      <c r="AB102" s="29">
        <f t="shared" si="14"/>
        <v>2.9724291691589007</v>
      </c>
      <c r="AC102" s="29">
        <f t="shared" si="14"/>
        <v>20.17364566890463</v>
      </c>
      <c r="AD102" s="29">
        <f t="shared" si="14"/>
        <v>40.955554955862254</v>
      </c>
      <c r="AE102" s="29">
        <f t="shared" si="14"/>
        <v>59.209358010735826</v>
      </c>
      <c r="AF102" s="29">
        <f t="shared" si="14"/>
        <v>73.425680048385871</v>
      </c>
      <c r="AG102" s="29">
        <f t="shared" si="14"/>
        <v>83.854915362874792</v>
      </c>
      <c r="AH102" s="29">
        <f t="shared" si="14"/>
        <v>91.252858327427944</v>
      </c>
      <c r="AI102" s="29">
        <f t="shared" si="14"/>
        <v>96.395531692752002</v>
      </c>
      <c r="AJ102" s="29">
        <f t="shared" si="14"/>
        <v>99.925520457278097</v>
      </c>
      <c r="AK102" s="29">
        <f t="shared" si="14"/>
        <v>102.32898779667002</v>
      </c>
    </row>
    <row r="103" spans="2:37" x14ac:dyDescent="0.25">
      <c r="B103" s="28" t="s">
        <v>236</v>
      </c>
      <c r="C103" s="28">
        <v>1100.8800000000001</v>
      </c>
      <c r="D103" s="28">
        <v>5365.76</v>
      </c>
      <c r="E103" s="28">
        <v>6978.11</v>
      </c>
      <c r="F103" s="28">
        <v>7377.16</v>
      </c>
      <c r="G103" s="28">
        <v>7468.23</v>
      </c>
      <c r="H103" s="28">
        <v>7488.67</v>
      </c>
      <c r="I103" s="28">
        <v>7493.23</v>
      </c>
      <c r="J103" s="28">
        <v>7494.25</v>
      </c>
      <c r="K103" s="28">
        <v>7494.47</v>
      </c>
      <c r="L103" s="28">
        <v>7494.51</v>
      </c>
      <c r="M103" s="28" t="s">
        <v>42</v>
      </c>
      <c r="N103" s="28" t="s">
        <v>42</v>
      </c>
      <c r="O103" s="30">
        <f t="shared" si="13"/>
        <v>26.257453112988671</v>
      </c>
      <c r="P103" s="30">
        <f t="shared" si="15"/>
        <v>79.574969695150997</v>
      </c>
      <c r="Q103" s="30">
        <f t="shared" si="16"/>
        <v>95.642535144681858</v>
      </c>
      <c r="R103" s="30">
        <f t="shared" si="17"/>
        <v>99.439069858198337</v>
      </c>
      <c r="S103" s="30">
        <f t="shared" si="18"/>
        <v>100.29678004005665</v>
      </c>
      <c r="T103" s="30">
        <f t="shared" si="19"/>
        <v>100.48885471958491</v>
      </c>
      <c r="U103" s="30">
        <f t="shared" si="20"/>
        <v>100.531683570954</v>
      </c>
      <c r="V103" s="30">
        <f t="shared" si="21"/>
        <v>100.5412626385297</v>
      </c>
      <c r="W103" s="30">
        <f t="shared" si="22"/>
        <v>100.543328660649</v>
      </c>
      <c r="X103" s="30">
        <f t="shared" si="23"/>
        <v>100.54370429907958</v>
      </c>
      <c r="Z103" s="28">
        <v>5</v>
      </c>
      <c r="AB103" s="29">
        <f t="shared" si="14"/>
        <v>131.28726556494337</v>
      </c>
      <c r="AC103" s="29">
        <f t="shared" si="14"/>
        <v>397.87484847575502</v>
      </c>
      <c r="AD103" s="29">
        <f t="shared" si="14"/>
        <v>478.21267572340929</v>
      </c>
      <c r="AE103" s="29">
        <f t="shared" si="14"/>
        <v>497.19534929099166</v>
      </c>
      <c r="AF103" s="29">
        <f t="shared" si="14"/>
        <v>501.48390020028324</v>
      </c>
      <c r="AG103" s="29">
        <f t="shared" si="14"/>
        <v>502.44427359792451</v>
      </c>
      <c r="AH103" s="29">
        <f t="shared" si="14"/>
        <v>502.65841785476999</v>
      </c>
      <c r="AI103" s="29">
        <f t="shared" si="14"/>
        <v>502.70631319264851</v>
      </c>
      <c r="AJ103" s="29">
        <f t="shared" si="14"/>
        <v>502.71664330324495</v>
      </c>
      <c r="AK103" s="29">
        <f t="shared" si="14"/>
        <v>502.71852149539791</v>
      </c>
    </row>
    <row r="104" spans="2:37" x14ac:dyDescent="0.25">
      <c r="B104" s="28" t="s">
        <v>237</v>
      </c>
      <c r="C104" s="28">
        <v>46.32</v>
      </c>
      <c r="D104" s="28">
        <v>848.66</v>
      </c>
      <c r="E104" s="28">
        <v>2590.15</v>
      </c>
      <c r="F104" s="28">
        <v>4738.9399999999996</v>
      </c>
      <c r="G104" s="28">
        <v>6846.67</v>
      </c>
      <c r="H104" s="28">
        <v>8683.06</v>
      </c>
      <c r="I104" s="28">
        <v>10176.129999999999</v>
      </c>
      <c r="J104" s="28">
        <v>11338.8</v>
      </c>
      <c r="K104" s="28">
        <v>12219.07</v>
      </c>
      <c r="L104" s="28">
        <v>12873.08</v>
      </c>
      <c r="M104" s="28" t="s">
        <v>43</v>
      </c>
      <c r="N104" s="28" t="s">
        <v>43</v>
      </c>
      <c r="O104" s="30">
        <f t="shared" si="13"/>
        <v>2.8580682594558708</v>
      </c>
      <c r="P104" s="30">
        <f t="shared" si="15"/>
        <v>21.88508433203905</v>
      </c>
      <c r="Q104" s="30">
        <f t="shared" si="16"/>
        <v>47.79275348314134</v>
      </c>
      <c r="R104" s="30">
        <f t="shared" si="17"/>
        <v>72.94767565341354</v>
      </c>
      <c r="S104" s="30">
        <f t="shared" si="18"/>
        <v>94.377873685196704</v>
      </c>
      <c r="T104" s="30">
        <f t="shared" si="19"/>
        <v>111.45654406951742</v>
      </c>
      <c r="U104" s="30">
        <f t="shared" si="20"/>
        <v>124.54963635591808</v>
      </c>
      <c r="V104" s="30">
        <f t="shared" si="21"/>
        <v>134.34811516651766</v>
      </c>
      <c r="W104" s="30">
        <f t="shared" si="22"/>
        <v>141.56676838075387</v>
      </c>
      <c r="X104" s="30">
        <f t="shared" si="23"/>
        <v>146.82916840793689</v>
      </c>
      <c r="Z104" s="28">
        <v>0.1</v>
      </c>
      <c r="AB104" s="29">
        <f t="shared" si="14"/>
        <v>0.2858068259455871</v>
      </c>
      <c r="AC104" s="29">
        <f t="shared" si="14"/>
        <v>2.1885084332039049</v>
      </c>
      <c r="AD104" s="29">
        <f t="shared" si="14"/>
        <v>4.7792753483141341</v>
      </c>
      <c r="AE104" s="29">
        <f t="shared" si="14"/>
        <v>7.2947675653413544</v>
      </c>
      <c r="AF104" s="29">
        <f t="shared" si="14"/>
        <v>9.43778736851967</v>
      </c>
      <c r="AG104" s="29">
        <f t="shared" si="14"/>
        <v>11.145654406951742</v>
      </c>
      <c r="AH104" s="29">
        <f t="shared" si="14"/>
        <v>12.45496363559181</v>
      </c>
      <c r="AI104" s="29">
        <f t="shared" si="14"/>
        <v>13.434811516651767</v>
      </c>
      <c r="AJ104" s="29">
        <f t="shared" si="14"/>
        <v>14.156676838075388</v>
      </c>
      <c r="AK104" s="29">
        <f t="shared" si="14"/>
        <v>14.682916840793689</v>
      </c>
    </row>
    <row r="105" spans="2:37" x14ac:dyDescent="0.25">
      <c r="B105" s="28" t="s">
        <v>238</v>
      </c>
      <c r="C105" s="28">
        <v>577.28</v>
      </c>
      <c r="D105" s="28">
        <v>4173.12</v>
      </c>
      <c r="E105" s="28">
        <v>12406.46</v>
      </c>
      <c r="F105" s="28">
        <v>25686.07</v>
      </c>
      <c r="G105" s="28">
        <v>43680.13</v>
      </c>
      <c r="H105" s="28">
        <v>65664.3</v>
      </c>
      <c r="I105" s="28">
        <v>90751.99</v>
      </c>
      <c r="J105" s="28">
        <v>118037.39</v>
      </c>
      <c r="K105" s="28">
        <v>146677.76999999999</v>
      </c>
      <c r="L105" s="28">
        <v>175935.44</v>
      </c>
      <c r="M105" s="28" t="s">
        <v>44</v>
      </c>
      <c r="N105" s="28" t="s">
        <v>44</v>
      </c>
      <c r="O105" s="30">
        <f t="shared" si="13"/>
        <v>16.711105055106341</v>
      </c>
      <c r="P105" s="30">
        <f t="shared" si="15"/>
        <v>66.73554670760322</v>
      </c>
      <c r="Q105" s="30">
        <f t="shared" si="16"/>
        <v>143.08302957447435</v>
      </c>
      <c r="R105" s="30">
        <f t="shared" si="17"/>
        <v>238.13485955854847</v>
      </c>
      <c r="S105" s="30">
        <f t="shared" si="18"/>
        <v>345.32924324809022</v>
      </c>
      <c r="T105" s="30">
        <f t="shared" si="19"/>
        <v>459.37264987561673</v>
      </c>
      <c r="U105" s="30">
        <f t="shared" si="20"/>
        <v>576.14781772338017</v>
      </c>
      <c r="V105" s="30">
        <f t="shared" si="21"/>
        <v>692.54552913675275</v>
      </c>
      <c r="W105" s="30">
        <f t="shared" si="22"/>
        <v>806.28693089006492</v>
      </c>
      <c r="X105" s="30">
        <f t="shared" si="23"/>
        <v>915.76057688534036</v>
      </c>
      <c r="Z105" s="28">
        <v>0.1</v>
      </c>
      <c r="AB105" s="29">
        <f t="shared" ref="AB105:AB123" si="24">O105*$Z105</f>
        <v>1.6711105055106341</v>
      </c>
      <c r="AC105" s="29">
        <f t="shared" ref="AC105:AC123" si="25">P105*$Z105</f>
        <v>6.6735546707603222</v>
      </c>
      <c r="AD105" s="29">
        <f t="shared" ref="AD105:AD123" si="26">Q105*$Z105</f>
        <v>14.308302957447436</v>
      </c>
      <c r="AE105" s="29">
        <f t="shared" ref="AE105:AE123" si="27">R105*$Z105</f>
        <v>23.813485955854848</v>
      </c>
      <c r="AF105" s="29">
        <f t="shared" ref="AF105:AF123" si="28">S105*$Z105</f>
        <v>34.532924324809024</v>
      </c>
      <c r="AG105" s="29">
        <f t="shared" ref="AG105:AG123" si="29">T105*$Z105</f>
        <v>45.937264987561676</v>
      </c>
      <c r="AH105" s="29">
        <f t="shared" ref="AH105:AH123" si="30">U105*$Z105</f>
        <v>57.61478177233802</v>
      </c>
      <c r="AI105" s="29">
        <f t="shared" ref="AI105:AI123" si="31">V105*$Z105</f>
        <v>69.254552913675283</v>
      </c>
      <c r="AJ105" s="29">
        <f t="shared" ref="AJ105:AJ123" si="32">W105*$Z105</f>
        <v>80.628693089006504</v>
      </c>
      <c r="AK105" s="29">
        <f t="shared" ref="AK105:AK123" si="33">X105*$Z105</f>
        <v>91.576057688534036</v>
      </c>
    </row>
    <row r="106" spans="2:37" x14ac:dyDescent="0.25">
      <c r="B106" s="28" t="s">
        <v>240</v>
      </c>
      <c r="C106" s="28">
        <v>88.62</v>
      </c>
      <c r="D106" s="28">
        <v>485.27</v>
      </c>
      <c r="E106" s="28">
        <v>1196.0999999999999</v>
      </c>
      <c r="F106" s="28">
        <v>2135.87</v>
      </c>
      <c r="G106" s="28">
        <v>3206.96</v>
      </c>
      <c r="H106" s="28">
        <v>4326.38</v>
      </c>
      <c r="I106" s="28">
        <v>5432.51</v>
      </c>
      <c r="J106" s="28">
        <v>6483.97</v>
      </c>
      <c r="K106" s="28">
        <v>7455.85</v>
      </c>
      <c r="L106" s="28">
        <v>8335.7199999999993</v>
      </c>
      <c r="M106" s="28" t="s">
        <v>45</v>
      </c>
      <c r="N106" s="28" t="s">
        <v>45</v>
      </c>
      <c r="O106" s="30">
        <f t="shared" si="13"/>
        <v>4.5009774109363887</v>
      </c>
      <c r="P106" s="30">
        <f t="shared" si="15"/>
        <v>14.798681449173177</v>
      </c>
      <c r="Q106" s="30">
        <f t="shared" si="16"/>
        <v>27.827350269951971</v>
      </c>
      <c r="R106" s="30">
        <f t="shared" si="17"/>
        <v>41.757739666312212</v>
      </c>
      <c r="S106" s="30">
        <f t="shared" si="18"/>
        <v>55.500908412499065</v>
      </c>
      <c r="T106" s="30">
        <f t="shared" si="19"/>
        <v>68.441871249739719</v>
      </c>
      <c r="U106" s="30">
        <f t="shared" si="20"/>
        <v>80.266621865555365</v>
      </c>
      <c r="V106" s="30">
        <f t="shared" si="21"/>
        <v>90.849660584063344</v>
      </c>
      <c r="W106" s="30">
        <f t="shared" si="22"/>
        <v>100.18036849760574</v>
      </c>
      <c r="X106" s="30">
        <f t="shared" si="23"/>
        <v>108.31654381761945</v>
      </c>
      <c r="Z106" s="28">
        <v>0.2</v>
      </c>
      <c r="AB106" s="29">
        <f t="shared" si="24"/>
        <v>0.90019548218727774</v>
      </c>
      <c r="AC106" s="29">
        <f t="shared" si="25"/>
        <v>2.9597362898346358</v>
      </c>
      <c r="AD106" s="29">
        <f t="shared" si="26"/>
        <v>5.5654700539903947</v>
      </c>
      <c r="AE106" s="29">
        <f t="shared" si="27"/>
        <v>8.3515479332624434</v>
      </c>
      <c r="AF106" s="29">
        <f t="shared" si="28"/>
        <v>11.100181682499814</v>
      </c>
      <c r="AG106" s="29">
        <f t="shared" si="29"/>
        <v>13.688374249947945</v>
      </c>
      <c r="AH106" s="29">
        <f t="shared" si="30"/>
        <v>16.053324373111074</v>
      </c>
      <c r="AI106" s="29">
        <f t="shared" si="31"/>
        <v>18.169932116812671</v>
      </c>
      <c r="AJ106" s="29">
        <f t="shared" si="32"/>
        <v>20.03607369952115</v>
      </c>
      <c r="AK106" s="29">
        <f t="shared" si="33"/>
        <v>21.66330876352389</v>
      </c>
    </row>
    <row r="107" spans="2:37" x14ac:dyDescent="0.25">
      <c r="B107" s="28" t="s">
        <v>242</v>
      </c>
      <c r="C107" s="28">
        <v>501.29</v>
      </c>
      <c r="D107" s="28">
        <v>19357.96</v>
      </c>
      <c r="E107" s="28">
        <v>60564.01</v>
      </c>
      <c r="F107" s="28">
        <v>105965.63</v>
      </c>
      <c r="G107" s="28">
        <v>144841.60000000001</v>
      </c>
      <c r="H107" s="28">
        <v>174334.37</v>
      </c>
      <c r="I107" s="28">
        <v>195282.56</v>
      </c>
      <c r="J107" s="28">
        <v>209602.64</v>
      </c>
      <c r="K107" s="28">
        <v>219167.83</v>
      </c>
      <c r="L107" s="28">
        <v>225466.27</v>
      </c>
      <c r="M107" s="28" t="s">
        <v>46</v>
      </c>
      <c r="N107" s="28" t="s">
        <v>46</v>
      </c>
      <c r="O107" s="30">
        <f t="shared" si="13"/>
        <v>15.138991326972583</v>
      </c>
      <c r="P107" s="30">
        <f t="shared" si="15"/>
        <v>195.36030428977452</v>
      </c>
      <c r="Q107" s="30">
        <f t="shared" si="16"/>
        <v>434.0950635062685</v>
      </c>
      <c r="R107" s="30">
        <f t="shared" si="17"/>
        <v>642.17017088091677</v>
      </c>
      <c r="S107" s="30">
        <f t="shared" si="18"/>
        <v>799.20819950702366</v>
      </c>
      <c r="T107" s="30">
        <f t="shared" si="19"/>
        <v>909.91897779636383</v>
      </c>
      <c r="U107" s="30">
        <f t="shared" si="20"/>
        <v>985.14244963565591</v>
      </c>
      <c r="V107" s="30">
        <f t="shared" si="21"/>
        <v>1035.1715681810986</v>
      </c>
      <c r="W107" s="30">
        <f t="shared" si="22"/>
        <v>1068.0175192922197</v>
      </c>
      <c r="X107" s="30">
        <f t="shared" si="23"/>
        <v>1089.4109030399932</v>
      </c>
      <c r="Z107" s="28">
        <v>0.1</v>
      </c>
      <c r="AB107" s="29">
        <f t="shared" si="24"/>
        <v>1.5138991326972584</v>
      </c>
      <c r="AC107" s="29">
        <f t="shared" si="25"/>
        <v>19.536030428977455</v>
      </c>
      <c r="AD107" s="29">
        <f t="shared" si="26"/>
        <v>43.409506350626856</v>
      </c>
      <c r="AE107" s="29">
        <f t="shared" si="27"/>
        <v>64.21701708809168</v>
      </c>
      <c r="AF107" s="29">
        <f t="shared" si="28"/>
        <v>79.920819950702366</v>
      </c>
      <c r="AG107" s="29">
        <f t="shared" si="29"/>
        <v>90.991897779636389</v>
      </c>
      <c r="AH107" s="29">
        <f t="shared" si="30"/>
        <v>98.514244963565602</v>
      </c>
      <c r="AI107" s="29">
        <f t="shared" si="31"/>
        <v>103.51715681810987</v>
      </c>
      <c r="AJ107" s="29">
        <f t="shared" si="32"/>
        <v>106.80175192922198</v>
      </c>
      <c r="AK107" s="29">
        <f t="shared" si="33"/>
        <v>108.94109030399932</v>
      </c>
    </row>
    <row r="108" spans="2:37" x14ac:dyDescent="0.25">
      <c r="B108" s="28" t="s">
        <v>245</v>
      </c>
      <c r="C108" s="28">
        <v>1048.28</v>
      </c>
      <c r="D108" s="28">
        <v>35015.11</v>
      </c>
      <c r="E108" s="28">
        <v>53789.760000000002</v>
      </c>
      <c r="F108" s="28">
        <v>58734.85</v>
      </c>
      <c r="G108" s="28">
        <v>59878.1</v>
      </c>
      <c r="H108" s="28">
        <v>60135.21</v>
      </c>
      <c r="I108" s="28">
        <v>60192.66</v>
      </c>
      <c r="J108" s="28">
        <v>60205.51</v>
      </c>
      <c r="K108" s="28">
        <v>60208.36</v>
      </c>
      <c r="L108" s="28">
        <v>60209.01</v>
      </c>
      <c r="M108" s="28" t="s">
        <v>47</v>
      </c>
      <c r="N108" s="28" t="s">
        <v>47</v>
      </c>
      <c r="O108" s="30">
        <f t="shared" si="13"/>
        <v>25.372818999758437</v>
      </c>
      <c r="P108" s="30">
        <f t="shared" si="15"/>
        <v>295.81041305963049</v>
      </c>
      <c r="Q108" s="30">
        <f t="shared" si="16"/>
        <v>399.5069472848279</v>
      </c>
      <c r="R108" s="30">
        <f t="shared" si="17"/>
        <v>424.875526867914</v>
      </c>
      <c r="S108" s="30">
        <f t="shared" si="18"/>
        <v>430.64778641244703</v>
      </c>
      <c r="T108" s="30">
        <f t="shared" si="19"/>
        <v>431.94136233626563</v>
      </c>
      <c r="U108" s="30">
        <f t="shared" si="20"/>
        <v>432.23017871662898</v>
      </c>
      <c r="V108" s="30">
        <f t="shared" si="21"/>
        <v>432.29476775405834</v>
      </c>
      <c r="W108" s="30">
        <f t="shared" si="22"/>
        <v>432.30909238876319</v>
      </c>
      <c r="X108" s="30">
        <f t="shared" si="23"/>
        <v>432.31235938222591</v>
      </c>
      <c r="Z108" s="28">
        <v>0.1</v>
      </c>
      <c r="AB108" s="29">
        <f t="shared" si="24"/>
        <v>2.5372818999758437</v>
      </c>
      <c r="AC108" s="29">
        <f t="shared" si="25"/>
        <v>29.581041305963051</v>
      </c>
      <c r="AD108" s="29">
        <f t="shared" si="26"/>
        <v>39.950694728482794</v>
      </c>
      <c r="AE108" s="29">
        <f t="shared" si="27"/>
        <v>42.487552686791403</v>
      </c>
      <c r="AF108" s="29">
        <f t="shared" si="28"/>
        <v>43.064778641244708</v>
      </c>
      <c r="AG108" s="29">
        <f t="shared" si="29"/>
        <v>43.194136233626566</v>
      </c>
      <c r="AH108" s="29">
        <f t="shared" si="30"/>
        <v>43.223017871662904</v>
      </c>
      <c r="AI108" s="29">
        <f t="shared" si="31"/>
        <v>43.229476775405836</v>
      </c>
      <c r="AJ108" s="29">
        <f t="shared" si="32"/>
        <v>43.230909238876322</v>
      </c>
      <c r="AK108" s="29">
        <f t="shared" si="33"/>
        <v>43.231235938222596</v>
      </c>
    </row>
    <row r="109" spans="2:37" x14ac:dyDescent="0.25">
      <c r="B109" s="28" t="s">
        <v>247</v>
      </c>
      <c r="C109" s="28">
        <v>159.87</v>
      </c>
      <c r="D109" s="28">
        <v>26950.36</v>
      </c>
      <c r="E109" s="28">
        <v>117541.21</v>
      </c>
      <c r="F109" s="28">
        <v>255359.77</v>
      </c>
      <c r="G109" s="28">
        <v>411631.93</v>
      </c>
      <c r="H109" s="28">
        <v>564659.19999999995</v>
      </c>
      <c r="I109" s="28">
        <v>702295.11</v>
      </c>
      <c r="J109" s="28">
        <v>819618.78</v>
      </c>
      <c r="K109" s="28">
        <v>916117.88</v>
      </c>
      <c r="L109" s="28">
        <v>993557.85</v>
      </c>
      <c r="M109" s="28" t="s">
        <v>48</v>
      </c>
      <c r="N109" s="28" t="s">
        <v>48</v>
      </c>
      <c r="O109" s="30">
        <f t="shared" si="13"/>
        <v>6.8025461033524257</v>
      </c>
      <c r="P109" s="30">
        <f t="shared" si="15"/>
        <v>246.28037768581513</v>
      </c>
      <c r="Q109" s="30">
        <f t="shared" si="16"/>
        <v>690.5064208991281</v>
      </c>
      <c r="R109" s="30">
        <f t="shared" si="17"/>
        <v>1188.6153822913323</v>
      </c>
      <c r="S109" s="30">
        <f t="shared" si="18"/>
        <v>1660.3167530796973</v>
      </c>
      <c r="T109" s="30">
        <f t="shared" si="19"/>
        <v>2071.500761634401</v>
      </c>
      <c r="U109" s="30">
        <f t="shared" si="20"/>
        <v>2413.2280379645699</v>
      </c>
      <c r="V109" s="30">
        <f t="shared" si="21"/>
        <v>2688.8275045783244</v>
      </c>
      <c r="W109" s="30">
        <f t="shared" si="22"/>
        <v>2906.7023580772325</v>
      </c>
      <c r="X109" s="30">
        <f t="shared" si="23"/>
        <v>3076.5914067443082</v>
      </c>
      <c r="Z109" s="28">
        <v>1</v>
      </c>
      <c r="AB109" s="29">
        <f t="shared" si="24"/>
        <v>6.8025461033524257</v>
      </c>
      <c r="AC109" s="29">
        <f t="shared" si="25"/>
        <v>246.28037768581513</v>
      </c>
      <c r="AD109" s="29">
        <f t="shared" si="26"/>
        <v>690.5064208991281</v>
      </c>
      <c r="AE109" s="29">
        <f t="shared" si="27"/>
        <v>1188.6153822913323</v>
      </c>
      <c r="AF109" s="29">
        <f t="shared" si="28"/>
        <v>1660.3167530796973</v>
      </c>
      <c r="AG109" s="29">
        <f t="shared" si="29"/>
        <v>2071.500761634401</v>
      </c>
      <c r="AH109" s="29">
        <f t="shared" si="30"/>
        <v>2413.2280379645699</v>
      </c>
      <c r="AI109" s="29">
        <f t="shared" si="31"/>
        <v>2688.8275045783244</v>
      </c>
      <c r="AJ109" s="29">
        <f t="shared" si="32"/>
        <v>2906.7023580772325</v>
      </c>
      <c r="AK109" s="29">
        <f t="shared" si="33"/>
        <v>3076.5914067443082</v>
      </c>
    </row>
    <row r="110" spans="2:37" x14ac:dyDescent="0.25">
      <c r="B110" s="28" t="s">
        <v>249</v>
      </c>
      <c r="C110" s="28">
        <v>376.64</v>
      </c>
      <c r="D110" s="28">
        <v>5871.94</v>
      </c>
      <c r="E110" s="28">
        <v>17059.63</v>
      </c>
      <c r="F110" s="28">
        <v>30617.73</v>
      </c>
      <c r="G110" s="28">
        <v>43936.25</v>
      </c>
      <c r="H110" s="28">
        <v>55667.57</v>
      </c>
      <c r="I110" s="28">
        <v>65359.13</v>
      </c>
      <c r="J110" s="28">
        <v>73048.03</v>
      </c>
      <c r="K110" s="28">
        <v>78987.31</v>
      </c>
      <c r="L110" s="28">
        <v>83492.62</v>
      </c>
      <c r="M110" s="28" t="s">
        <v>49</v>
      </c>
      <c r="N110" s="28" t="s">
        <v>49</v>
      </c>
      <c r="O110" s="30">
        <f t="shared" si="13"/>
        <v>12.393190349876587</v>
      </c>
      <c r="P110" s="30">
        <f t="shared" si="15"/>
        <v>84.758202493606063</v>
      </c>
      <c r="Q110" s="30">
        <f t="shared" si="16"/>
        <v>178.81886612925135</v>
      </c>
      <c r="R110" s="30">
        <f t="shared" si="17"/>
        <v>269.28719565541388</v>
      </c>
      <c r="S110" s="30">
        <f t="shared" si="18"/>
        <v>346.74539499605305</v>
      </c>
      <c r="T110" s="30">
        <f t="shared" si="19"/>
        <v>409.2193828737955</v>
      </c>
      <c r="U110" s="30">
        <f t="shared" si="20"/>
        <v>457.87717558398055</v>
      </c>
      <c r="V110" s="30">
        <f t="shared" si="21"/>
        <v>494.94913210853963</v>
      </c>
      <c r="W110" s="30">
        <f t="shared" si="22"/>
        <v>522.78694991216548</v>
      </c>
      <c r="X110" s="30">
        <f t="shared" si="23"/>
        <v>543.48589071113145</v>
      </c>
      <c r="Z110" s="28">
        <v>0.1</v>
      </c>
      <c r="AB110" s="29">
        <f t="shared" si="24"/>
        <v>1.2393190349876588</v>
      </c>
      <c r="AC110" s="29">
        <f t="shared" si="25"/>
        <v>8.4758202493606074</v>
      </c>
      <c r="AD110" s="29">
        <f t="shared" si="26"/>
        <v>17.881886612925136</v>
      </c>
      <c r="AE110" s="29">
        <f t="shared" si="27"/>
        <v>26.928719565541389</v>
      </c>
      <c r="AF110" s="29">
        <f t="shared" si="28"/>
        <v>34.674539499605309</v>
      </c>
      <c r="AG110" s="29">
        <f t="shared" si="29"/>
        <v>40.921938287379554</v>
      </c>
      <c r="AH110" s="29">
        <f t="shared" si="30"/>
        <v>45.787717558398057</v>
      </c>
      <c r="AI110" s="29">
        <f t="shared" si="31"/>
        <v>49.494913210853966</v>
      </c>
      <c r="AJ110" s="29">
        <f t="shared" si="32"/>
        <v>52.278694991216554</v>
      </c>
      <c r="AK110" s="29">
        <f t="shared" si="33"/>
        <v>54.348589071113146</v>
      </c>
    </row>
    <row r="111" spans="2:37" x14ac:dyDescent="0.25">
      <c r="B111" s="28" t="s">
        <v>251</v>
      </c>
      <c r="C111" s="28">
        <v>555.97</v>
      </c>
      <c r="D111" s="28">
        <v>8626.0400000000009</v>
      </c>
      <c r="E111" s="28">
        <v>23332.3</v>
      </c>
      <c r="F111" s="28">
        <v>38762.67</v>
      </c>
      <c r="G111" s="28">
        <v>51801.68</v>
      </c>
      <c r="H111" s="28">
        <v>61697.96</v>
      </c>
      <c r="I111" s="28">
        <v>68773.88</v>
      </c>
      <c r="J111" s="28">
        <v>73657.990000000005</v>
      </c>
      <c r="K111" s="28">
        <v>76957.11</v>
      </c>
      <c r="L111" s="28">
        <v>79155.69</v>
      </c>
      <c r="M111" s="28" t="s">
        <v>50</v>
      </c>
      <c r="N111" s="28" t="s">
        <v>50</v>
      </c>
      <c r="O111" s="30">
        <f t="shared" si="13"/>
        <v>16.276857517372683</v>
      </c>
      <c r="P111" s="30">
        <f t="shared" si="15"/>
        <v>110.94369824575365</v>
      </c>
      <c r="Q111" s="30">
        <f t="shared" si="16"/>
        <v>222.64087371496763</v>
      </c>
      <c r="R111" s="30">
        <f t="shared" si="17"/>
        <v>317.63195679360865</v>
      </c>
      <c r="S111" s="30">
        <f t="shared" si="18"/>
        <v>389.11260770532022</v>
      </c>
      <c r="T111" s="30">
        <f t="shared" si="19"/>
        <v>439.76855707654789</v>
      </c>
      <c r="U111" s="30">
        <f t="shared" si="20"/>
        <v>474.49438764845081</v>
      </c>
      <c r="V111" s="30">
        <f t="shared" si="21"/>
        <v>497.83854172086086</v>
      </c>
      <c r="W111" s="30">
        <f t="shared" si="22"/>
        <v>513.34429091149036</v>
      </c>
      <c r="X111" s="30">
        <f t="shared" si="23"/>
        <v>523.56681089962649</v>
      </c>
      <c r="Z111" s="28">
        <v>0.1</v>
      </c>
      <c r="AB111" s="29">
        <f t="shared" si="24"/>
        <v>1.6276857517372685</v>
      </c>
      <c r="AC111" s="29">
        <f t="shared" si="25"/>
        <v>11.094369824575367</v>
      </c>
      <c r="AD111" s="29">
        <f t="shared" si="26"/>
        <v>22.264087371496764</v>
      </c>
      <c r="AE111" s="29">
        <f t="shared" si="27"/>
        <v>31.763195679360866</v>
      </c>
      <c r="AF111" s="29">
        <f t="shared" si="28"/>
        <v>38.911260770532024</v>
      </c>
      <c r="AG111" s="29">
        <f t="shared" si="29"/>
        <v>43.976855707654792</v>
      </c>
      <c r="AH111" s="29">
        <f t="shared" si="30"/>
        <v>47.449438764845084</v>
      </c>
      <c r="AI111" s="29">
        <f t="shared" si="31"/>
        <v>49.783854172086087</v>
      </c>
      <c r="AJ111" s="29">
        <f t="shared" si="32"/>
        <v>51.33442909114904</v>
      </c>
      <c r="AK111" s="29">
        <f t="shared" si="33"/>
        <v>52.356681089962649</v>
      </c>
    </row>
    <row r="112" spans="2:37" x14ac:dyDescent="0.25">
      <c r="B112" s="28" t="s">
        <v>253</v>
      </c>
      <c r="C112" s="28">
        <v>28588.37</v>
      </c>
      <c r="D112" s="28">
        <v>1707584.1</v>
      </c>
      <c r="E112" s="28">
        <v>2459415.77</v>
      </c>
      <c r="F112" s="28">
        <v>2609176.11</v>
      </c>
      <c r="G112" s="28">
        <v>2635805.0499999998</v>
      </c>
      <c r="H112" s="28">
        <v>2640450.88</v>
      </c>
      <c r="I112" s="28">
        <v>2641258.77</v>
      </c>
      <c r="J112" s="28">
        <v>2641399.15</v>
      </c>
      <c r="K112" s="28">
        <v>2641423.5699999998</v>
      </c>
      <c r="L112" s="28">
        <v>2641427.7999999998</v>
      </c>
      <c r="M112" s="28" t="s">
        <v>51</v>
      </c>
      <c r="N112" s="28" t="s">
        <v>51</v>
      </c>
      <c r="O112" s="30">
        <f t="shared" si="13"/>
        <v>256.66531735471227</v>
      </c>
      <c r="P112" s="30">
        <f t="shared" si="15"/>
        <v>4494.7142099365983</v>
      </c>
      <c r="Q112" s="30">
        <f t="shared" si="16"/>
        <v>5802.5244454971298</v>
      </c>
      <c r="R112" s="30">
        <f t="shared" si="17"/>
        <v>6047.6547034192836</v>
      </c>
      <c r="S112" s="30">
        <f t="shared" si="18"/>
        <v>6090.7940017641877</v>
      </c>
      <c r="T112" s="30">
        <f t="shared" si="19"/>
        <v>6098.3068952221129</v>
      </c>
      <c r="U112" s="30">
        <f t="shared" si="20"/>
        <v>6099.6129504029868</v>
      </c>
      <c r="V112" s="30">
        <f t="shared" si="21"/>
        <v>6099.8398799998122</v>
      </c>
      <c r="W112" s="30">
        <f t="shared" si="22"/>
        <v>6099.8793554870081</v>
      </c>
      <c r="X112" s="30">
        <f t="shared" si="23"/>
        <v>6099.8861933673988</v>
      </c>
      <c r="Z112" s="28">
        <v>5</v>
      </c>
      <c r="AB112" s="29">
        <f t="shared" si="24"/>
        <v>1283.3265867735613</v>
      </c>
      <c r="AC112" s="29">
        <f t="shared" si="25"/>
        <v>22473.571049682992</v>
      </c>
      <c r="AD112" s="29">
        <f t="shared" si="26"/>
        <v>29012.622227485648</v>
      </c>
      <c r="AE112" s="29">
        <f t="shared" si="27"/>
        <v>30238.273517096419</v>
      </c>
      <c r="AF112" s="29">
        <f t="shared" si="28"/>
        <v>30453.970008820939</v>
      </c>
      <c r="AG112" s="29">
        <f t="shared" si="29"/>
        <v>30491.534476110566</v>
      </c>
      <c r="AH112" s="29">
        <f t="shared" si="30"/>
        <v>30498.064752014936</v>
      </c>
      <c r="AI112" s="29">
        <f t="shared" si="31"/>
        <v>30499.199399999059</v>
      </c>
      <c r="AJ112" s="29">
        <f t="shared" si="32"/>
        <v>30499.396777435039</v>
      </c>
      <c r="AK112" s="29">
        <f t="shared" si="33"/>
        <v>30499.430966836993</v>
      </c>
    </row>
    <row r="113" spans="2:37" x14ac:dyDescent="0.25">
      <c r="B113" s="28" t="s">
        <v>256</v>
      </c>
      <c r="C113" s="28">
        <v>44.46</v>
      </c>
      <c r="D113" s="28">
        <v>898.52</v>
      </c>
      <c r="E113" s="28">
        <v>3143.78</v>
      </c>
      <c r="F113" s="28">
        <v>6584.13</v>
      </c>
      <c r="G113" s="28">
        <v>10785.2</v>
      </c>
      <c r="H113" s="28">
        <v>15323.17</v>
      </c>
      <c r="I113" s="28">
        <v>19868.34</v>
      </c>
      <c r="J113" s="28">
        <v>24197.16</v>
      </c>
      <c r="K113" s="28">
        <v>28176.720000000001</v>
      </c>
      <c r="L113" s="28">
        <v>31742.22</v>
      </c>
      <c r="M113" s="28" t="s">
        <v>52</v>
      </c>
      <c r="N113" s="28" t="s">
        <v>52</v>
      </c>
      <c r="O113" s="30">
        <f t="shared" si="13"/>
        <v>2.7772388523551381</v>
      </c>
      <c r="P113" s="30">
        <f t="shared" si="15"/>
        <v>22.777394054887353</v>
      </c>
      <c r="Q113" s="30">
        <f t="shared" si="16"/>
        <v>54.733234529555219</v>
      </c>
      <c r="R113" s="30">
        <f t="shared" si="17"/>
        <v>91.829768483522557</v>
      </c>
      <c r="S113" s="30">
        <f t="shared" si="18"/>
        <v>129.72221436401543</v>
      </c>
      <c r="T113" s="30">
        <f t="shared" si="19"/>
        <v>165.87412511023265</v>
      </c>
      <c r="U113" s="30">
        <f t="shared" si="20"/>
        <v>198.9517298831525</v>
      </c>
      <c r="V113" s="30">
        <f t="shared" si="21"/>
        <v>228.38611066920123</v>
      </c>
      <c r="W113" s="30">
        <f t="shared" si="22"/>
        <v>254.07264966678798</v>
      </c>
      <c r="X113" s="30">
        <f t="shared" si="23"/>
        <v>276.17268325217248</v>
      </c>
      <c r="Z113" s="28">
        <v>0.1</v>
      </c>
      <c r="AB113" s="29">
        <f t="shared" si="24"/>
        <v>0.27772388523551383</v>
      </c>
      <c r="AC113" s="29">
        <f t="shared" si="25"/>
        <v>2.2777394054887354</v>
      </c>
      <c r="AD113" s="29">
        <f t="shared" si="26"/>
        <v>5.4733234529555226</v>
      </c>
      <c r="AE113" s="29">
        <f t="shared" si="27"/>
        <v>9.182976848352256</v>
      </c>
      <c r="AF113" s="29">
        <f t="shared" si="28"/>
        <v>12.972221436401544</v>
      </c>
      <c r="AG113" s="29">
        <f t="shared" si="29"/>
        <v>16.587412511023267</v>
      </c>
      <c r="AH113" s="29">
        <f t="shared" si="30"/>
        <v>19.895172988315252</v>
      </c>
      <c r="AI113" s="29">
        <f t="shared" si="31"/>
        <v>22.838611066920123</v>
      </c>
      <c r="AJ113" s="29">
        <f t="shared" si="32"/>
        <v>25.407264966678799</v>
      </c>
      <c r="AK113" s="29">
        <f t="shared" si="33"/>
        <v>27.61726832521725</v>
      </c>
    </row>
    <row r="114" spans="2:37" x14ac:dyDescent="0.25">
      <c r="B114" s="28" t="s">
        <v>257</v>
      </c>
      <c r="C114" s="28">
        <v>6788.42</v>
      </c>
      <c r="D114" s="28">
        <v>78826.679999999993</v>
      </c>
      <c r="E114" s="28">
        <v>174956.29</v>
      </c>
      <c r="F114" s="28">
        <v>250942.39</v>
      </c>
      <c r="G114" s="28">
        <v>300652.76</v>
      </c>
      <c r="H114" s="28">
        <v>330512.94</v>
      </c>
      <c r="I114" s="28">
        <v>347704.69</v>
      </c>
      <c r="J114" s="28">
        <v>357386.43</v>
      </c>
      <c r="K114" s="28">
        <v>362774.96</v>
      </c>
      <c r="L114" s="28">
        <v>365754.97</v>
      </c>
      <c r="M114" s="28" t="s">
        <v>53</v>
      </c>
      <c r="N114" s="28" t="s">
        <v>53</v>
      </c>
      <c r="O114" s="30">
        <f t="shared" si="13"/>
        <v>93.81509104533005</v>
      </c>
      <c r="P114" s="30">
        <f t="shared" si="15"/>
        <v>522.04251850308003</v>
      </c>
      <c r="Q114" s="30">
        <f t="shared" si="16"/>
        <v>912.18999367635365</v>
      </c>
      <c r="R114" s="30">
        <f t="shared" si="17"/>
        <v>1174.1847411960034</v>
      </c>
      <c r="S114" s="30">
        <f t="shared" si="18"/>
        <v>1332.5399797522898</v>
      </c>
      <c r="T114" s="30">
        <f t="shared" si="19"/>
        <v>1423.8575371001984</v>
      </c>
      <c r="U114" s="30">
        <f t="shared" si="20"/>
        <v>1475.3056153555515</v>
      </c>
      <c r="V114" s="30">
        <f t="shared" si="21"/>
        <v>1503.942568899357</v>
      </c>
      <c r="W114" s="30">
        <f t="shared" si="22"/>
        <v>1519.7799944185394</v>
      </c>
      <c r="X114" s="30">
        <f t="shared" si="23"/>
        <v>1528.5082132111954</v>
      </c>
      <c r="Z114" s="28">
        <v>2</v>
      </c>
      <c r="AB114" s="29">
        <f t="shared" si="24"/>
        <v>187.6301820906601</v>
      </c>
      <c r="AC114" s="29">
        <f t="shared" si="25"/>
        <v>1044.0850370061601</v>
      </c>
      <c r="AD114" s="29">
        <f t="shared" si="26"/>
        <v>1824.3799873527073</v>
      </c>
      <c r="AE114" s="29">
        <f t="shared" si="27"/>
        <v>2348.3694823920068</v>
      </c>
      <c r="AF114" s="29">
        <f t="shared" si="28"/>
        <v>2665.0799595045796</v>
      </c>
      <c r="AG114" s="29">
        <f t="shared" si="29"/>
        <v>2847.7150742003969</v>
      </c>
      <c r="AH114" s="29">
        <f t="shared" si="30"/>
        <v>2950.611230711103</v>
      </c>
      <c r="AI114" s="29">
        <f t="shared" si="31"/>
        <v>3007.8851377987139</v>
      </c>
      <c r="AJ114" s="29">
        <f t="shared" si="32"/>
        <v>3039.5599888370789</v>
      </c>
      <c r="AK114" s="29">
        <f t="shared" si="33"/>
        <v>3057.0164264223909</v>
      </c>
    </row>
    <row r="115" spans="2:37" x14ac:dyDescent="0.25">
      <c r="B115" s="28" t="s">
        <v>259</v>
      </c>
      <c r="C115" s="28">
        <v>1699180.78</v>
      </c>
      <c r="D115" s="28">
        <v>101492054.61</v>
      </c>
      <c r="E115" s="28">
        <v>146177960.09</v>
      </c>
      <c r="F115" s="28">
        <v>155079122.46000001</v>
      </c>
      <c r="G115" s="28">
        <v>156661841.91999999</v>
      </c>
      <c r="H115" s="28">
        <v>156937970.84</v>
      </c>
      <c r="I115" s="28">
        <v>156985987.94</v>
      </c>
      <c r="J115" s="28">
        <v>156994333.05000001</v>
      </c>
      <c r="K115" s="28">
        <v>156995783.22999999</v>
      </c>
      <c r="L115" s="28">
        <v>156996035.22</v>
      </c>
      <c r="M115" s="28" t="s">
        <v>54</v>
      </c>
      <c r="N115" s="28" t="s">
        <v>54</v>
      </c>
      <c r="O115" s="30">
        <f t="shared" si="13"/>
        <v>4479.2192636440705</v>
      </c>
      <c r="P115" s="30">
        <f t="shared" si="15"/>
        <v>78439.902016397435</v>
      </c>
      <c r="Q115" s="30">
        <f t="shared" si="16"/>
        <v>101263.26807280102</v>
      </c>
      <c r="R115" s="30">
        <f t="shared" si="17"/>
        <v>105541.18006075459</v>
      </c>
      <c r="S115" s="30">
        <f t="shared" si="18"/>
        <v>106294.02954553213</v>
      </c>
      <c r="T115" s="30">
        <f t="shared" si="19"/>
        <v>106425.14105815327</v>
      </c>
      <c r="U115" s="30">
        <f t="shared" si="20"/>
        <v>106447.93346766244</v>
      </c>
      <c r="V115" s="30">
        <f t="shared" si="21"/>
        <v>106451.89445074018</v>
      </c>
      <c r="W115" s="30">
        <f t="shared" si="22"/>
        <v>106452.58276817165</v>
      </c>
      <c r="X115" s="30">
        <f t="shared" si="23"/>
        <v>106452.70237320533</v>
      </c>
      <c r="Z115" s="28">
        <v>1</v>
      </c>
      <c r="AB115" s="29">
        <f t="shared" si="24"/>
        <v>4479.2192636440705</v>
      </c>
      <c r="AC115" s="29">
        <f t="shared" si="25"/>
        <v>78439.902016397435</v>
      </c>
      <c r="AD115" s="29">
        <f t="shared" si="26"/>
        <v>101263.26807280102</v>
      </c>
      <c r="AE115" s="29">
        <f t="shared" si="27"/>
        <v>105541.18006075459</v>
      </c>
      <c r="AF115" s="29">
        <f t="shared" si="28"/>
        <v>106294.02954553213</v>
      </c>
      <c r="AG115" s="29">
        <f t="shared" si="29"/>
        <v>106425.14105815327</v>
      </c>
      <c r="AH115" s="29">
        <f t="shared" si="30"/>
        <v>106447.93346766244</v>
      </c>
      <c r="AI115" s="29">
        <f t="shared" si="31"/>
        <v>106451.89445074018</v>
      </c>
      <c r="AJ115" s="29">
        <f t="shared" si="32"/>
        <v>106452.58276817165</v>
      </c>
      <c r="AK115" s="29">
        <f t="shared" si="33"/>
        <v>106452.70237320533</v>
      </c>
    </row>
    <row r="116" spans="2:37" x14ac:dyDescent="0.25">
      <c r="B116" s="28" t="s">
        <v>261</v>
      </c>
      <c r="C116" s="28">
        <v>129.54</v>
      </c>
      <c r="D116" s="28">
        <v>4519.83</v>
      </c>
      <c r="E116" s="28">
        <v>16751.86</v>
      </c>
      <c r="F116" s="28">
        <v>34780.589999999997</v>
      </c>
      <c r="G116" s="28">
        <v>55378.49</v>
      </c>
      <c r="H116" s="28">
        <v>75983.839999999997</v>
      </c>
      <c r="I116" s="28">
        <v>95024.28</v>
      </c>
      <c r="J116" s="28">
        <v>111739.24</v>
      </c>
      <c r="K116" s="28">
        <v>125910</v>
      </c>
      <c r="L116" s="28">
        <v>137632.81</v>
      </c>
      <c r="M116" s="28" t="s">
        <v>55</v>
      </c>
      <c r="N116" s="28" t="s">
        <v>55</v>
      </c>
      <c r="O116" s="30">
        <f t="shared" si="13"/>
        <v>5.8710710520228426</v>
      </c>
      <c r="P116" s="30">
        <f t="shared" si="15"/>
        <v>70.569994186339741</v>
      </c>
      <c r="Q116" s="30">
        <f t="shared" si="16"/>
        <v>176.55447741989934</v>
      </c>
      <c r="R116" s="30">
        <f t="shared" si="17"/>
        <v>294.42214524833281</v>
      </c>
      <c r="S116" s="30">
        <f t="shared" si="18"/>
        <v>407.73067686528691</v>
      </c>
      <c r="T116" s="30">
        <f t="shared" si="19"/>
        <v>508.79106713372732</v>
      </c>
      <c r="U116" s="30">
        <f t="shared" si="20"/>
        <v>595.00254413541415</v>
      </c>
      <c r="V116" s="30">
        <f t="shared" si="21"/>
        <v>666.4669390897725</v>
      </c>
      <c r="W116" s="30">
        <f t="shared" si="22"/>
        <v>724.5640263997584</v>
      </c>
      <c r="X116" s="30">
        <f t="shared" si="23"/>
        <v>771.15201038277144</v>
      </c>
      <c r="Z116" s="28">
        <v>0.1</v>
      </c>
      <c r="AB116" s="29">
        <f t="shared" si="24"/>
        <v>0.58710710520228426</v>
      </c>
      <c r="AC116" s="29">
        <f t="shared" si="25"/>
        <v>7.0569994186339748</v>
      </c>
      <c r="AD116" s="29">
        <f t="shared" si="26"/>
        <v>17.655447741989935</v>
      </c>
      <c r="AE116" s="29">
        <f t="shared" si="27"/>
        <v>29.442214524833282</v>
      </c>
      <c r="AF116" s="29">
        <f t="shared" si="28"/>
        <v>40.773067686528691</v>
      </c>
      <c r="AG116" s="29">
        <f t="shared" si="29"/>
        <v>50.879106713372735</v>
      </c>
      <c r="AH116" s="29">
        <f t="shared" si="30"/>
        <v>59.50025441354142</v>
      </c>
      <c r="AI116" s="29">
        <f t="shared" si="31"/>
        <v>66.646693908977255</v>
      </c>
      <c r="AJ116" s="29">
        <f t="shared" si="32"/>
        <v>72.456402639975849</v>
      </c>
      <c r="AK116" s="29">
        <f t="shared" si="33"/>
        <v>77.115201038277149</v>
      </c>
    </row>
    <row r="117" spans="2:37" x14ac:dyDescent="0.25">
      <c r="B117" s="28" t="s">
        <v>262</v>
      </c>
      <c r="C117" s="28">
        <v>220.79</v>
      </c>
      <c r="D117" s="28">
        <v>1430.84</v>
      </c>
      <c r="E117" s="28">
        <v>4035.55</v>
      </c>
      <c r="F117" s="28">
        <v>8108.07</v>
      </c>
      <c r="G117" s="28">
        <v>13542.27</v>
      </c>
      <c r="H117" s="28">
        <v>20141.28</v>
      </c>
      <c r="I117" s="28">
        <v>27671.599999999999</v>
      </c>
      <c r="J117" s="28">
        <v>35895.230000000003</v>
      </c>
      <c r="K117" s="28">
        <v>44588.36</v>
      </c>
      <c r="L117" s="28">
        <v>53551.16</v>
      </c>
      <c r="M117" s="28" t="s">
        <v>56</v>
      </c>
      <c r="N117" s="28" t="s">
        <v>56</v>
      </c>
      <c r="O117" s="30">
        <f t="shared" si="13"/>
        <v>8.5274698189841001</v>
      </c>
      <c r="P117" s="30">
        <f t="shared" si="15"/>
        <v>31.546295142091477</v>
      </c>
      <c r="Q117" s="30">
        <f t="shared" si="16"/>
        <v>65.187829975323623</v>
      </c>
      <c r="R117" s="30">
        <f t="shared" si="17"/>
        <v>106.23725825100206</v>
      </c>
      <c r="S117" s="30">
        <f t="shared" si="18"/>
        <v>152.1313219818056</v>
      </c>
      <c r="T117" s="30">
        <f t="shared" si="19"/>
        <v>200.86097119529035</v>
      </c>
      <c r="U117" s="30">
        <f t="shared" si="20"/>
        <v>250.87570227349158</v>
      </c>
      <c r="V117" s="30">
        <f t="shared" si="21"/>
        <v>300.99572656180607</v>
      </c>
      <c r="W117" s="30">
        <f t="shared" si="22"/>
        <v>350.33994753197027</v>
      </c>
      <c r="X117" s="30">
        <f t="shared" si="23"/>
        <v>398.2656304798461</v>
      </c>
      <c r="Z117" s="28">
        <v>0.1</v>
      </c>
      <c r="AB117" s="29">
        <f t="shared" si="24"/>
        <v>0.85274698189841003</v>
      </c>
      <c r="AC117" s="29">
        <f t="shared" si="25"/>
        <v>3.1546295142091481</v>
      </c>
      <c r="AD117" s="29">
        <f t="shared" si="26"/>
        <v>6.5187829975323623</v>
      </c>
      <c r="AE117" s="29">
        <f t="shared" si="27"/>
        <v>10.623725825100207</v>
      </c>
      <c r="AF117" s="29">
        <f t="shared" si="28"/>
        <v>15.21313219818056</v>
      </c>
      <c r="AG117" s="29">
        <f t="shared" si="29"/>
        <v>20.086097119529036</v>
      </c>
      <c r="AH117" s="29">
        <f t="shared" si="30"/>
        <v>25.087570227349161</v>
      </c>
      <c r="AI117" s="29">
        <f t="shared" si="31"/>
        <v>30.099572656180609</v>
      </c>
      <c r="AJ117" s="29">
        <f t="shared" si="32"/>
        <v>35.033994753197028</v>
      </c>
      <c r="AK117" s="29">
        <f t="shared" si="33"/>
        <v>39.826563047984614</v>
      </c>
    </row>
    <row r="118" spans="2:37" x14ac:dyDescent="0.25">
      <c r="B118" s="28" t="s">
        <v>264</v>
      </c>
      <c r="C118" s="28">
        <v>3121.55</v>
      </c>
      <c r="D118" s="28">
        <v>18367.13</v>
      </c>
      <c r="E118" s="28">
        <v>26083.919999999998</v>
      </c>
      <c r="F118" s="28">
        <v>28559.06</v>
      </c>
      <c r="G118" s="28">
        <v>29274.02</v>
      </c>
      <c r="H118" s="28">
        <v>29474.92</v>
      </c>
      <c r="I118" s="28">
        <v>29530.91</v>
      </c>
      <c r="J118" s="28">
        <v>29546.49</v>
      </c>
      <c r="K118" s="28">
        <v>29550.84</v>
      </c>
      <c r="L118" s="28">
        <v>29552.04</v>
      </c>
      <c r="M118" s="28" t="s">
        <v>57</v>
      </c>
      <c r="N118" s="28" t="s">
        <v>57</v>
      </c>
      <c r="O118" s="30">
        <f t="shared" si="13"/>
        <v>54.462029160519585</v>
      </c>
      <c r="P118" s="30">
        <f t="shared" si="15"/>
        <v>188.30572384754925</v>
      </c>
      <c r="Q118" s="30">
        <f t="shared" si="16"/>
        <v>240.71082039142215</v>
      </c>
      <c r="R118" s="30">
        <f t="shared" si="17"/>
        <v>256.48108815538239</v>
      </c>
      <c r="S118" s="30">
        <f t="shared" si="18"/>
        <v>260.95899250833418</v>
      </c>
      <c r="T118" s="30">
        <f t="shared" si="19"/>
        <v>262.21133151102879</v>
      </c>
      <c r="U118" s="30">
        <f t="shared" si="20"/>
        <v>262.5598964220647</v>
      </c>
      <c r="V118" s="30">
        <f t="shared" si="21"/>
        <v>262.65685420880084</v>
      </c>
      <c r="W118" s="30">
        <f t="shared" si="22"/>
        <v>262.68392248187655</v>
      </c>
      <c r="X118" s="30">
        <f t="shared" si="23"/>
        <v>262.69138938132363</v>
      </c>
      <c r="Z118" s="28">
        <v>0.1</v>
      </c>
      <c r="AB118" s="29">
        <f t="shared" si="24"/>
        <v>5.4462029160519592</v>
      </c>
      <c r="AC118" s="29">
        <f t="shared" si="25"/>
        <v>18.830572384754927</v>
      </c>
      <c r="AD118" s="29">
        <f t="shared" si="26"/>
        <v>24.071082039142215</v>
      </c>
      <c r="AE118" s="29">
        <f t="shared" si="27"/>
        <v>25.64810881553824</v>
      </c>
      <c r="AF118" s="29">
        <f t="shared" si="28"/>
        <v>26.095899250833419</v>
      </c>
      <c r="AG118" s="29">
        <f t="shared" si="29"/>
        <v>26.22113315110288</v>
      </c>
      <c r="AH118" s="29">
        <f t="shared" si="30"/>
        <v>26.255989642206472</v>
      </c>
      <c r="AI118" s="29">
        <f t="shared" si="31"/>
        <v>26.265685420880086</v>
      </c>
      <c r="AJ118" s="29">
        <f t="shared" si="32"/>
        <v>26.268392248187656</v>
      </c>
      <c r="AK118" s="29">
        <f t="shared" si="33"/>
        <v>26.269138938132365</v>
      </c>
    </row>
    <row r="119" spans="2:37" x14ac:dyDescent="0.25">
      <c r="B119" s="28" t="s">
        <v>266</v>
      </c>
      <c r="C119" s="28">
        <v>25.7</v>
      </c>
      <c r="D119" s="28">
        <v>538.04999999999995</v>
      </c>
      <c r="E119" s="28">
        <v>2077.36</v>
      </c>
      <c r="F119" s="28">
        <v>4862.79</v>
      </c>
      <c r="G119" s="28">
        <v>8923.1200000000008</v>
      </c>
      <c r="H119" s="28">
        <v>14176.49</v>
      </c>
      <c r="I119" s="28">
        <v>20480.330000000002</v>
      </c>
      <c r="J119" s="28">
        <v>27663.279999999999</v>
      </c>
      <c r="K119" s="28">
        <v>35545.89</v>
      </c>
      <c r="L119" s="28">
        <v>43953.48</v>
      </c>
      <c r="M119" s="28" t="s">
        <v>58</v>
      </c>
      <c r="N119" s="28" t="s">
        <v>58</v>
      </c>
      <c r="O119" s="30">
        <f t="shared" si="13"/>
        <v>1.8922904505029363</v>
      </c>
      <c r="P119" s="30">
        <f t="shared" si="15"/>
        <v>15.907812240394241</v>
      </c>
      <c r="Q119" s="30">
        <f t="shared" si="16"/>
        <v>40.953671918600243</v>
      </c>
      <c r="R119" s="30">
        <f t="shared" si="17"/>
        <v>74.277020055582469</v>
      </c>
      <c r="S119" s="30">
        <f t="shared" si="18"/>
        <v>113.60470670858879</v>
      </c>
      <c r="T119" s="30">
        <f t="shared" si="19"/>
        <v>157.08427518970723</v>
      </c>
      <c r="U119" s="30">
        <f t="shared" si="20"/>
        <v>203.22188551180659</v>
      </c>
      <c r="V119" s="30">
        <f t="shared" si="21"/>
        <v>250.8228984603829</v>
      </c>
      <c r="W119" s="30">
        <f t="shared" si="22"/>
        <v>298.94217238615295</v>
      </c>
      <c r="X119" s="30">
        <f t="shared" si="23"/>
        <v>346.84057494982176</v>
      </c>
      <c r="Z119" s="28">
        <v>0.1</v>
      </c>
      <c r="AB119" s="29">
        <f t="shared" si="24"/>
        <v>0.18922904505029364</v>
      </c>
      <c r="AC119" s="29">
        <f t="shared" si="25"/>
        <v>1.5907812240394241</v>
      </c>
      <c r="AD119" s="29">
        <f t="shared" si="26"/>
        <v>4.0953671918600243</v>
      </c>
      <c r="AE119" s="29">
        <f t="shared" si="27"/>
        <v>7.4277020055582472</v>
      </c>
      <c r="AF119" s="29">
        <f t="shared" si="28"/>
        <v>11.360470670858881</v>
      </c>
      <c r="AG119" s="29">
        <f t="shared" si="29"/>
        <v>15.708427518970723</v>
      </c>
      <c r="AH119" s="29">
        <f t="shared" si="30"/>
        <v>20.322188551180659</v>
      </c>
      <c r="AI119" s="29">
        <f t="shared" si="31"/>
        <v>25.082289846038293</v>
      </c>
      <c r="AJ119" s="29">
        <f t="shared" si="32"/>
        <v>29.894217238615298</v>
      </c>
      <c r="AK119" s="29">
        <f t="shared" si="33"/>
        <v>34.684057494982177</v>
      </c>
    </row>
    <row r="120" spans="2:37" x14ac:dyDescent="0.25">
      <c r="B120" s="28" t="s">
        <v>267</v>
      </c>
      <c r="C120" s="28">
        <v>56.5</v>
      </c>
      <c r="D120" s="28">
        <v>795.44</v>
      </c>
      <c r="E120" s="28">
        <v>2114.96</v>
      </c>
      <c r="F120" s="28">
        <v>3518.53</v>
      </c>
      <c r="G120" s="28">
        <v>4736.09</v>
      </c>
      <c r="H120" s="28">
        <v>5689.51</v>
      </c>
      <c r="I120" s="28">
        <v>6394.11</v>
      </c>
      <c r="J120" s="28">
        <v>6897</v>
      </c>
      <c r="K120" s="28">
        <v>7248.21</v>
      </c>
      <c r="L120" s="28">
        <v>7490.06</v>
      </c>
      <c r="M120" s="28" t="s">
        <v>59</v>
      </c>
      <c r="N120" s="28" t="s">
        <v>59</v>
      </c>
      <c r="O120" s="30">
        <f t="shared" si="13"/>
        <v>3.2844943931593047</v>
      </c>
      <c r="P120" s="30">
        <f t="shared" si="15"/>
        <v>20.915093472642589</v>
      </c>
      <c r="Q120" s="30">
        <f t="shared" si="16"/>
        <v>41.471154145390074</v>
      </c>
      <c r="R120" s="30">
        <f t="shared" si="17"/>
        <v>59.222603032025802</v>
      </c>
      <c r="S120" s="30">
        <f t="shared" si="18"/>
        <v>72.916963353896264</v>
      </c>
      <c r="T120" s="30">
        <f t="shared" si="19"/>
        <v>82.906201370279177</v>
      </c>
      <c r="U120" s="30">
        <f t="shared" si="20"/>
        <v>89.966470665131837</v>
      </c>
      <c r="V120" s="30">
        <f t="shared" si="21"/>
        <v>94.86298135759219</v>
      </c>
      <c r="W120" s="30">
        <f t="shared" si="22"/>
        <v>98.21914485518495</v>
      </c>
      <c r="X120" s="30">
        <f t="shared" si="23"/>
        <v>100.50191083416675</v>
      </c>
      <c r="Z120" s="28">
        <v>0.1</v>
      </c>
      <c r="AB120" s="29">
        <f t="shared" si="24"/>
        <v>0.32844943931593051</v>
      </c>
      <c r="AC120" s="29">
        <f t="shared" si="25"/>
        <v>2.091509347264259</v>
      </c>
      <c r="AD120" s="29">
        <f t="shared" si="26"/>
        <v>4.1471154145390079</v>
      </c>
      <c r="AE120" s="29">
        <f t="shared" si="27"/>
        <v>5.9222603032025809</v>
      </c>
      <c r="AF120" s="29">
        <f t="shared" si="28"/>
        <v>7.2916963353896271</v>
      </c>
      <c r="AG120" s="29">
        <f t="shared" si="29"/>
        <v>8.2906201370279184</v>
      </c>
      <c r="AH120" s="29">
        <f t="shared" si="30"/>
        <v>8.9966470665131837</v>
      </c>
      <c r="AI120" s="29">
        <f t="shared" si="31"/>
        <v>9.4862981357592187</v>
      </c>
      <c r="AJ120" s="29">
        <f t="shared" si="32"/>
        <v>9.8219144855184961</v>
      </c>
      <c r="AK120" s="29">
        <f t="shared" si="33"/>
        <v>10.050191083416676</v>
      </c>
    </row>
    <row r="121" spans="2:37" x14ac:dyDescent="0.25">
      <c r="B121" s="28" t="s">
        <v>269</v>
      </c>
      <c r="C121" s="28">
        <v>180.53</v>
      </c>
      <c r="D121" s="28">
        <v>8499.4599999999991</v>
      </c>
      <c r="E121" s="28">
        <v>31569.98</v>
      </c>
      <c r="F121" s="28">
        <v>63941.61</v>
      </c>
      <c r="G121" s="28">
        <v>98838.79</v>
      </c>
      <c r="H121" s="28">
        <v>131730.84</v>
      </c>
      <c r="I121" s="28">
        <v>160393.07999999999</v>
      </c>
      <c r="J121" s="28">
        <v>184160.9</v>
      </c>
      <c r="K121" s="28">
        <v>203231.74</v>
      </c>
      <c r="L121" s="28">
        <v>218192.36</v>
      </c>
      <c r="M121" s="28" t="s">
        <v>60</v>
      </c>
      <c r="N121" s="28" t="s">
        <v>60</v>
      </c>
      <c r="O121" s="30">
        <f t="shared" si="13"/>
        <v>7.4066049123759772</v>
      </c>
      <c r="P121" s="30">
        <f t="shared" si="15"/>
        <v>109.80156885997926</v>
      </c>
      <c r="Q121" s="30">
        <f t="shared" si="16"/>
        <v>275.12282744612764</v>
      </c>
      <c r="R121" s="30">
        <f t="shared" si="17"/>
        <v>450.90298301169543</v>
      </c>
      <c r="S121" s="30">
        <f t="shared" si="18"/>
        <v>611.62299545528435</v>
      </c>
      <c r="T121" s="30">
        <f t="shared" si="19"/>
        <v>747.85230090948664</v>
      </c>
      <c r="U121" s="30">
        <f t="shared" si="20"/>
        <v>858.35027450222344</v>
      </c>
      <c r="V121" s="30">
        <f t="shared" si="21"/>
        <v>945.5245541804519</v>
      </c>
      <c r="W121" s="30">
        <f t="shared" si="22"/>
        <v>1013.0448805672974</v>
      </c>
      <c r="X121" s="30">
        <f t="shared" si="23"/>
        <v>1064.6878282855846</v>
      </c>
      <c r="Z121" s="28">
        <v>0.1</v>
      </c>
      <c r="AB121" s="29">
        <f t="shared" si="24"/>
        <v>0.74066049123759781</v>
      </c>
      <c r="AC121" s="29">
        <f t="shared" si="25"/>
        <v>10.980156885997927</v>
      </c>
      <c r="AD121" s="29">
        <f t="shared" si="26"/>
        <v>27.512282744612765</v>
      </c>
      <c r="AE121" s="29">
        <f t="shared" si="27"/>
        <v>45.090298301169547</v>
      </c>
      <c r="AF121" s="29">
        <f t="shared" si="28"/>
        <v>61.162299545528441</v>
      </c>
      <c r="AG121" s="29">
        <f t="shared" si="29"/>
        <v>74.785230090948673</v>
      </c>
      <c r="AH121" s="29">
        <f t="shared" si="30"/>
        <v>85.835027450222356</v>
      </c>
      <c r="AI121" s="29">
        <f t="shared" si="31"/>
        <v>94.552455418045199</v>
      </c>
      <c r="AJ121" s="29">
        <f t="shared" si="32"/>
        <v>101.30448805672974</v>
      </c>
      <c r="AK121" s="29">
        <f t="shared" si="33"/>
        <v>106.46878282855846</v>
      </c>
    </row>
    <row r="122" spans="2:37" x14ac:dyDescent="0.25">
      <c r="B122" s="28" t="s">
        <v>270</v>
      </c>
      <c r="C122" s="28">
        <v>19.53</v>
      </c>
      <c r="D122" s="28">
        <v>395.48</v>
      </c>
      <c r="E122" s="28">
        <v>1387.29</v>
      </c>
      <c r="F122" s="28">
        <v>2912.48</v>
      </c>
      <c r="G122" s="28">
        <v>4781.43</v>
      </c>
      <c r="H122" s="28">
        <v>6807.1</v>
      </c>
      <c r="I122" s="28">
        <v>8842.64</v>
      </c>
      <c r="J122" s="28">
        <v>10787.47</v>
      </c>
      <c r="K122" s="28">
        <v>12580.86</v>
      </c>
      <c r="L122" s="28">
        <v>14192.44</v>
      </c>
      <c r="M122" s="28" t="s">
        <v>61</v>
      </c>
      <c r="N122" s="28" t="s">
        <v>61</v>
      </c>
      <c r="O122" s="30">
        <f t="shared" si="13"/>
        <v>1.5614431675288529</v>
      </c>
      <c r="P122" s="30">
        <f t="shared" si="15"/>
        <v>12.823948911781445</v>
      </c>
      <c r="Q122" s="30">
        <f t="shared" si="16"/>
        <v>30.871070560455728</v>
      </c>
      <c r="R122" s="30">
        <f t="shared" si="17"/>
        <v>51.88223512994221</v>
      </c>
      <c r="S122" s="30">
        <f t="shared" si="18"/>
        <v>73.404903629406974</v>
      </c>
      <c r="T122" s="30">
        <f t="shared" si="19"/>
        <v>93.995725182247071</v>
      </c>
      <c r="U122" s="30">
        <f t="shared" si="20"/>
        <v>112.88649073508977</v>
      </c>
      <c r="V122" s="30">
        <f t="shared" si="21"/>
        <v>129.74132593278782</v>
      </c>
      <c r="W122" s="30">
        <f t="shared" si="22"/>
        <v>144.48802076853499</v>
      </c>
      <c r="X122" s="30">
        <f t="shared" si="23"/>
        <v>157.20796942490364</v>
      </c>
      <c r="Z122" s="28">
        <v>0.1</v>
      </c>
      <c r="AB122" s="29">
        <f t="shared" si="24"/>
        <v>0.15614431675288531</v>
      </c>
      <c r="AC122" s="29">
        <f t="shared" si="25"/>
        <v>1.2823948911781446</v>
      </c>
      <c r="AD122" s="29">
        <f t="shared" si="26"/>
        <v>3.0871070560455731</v>
      </c>
      <c r="AE122" s="29">
        <f t="shared" si="27"/>
        <v>5.1882235129942211</v>
      </c>
      <c r="AF122" s="29">
        <f t="shared" si="28"/>
        <v>7.3404903629406979</v>
      </c>
      <c r="AG122" s="29">
        <f t="shared" si="29"/>
        <v>9.3995725182247067</v>
      </c>
      <c r="AH122" s="29">
        <f t="shared" si="30"/>
        <v>11.288649073508978</v>
      </c>
      <c r="AI122" s="29">
        <f t="shared" si="31"/>
        <v>12.974132593278782</v>
      </c>
      <c r="AJ122" s="29">
        <f t="shared" si="32"/>
        <v>14.4488020768535</v>
      </c>
      <c r="AK122" s="29">
        <f t="shared" si="33"/>
        <v>15.720796942490365</v>
      </c>
    </row>
    <row r="123" spans="2:37" x14ac:dyDescent="0.25">
      <c r="B123" s="28" t="s">
        <v>272</v>
      </c>
      <c r="C123" s="28">
        <v>196.04</v>
      </c>
      <c r="D123" s="28">
        <v>897.79</v>
      </c>
      <c r="E123" s="28">
        <v>1874.6</v>
      </c>
      <c r="F123" s="28">
        <v>2879.23</v>
      </c>
      <c r="G123" s="28">
        <v>3776.51</v>
      </c>
      <c r="H123" s="28">
        <v>4517.71</v>
      </c>
      <c r="I123" s="28">
        <v>5101.57</v>
      </c>
      <c r="J123" s="28">
        <v>5547.71</v>
      </c>
      <c r="K123" s="28">
        <v>5881.79</v>
      </c>
      <c r="L123" s="28">
        <v>6128.61</v>
      </c>
      <c r="M123" s="28" t="s">
        <v>62</v>
      </c>
      <c r="N123" s="28" t="s">
        <v>62</v>
      </c>
      <c r="O123" s="30">
        <f t="shared" si="13"/>
        <v>7.8464985179054674</v>
      </c>
      <c r="P123" s="30">
        <f t="shared" si="15"/>
        <v>22.7644386757052</v>
      </c>
      <c r="Q123" s="30">
        <f t="shared" si="16"/>
        <v>38.112781076375526</v>
      </c>
      <c r="R123" s="30">
        <f t="shared" si="17"/>
        <v>51.466906195618343</v>
      </c>
      <c r="S123" s="30">
        <f t="shared" si="18"/>
        <v>62.229750345788482</v>
      </c>
      <c r="T123" s="30">
        <f t="shared" si="19"/>
        <v>70.546822243804385</v>
      </c>
      <c r="U123" s="30">
        <f t="shared" si="20"/>
        <v>76.811687511501646</v>
      </c>
      <c r="V123" s="30">
        <f t="shared" si="21"/>
        <v>81.454341467445715</v>
      </c>
      <c r="W123" s="30">
        <f t="shared" si="22"/>
        <v>84.857702976248021</v>
      </c>
      <c r="X123" s="30">
        <f t="shared" si="23"/>
        <v>87.334934969016572</v>
      </c>
      <c r="Z123" s="28">
        <v>0.1</v>
      </c>
      <c r="AB123" s="29">
        <f t="shared" si="24"/>
        <v>0.7846498517905468</v>
      </c>
      <c r="AC123" s="29">
        <f t="shared" si="25"/>
        <v>2.2764438675705203</v>
      </c>
      <c r="AD123" s="29">
        <f t="shared" si="26"/>
        <v>3.8112781076375528</v>
      </c>
      <c r="AE123" s="29">
        <f t="shared" si="27"/>
        <v>5.1466906195618343</v>
      </c>
      <c r="AF123" s="29">
        <f t="shared" si="28"/>
        <v>6.2229750345788482</v>
      </c>
      <c r="AG123" s="29">
        <f t="shared" si="29"/>
        <v>7.0546822243804392</v>
      </c>
      <c r="AH123" s="29">
        <f t="shared" si="30"/>
        <v>7.6811687511501647</v>
      </c>
      <c r="AI123" s="29">
        <f t="shared" si="31"/>
        <v>8.1454341467445719</v>
      </c>
      <c r="AJ123" s="29">
        <f t="shared" si="32"/>
        <v>8.4857702976248017</v>
      </c>
      <c r="AK123" s="29">
        <f t="shared" si="33"/>
        <v>8.7334934969016569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1"/>
  <sheetViews>
    <sheetView zoomScaleNormal="100" workbookViewId="0">
      <pane xSplit="1" topLeftCell="B1" activePane="topRight" state="frozen"/>
      <selection activeCell="A20" sqref="A20"/>
      <selection pane="topRight" activeCell="M1" sqref="M1"/>
    </sheetView>
  </sheetViews>
  <sheetFormatPr defaultRowHeight="15" x14ac:dyDescent="0.25"/>
  <cols>
    <col min="12" max="12" width="8.28515625" style="1"/>
    <col min="23" max="23" width="8.28515625" style="2"/>
    <col min="35" max="44" width="9.85546875"/>
    <col min="46" max="55" width="10.5703125"/>
  </cols>
  <sheetData>
    <row r="1" spans="1:44" x14ac:dyDescent="0.25">
      <c r="M1" t="s">
        <v>0</v>
      </c>
      <c r="X1" t="s">
        <v>1</v>
      </c>
      <c r="AI1" t="s">
        <v>2</v>
      </c>
    </row>
    <row r="2" spans="1:44" x14ac:dyDescent="0.25">
      <c r="A2" t="s">
        <v>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M2">
        <v>30</v>
      </c>
      <c r="N2">
        <v>20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X2">
        <v>0.65</v>
      </c>
      <c r="AI2">
        <v>0.1</v>
      </c>
    </row>
    <row r="3" spans="1:44" x14ac:dyDescent="0.25">
      <c r="A3" t="s">
        <v>4</v>
      </c>
      <c r="B3">
        <v>21.583504257923501</v>
      </c>
      <c r="C3">
        <v>47.252724385477002</v>
      </c>
      <c r="D3">
        <v>78.893409738535595</v>
      </c>
      <c r="E3">
        <v>113.02475227103101</v>
      </c>
      <c r="F3">
        <v>146.992765079648</v>
      </c>
      <c r="G3">
        <v>179.05459072036999</v>
      </c>
      <c r="H3">
        <v>208.22475660538299</v>
      </c>
      <c r="I3">
        <v>234.06981695394799</v>
      </c>
      <c r="J3">
        <v>256.52356263859502</v>
      </c>
      <c r="K3">
        <v>275.743679195781</v>
      </c>
      <c r="M3">
        <f t="shared" ref="M3:M34" si="0">0.3*(B3^(0.7))</f>
        <v>2.5763604572004941</v>
      </c>
      <c r="N3">
        <f t="shared" ref="N3:N34" si="1">0.3*(C3^(0.7))</f>
        <v>4.4588211436856859</v>
      </c>
      <c r="O3">
        <f t="shared" ref="O3:O34" si="2">0.3*(D3^(0.7))</f>
        <v>6.3833662525038859</v>
      </c>
      <c r="P3">
        <f t="shared" ref="P3:P34" si="3">0.3*(E3^(0.7))</f>
        <v>8.2099922922070174</v>
      </c>
      <c r="Q3">
        <f t="shared" ref="Q3:Q34" si="4">0.3*(F3^(0.7))</f>
        <v>9.8679837661917169</v>
      </c>
      <c r="R3">
        <f t="shared" ref="R3:R34" si="5">0.3*(G3^(0.7))</f>
        <v>11.329508690184198</v>
      </c>
      <c r="S3">
        <f t="shared" ref="S3:S34" si="6">0.3*(H3^(0.7))</f>
        <v>12.591976627281763</v>
      </c>
      <c r="T3">
        <f t="shared" ref="T3:T34" si="7">0.3*(I3^(0.7))</f>
        <v>13.666680625438348</v>
      </c>
      <c r="U3">
        <f t="shared" ref="U3:U34" si="8">0.3*(J3^(0.7))</f>
        <v>14.571703933470427</v>
      </c>
      <c r="V3">
        <f t="shared" ref="V3:V34" si="9">0.3*(K3^(0.7))</f>
        <v>15.327635035406466</v>
      </c>
      <c r="X3">
        <f t="shared" ref="X3:X34" si="10">M3*$X$2</f>
        <v>1.6746342971803212</v>
      </c>
      <c r="Y3">
        <f t="shared" ref="Y3:Y34" si="11">N3*$X$2</f>
        <v>2.8982337433956959</v>
      </c>
      <c r="Z3">
        <f t="shared" ref="Z3:Z34" si="12">O3*$X$2</f>
        <v>4.1491880641275261</v>
      </c>
      <c r="AA3">
        <f t="shared" ref="AA3:AA34" si="13">P3*$X$2</f>
        <v>5.3364949899345619</v>
      </c>
      <c r="AB3">
        <f t="shared" ref="AB3:AB34" si="14">Q3*$X$2</f>
        <v>6.414189448024616</v>
      </c>
      <c r="AC3">
        <f t="shared" ref="AC3:AC34" si="15">R3*$X$2</f>
        <v>7.3641806486197288</v>
      </c>
      <c r="AD3">
        <f t="shared" ref="AD3:AD34" si="16">S3*$X$2</f>
        <v>8.1847848077331466</v>
      </c>
      <c r="AE3">
        <f t="shared" ref="AE3:AE34" si="17">T3*$X$2</f>
        <v>8.8833424065349256</v>
      </c>
      <c r="AF3">
        <f t="shared" ref="AF3:AF34" si="18">U3*$X$2</f>
        <v>9.471607556755778</v>
      </c>
      <c r="AG3">
        <f t="shared" ref="AG3:AG34" si="19">V3*$X$2</f>
        <v>9.962962773014203</v>
      </c>
      <c r="AI3">
        <f t="shared" ref="AI3:AI34" si="20">X3*$AI$2</f>
        <v>0.16746342971803213</v>
      </c>
      <c r="AJ3">
        <f t="shared" ref="AJ3:AJ34" si="21">Y3*$AI$2</f>
        <v>0.28982337433956962</v>
      </c>
      <c r="AK3">
        <f t="shared" ref="AK3:AK34" si="22">Z3*$AI$2</f>
        <v>0.41491880641275264</v>
      </c>
      <c r="AL3">
        <f t="shared" ref="AL3:AL34" si="23">AA3*$AI$2</f>
        <v>0.53364949899345626</v>
      </c>
      <c r="AM3">
        <f t="shared" ref="AM3:AM34" si="24">AB3*$AI$2</f>
        <v>0.64141894480246164</v>
      </c>
      <c r="AN3">
        <f t="shared" ref="AN3:AN34" si="25">AC3*$AI$2</f>
        <v>0.73641806486197292</v>
      </c>
      <c r="AO3">
        <f t="shared" ref="AO3:AO34" si="26">AD3*$AI$2</f>
        <v>0.81847848077331475</v>
      </c>
      <c r="AP3">
        <f t="shared" ref="AP3:AP34" si="27">AE3*$AI$2</f>
        <v>0.88833424065349265</v>
      </c>
      <c r="AQ3">
        <f t="shared" ref="AQ3:AQ34" si="28">AF3*$AI$2</f>
        <v>0.94716075567557789</v>
      </c>
      <c r="AR3">
        <f t="shared" ref="AR3:AR34" si="29">AG3*$AI$2</f>
        <v>0.99629627730142034</v>
      </c>
    </row>
    <row r="4" spans="1:44" x14ac:dyDescent="0.25">
      <c r="A4" t="s">
        <v>5</v>
      </c>
      <c r="B4">
        <v>852265.47149185499</v>
      </c>
      <c r="C4">
        <v>2331317.0086223301</v>
      </c>
      <c r="D4">
        <v>3894973.3348339102</v>
      </c>
      <c r="E4">
        <v>5074546.0613987697</v>
      </c>
      <c r="F4">
        <v>5865766.5527672004</v>
      </c>
      <c r="G4">
        <v>6365769.0296844803</v>
      </c>
      <c r="H4">
        <v>6671700.3693776503</v>
      </c>
      <c r="I4">
        <v>6855530.7248815</v>
      </c>
      <c r="J4">
        <v>6964856.1873012502</v>
      </c>
      <c r="K4">
        <v>7029486.0021836599</v>
      </c>
      <c r="M4">
        <f t="shared" si="0"/>
        <v>4251.3188700777519</v>
      </c>
      <c r="N4">
        <f t="shared" si="1"/>
        <v>8598.8859194357592</v>
      </c>
      <c r="O4">
        <f t="shared" si="2"/>
        <v>12316.133758827385</v>
      </c>
      <c r="P4">
        <f t="shared" si="3"/>
        <v>14821.743524791655</v>
      </c>
      <c r="Q4">
        <f t="shared" si="4"/>
        <v>16403.95605220809</v>
      </c>
      <c r="R4">
        <f t="shared" si="5"/>
        <v>17370.681950096656</v>
      </c>
      <c r="S4">
        <f t="shared" si="6"/>
        <v>17950.924827564406</v>
      </c>
      <c r="T4">
        <f t="shared" si="7"/>
        <v>18295.741345047692</v>
      </c>
      <c r="U4">
        <f t="shared" si="8"/>
        <v>18499.490268347236</v>
      </c>
      <c r="V4">
        <f t="shared" si="9"/>
        <v>18619.488835615641</v>
      </c>
      <c r="X4">
        <f t="shared" si="10"/>
        <v>2763.3572655505386</v>
      </c>
      <c r="Y4">
        <f t="shared" si="11"/>
        <v>5589.2758476332438</v>
      </c>
      <c r="Z4">
        <f t="shared" si="12"/>
        <v>8005.4869432378009</v>
      </c>
      <c r="AA4">
        <f t="shared" si="13"/>
        <v>9634.1332911145764</v>
      </c>
      <c r="AB4">
        <f t="shared" si="14"/>
        <v>10662.57143393526</v>
      </c>
      <c r="AC4">
        <f t="shared" si="15"/>
        <v>11290.943267562827</v>
      </c>
      <c r="AD4">
        <f t="shared" si="16"/>
        <v>11668.101137916865</v>
      </c>
      <c r="AE4">
        <f t="shared" si="17"/>
        <v>11892.231874281</v>
      </c>
      <c r="AF4">
        <f t="shared" si="18"/>
        <v>12024.668674425704</v>
      </c>
      <c r="AG4">
        <f t="shared" si="19"/>
        <v>12102.667743150167</v>
      </c>
      <c r="AI4">
        <f t="shared" si="20"/>
        <v>276.3357265550539</v>
      </c>
      <c r="AJ4">
        <f t="shared" si="21"/>
        <v>558.92758476332438</v>
      </c>
      <c r="AK4">
        <f t="shared" si="22"/>
        <v>800.54869432378018</v>
      </c>
      <c r="AL4">
        <f t="shared" si="23"/>
        <v>963.41332911145764</v>
      </c>
      <c r="AM4">
        <f t="shared" si="24"/>
        <v>1066.2571433935261</v>
      </c>
      <c r="AN4">
        <f t="shared" si="25"/>
        <v>1129.0943267562827</v>
      </c>
      <c r="AO4">
        <f t="shared" si="26"/>
        <v>1166.8101137916865</v>
      </c>
      <c r="AP4">
        <f t="shared" si="27"/>
        <v>1189.2231874281001</v>
      </c>
      <c r="AQ4">
        <f t="shared" si="28"/>
        <v>1202.4668674425704</v>
      </c>
      <c r="AR4">
        <f t="shared" si="29"/>
        <v>1210.2667743150166</v>
      </c>
    </row>
    <row r="5" spans="1:44" x14ac:dyDescent="0.25">
      <c r="A5" t="s">
        <v>6</v>
      </c>
      <c r="B5">
        <v>976156.084953096</v>
      </c>
      <c r="C5">
        <v>2614830.2938019298</v>
      </c>
      <c r="D5">
        <v>4088814.8563010301</v>
      </c>
      <c r="E5">
        <v>5144971.0428171903</v>
      </c>
      <c r="F5">
        <v>5827872.8540895199</v>
      </c>
      <c r="G5">
        <v>6247016.4098634496</v>
      </c>
      <c r="H5">
        <v>6497172.6880467199</v>
      </c>
      <c r="I5">
        <v>6644175.8580441801</v>
      </c>
      <c r="J5">
        <v>6729810.4330772404</v>
      </c>
      <c r="K5">
        <v>6779448.5004414096</v>
      </c>
      <c r="M5">
        <f t="shared" si="0"/>
        <v>4675.033645875772</v>
      </c>
      <c r="N5">
        <f t="shared" si="1"/>
        <v>9318.1931885056802</v>
      </c>
      <c r="O5">
        <f t="shared" si="2"/>
        <v>12742.054751061833</v>
      </c>
      <c r="P5">
        <f t="shared" si="3"/>
        <v>14965.433762300971</v>
      </c>
      <c r="Q5">
        <f t="shared" si="4"/>
        <v>16329.703621016277</v>
      </c>
      <c r="R5">
        <f t="shared" si="5"/>
        <v>17143.208511311106</v>
      </c>
      <c r="S5">
        <f t="shared" si="6"/>
        <v>17620.910353804178</v>
      </c>
      <c r="T5">
        <f t="shared" si="7"/>
        <v>17899.052336273395</v>
      </c>
      <c r="U5">
        <f t="shared" si="8"/>
        <v>18060.228322224029</v>
      </c>
      <c r="V5">
        <f t="shared" si="9"/>
        <v>18153.372149878927</v>
      </c>
      <c r="X5">
        <f t="shared" si="10"/>
        <v>3038.7718698192521</v>
      </c>
      <c r="Y5">
        <f t="shared" si="11"/>
        <v>6056.8255725286926</v>
      </c>
      <c r="Z5">
        <f t="shared" si="12"/>
        <v>8282.3355881901916</v>
      </c>
      <c r="AA5">
        <f t="shared" si="13"/>
        <v>9727.5319454956316</v>
      </c>
      <c r="AB5">
        <f t="shared" si="14"/>
        <v>10614.307353660581</v>
      </c>
      <c r="AC5">
        <f t="shared" si="15"/>
        <v>11143.085532352219</v>
      </c>
      <c r="AD5">
        <f t="shared" si="16"/>
        <v>11453.591729972717</v>
      </c>
      <c r="AE5">
        <f t="shared" si="17"/>
        <v>11634.384018577706</v>
      </c>
      <c r="AF5">
        <f t="shared" si="18"/>
        <v>11739.148409445619</v>
      </c>
      <c r="AG5">
        <f t="shared" si="19"/>
        <v>11799.691897421304</v>
      </c>
      <c r="AI5">
        <f t="shared" si="20"/>
        <v>303.87718698192521</v>
      </c>
      <c r="AJ5">
        <f t="shared" si="21"/>
        <v>605.68255725286929</v>
      </c>
      <c r="AK5">
        <f t="shared" si="22"/>
        <v>828.23355881901921</v>
      </c>
      <c r="AL5">
        <f t="shared" si="23"/>
        <v>972.7531945495632</v>
      </c>
      <c r="AM5">
        <f t="shared" si="24"/>
        <v>1061.4307353660581</v>
      </c>
      <c r="AN5">
        <f t="shared" si="25"/>
        <v>1114.308553235222</v>
      </c>
      <c r="AO5">
        <f t="shared" si="26"/>
        <v>1145.3591729972718</v>
      </c>
      <c r="AP5">
        <f t="shared" si="27"/>
        <v>1163.4384018577707</v>
      </c>
      <c r="AQ5">
        <f t="shared" si="28"/>
        <v>1173.914840944562</v>
      </c>
      <c r="AR5">
        <f t="shared" si="29"/>
        <v>1179.9691897421305</v>
      </c>
    </row>
    <row r="6" spans="1:44" x14ac:dyDescent="0.25">
      <c r="A6" t="s">
        <v>7</v>
      </c>
      <c r="B6">
        <v>1372.22188805617</v>
      </c>
      <c r="C6">
        <v>4773.5161404615801</v>
      </c>
      <c r="D6">
        <v>9250.9183816943096</v>
      </c>
      <c r="E6">
        <v>13860.948944513801</v>
      </c>
      <c r="F6">
        <v>18055.887890246398</v>
      </c>
      <c r="G6">
        <v>21609.504790141</v>
      </c>
      <c r="H6">
        <v>24487.720875465599</v>
      </c>
      <c r="I6">
        <v>26750.9732105394</v>
      </c>
      <c r="J6">
        <v>28495.202386447199</v>
      </c>
      <c r="K6">
        <v>29820.754516296001</v>
      </c>
      <c r="M6">
        <f t="shared" si="0"/>
        <v>47.132263217005907</v>
      </c>
      <c r="N6">
        <f t="shared" si="1"/>
        <v>112.79974853493057</v>
      </c>
      <c r="O6">
        <f t="shared" si="2"/>
        <v>179.24648552527682</v>
      </c>
      <c r="P6">
        <f t="shared" si="3"/>
        <v>237.89007838181982</v>
      </c>
      <c r="Q6">
        <f t="shared" si="4"/>
        <v>286.25590180256995</v>
      </c>
      <c r="R6">
        <f t="shared" si="5"/>
        <v>324.61802035081263</v>
      </c>
      <c r="S6">
        <f t="shared" si="6"/>
        <v>354.31138784563814</v>
      </c>
      <c r="T6">
        <f t="shared" si="7"/>
        <v>376.92849047901842</v>
      </c>
      <c r="U6">
        <f t="shared" si="8"/>
        <v>393.96847996629566</v>
      </c>
      <c r="V6">
        <f t="shared" si="9"/>
        <v>406.7094786647487</v>
      </c>
      <c r="X6">
        <f t="shared" si="10"/>
        <v>30.63597109105384</v>
      </c>
      <c r="Y6">
        <f t="shared" si="11"/>
        <v>73.319836547704881</v>
      </c>
      <c r="Z6">
        <f t="shared" si="12"/>
        <v>116.51021559142994</v>
      </c>
      <c r="AA6">
        <f t="shared" si="13"/>
        <v>154.62855094818289</v>
      </c>
      <c r="AB6">
        <f t="shared" si="14"/>
        <v>186.06633617167049</v>
      </c>
      <c r="AC6">
        <f t="shared" si="15"/>
        <v>211.00171322802822</v>
      </c>
      <c r="AD6">
        <f t="shared" si="16"/>
        <v>230.30240209966479</v>
      </c>
      <c r="AE6">
        <f t="shared" si="17"/>
        <v>245.00351881136197</v>
      </c>
      <c r="AF6">
        <f t="shared" si="18"/>
        <v>256.07951197809217</v>
      </c>
      <c r="AG6">
        <f t="shared" si="19"/>
        <v>264.36116113208669</v>
      </c>
      <c r="AI6">
        <f t="shared" si="20"/>
        <v>3.063597109105384</v>
      </c>
      <c r="AJ6">
        <f t="shared" si="21"/>
        <v>7.3319836547704886</v>
      </c>
      <c r="AK6">
        <f t="shared" si="22"/>
        <v>11.651021559142995</v>
      </c>
      <c r="AL6">
        <f t="shared" si="23"/>
        <v>15.462855094818289</v>
      </c>
      <c r="AM6">
        <f t="shared" si="24"/>
        <v>18.606633617167049</v>
      </c>
      <c r="AN6">
        <f t="shared" si="25"/>
        <v>21.100171322802822</v>
      </c>
      <c r="AO6">
        <f t="shared" si="26"/>
        <v>23.030240209966479</v>
      </c>
      <c r="AP6">
        <f t="shared" si="27"/>
        <v>24.500351881136197</v>
      </c>
      <c r="AQ6">
        <f t="shared" si="28"/>
        <v>25.607951197809218</v>
      </c>
      <c r="AR6">
        <f t="shared" si="29"/>
        <v>26.436116113208669</v>
      </c>
    </row>
    <row r="7" spans="1:44" x14ac:dyDescent="0.25">
      <c r="A7" t="s">
        <v>8</v>
      </c>
      <c r="B7">
        <v>629642.47269811505</v>
      </c>
      <c r="C7">
        <v>639268.06603631703</v>
      </c>
      <c r="D7">
        <v>639330.69714974205</v>
      </c>
      <c r="E7">
        <v>639331.10262113402</v>
      </c>
      <c r="F7">
        <v>639331.10524605401</v>
      </c>
      <c r="G7">
        <v>639331.10526304704</v>
      </c>
      <c r="H7">
        <v>639331.10526315705</v>
      </c>
      <c r="I7">
        <v>639331.10526315798</v>
      </c>
      <c r="J7">
        <v>639331.10526315798</v>
      </c>
      <c r="K7">
        <v>639331.10526315798</v>
      </c>
      <c r="M7">
        <f t="shared" si="0"/>
        <v>3439.434678475327</v>
      </c>
      <c r="N7">
        <f t="shared" si="1"/>
        <v>3476.1568306711729</v>
      </c>
      <c r="O7">
        <f t="shared" si="2"/>
        <v>3476.3952262198241</v>
      </c>
      <c r="P7">
        <f t="shared" si="3"/>
        <v>3476.3967695605052</v>
      </c>
      <c r="Q7">
        <f t="shared" si="4"/>
        <v>3476.396779551706</v>
      </c>
      <c r="R7">
        <f t="shared" si="5"/>
        <v>3476.3967796163856</v>
      </c>
      <c r="S7">
        <f t="shared" si="6"/>
        <v>3476.3967796168058</v>
      </c>
      <c r="T7">
        <f t="shared" si="7"/>
        <v>3476.3967796168058</v>
      </c>
      <c r="U7">
        <f t="shared" si="8"/>
        <v>3476.3967796168058</v>
      </c>
      <c r="V7">
        <f t="shared" si="9"/>
        <v>3476.3967796168058</v>
      </c>
      <c r="X7">
        <f t="shared" si="10"/>
        <v>2235.6325410089626</v>
      </c>
      <c r="Y7">
        <f t="shared" si="11"/>
        <v>2259.5019399362623</v>
      </c>
      <c r="Z7">
        <f t="shared" si="12"/>
        <v>2259.6568970428857</v>
      </c>
      <c r="AA7">
        <f t="shared" si="13"/>
        <v>2259.6579002143285</v>
      </c>
      <c r="AB7">
        <f t="shared" si="14"/>
        <v>2259.6579067086091</v>
      </c>
      <c r="AC7">
        <f t="shared" si="15"/>
        <v>2259.6579067506509</v>
      </c>
      <c r="AD7">
        <f t="shared" si="16"/>
        <v>2259.6579067509238</v>
      </c>
      <c r="AE7">
        <f t="shared" si="17"/>
        <v>2259.6579067509238</v>
      </c>
      <c r="AF7">
        <f t="shared" si="18"/>
        <v>2259.6579067509238</v>
      </c>
      <c r="AG7">
        <f t="shared" si="19"/>
        <v>2259.6579067509238</v>
      </c>
      <c r="AI7">
        <f t="shared" si="20"/>
        <v>223.56325410089627</v>
      </c>
      <c r="AJ7">
        <f t="shared" si="21"/>
        <v>225.95019399362624</v>
      </c>
      <c r="AK7">
        <f t="shared" si="22"/>
        <v>225.96568970428859</v>
      </c>
      <c r="AL7">
        <f t="shared" si="23"/>
        <v>225.96579002143287</v>
      </c>
      <c r="AM7">
        <f t="shared" si="24"/>
        <v>225.96579067086091</v>
      </c>
      <c r="AN7">
        <f t="shared" si="25"/>
        <v>225.96579067506511</v>
      </c>
      <c r="AO7">
        <f t="shared" si="26"/>
        <v>225.96579067509239</v>
      </c>
      <c r="AP7">
        <f t="shared" si="27"/>
        <v>225.96579067509239</v>
      </c>
      <c r="AQ7">
        <f t="shared" si="28"/>
        <v>225.96579067509239</v>
      </c>
      <c r="AR7">
        <f t="shared" si="29"/>
        <v>225.96579067509239</v>
      </c>
    </row>
    <row r="8" spans="1:44" x14ac:dyDescent="0.25">
      <c r="A8" t="s">
        <v>9</v>
      </c>
      <c r="B8">
        <v>556.80050352575597</v>
      </c>
      <c r="C8">
        <v>1514.6401214258501</v>
      </c>
      <c r="D8">
        <v>2084.4180850887001</v>
      </c>
      <c r="E8">
        <v>2344.5416704915001</v>
      </c>
      <c r="F8">
        <v>2453.2382674466498</v>
      </c>
      <c r="G8">
        <v>2497.1883543496301</v>
      </c>
      <c r="H8">
        <v>2514.7344392802302</v>
      </c>
      <c r="I8">
        <v>2521.7044668583899</v>
      </c>
      <c r="J8">
        <v>2524.4678065000398</v>
      </c>
      <c r="K8">
        <v>2525.56250923076</v>
      </c>
      <c r="M8">
        <f t="shared" si="0"/>
        <v>25.067497959416798</v>
      </c>
      <c r="N8">
        <f t="shared" si="1"/>
        <v>50.505406903831613</v>
      </c>
      <c r="O8">
        <f t="shared" si="2"/>
        <v>63.155421436394775</v>
      </c>
      <c r="P8">
        <f t="shared" si="3"/>
        <v>68.574369614596336</v>
      </c>
      <c r="Q8">
        <f t="shared" si="4"/>
        <v>70.784646264382161</v>
      </c>
      <c r="R8">
        <f t="shared" si="5"/>
        <v>71.669960542354815</v>
      </c>
      <c r="S8">
        <f t="shared" si="6"/>
        <v>72.02209421389459</v>
      </c>
      <c r="T8">
        <f t="shared" si="7"/>
        <v>72.161771495080217</v>
      </c>
      <c r="U8">
        <f t="shared" si="8"/>
        <v>72.217115928689097</v>
      </c>
      <c r="V8">
        <f t="shared" si="9"/>
        <v>72.239035714221941</v>
      </c>
      <c r="X8">
        <f t="shared" si="10"/>
        <v>16.293873673620919</v>
      </c>
      <c r="Y8">
        <f t="shared" si="11"/>
        <v>32.828514487490551</v>
      </c>
      <c r="Z8">
        <f t="shared" si="12"/>
        <v>41.051023933656602</v>
      </c>
      <c r="AA8">
        <f t="shared" si="13"/>
        <v>44.573340249487622</v>
      </c>
      <c r="AB8">
        <f t="shared" si="14"/>
        <v>46.010020071848409</v>
      </c>
      <c r="AC8">
        <f t="shared" si="15"/>
        <v>46.585474352530632</v>
      </c>
      <c r="AD8">
        <f t="shared" si="16"/>
        <v>46.814361239031484</v>
      </c>
      <c r="AE8">
        <f t="shared" si="17"/>
        <v>46.905151471802142</v>
      </c>
      <c r="AF8">
        <f t="shared" si="18"/>
        <v>46.941125353647912</v>
      </c>
      <c r="AG8">
        <f t="shared" si="19"/>
        <v>46.955373214244261</v>
      </c>
      <c r="AI8">
        <f t="shared" si="20"/>
        <v>1.629387367362092</v>
      </c>
      <c r="AJ8">
        <f t="shared" si="21"/>
        <v>3.2828514487490552</v>
      </c>
      <c r="AK8">
        <f t="shared" si="22"/>
        <v>4.1051023933656605</v>
      </c>
      <c r="AL8">
        <f t="shared" si="23"/>
        <v>4.4573340249487625</v>
      </c>
      <c r="AM8">
        <f t="shared" si="24"/>
        <v>4.6010020071848414</v>
      </c>
      <c r="AN8">
        <f t="shared" si="25"/>
        <v>4.6585474352530634</v>
      </c>
      <c r="AO8">
        <f t="shared" si="26"/>
        <v>4.6814361239031488</v>
      </c>
      <c r="AP8">
        <f t="shared" si="27"/>
        <v>4.6905151471802142</v>
      </c>
      <c r="AQ8">
        <f t="shared" si="28"/>
        <v>4.6941125353647912</v>
      </c>
      <c r="AR8">
        <f t="shared" si="29"/>
        <v>4.6955373214244265</v>
      </c>
    </row>
    <row r="9" spans="1:44" x14ac:dyDescent="0.25">
      <c r="A9" t="s">
        <v>10</v>
      </c>
      <c r="B9">
        <v>2601.1221205625502</v>
      </c>
      <c r="C9">
        <v>10052.779017687801</v>
      </c>
      <c r="D9">
        <v>16834.059696289201</v>
      </c>
      <c r="E9">
        <v>21300.971718541401</v>
      </c>
      <c r="F9">
        <v>23891.443813165399</v>
      </c>
      <c r="G9">
        <v>25309.014639631099</v>
      </c>
      <c r="H9">
        <v>26063.178701350502</v>
      </c>
      <c r="I9">
        <v>26458.775491050299</v>
      </c>
      <c r="J9">
        <v>26664.800228274999</v>
      </c>
      <c r="K9">
        <v>26771.702364278</v>
      </c>
      <c r="M9">
        <f t="shared" si="0"/>
        <v>73.745202826857522</v>
      </c>
      <c r="N9">
        <f t="shared" si="1"/>
        <v>189.98597844493995</v>
      </c>
      <c r="O9">
        <f t="shared" si="2"/>
        <v>272.55456397547158</v>
      </c>
      <c r="P9">
        <f t="shared" si="3"/>
        <v>321.36667969610806</v>
      </c>
      <c r="Q9">
        <f t="shared" si="4"/>
        <v>348.24984505507638</v>
      </c>
      <c r="R9">
        <f t="shared" si="5"/>
        <v>362.58841226393895</v>
      </c>
      <c r="S9">
        <f t="shared" si="6"/>
        <v>370.11818343472299</v>
      </c>
      <c r="T9">
        <f t="shared" si="7"/>
        <v>374.04174426810113</v>
      </c>
      <c r="U9">
        <f t="shared" si="8"/>
        <v>376.0781386821227</v>
      </c>
      <c r="V9">
        <f t="shared" si="9"/>
        <v>377.13292231336504</v>
      </c>
      <c r="X9">
        <f t="shared" si="10"/>
        <v>47.934381837457394</v>
      </c>
      <c r="Y9">
        <f t="shared" si="11"/>
        <v>123.49088598921097</v>
      </c>
      <c r="Z9">
        <f t="shared" si="12"/>
        <v>177.16046658405654</v>
      </c>
      <c r="AA9">
        <f t="shared" si="13"/>
        <v>208.88834180247025</v>
      </c>
      <c r="AB9">
        <f t="shared" si="14"/>
        <v>226.36239928579965</v>
      </c>
      <c r="AC9">
        <f t="shared" si="15"/>
        <v>235.68246797156033</v>
      </c>
      <c r="AD9">
        <f t="shared" si="16"/>
        <v>240.57681923256996</v>
      </c>
      <c r="AE9">
        <f t="shared" si="17"/>
        <v>243.12713377426573</v>
      </c>
      <c r="AF9">
        <f t="shared" si="18"/>
        <v>244.45079014337975</v>
      </c>
      <c r="AG9">
        <f t="shared" si="19"/>
        <v>245.13639950368727</v>
      </c>
      <c r="AI9">
        <f t="shared" si="20"/>
        <v>4.7934381837457396</v>
      </c>
      <c r="AJ9">
        <f t="shared" si="21"/>
        <v>12.349088598921098</v>
      </c>
      <c r="AK9">
        <f t="shared" si="22"/>
        <v>17.716046658405656</v>
      </c>
      <c r="AL9">
        <f t="shared" si="23"/>
        <v>20.888834180247027</v>
      </c>
      <c r="AM9">
        <f t="shared" si="24"/>
        <v>22.636239928579968</v>
      </c>
      <c r="AN9">
        <f t="shared" si="25"/>
        <v>23.568246797156036</v>
      </c>
      <c r="AO9">
        <f t="shared" si="26"/>
        <v>24.057681923256997</v>
      </c>
      <c r="AP9">
        <f t="shared" si="27"/>
        <v>24.312713377426576</v>
      </c>
      <c r="AQ9">
        <f t="shared" si="28"/>
        <v>24.445079014337978</v>
      </c>
      <c r="AR9">
        <f t="shared" si="29"/>
        <v>24.513639950368727</v>
      </c>
    </row>
    <row r="10" spans="1:44" x14ac:dyDescent="0.25">
      <c r="A10" t="s">
        <v>11</v>
      </c>
      <c r="B10">
        <v>372.42894525518398</v>
      </c>
      <c r="C10">
        <v>983.18090529593803</v>
      </c>
      <c r="D10">
        <v>1370.16262755408</v>
      </c>
      <c r="E10">
        <v>1560.52380198534</v>
      </c>
      <c r="F10">
        <v>1646.1134718354699</v>
      </c>
      <c r="G10">
        <v>1683.25416567296</v>
      </c>
      <c r="H10">
        <v>1699.13742946706</v>
      </c>
      <c r="I10">
        <v>1705.8885985460399</v>
      </c>
      <c r="J10">
        <v>1708.75081362328</v>
      </c>
      <c r="K10">
        <v>1709.96295791017</v>
      </c>
      <c r="M10">
        <f t="shared" si="0"/>
        <v>18.916973422250589</v>
      </c>
      <c r="N10">
        <f t="shared" si="1"/>
        <v>37.321978596717031</v>
      </c>
      <c r="O10">
        <f t="shared" si="2"/>
        <v>47.082740884196667</v>
      </c>
      <c r="P10">
        <f t="shared" si="3"/>
        <v>51.571591355279907</v>
      </c>
      <c r="Q10">
        <f t="shared" si="4"/>
        <v>53.53565162227487</v>
      </c>
      <c r="R10">
        <f t="shared" si="5"/>
        <v>54.378352202813382</v>
      </c>
      <c r="S10">
        <f t="shared" si="6"/>
        <v>54.737027526444997</v>
      </c>
      <c r="T10">
        <f t="shared" si="7"/>
        <v>54.889177281796528</v>
      </c>
      <c r="U10">
        <f t="shared" si="8"/>
        <v>54.953627905395486</v>
      </c>
      <c r="V10">
        <f t="shared" si="9"/>
        <v>54.980912895049904</v>
      </c>
      <c r="X10">
        <f t="shared" si="10"/>
        <v>12.296032724462883</v>
      </c>
      <c r="Y10">
        <f t="shared" si="11"/>
        <v>24.259286087866069</v>
      </c>
      <c r="Z10">
        <f t="shared" si="12"/>
        <v>30.603781574727833</v>
      </c>
      <c r="AA10">
        <f t="shared" si="13"/>
        <v>33.521534380931939</v>
      </c>
      <c r="AB10">
        <f t="shared" si="14"/>
        <v>34.798173554478666</v>
      </c>
      <c r="AC10">
        <f t="shared" si="15"/>
        <v>35.345928931828702</v>
      </c>
      <c r="AD10">
        <f t="shared" si="16"/>
        <v>35.579067892189251</v>
      </c>
      <c r="AE10">
        <f t="shared" si="17"/>
        <v>35.677965233167747</v>
      </c>
      <c r="AF10">
        <f t="shared" si="18"/>
        <v>35.719858138507064</v>
      </c>
      <c r="AG10">
        <f t="shared" si="19"/>
        <v>35.737593381782439</v>
      </c>
      <c r="AI10">
        <f t="shared" si="20"/>
        <v>1.2296032724462884</v>
      </c>
      <c r="AJ10">
        <f t="shared" si="21"/>
        <v>2.4259286087866072</v>
      </c>
      <c r="AK10">
        <f t="shared" si="22"/>
        <v>3.0603781574727833</v>
      </c>
      <c r="AL10">
        <f t="shared" si="23"/>
        <v>3.3521534380931941</v>
      </c>
      <c r="AM10">
        <f t="shared" si="24"/>
        <v>3.4798173554478669</v>
      </c>
      <c r="AN10">
        <f t="shared" si="25"/>
        <v>3.5345928931828703</v>
      </c>
      <c r="AO10">
        <f t="shared" si="26"/>
        <v>3.5579067892189253</v>
      </c>
      <c r="AP10">
        <f t="shared" si="27"/>
        <v>3.5677965233167748</v>
      </c>
      <c r="AQ10">
        <f t="shared" si="28"/>
        <v>3.5719858138507066</v>
      </c>
      <c r="AR10">
        <f t="shared" si="29"/>
        <v>3.573759338178244</v>
      </c>
    </row>
    <row r="11" spans="1:44" x14ac:dyDescent="0.25">
      <c r="A11" t="s">
        <v>12</v>
      </c>
      <c r="B11">
        <v>485585088.70512497</v>
      </c>
      <c r="C11">
        <v>485585088.95159298</v>
      </c>
      <c r="D11">
        <v>485585088.95159298</v>
      </c>
      <c r="E11">
        <v>485585088.95159298</v>
      </c>
      <c r="F11">
        <v>485585088.95159298</v>
      </c>
      <c r="G11">
        <v>485585088.95159298</v>
      </c>
      <c r="H11">
        <v>485585088.95159298</v>
      </c>
      <c r="I11">
        <v>485585088.95159298</v>
      </c>
      <c r="J11">
        <v>485585088.95159298</v>
      </c>
      <c r="K11">
        <v>485585088.95159298</v>
      </c>
      <c r="M11">
        <f t="shared" si="0"/>
        <v>360999.82728348172</v>
      </c>
      <c r="N11">
        <f t="shared" si="1"/>
        <v>360999.82741174428</v>
      </c>
      <c r="O11">
        <f t="shared" si="2"/>
        <v>360999.82741174428</v>
      </c>
      <c r="P11">
        <f t="shared" si="3"/>
        <v>360999.82741174428</v>
      </c>
      <c r="Q11">
        <f t="shared" si="4"/>
        <v>360999.82741174428</v>
      </c>
      <c r="R11">
        <f t="shared" si="5"/>
        <v>360999.82741174428</v>
      </c>
      <c r="S11">
        <f t="shared" si="6"/>
        <v>360999.82741174428</v>
      </c>
      <c r="T11">
        <f t="shared" si="7"/>
        <v>360999.82741174428</v>
      </c>
      <c r="U11">
        <f t="shared" si="8"/>
        <v>360999.82741174428</v>
      </c>
      <c r="V11">
        <f t="shared" si="9"/>
        <v>360999.82741174428</v>
      </c>
      <c r="X11">
        <f t="shared" si="10"/>
        <v>234649.88773426312</v>
      </c>
      <c r="Y11">
        <f t="shared" si="11"/>
        <v>234649.88781763377</v>
      </c>
      <c r="Z11">
        <f t="shared" si="12"/>
        <v>234649.88781763377</v>
      </c>
      <c r="AA11">
        <f t="shared" si="13"/>
        <v>234649.88781763377</v>
      </c>
      <c r="AB11">
        <f t="shared" si="14"/>
        <v>234649.88781763377</v>
      </c>
      <c r="AC11">
        <f t="shared" si="15"/>
        <v>234649.88781763377</v>
      </c>
      <c r="AD11">
        <f t="shared" si="16"/>
        <v>234649.88781763377</v>
      </c>
      <c r="AE11">
        <f t="shared" si="17"/>
        <v>234649.88781763377</v>
      </c>
      <c r="AF11">
        <f t="shared" si="18"/>
        <v>234649.88781763377</v>
      </c>
      <c r="AG11">
        <f t="shared" si="19"/>
        <v>234649.88781763377</v>
      </c>
      <c r="AI11">
        <f t="shared" si="20"/>
        <v>23464.988773426314</v>
      </c>
      <c r="AJ11">
        <f t="shared" si="21"/>
        <v>23464.988781763379</v>
      </c>
      <c r="AK11">
        <f t="shared" si="22"/>
        <v>23464.988781763379</v>
      </c>
      <c r="AL11">
        <f t="shared" si="23"/>
        <v>23464.988781763379</v>
      </c>
      <c r="AM11">
        <f t="shared" si="24"/>
        <v>23464.988781763379</v>
      </c>
      <c r="AN11">
        <f t="shared" si="25"/>
        <v>23464.988781763379</v>
      </c>
      <c r="AO11">
        <f t="shared" si="26"/>
        <v>23464.988781763379</v>
      </c>
      <c r="AP11">
        <f t="shared" si="27"/>
        <v>23464.988781763379</v>
      </c>
      <c r="AQ11">
        <f t="shared" si="28"/>
        <v>23464.988781763379</v>
      </c>
      <c r="AR11">
        <f t="shared" si="29"/>
        <v>23464.988781763379</v>
      </c>
    </row>
    <row r="12" spans="1:44" x14ac:dyDescent="0.25">
      <c r="A12" t="s">
        <v>13</v>
      </c>
      <c r="B12">
        <v>7180.7993859868802</v>
      </c>
      <c r="C12">
        <v>38959.658833709698</v>
      </c>
      <c r="D12">
        <v>87542.099114981305</v>
      </c>
      <c r="E12">
        <v>140222.10103514401</v>
      </c>
      <c r="F12">
        <v>188924.637196478</v>
      </c>
      <c r="G12">
        <v>230149.946264909</v>
      </c>
      <c r="H12">
        <v>263226.79544123</v>
      </c>
      <c r="I12">
        <v>288868.83301197801</v>
      </c>
      <c r="J12">
        <v>308297.568064311</v>
      </c>
      <c r="K12">
        <v>322790.84696979501</v>
      </c>
      <c r="M12">
        <f t="shared" si="0"/>
        <v>150.12126327497731</v>
      </c>
      <c r="N12">
        <f t="shared" si="1"/>
        <v>490.40157500563237</v>
      </c>
      <c r="O12">
        <f t="shared" si="2"/>
        <v>864.31713706279504</v>
      </c>
      <c r="P12">
        <f t="shared" si="3"/>
        <v>1201.9676629406267</v>
      </c>
      <c r="Q12">
        <f t="shared" si="4"/>
        <v>1480.8916096906794</v>
      </c>
      <c r="R12">
        <f t="shared" si="5"/>
        <v>1700.3129761395576</v>
      </c>
      <c r="S12">
        <f t="shared" si="6"/>
        <v>1867.8944098620877</v>
      </c>
      <c r="T12">
        <f t="shared" si="7"/>
        <v>1993.4793239079827</v>
      </c>
      <c r="U12">
        <f t="shared" si="8"/>
        <v>2086.4132108839362</v>
      </c>
      <c r="V12">
        <f t="shared" si="9"/>
        <v>2154.5972574514844</v>
      </c>
      <c r="X12">
        <f t="shared" si="10"/>
        <v>97.578821128735257</v>
      </c>
      <c r="Y12">
        <f t="shared" si="11"/>
        <v>318.76102375366105</v>
      </c>
      <c r="Z12">
        <f t="shared" si="12"/>
        <v>561.80613909081683</v>
      </c>
      <c r="AA12">
        <f t="shared" si="13"/>
        <v>781.27898091140742</v>
      </c>
      <c r="AB12">
        <f t="shared" si="14"/>
        <v>962.57954629894164</v>
      </c>
      <c r="AC12">
        <f t="shared" si="15"/>
        <v>1105.2034344907124</v>
      </c>
      <c r="AD12">
        <f t="shared" si="16"/>
        <v>1214.131366410357</v>
      </c>
      <c r="AE12">
        <f t="shared" si="17"/>
        <v>1295.7615605401888</v>
      </c>
      <c r="AF12">
        <f t="shared" si="18"/>
        <v>1356.1685870745587</v>
      </c>
      <c r="AG12">
        <f t="shared" si="19"/>
        <v>1400.4882173434648</v>
      </c>
      <c r="AI12">
        <f t="shared" si="20"/>
        <v>9.757882112873526</v>
      </c>
      <c r="AJ12">
        <f t="shared" si="21"/>
        <v>31.876102375366106</v>
      </c>
      <c r="AK12">
        <f t="shared" si="22"/>
        <v>56.180613909081686</v>
      </c>
      <c r="AL12">
        <f t="shared" si="23"/>
        <v>78.12789809114075</v>
      </c>
      <c r="AM12">
        <f t="shared" si="24"/>
        <v>96.257954629894172</v>
      </c>
      <c r="AN12">
        <f t="shared" si="25"/>
        <v>110.52034344907125</v>
      </c>
      <c r="AO12">
        <f t="shared" si="26"/>
        <v>121.41313664103571</v>
      </c>
      <c r="AP12">
        <f t="shared" si="27"/>
        <v>129.5761560540189</v>
      </c>
      <c r="AQ12">
        <f t="shared" si="28"/>
        <v>135.61685870745586</v>
      </c>
      <c r="AR12">
        <f t="shared" si="29"/>
        <v>140.04882173434649</v>
      </c>
    </row>
    <row r="13" spans="1:44" x14ac:dyDescent="0.25">
      <c r="A13" t="s">
        <v>14</v>
      </c>
      <c r="B13">
        <v>50845.679146978902</v>
      </c>
      <c r="C13">
        <v>109590.94810366099</v>
      </c>
      <c r="D13">
        <v>131935.04465662301</v>
      </c>
      <c r="E13">
        <v>138730.34634387601</v>
      </c>
      <c r="F13">
        <v>140682.412003543</v>
      </c>
      <c r="G13">
        <v>141234.49369724101</v>
      </c>
      <c r="H13">
        <v>141389.95467100799</v>
      </c>
      <c r="I13">
        <v>141433.67757282101</v>
      </c>
      <c r="J13">
        <v>141445.970280234</v>
      </c>
      <c r="K13">
        <v>141449.42604542401</v>
      </c>
      <c r="M13">
        <f t="shared" si="0"/>
        <v>590.87972955843816</v>
      </c>
      <c r="N13">
        <f t="shared" si="1"/>
        <v>1011.4945186148439</v>
      </c>
      <c r="O13">
        <f t="shared" si="2"/>
        <v>1151.7901829801815</v>
      </c>
      <c r="P13">
        <f t="shared" si="3"/>
        <v>1193.0023085749388</v>
      </c>
      <c r="Q13">
        <f t="shared" si="4"/>
        <v>1204.7283175695406</v>
      </c>
      <c r="R13">
        <f t="shared" si="5"/>
        <v>1208.0357837524048</v>
      </c>
      <c r="S13">
        <f t="shared" si="6"/>
        <v>1208.9664345788594</v>
      </c>
      <c r="T13">
        <f t="shared" si="7"/>
        <v>1209.2281218286905</v>
      </c>
      <c r="U13">
        <f t="shared" si="8"/>
        <v>1209.3016909090913</v>
      </c>
      <c r="V13">
        <f t="shared" si="9"/>
        <v>1209.3223725386558</v>
      </c>
      <c r="X13">
        <f t="shared" si="10"/>
        <v>384.07182421298484</v>
      </c>
      <c r="Y13">
        <f t="shared" si="11"/>
        <v>657.47143709964848</v>
      </c>
      <c r="Z13">
        <f t="shared" si="12"/>
        <v>748.66361893711803</v>
      </c>
      <c r="AA13">
        <f t="shared" si="13"/>
        <v>775.45150057371018</v>
      </c>
      <c r="AB13">
        <f t="shared" si="14"/>
        <v>783.07340642020142</v>
      </c>
      <c r="AC13">
        <f t="shared" si="15"/>
        <v>785.2232594390631</v>
      </c>
      <c r="AD13">
        <f t="shared" si="16"/>
        <v>785.82818247625869</v>
      </c>
      <c r="AE13">
        <f t="shared" si="17"/>
        <v>785.99827918864889</v>
      </c>
      <c r="AF13">
        <f t="shared" si="18"/>
        <v>786.04609909090937</v>
      </c>
      <c r="AG13">
        <f t="shared" si="19"/>
        <v>786.05954215012628</v>
      </c>
      <c r="AI13">
        <f t="shared" si="20"/>
        <v>38.407182421298486</v>
      </c>
      <c r="AJ13">
        <f t="shared" si="21"/>
        <v>65.747143709964845</v>
      </c>
      <c r="AK13">
        <f t="shared" si="22"/>
        <v>74.866361893711812</v>
      </c>
      <c r="AL13">
        <f t="shared" si="23"/>
        <v>77.545150057371018</v>
      </c>
      <c r="AM13">
        <f t="shared" si="24"/>
        <v>78.307340642020151</v>
      </c>
      <c r="AN13">
        <f t="shared" si="25"/>
        <v>78.52232594390631</v>
      </c>
      <c r="AO13">
        <f t="shared" si="26"/>
        <v>78.58281824762588</v>
      </c>
      <c r="AP13">
        <f t="shared" si="27"/>
        <v>78.599827918864889</v>
      </c>
      <c r="AQ13">
        <f t="shared" si="28"/>
        <v>78.604609909090939</v>
      </c>
      <c r="AR13">
        <f t="shared" si="29"/>
        <v>78.60595421501263</v>
      </c>
    </row>
    <row r="14" spans="1:44" x14ac:dyDescent="0.25">
      <c r="A14" t="s">
        <v>15</v>
      </c>
      <c r="B14">
        <v>5514.1143937153502</v>
      </c>
      <c r="C14">
        <v>11051.335472998</v>
      </c>
      <c r="D14">
        <v>12938.1299547242</v>
      </c>
      <c r="E14">
        <v>13463.2236549095</v>
      </c>
      <c r="F14">
        <v>13602.465567069001</v>
      </c>
      <c r="G14">
        <v>13638.937078589301</v>
      </c>
      <c r="H14">
        <v>13648.459568886399</v>
      </c>
      <c r="I14">
        <v>13650.943766451501</v>
      </c>
      <c r="J14">
        <v>13651.5916956703</v>
      </c>
      <c r="K14">
        <v>13651.760679226099</v>
      </c>
      <c r="M14">
        <f t="shared" si="0"/>
        <v>124.78267595873425</v>
      </c>
      <c r="N14">
        <f t="shared" si="1"/>
        <v>203.00726884597489</v>
      </c>
      <c r="O14">
        <f t="shared" si="2"/>
        <v>226.68945117874659</v>
      </c>
      <c r="P14">
        <f t="shared" si="3"/>
        <v>233.09104936820404</v>
      </c>
      <c r="Q14">
        <f t="shared" si="4"/>
        <v>234.77594611597709</v>
      </c>
      <c r="R14">
        <f t="shared" si="5"/>
        <v>235.21641300494232</v>
      </c>
      <c r="S14">
        <f t="shared" si="6"/>
        <v>235.33135803668335</v>
      </c>
      <c r="T14">
        <f t="shared" si="7"/>
        <v>235.36134058063035</v>
      </c>
      <c r="U14">
        <f t="shared" si="8"/>
        <v>235.36916036836897</v>
      </c>
      <c r="V14">
        <f t="shared" si="9"/>
        <v>235.37119979434044</v>
      </c>
      <c r="X14">
        <f t="shared" si="10"/>
        <v>81.108739373177258</v>
      </c>
      <c r="Y14">
        <f t="shared" si="11"/>
        <v>131.9547247498837</v>
      </c>
      <c r="Z14">
        <f t="shared" si="12"/>
        <v>147.3481432661853</v>
      </c>
      <c r="AA14">
        <f t="shared" si="13"/>
        <v>151.50918208933263</v>
      </c>
      <c r="AB14">
        <f t="shared" si="14"/>
        <v>152.60436497538512</v>
      </c>
      <c r="AC14">
        <f t="shared" si="15"/>
        <v>152.89066845321253</v>
      </c>
      <c r="AD14">
        <f t="shared" si="16"/>
        <v>152.96538272384419</v>
      </c>
      <c r="AE14">
        <f t="shared" si="17"/>
        <v>152.98487137740975</v>
      </c>
      <c r="AF14">
        <f t="shared" si="18"/>
        <v>152.98995423943984</v>
      </c>
      <c r="AG14">
        <f t="shared" si="19"/>
        <v>152.99127986632129</v>
      </c>
      <c r="AI14">
        <f t="shared" si="20"/>
        <v>8.1108739373177254</v>
      </c>
      <c r="AJ14">
        <f t="shared" si="21"/>
        <v>13.195472474988371</v>
      </c>
      <c r="AK14">
        <f t="shared" si="22"/>
        <v>14.734814326618531</v>
      </c>
      <c r="AL14">
        <f t="shared" si="23"/>
        <v>15.150918208933263</v>
      </c>
      <c r="AM14">
        <f t="shared" si="24"/>
        <v>15.260436497538514</v>
      </c>
      <c r="AN14">
        <f t="shared" si="25"/>
        <v>15.289066845321253</v>
      </c>
      <c r="AO14">
        <f t="shared" si="26"/>
        <v>15.296538272384419</v>
      </c>
      <c r="AP14">
        <f t="shared" si="27"/>
        <v>15.298487137740976</v>
      </c>
      <c r="AQ14">
        <f t="shared" si="28"/>
        <v>15.298995423943985</v>
      </c>
      <c r="AR14">
        <f t="shared" si="29"/>
        <v>15.299127986632129</v>
      </c>
    </row>
    <row r="15" spans="1:44" x14ac:dyDescent="0.25">
      <c r="A15" t="s">
        <v>16</v>
      </c>
      <c r="B15">
        <v>2708916.3489297298</v>
      </c>
      <c r="C15">
        <v>2950524.50023086</v>
      </c>
      <c r="D15">
        <v>2959155.9741997202</v>
      </c>
      <c r="E15">
        <v>2959455.5025815899</v>
      </c>
      <c r="F15">
        <v>2959465.8863636898</v>
      </c>
      <c r="G15">
        <v>2959466.24632686</v>
      </c>
      <c r="H15">
        <v>2959466.2588052899</v>
      </c>
      <c r="I15">
        <v>2959466.2592378701</v>
      </c>
      <c r="J15">
        <v>2959466.2592528602</v>
      </c>
      <c r="K15">
        <v>2959466.2592533799</v>
      </c>
      <c r="M15">
        <f t="shared" si="0"/>
        <v>9551.6449510347466</v>
      </c>
      <c r="N15">
        <f t="shared" si="1"/>
        <v>10140.297866562772</v>
      </c>
      <c r="O15">
        <f t="shared" si="2"/>
        <v>10161.053888391389</v>
      </c>
      <c r="P15">
        <f t="shared" si="3"/>
        <v>10161.773835056352</v>
      </c>
      <c r="Q15">
        <f t="shared" si="4"/>
        <v>10161.798793131487</v>
      </c>
      <c r="R15">
        <f t="shared" si="5"/>
        <v>10161.799658325215</v>
      </c>
      <c r="S15">
        <f t="shared" si="6"/>
        <v>10161.79968831788</v>
      </c>
      <c r="T15">
        <f t="shared" si="7"/>
        <v>10161.799689357615</v>
      </c>
      <c r="U15">
        <f t="shared" si="8"/>
        <v>10161.799689393645</v>
      </c>
      <c r="V15">
        <f t="shared" si="9"/>
        <v>10161.799689394891</v>
      </c>
      <c r="X15">
        <f t="shared" si="10"/>
        <v>6208.5692181725854</v>
      </c>
      <c r="Y15">
        <f t="shared" si="11"/>
        <v>6591.193613265802</v>
      </c>
      <c r="Z15">
        <f t="shared" si="12"/>
        <v>6604.6850274544031</v>
      </c>
      <c r="AA15">
        <f t="shared" si="13"/>
        <v>6605.1529927866295</v>
      </c>
      <c r="AB15">
        <f t="shared" si="14"/>
        <v>6605.1692155354667</v>
      </c>
      <c r="AC15">
        <f t="shared" si="15"/>
        <v>6605.1697779113902</v>
      </c>
      <c r="AD15">
        <f t="shared" si="16"/>
        <v>6605.1697974066228</v>
      </c>
      <c r="AE15">
        <f t="shared" si="17"/>
        <v>6605.1697980824501</v>
      </c>
      <c r="AF15">
        <f t="shared" si="18"/>
        <v>6605.1697981058696</v>
      </c>
      <c r="AG15">
        <f t="shared" si="19"/>
        <v>6605.1697981066791</v>
      </c>
      <c r="AI15">
        <f t="shared" si="20"/>
        <v>620.85692181725858</v>
      </c>
      <c r="AJ15">
        <f t="shared" si="21"/>
        <v>659.11936132658025</v>
      </c>
      <c r="AK15">
        <f t="shared" si="22"/>
        <v>660.46850274544033</v>
      </c>
      <c r="AL15">
        <f t="shared" si="23"/>
        <v>660.51529927866295</v>
      </c>
      <c r="AM15">
        <f t="shared" si="24"/>
        <v>660.51692155354669</v>
      </c>
      <c r="AN15">
        <f t="shared" si="25"/>
        <v>660.51697779113908</v>
      </c>
      <c r="AO15">
        <f t="shared" si="26"/>
        <v>660.51697974066235</v>
      </c>
      <c r="AP15">
        <f t="shared" si="27"/>
        <v>660.51697980824508</v>
      </c>
      <c r="AQ15">
        <f t="shared" si="28"/>
        <v>660.51697981058703</v>
      </c>
      <c r="AR15">
        <f t="shared" si="29"/>
        <v>660.51697981066798</v>
      </c>
    </row>
    <row r="16" spans="1:44" x14ac:dyDescent="0.25">
      <c r="A16" t="s">
        <v>17</v>
      </c>
      <c r="B16">
        <v>1002.12780342364</v>
      </c>
      <c r="C16">
        <v>4130.3426163369804</v>
      </c>
      <c r="D16">
        <v>7384.3272347659504</v>
      </c>
      <c r="E16">
        <v>9798.81288893075</v>
      </c>
      <c r="F16">
        <v>11353.787123838199</v>
      </c>
      <c r="G16">
        <v>12288.9862868975</v>
      </c>
      <c r="H16">
        <v>12831.899272729999</v>
      </c>
      <c r="I16">
        <v>13141.1750120632</v>
      </c>
      <c r="J16">
        <v>13315.552496386799</v>
      </c>
      <c r="K16">
        <v>13413.315831304601</v>
      </c>
      <c r="M16">
        <f t="shared" si="0"/>
        <v>37.823998077677352</v>
      </c>
      <c r="N16">
        <f t="shared" si="1"/>
        <v>101.93222625902413</v>
      </c>
      <c r="O16">
        <f t="shared" si="2"/>
        <v>153.08721015682758</v>
      </c>
      <c r="P16">
        <f t="shared" si="3"/>
        <v>186.6133374761408</v>
      </c>
      <c r="Q16">
        <f t="shared" si="4"/>
        <v>206.88060509136554</v>
      </c>
      <c r="R16">
        <f t="shared" si="5"/>
        <v>218.66662225062495</v>
      </c>
      <c r="S16">
        <f t="shared" si="6"/>
        <v>225.38495062007425</v>
      </c>
      <c r="T16">
        <f t="shared" si="7"/>
        <v>229.17392041106916</v>
      </c>
      <c r="U16">
        <f t="shared" si="8"/>
        <v>231.29843193153928</v>
      </c>
      <c r="V16">
        <f t="shared" si="9"/>
        <v>232.48586874086541</v>
      </c>
      <c r="X16">
        <f t="shared" si="10"/>
        <v>24.585598750490281</v>
      </c>
      <c r="Y16">
        <f t="shared" si="11"/>
        <v>66.255947068365685</v>
      </c>
      <c r="Z16">
        <f t="shared" si="12"/>
        <v>99.506686601937929</v>
      </c>
      <c r="AA16">
        <f t="shared" si="13"/>
        <v>121.29866935949153</v>
      </c>
      <c r="AB16">
        <f t="shared" si="14"/>
        <v>134.4723933093876</v>
      </c>
      <c r="AC16">
        <f t="shared" si="15"/>
        <v>142.13330446290624</v>
      </c>
      <c r="AD16">
        <f t="shared" si="16"/>
        <v>146.50021790304828</v>
      </c>
      <c r="AE16">
        <f t="shared" si="17"/>
        <v>148.96304826719495</v>
      </c>
      <c r="AF16">
        <f t="shared" si="18"/>
        <v>150.34398075550055</v>
      </c>
      <c r="AG16">
        <f t="shared" si="19"/>
        <v>151.11581468156251</v>
      </c>
      <c r="AI16">
        <f t="shared" si="20"/>
        <v>2.4585598750490281</v>
      </c>
      <c r="AJ16">
        <f t="shared" si="21"/>
        <v>6.6255947068365693</v>
      </c>
      <c r="AK16">
        <f t="shared" si="22"/>
        <v>9.9506686601937933</v>
      </c>
      <c r="AL16">
        <f t="shared" si="23"/>
        <v>12.129866935949153</v>
      </c>
      <c r="AM16">
        <f t="shared" si="24"/>
        <v>13.447239330938761</v>
      </c>
      <c r="AN16">
        <f t="shared" si="25"/>
        <v>14.213330446290625</v>
      </c>
      <c r="AO16">
        <f t="shared" si="26"/>
        <v>14.650021790304828</v>
      </c>
      <c r="AP16">
        <f t="shared" si="27"/>
        <v>14.896304826719495</v>
      </c>
      <c r="AQ16">
        <f t="shared" si="28"/>
        <v>15.034398075550056</v>
      </c>
      <c r="AR16">
        <f t="shared" si="29"/>
        <v>15.111581468156253</v>
      </c>
    </row>
    <row r="17" spans="1:44" x14ac:dyDescent="0.25">
      <c r="A17" t="s">
        <v>18</v>
      </c>
      <c r="B17">
        <v>175.10564770556601</v>
      </c>
      <c r="C17">
        <v>1080.27584473513</v>
      </c>
      <c r="D17">
        <v>2767.4483312996999</v>
      </c>
      <c r="E17">
        <v>4984.2759788120102</v>
      </c>
      <c r="F17">
        <v>7442.0151664928098</v>
      </c>
      <c r="G17">
        <v>9911.8726631328209</v>
      </c>
      <c r="H17">
        <v>12243.0584963732</v>
      </c>
      <c r="I17">
        <v>14351.6535362961</v>
      </c>
      <c r="J17">
        <v>16202.2960724812</v>
      </c>
      <c r="K17">
        <v>17791.255815047702</v>
      </c>
      <c r="M17">
        <f t="shared" si="0"/>
        <v>11.15401854652359</v>
      </c>
      <c r="N17">
        <f t="shared" si="1"/>
        <v>39.865344404320474</v>
      </c>
      <c r="O17">
        <f t="shared" si="2"/>
        <v>77.015283709636023</v>
      </c>
      <c r="P17">
        <f t="shared" si="3"/>
        <v>116.26331761060099</v>
      </c>
      <c r="Q17">
        <f t="shared" si="4"/>
        <v>153.92339729220586</v>
      </c>
      <c r="R17">
        <f t="shared" si="5"/>
        <v>188.11795743030189</v>
      </c>
      <c r="S17">
        <f t="shared" si="6"/>
        <v>218.09424308031225</v>
      </c>
      <c r="T17">
        <f t="shared" si="7"/>
        <v>243.7544841364026</v>
      </c>
      <c r="U17">
        <f t="shared" si="8"/>
        <v>265.35351783002363</v>
      </c>
      <c r="V17">
        <f t="shared" si="9"/>
        <v>283.31259220023281</v>
      </c>
      <c r="X17">
        <f t="shared" si="10"/>
        <v>7.2501120552403338</v>
      </c>
      <c r="Y17">
        <f t="shared" si="11"/>
        <v>25.912473862808309</v>
      </c>
      <c r="Z17">
        <f t="shared" si="12"/>
        <v>50.05993441126342</v>
      </c>
      <c r="AA17">
        <f t="shared" si="13"/>
        <v>75.571156446890654</v>
      </c>
      <c r="AB17">
        <f t="shared" si="14"/>
        <v>100.05020823993381</v>
      </c>
      <c r="AC17">
        <f t="shared" si="15"/>
        <v>122.27667232969623</v>
      </c>
      <c r="AD17">
        <f t="shared" si="16"/>
        <v>141.76125800220296</v>
      </c>
      <c r="AE17">
        <f t="shared" si="17"/>
        <v>158.44041468866169</v>
      </c>
      <c r="AF17">
        <f t="shared" si="18"/>
        <v>172.47978658951536</v>
      </c>
      <c r="AG17">
        <f t="shared" si="19"/>
        <v>184.15318493015133</v>
      </c>
      <c r="AI17">
        <f t="shared" si="20"/>
        <v>0.72501120552403342</v>
      </c>
      <c r="AJ17">
        <f t="shared" si="21"/>
        <v>2.591247386280831</v>
      </c>
      <c r="AK17">
        <f t="shared" si="22"/>
        <v>5.0059934411263427</v>
      </c>
      <c r="AL17">
        <f t="shared" si="23"/>
        <v>7.5571156446890662</v>
      </c>
      <c r="AM17">
        <f t="shared" si="24"/>
        <v>10.005020823993382</v>
      </c>
      <c r="AN17">
        <f t="shared" si="25"/>
        <v>12.227667232969623</v>
      </c>
      <c r="AO17">
        <f t="shared" si="26"/>
        <v>14.176125800220298</v>
      </c>
      <c r="AP17">
        <f t="shared" si="27"/>
        <v>15.84404146886617</v>
      </c>
      <c r="AQ17">
        <f t="shared" si="28"/>
        <v>17.247978658951535</v>
      </c>
      <c r="AR17">
        <f t="shared" si="29"/>
        <v>18.415318493015132</v>
      </c>
    </row>
    <row r="18" spans="1:44" x14ac:dyDescent="0.25">
      <c r="A18" t="s">
        <v>19</v>
      </c>
      <c r="B18">
        <v>16.875223280376701</v>
      </c>
      <c r="C18">
        <v>74.169745066971799</v>
      </c>
      <c r="D18">
        <v>173.75516871488699</v>
      </c>
      <c r="E18">
        <v>304.96836329108402</v>
      </c>
      <c r="F18">
        <v>454.32291602804099</v>
      </c>
      <c r="G18">
        <v>609.85254413372604</v>
      </c>
      <c r="H18">
        <v>762.55200336537496</v>
      </c>
      <c r="I18">
        <v>906.42685816020105</v>
      </c>
      <c r="J18">
        <v>1037.9937226909101</v>
      </c>
      <c r="K18">
        <v>1155.6488035662101</v>
      </c>
      <c r="M18">
        <f t="shared" si="0"/>
        <v>2.1686822463406124</v>
      </c>
      <c r="N18">
        <f t="shared" si="1"/>
        <v>6.1133604798477412</v>
      </c>
      <c r="O18">
        <f t="shared" si="2"/>
        <v>11.093731932729318</v>
      </c>
      <c r="P18">
        <f t="shared" si="3"/>
        <v>16.447489090625147</v>
      </c>
      <c r="Q18">
        <f t="shared" si="4"/>
        <v>21.740849263092468</v>
      </c>
      <c r="R18">
        <f t="shared" si="5"/>
        <v>26.716443401727432</v>
      </c>
      <c r="S18">
        <f t="shared" si="6"/>
        <v>31.239917707894179</v>
      </c>
      <c r="T18">
        <f t="shared" si="7"/>
        <v>35.257717249005871</v>
      </c>
      <c r="U18">
        <f t="shared" si="8"/>
        <v>38.766586658554992</v>
      </c>
      <c r="V18">
        <f t="shared" si="9"/>
        <v>41.792597712290764</v>
      </c>
      <c r="X18">
        <f t="shared" si="10"/>
        <v>1.4096434601213981</v>
      </c>
      <c r="Y18">
        <f t="shared" si="11"/>
        <v>3.9736843119010321</v>
      </c>
      <c r="Z18">
        <f t="shared" si="12"/>
        <v>7.2109257562740572</v>
      </c>
      <c r="AA18">
        <f t="shared" si="13"/>
        <v>10.690867908906347</v>
      </c>
      <c r="AB18">
        <f t="shared" si="14"/>
        <v>14.131552021010105</v>
      </c>
      <c r="AC18">
        <f t="shared" si="15"/>
        <v>17.36568821112283</v>
      </c>
      <c r="AD18">
        <f t="shared" si="16"/>
        <v>20.305946510131218</v>
      </c>
      <c r="AE18">
        <f t="shared" si="17"/>
        <v>22.917516211853819</v>
      </c>
      <c r="AF18">
        <f t="shared" si="18"/>
        <v>25.198281328060744</v>
      </c>
      <c r="AG18">
        <f t="shared" si="19"/>
        <v>27.165188512988998</v>
      </c>
      <c r="AI18">
        <f t="shared" si="20"/>
        <v>0.14096434601213981</v>
      </c>
      <c r="AJ18">
        <f t="shared" si="21"/>
        <v>0.39736843119010323</v>
      </c>
      <c r="AK18">
        <f t="shared" si="22"/>
        <v>0.72109257562740581</v>
      </c>
      <c r="AL18">
        <f t="shared" si="23"/>
        <v>1.0690867908906347</v>
      </c>
      <c r="AM18">
        <f t="shared" si="24"/>
        <v>1.4131552021010105</v>
      </c>
      <c r="AN18">
        <f t="shared" si="25"/>
        <v>1.7365688211122832</v>
      </c>
      <c r="AO18">
        <f t="shared" si="26"/>
        <v>2.0305946510131219</v>
      </c>
      <c r="AP18">
        <f t="shared" si="27"/>
        <v>2.2917516211853819</v>
      </c>
      <c r="AQ18">
        <f t="shared" si="28"/>
        <v>2.5198281328060745</v>
      </c>
      <c r="AR18">
        <f t="shared" si="29"/>
        <v>2.7165188512989</v>
      </c>
    </row>
    <row r="19" spans="1:44" x14ac:dyDescent="0.25">
      <c r="A19" t="s">
        <v>20</v>
      </c>
      <c r="B19">
        <v>402.23278147314301</v>
      </c>
      <c r="C19">
        <v>1610.7501282703699</v>
      </c>
      <c r="D19">
        <v>2933.2258274516698</v>
      </c>
      <c r="E19">
        <v>3995.1058159756399</v>
      </c>
      <c r="F19">
        <v>4740.5802713826297</v>
      </c>
      <c r="G19">
        <v>5229.5437102732903</v>
      </c>
      <c r="H19">
        <v>5538.5848102382897</v>
      </c>
      <c r="I19">
        <v>5729.8367202816298</v>
      </c>
      <c r="J19">
        <v>5846.7532441945204</v>
      </c>
      <c r="K19">
        <v>5917.7130594567998</v>
      </c>
      <c r="M19">
        <f t="shared" si="0"/>
        <v>19.964363940267781</v>
      </c>
      <c r="N19">
        <f t="shared" si="1"/>
        <v>52.727960943358134</v>
      </c>
      <c r="O19">
        <f t="shared" si="2"/>
        <v>80.216388441174573</v>
      </c>
      <c r="P19">
        <f t="shared" si="3"/>
        <v>99.584341377013033</v>
      </c>
      <c r="Q19">
        <f t="shared" si="4"/>
        <v>112.25438324324615</v>
      </c>
      <c r="R19">
        <f t="shared" si="5"/>
        <v>120.23915426170754</v>
      </c>
      <c r="S19">
        <f t="shared" si="6"/>
        <v>125.17004890634433</v>
      </c>
      <c r="T19">
        <f t="shared" si="7"/>
        <v>128.18016524956178</v>
      </c>
      <c r="U19">
        <f t="shared" si="8"/>
        <v>130.00545944291011</v>
      </c>
      <c r="V19">
        <f t="shared" si="9"/>
        <v>131.10793793980514</v>
      </c>
      <c r="X19">
        <f t="shared" si="10"/>
        <v>12.976836561174057</v>
      </c>
      <c r="Y19">
        <f t="shared" si="11"/>
        <v>34.273174613182789</v>
      </c>
      <c r="Z19">
        <f t="shared" si="12"/>
        <v>52.140652486763472</v>
      </c>
      <c r="AA19">
        <f t="shared" si="13"/>
        <v>64.729821895058478</v>
      </c>
      <c r="AB19">
        <f t="shared" si="14"/>
        <v>72.965349108110004</v>
      </c>
      <c r="AC19">
        <f t="shared" si="15"/>
        <v>78.15545027010991</v>
      </c>
      <c r="AD19">
        <f t="shared" si="16"/>
        <v>81.360531789123826</v>
      </c>
      <c r="AE19">
        <f t="shared" si="17"/>
        <v>83.317107412215165</v>
      </c>
      <c r="AF19">
        <f t="shared" si="18"/>
        <v>84.503548637891569</v>
      </c>
      <c r="AG19">
        <f t="shared" si="19"/>
        <v>85.22015966087335</v>
      </c>
      <c r="AI19">
        <f t="shared" si="20"/>
        <v>1.2976836561174059</v>
      </c>
      <c r="AJ19">
        <f t="shared" si="21"/>
        <v>3.4273174613182791</v>
      </c>
      <c r="AK19">
        <f t="shared" si="22"/>
        <v>5.2140652486763477</v>
      </c>
      <c r="AL19">
        <f t="shared" si="23"/>
        <v>6.4729821895058484</v>
      </c>
      <c r="AM19">
        <f t="shared" si="24"/>
        <v>7.2965349108110011</v>
      </c>
      <c r="AN19">
        <f t="shared" si="25"/>
        <v>7.815545027010991</v>
      </c>
      <c r="AO19">
        <f t="shared" si="26"/>
        <v>8.1360531789123822</v>
      </c>
      <c r="AP19">
        <f t="shared" si="27"/>
        <v>8.3317107412215172</v>
      </c>
      <c r="AQ19">
        <f t="shared" si="28"/>
        <v>8.4503548637891566</v>
      </c>
      <c r="AR19">
        <f t="shared" si="29"/>
        <v>8.522015966087336</v>
      </c>
    </row>
    <row r="20" spans="1:44" x14ac:dyDescent="0.25">
      <c r="A20" t="s">
        <v>21</v>
      </c>
      <c r="B20">
        <v>234.429072907239</v>
      </c>
      <c r="C20">
        <v>1883.0392439115301</v>
      </c>
      <c r="D20">
        <v>5798.4120080569801</v>
      </c>
      <c r="E20">
        <v>12275.1796721554</v>
      </c>
      <c r="F20">
        <v>21261.9490675122</v>
      </c>
      <c r="G20">
        <v>32506.6020397961</v>
      </c>
      <c r="H20">
        <v>45653.959655691397</v>
      </c>
      <c r="I20">
        <v>60309.793851490998</v>
      </c>
      <c r="J20">
        <v>76081.301993340006</v>
      </c>
      <c r="K20">
        <v>92601.324791854</v>
      </c>
      <c r="M20">
        <f t="shared" si="0"/>
        <v>13.681360411076222</v>
      </c>
      <c r="N20">
        <f t="shared" si="1"/>
        <v>58.819701269912585</v>
      </c>
      <c r="O20">
        <f t="shared" si="2"/>
        <v>129.25209896184609</v>
      </c>
      <c r="P20">
        <f t="shared" si="3"/>
        <v>218.49462365455517</v>
      </c>
      <c r="Q20">
        <f t="shared" si="4"/>
        <v>320.95445343010437</v>
      </c>
      <c r="R20">
        <f t="shared" si="5"/>
        <v>432.01751734672308</v>
      </c>
      <c r="S20">
        <f t="shared" si="6"/>
        <v>547.96922733274687</v>
      </c>
      <c r="T20">
        <f t="shared" si="7"/>
        <v>665.87505476202693</v>
      </c>
      <c r="U20">
        <f t="shared" si="8"/>
        <v>783.45816320655968</v>
      </c>
      <c r="V20">
        <f t="shared" si="9"/>
        <v>898.98675800736396</v>
      </c>
      <c r="X20">
        <f t="shared" si="10"/>
        <v>8.8928842671995447</v>
      </c>
      <c r="Y20">
        <f t="shared" si="11"/>
        <v>38.23280582544318</v>
      </c>
      <c r="Z20">
        <f t="shared" si="12"/>
        <v>84.013864325199961</v>
      </c>
      <c r="AA20">
        <f t="shared" si="13"/>
        <v>142.02150537546086</v>
      </c>
      <c r="AB20">
        <f t="shared" si="14"/>
        <v>208.62039472956783</v>
      </c>
      <c r="AC20">
        <f t="shared" si="15"/>
        <v>280.81138627537001</v>
      </c>
      <c r="AD20">
        <f t="shared" si="16"/>
        <v>356.17999776628545</v>
      </c>
      <c r="AE20">
        <f t="shared" si="17"/>
        <v>432.81878559531754</v>
      </c>
      <c r="AF20">
        <f t="shared" si="18"/>
        <v>509.2478060842638</v>
      </c>
      <c r="AG20">
        <f t="shared" si="19"/>
        <v>584.34139270478659</v>
      </c>
      <c r="AI20">
        <f t="shared" si="20"/>
        <v>0.88928842671995456</v>
      </c>
      <c r="AJ20">
        <f t="shared" si="21"/>
        <v>3.8232805825443181</v>
      </c>
      <c r="AK20">
        <f t="shared" si="22"/>
        <v>8.4013864325199972</v>
      </c>
      <c r="AL20">
        <f t="shared" si="23"/>
        <v>14.202150537546087</v>
      </c>
      <c r="AM20">
        <f t="shared" si="24"/>
        <v>20.862039472956784</v>
      </c>
      <c r="AN20">
        <f t="shared" si="25"/>
        <v>28.081138627537001</v>
      </c>
      <c r="AO20">
        <f t="shared" si="26"/>
        <v>35.617999776628544</v>
      </c>
      <c r="AP20">
        <f t="shared" si="27"/>
        <v>43.281878559531755</v>
      </c>
      <c r="AQ20">
        <f t="shared" si="28"/>
        <v>50.924780608426381</v>
      </c>
      <c r="AR20">
        <f t="shared" si="29"/>
        <v>58.43413927047866</v>
      </c>
    </row>
    <row r="21" spans="1:44" x14ac:dyDescent="0.25">
      <c r="A21" t="s">
        <v>22</v>
      </c>
      <c r="B21">
        <v>6872.5135956324402</v>
      </c>
      <c r="C21">
        <v>15544.47963297</v>
      </c>
      <c r="D21">
        <v>19156.3287866639</v>
      </c>
      <c r="E21">
        <v>20346.2707536491</v>
      </c>
      <c r="F21">
        <v>20714.247398682699</v>
      </c>
      <c r="G21">
        <v>20825.9568525205</v>
      </c>
      <c r="H21">
        <v>20859.682889169901</v>
      </c>
      <c r="I21">
        <v>20869.8482215125</v>
      </c>
      <c r="J21">
        <v>20872.910618231301</v>
      </c>
      <c r="K21">
        <v>20873.833054045299</v>
      </c>
      <c r="M21">
        <f t="shared" si="0"/>
        <v>145.58015588660834</v>
      </c>
      <c r="N21">
        <f t="shared" si="1"/>
        <v>257.76537929629507</v>
      </c>
      <c r="O21">
        <f t="shared" si="2"/>
        <v>298.35948743433153</v>
      </c>
      <c r="P21">
        <f t="shared" si="3"/>
        <v>311.21507690971293</v>
      </c>
      <c r="Q21">
        <f t="shared" si="4"/>
        <v>315.14445200761139</v>
      </c>
      <c r="R21">
        <f t="shared" si="5"/>
        <v>316.33316726717965</v>
      </c>
      <c r="S21">
        <f t="shared" si="6"/>
        <v>316.69167429886346</v>
      </c>
      <c r="T21">
        <f t="shared" si="7"/>
        <v>316.7996974459362</v>
      </c>
      <c r="U21">
        <f t="shared" si="8"/>
        <v>316.83223728492828</v>
      </c>
      <c r="V21">
        <f t="shared" si="9"/>
        <v>316.84203844919853</v>
      </c>
      <c r="X21">
        <f t="shared" si="10"/>
        <v>94.627101326295417</v>
      </c>
      <c r="Y21">
        <f t="shared" si="11"/>
        <v>167.5474965425918</v>
      </c>
      <c r="Z21">
        <f t="shared" si="12"/>
        <v>193.93366683231551</v>
      </c>
      <c r="AA21">
        <f t="shared" si="13"/>
        <v>202.2897999913134</v>
      </c>
      <c r="AB21">
        <f t="shared" si="14"/>
        <v>204.84389380494741</v>
      </c>
      <c r="AC21">
        <f t="shared" si="15"/>
        <v>205.61655872366677</v>
      </c>
      <c r="AD21">
        <f t="shared" si="16"/>
        <v>205.84958829426125</v>
      </c>
      <c r="AE21">
        <f t="shared" si="17"/>
        <v>205.91980333985853</v>
      </c>
      <c r="AF21">
        <f t="shared" si="18"/>
        <v>205.94095423520338</v>
      </c>
      <c r="AG21">
        <f t="shared" si="19"/>
        <v>205.94732499197906</v>
      </c>
      <c r="AI21">
        <f t="shared" si="20"/>
        <v>9.4627101326295424</v>
      </c>
      <c r="AJ21">
        <f t="shared" si="21"/>
        <v>16.754749654259182</v>
      </c>
      <c r="AK21">
        <f t="shared" si="22"/>
        <v>19.393366683231552</v>
      </c>
      <c r="AL21">
        <f t="shared" si="23"/>
        <v>20.22897999913134</v>
      </c>
      <c r="AM21">
        <f t="shared" si="24"/>
        <v>20.484389380494743</v>
      </c>
      <c r="AN21">
        <f t="shared" si="25"/>
        <v>20.561655872366678</v>
      </c>
      <c r="AO21">
        <f t="shared" si="26"/>
        <v>20.584958829426128</v>
      </c>
      <c r="AP21">
        <f t="shared" si="27"/>
        <v>20.591980333985855</v>
      </c>
      <c r="AQ21">
        <f t="shared" si="28"/>
        <v>20.59409542352034</v>
      </c>
      <c r="AR21">
        <f t="shared" si="29"/>
        <v>20.594732499197907</v>
      </c>
    </row>
    <row r="22" spans="1:44" x14ac:dyDescent="0.25">
      <c r="A22" t="s">
        <v>23</v>
      </c>
      <c r="B22">
        <v>20730.347330531298</v>
      </c>
      <c r="C22">
        <v>151489.89282976801</v>
      </c>
      <c r="D22">
        <v>414721.78367483697</v>
      </c>
      <c r="E22">
        <v>777678.15187561396</v>
      </c>
      <c r="F22">
        <v>1195505.75956308</v>
      </c>
      <c r="G22">
        <v>1629150.9380926799</v>
      </c>
      <c r="H22">
        <v>2050457.0287367499</v>
      </c>
      <c r="I22">
        <v>2441803.27154847</v>
      </c>
      <c r="J22">
        <v>2793905.1127768699</v>
      </c>
      <c r="K22">
        <v>3103375.3625544999</v>
      </c>
      <c r="M22">
        <f t="shared" si="0"/>
        <v>315.3158919318808</v>
      </c>
      <c r="N22">
        <f t="shared" si="1"/>
        <v>1268.7902000693516</v>
      </c>
      <c r="O22">
        <f t="shared" si="2"/>
        <v>2567.740009302966</v>
      </c>
      <c r="P22">
        <f t="shared" si="3"/>
        <v>3987.3208468633784</v>
      </c>
      <c r="Q22">
        <f t="shared" si="4"/>
        <v>5387.7498767617844</v>
      </c>
      <c r="R22">
        <f t="shared" si="5"/>
        <v>6691.0485435591572</v>
      </c>
      <c r="S22">
        <f t="shared" si="6"/>
        <v>7859.8946549394877</v>
      </c>
      <c r="T22">
        <f t="shared" si="7"/>
        <v>8882.1627094301311</v>
      </c>
      <c r="U22">
        <f t="shared" si="8"/>
        <v>9760.4403447791301</v>
      </c>
      <c r="V22">
        <f t="shared" si="9"/>
        <v>10505.222866105194</v>
      </c>
      <c r="X22">
        <f t="shared" si="10"/>
        <v>204.95532975572252</v>
      </c>
      <c r="Y22">
        <f t="shared" si="11"/>
        <v>824.71363004507862</v>
      </c>
      <c r="Z22">
        <f t="shared" si="12"/>
        <v>1669.031006046928</v>
      </c>
      <c r="AA22">
        <f t="shared" si="13"/>
        <v>2591.7585504611961</v>
      </c>
      <c r="AB22">
        <f t="shared" si="14"/>
        <v>3502.0374198951599</v>
      </c>
      <c r="AC22">
        <f t="shared" si="15"/>
        <v>4349.1815533134522</v>
      </c>
      <c r="AD22">
        <f t="shared" si="16"/>
        <v>5108.9315257106673</v>
      </c>
      <c r="AE22">
        <f t="shared" si="17"/>
        <v>5773.4057611295857</v>
      </c>
      <c r="AF22">
        <f t="shared" si="18"/>
        <v>6344.2862241064349</v>
      </c>
      <c r="AG22">
        <f t="shared" si="19"/>
        <v>6828.3948629683764</v>
      </c>
      <c r="AI22">
        <f t="shared" si="20"/>
        <v>20.495532975572253</v>
      </c>
      <c r="AJ22">
        <f t="shared" si="21"/>
        <v>82.471363004507865</v>
      </c>
      <c r="AK22">
        <f t="shared" si="22"/>
        <v>166.90310060469281</v>
      </c>
      <c r="AL22">
        <f t="shared" si="23"/>
        <v>259.17585504611964</v>
      </c>
      <c r="AM22">
        <f t="shared" si="24"/>
        <v>350.203741989516</v>
      </c>
      <c r="AN22">
        <f t="shared" si="25"/>
        <v>434.91815533134525</v>
      </c>
      <c r="AO22">
        <f t="shared" si="26"/>
        <v>510.89315257106676</v>
      </c>
      <c r="AP22">
        <f t="shared" si="27"/>
        <v>577.34057611295862</v>
      </c>
      <c r="AQ22">
        <f t="shared" si="28"/>
        <v>634.42862241064358</v>
      </c>
      <c r="AR22">
        <f t="shared" si="29"/>
        <v>682.83948629683766</v>
      </c>
    </row>
    <row r="23" spans="1:44" x14ac:dyDescent="0.25">
      <c r="A23" t="s">
        <v>24</v>
      </c>
      <c r="B23">
        <v>10.1227900451184</v>
      </c>
      <c r="C23">
        <v>214.70723625512099</v>
      </c>
      <c r="D23">
        <v>673.45904461552902</v>
      </c>
      <c r="E23">
        <v>1253.47805649871</v>
      </c>
      <c r="F23">
        <v>1836.7532808117301</v>
      </c>
      <c r="G23">
        <v>2357.9868806325198</v>
      </c>
      <c r="H23">
        <v>2792.66870862207</v>
      </c>
      <c r="I23">
        <v>3139.7314533725998</v>
      </c>
      <c r="J23">
        <v>3409.0035287170799</v>
      </c>
      <c r="K23">
        <v>3613.8950523296899</v>
      </c>
      <c r="M23">
        <f t="shared" si="0"/>
        <v>1.5164615920023319</v>
      </c>
      <c r="N23">
        <f t="shared" si="1"/>
        <v>12.865122678429382</v>
      </c>
      <c r="O23">
        <f t="shared" si="2"/>
        <v>28.637762803302206</v>
      </c>
      <c r="P23">
        <f t="shared" si="3"/>
        <v>44.238762475074417</v>
      </c>
      <c r="Q23">
        <f t="shared" si="4"/>
        <v>57.803858827227288</v>
      </c>
      <c r="R23">
        <f t="shared" si="5"/>
        <v>68.849410138299064</v>
      </c>
      <c r="S23">
        <f t="shared" si="6"/>
        <v>77.505915035878715</v>
      </c>
      <c r="T23">
        <f t="shared" si="7"/>
        <v>84.129054358893811</v>
      </c>
      <c r="U23">
        <f t="shared" si="8"/>
        <v>89.116981964321738</v>
      </c>
      <c r="V23">
        <f t="shared" si="9"/>
        <v>92.833372977437222</v>
      </c>
      <c r="X23">
        <f t="shared" si="10"/>
        <v>0.9857000348015158</v>
      </c>
      <c r="Y23">
        <f t="shared" si="11"/>
        <v>8.3623297409790975</v>
      </c>
      <c r="Z23">
        <f t="shared" si="12"/>
        <v>18.614545822146436</v>
      </c>
      <c r="AA23">
        <f t="shared" si="13"/>
        <v>28.75519560879837</v>
      </c>
      <c r="AB23">
        <f t="shared" si="14"/>
        <v>37.57250823769774</v>
      </c>
      <c r="AC23">
        <f t="shared" si="15"/>
        <v>44.752116589894392</v>
      </c>
      <c r="AD23">
        <f t="shared" si="16"/>
        <v>50.37884477332117</v>
      </c>
      <c r="AE23">
        <f t="shared" si="17"/>
        <v>54.683885333280976</v>
      </c>
      <c r="AF23">
        <f t="shared" si="18"/>
        <v>57.92603827680913</v>
      </c>
      <c r="AG23">
        <f t="shared" si="19"/>
        <v>60.341692435334195</v>
      </c>
      <c r="AI23">
        <f t="shared" si="20"/>
        <v>9.8570003480151588E-2</v>
      </c>
      <c r="AJ23">
        <f t="shared" si="21"/>
        <v>0.83623297409790975</v>
      </c>
      <c r="AK23">
        <f t="shared" si="22"/>
        <v>1.8614545822146438</v>
      </c>
      <c r="AL23">
        <f t="shared" si="23"/>
        <v>2.8755195608798374</v>
      </c>
      <c r="AM23">
        <f t="shared" si="24"/>
        <v>3.7572508237697742</v>
      </c>
      <c r="AN23">
        <f t="shared" si="25"/>
        <v>4.4752116589894397</v>
      </c>
      <c r="AO23">
        <f t="shared" si="26"/>
        <v>5.037884477332117</v>
      </c>
      <c r="AP23">
        <f t="shared" si="27"/>
        <v>5.4683885333280982</v>
      </c>
      <c r="AQ23">
        <f t="shared" si="28"/>
        <v>5.7926038276809138</v>
      </c>
      <c r="AR23">
        <f t="shared" si="29"/>
        <v>6.0341692435334195</v>
      </c>
    </row>
    <row r="24" spans="1:44" x14ac:dyDescent="0.25">
      <c r="A24" t="s">
        <v>25</v>
      </c>
      <c r="B24">
        <v>4820.19121084997</v>
      </c>
      <c r="C24">
        <v>9671.9055879065509</v>
      </c>
      <c r="D24">
        <v>11222.0764773595</v>
      </c>
      <c r="E24">
        <v>11624.549723390501</v>
      </c>
      <c r="F24">
        <v>11724.274403814799</v>
      </c>
      <c r="G24">
        <v>11748.709223178401</v>
      </c>
      <c r="H24">
        <v>11754.680055029499</v>
      </c>
      <c r="I24">
        <v>11756.1381056478</v>
      </c>
      <c r="J24">
        <v>11756.4940975188</v>
      </c>
      <c r="K24">
        <v>11756.581011652001</v>
      </c>
      <c r="M24">
        <f t="shared" si="0"/>
        <v>113.57068396166031</v>
      </c>
      <c r="N24">
        <f t="shared" si="1"/>
        <v>184.91821334100109</v>
      </c>
      <c r="O24">
        <f t="shared" si="2"/>
        <v>205.19771085148358</v>
      </c>
      <c r="P24">
        <f t="shared" si="3"/>
        <v>210.32192709021848</v>
      </c>
      <c r="Q24">
        <f t="shared" si="4"/>
        <v>211.58332456570886</v>
      </c>
      <c r="R24">
        <f t="shared" si="5"/>
        <v>211.89190399258479</v>
      </c>
      <c r="S24">
        <f t="shared" si="6"/>
        <v>211.96727841340333</v>
      </c>
      <c r="T24">
        <f t="shared" si="7"/>
        <v>211.98568276715037</v>
      </c>
      <c r="U24">
        <f t="shared" si="8"/>
        <v>211.99017619734551</v>
      </c>
      <c r="V24">
        <f t="shared" si="9"/>
        <v>211.991273245945</v>
      </c>
      <c r="X24">
        <f t="shared" si="10"/>
        <v>73.820944575079196</v>
      </c>
      <c r="Y24">
        <f t="shared" si="11"/>
        <v>120.19683867165071</v>
      </c>
      <c r="Z24">
        <f t="shared" si="12"/>
        <v>133.37851205346433</v>
      </c>
      <c r="AA24">
        <f t="shared" si="13"/>
        <v>136.709252608642</v>
      </c>
      <c r="AB24">
        <f t="shared" si="14"/>
        <v>137.52916096771077</v>
      </c>
      <c r="AC24">
        <f t="shared" si="15"/>
        <v>137.72973759518013</v>
      </c>
      <c r="AD24">
        <f t="shared" si="16"/>
        <v>137.77873096871218</v>
      </c>
      <c r="AE24">
        <f t="shared" si="17"/>
        <v>137.79069379864774</v>
      </c>
      <c r="AF24">
        <f t="shared" si="18"/>
        <v>137.79361452827459</v>
      </c>
      <c r="AG24">
        <f t="shared" si="19"/>
        <v>137.79432760986424</v>
      </c>
      <c r="AI24">
        <f t="shared" si="20"/>
        <v>7.3820944575079199</v>
      </c>
      <c r="AJ24">
        <f t="shared" si="21"/>
        <v>12.019683867165071</v>
      </c>
      <c r="AK24">
        <f t="shared" si="22"/>
        <v>13.337851205346434</v>
      </c>
      <c r="AL24">
        <f t="shared" si="23"/>
        <v>13.670925260864202</v>
      </c>
      <c r="AM24">
        <f t="shared" si="24"/>
        <v>13.752916096771077</v>
      </c>
      <c r="AN24">
        <f t="shared" si="25"/>
        <v>13.772973759518013</v>
      </c>
      <c r="AO24">
        <f t="shared" si="26"/>
        <v>13.777873096871218</v>
      </c>
      <c r="AP24">
        <f t="shared" si="27"/>
        <v>13.779069379864774</v>
      </c>
      <c r="AQ24">
        <f t="shared" si="28"/>
        <v>13.779361452827459</v>
      </c>
      <c r="AR24">
        <f t="shared" si="29"/>
        <v>13.779432760986424</v>
      </c>
    </row>
    <row r="25" spans="1:44" x14ac:dyDescent="0.25">
      <c r="A25" t="s">
        <v>26</v>
      </c>
      <c r="B25">
        <v>17317.0191458585</v>
      </c>
      <c r="C25">
        <v>23305.4034496612</v>
      </c>
      <c r="D25">
        <v>24123.1954553697</v>
      </c>
      <c r="E25">
        <v>24224.6557473311</v>
      </c>
      <c r="F25">
        <v>24237.100043923601</v>
      </c>
      <c r="G25">
        <v>24238.624225591</v>
      </c>
      <c r="H25">
        <v>24238.810875896299</v>
      </c>
      <c r="I25">
        <v>24238.833732493</v>
      </c>
      <c r="J25">
        <v>24238.836531431101</v>
      </c>
      <c r="K25">
        <v>24238.836874179098</v>
      </c>
      <c r="M25">
        <f t="shared" si="0"/>
        <v>278.004900009165</v>
      </c>
      <c r="N25">
        <f t="shared" si="1"/>
        <v>342.24797928331674</v>
      </c>
      <c r="O25">
        <f t="shared" si="2"/>
        <v>350.61108254629011</v>
      </c>
      <c r="P25">
        <f t="shared" si="3"/>
        <v>351.64268263878836</v>
      </c>
      <c r="Q25">
        <f t="shared" si="4"/>
        <v>351.76912101367907</v>
      </c>
      <c r="R25">
        <f t="shared" si="5"/>
        <v>351.78460588979488</v>
      </c>
      <c r="S25">
        <f t="shared" si="6"/>
        <v>351.78650213767344</v>
      </c>
      <c r="T25">
        <f t="shared" si="7"/>
        <v>351.78673434579565</v>
      </c>
      <c r="U25">
        <f t="shared" si="8"/>
        <v>351.78676278117706</v>
      </c>
      <c r="V25">
        <f t="shared" si="9"/>
        <v>351.78676626327268</v>
      </c>
      <c r="X25">
        <f t="shared" si="10"/>
        <v>180.70318500595727</v>
      </c>
      <c r="Y25">
        <f t="shared" si="11"/>
        <v>222.4611865341559</v>
      </c>
      <c r="Z25">
        <f t="shared" si="12"/>
        <v>227.89720365508859</v>
      </c>
      <c r="AA25">
        <f t="shared" si="13"/>
        <v>228.56774371521243</v>
      </c>
      <c r="AB25">
        <f t="shared" si="14"/>
        <v>228.64992865889141</v>
      </c>
      <c r="AC25">
        <f t="shared" si="15"/>
        <v>228.65999382836668</v>
      </c>
      <c r="AD25">
        <f t="shared" si="16"/>
        <v>228.66122638948775</v>
      </c>
      <c r="AE25">
        <f t="shared" si="17"/>
        <v>228.66137732476719</v>
      </c>
      <c r="AF25">
        <f t="shared" si="18"/>
        <v>228.6613958077651</v>
      </c>
      <c r="AG25">
        <f t="shared" si="19"/>
        <v>228.66139807112725</v>
      </c>
      <c r="AI25">
        <f t="shared" si="20"/>
        <v>18.070318500595729</v>
      </c>
      <c r="AJ25">
        <f t="shared" si="21"/>
        <v>22.246118653415593</v>
      </c>
      <c r="AK25">
        <f t="shared" si="22"/>
        <v>22.78972036550886</v>
      </c>
      <c r="AL25">
        <f t="shared" si="23"/>
        <v>22.856774371521244</v>
      </c>
      <c r="AM25">
        <f t="shared" si="24"/>
        <v>22.864992865889143</v>
      </c>
      <c r="AN25">
        <f t="shared" si="25"/>
        <v>22.865999382836669</v>
      </c>
      <c r="AO25">
        <f t="shared" si="26"/>
        <v>22.866122638948777</v>
      </c>
      <c r="AP25">
        <f t="shared" si="27"/>
        <v>22.866137732476719</v>
      </c>
      <c r="AQ25">
        <f t="shared" si="28"/>
        <v>22.866139580776512</v>
      </c>
      <c r="AR25">
        <f t="shared" si="29"/>
        <v>22.866139807112727</v>
      </c>
    </row>
    <row r="26" spans="1:44" x14ac:dyDescent="0.25">
      <c r="A26" t="s">
        <v>27</v>
      </c>
      <c r="B26">
        <v>1176.2750610965099</v>
      </c>
      <c r="C26">
        <v>2191.9044010914099</v>
      </c>
      <c r="D26">
        <v>3276.7715586321401</v>
      </c>
      <c r="E26">
        <v>4313.1617070381699</v>
      </c>
      <c r="F26">
        <v>5238.11683289142</v>
      </c>
      <c r="G26">
        <v>6027.7404759558603</v>
      </c>
      <c r="H26">
        <v>6681.6826022375999</v>
      </c>
      <c r="I26">
        <v>7211.8080450520501</v>
      </c>
      <c r="J26">
        <v>7635.0060603885604</v>
      </c>
      <c r="K26">
        <v>7969.0735816283805</v>
      </c>
      <c r="M26">
        <f t="shared" si="0"/>
        <v>42.313356524579966</v>
      </c>
      <c r="N26">
        <f t="shared" si="1"/>
        <v>65.417867192109895</v>
      </c>
      <c r="O26">
        <f t="shared" si="2"/>
        <v>86.682927582485817</v>
      </c>
      <c r="P26">
        <f t="shared" si="3"/>
        <v>105.06988896112911</v>
      </c>
      <c r="Q26">
        <f t="shared" si="4"/>
        <v>120.3771013247447</v>
      </c>
      <c r="R26">
        <f t="shared" si="5"/>
        <v>132.80959018490537</v>
      </c>
      <c r="S26">
        <f t="shared" si="6"/>
        <v>142.73857076491308</v>
      </c>
      <c r="T26">
        <f t="shared" si="7"/>
        <v>150.57475520861848</v>
      </c>
      <c r="U26">
        <f t="shared" si="8"/>
        <v>156.70679376664552</v>
      </c>
      <c r="V26">
        <f t="shared" si="9"/>
        <v>161.47553812318353</v>
      </c>
      <c r="X26">
        <f t="shared" si="10"/>
        <v>27.50368174097698</v>
      </c>
      <c r="Y26">
        <f t="shared" si="11"/>
        <v>42.521613674871432</v>
      </c>
      <c r="Z26">
        <f t="shared" si="12"/>
        <v>56.343902928615783</v>
      </c>
      <c r="AA26">
        <f t="shared" si="13"/>
        <v>68.29542782473392</v>
      </c>
      <c r="AB26">
        <f t="shared" si="14"/>
        <v>78.245115861084059</v>
      </c>
      <c r="AC26">
        <f t="shared" si="15"/>
        <v>86.326233620188503</v>
      </c>
      <c r="AD26">
        <f t="shared" si="16"/>
        <v>92.780070997193505</v>
      </c>
      <c r="AE26">
        <f t="shared" si="17"/>
        <v>97.873590885602013</v>
      </c>
      <c r="AF26">
        <f t="shared" si="18"/>
        <v>101.85941594831959</v>
      </c>
      <c r="AG26">
        <f t="shared" si="19"/>
        <v>104.95909978006929</v>
      </c>
      <c r="AI26">
        <f t="shared" si="20"/>
        <v>2.750368174097698</v>
      </c>
      <c r="AJ26">
        <f t="shared" si="21"/>
        <v>4.252161367487143</v>
      </c>
      <c r="AK26">
        <f t="shared" si="22"/>
        <v>5.6343902928615783</v>
      </c>
      <c r="AL26">
        <f t="shared" si="23"/>
        <v>6.8295427824733927</v>
      </c>
      <c r="AM26">
        <f t="shared" si="24"/>
        <v>7.8245115861084065</v>
      </c>
      <c r="AN26">
        <f t="shared" si="25"/>
        <v>8.6326233620188511</v>
      </c>
      <c r="AO26">
        <f t="shared" si="26"/>
        <v>9.2780070997193516</v>
      </c>
      <c r="AP26">
        <f t="shared" si="27"/>
        <v>9.7873590885602013</v>
      </c>
      <c r="AQ26">
        <f t="shared" si="28"/>
        <v>10.185941594831959</v>
      </c>
      <c r="AR26">
        <f t="shared" si="29"/>
        <v>10.49590997800693</v>
      </c>
    </row>
    <row r="27" spans="1:44" x14ac:dyDescent="0.25">
      <c r="A27" t="s">
        <v>28</v>
      </c>
      <c r="B27">
        <v>37.864085409873503</v>
      </c>
      <c r="C27">
        <v>203.24410003527601</v>
      </c>
      <c r="D27">
        <v>480.35075739228199</v>
      </c>
      <c r="E27">
        <v>817.97862675809404</v>
      </c>
      <c r="F27">
        <v>1170.87006251772</v>
      </c>
      <c r="G27">
        <v>1508.6253739209601</v>
      </c>
      <c r="H27">
        <v>1814.3519330343599</v>
      </c>
      <c r="I27">
        <v>2080.8801435355699</v>
      </c>
      <c r="J27">
        <v>2307.1891335935302</v>
      </c>
      <c r="K27">
        <v>2495.7249250558998</v>
      </c>
      <c r="M27">
        <f t="shared" si="0"/>
        <v>3.818391762866276</v>
      </c>
      <c r="N27">
        <f t="shared" si="1"/>
        <v>12.380375520070867</v>
      </c>
      <c r="O27">
        <f t="shared" si="2"/>
        <v>22.605399706302524</v>
      </c>
      <c r="P27">
        <f t="shared" si="3"/>
        <v>32.812598458807912</v>
      </c>
      <c r="Q27">
        <f t="shared" si="4"/>
        <v>42.177161248496503</v>
      </c>
      <c r="R27">
        <f t="shared" si="5"/>
        <v>50.364930649199017</v>
      </c>
      <c r="S27">
        <f t="shared" si="6"/>
        <v>57.30946140224254</v>
      </c>
      <c r="T27">
        <f t="shared" si="7"/>
        <v>63.080365484476943</v>
      </c>
      <c r="U27">
        <f t="shared" si="8"/>
        <v>67.807774857283519</v>
      </c>
      <c r="V27">
        <f t="shared" si="9"/>
        <v>71.640557394140103</v>
      </c>
      <c r="X27">
        <f t="shared" si="10"/>
        <v>2.4819546458630795</v>
      </c>
      <c r="Y27">
        <f t="shared" si="11"/>
        <v>8.0472440880460638</v>
      </c>
      <c r="Z27">
        <f t="shared" si="12"/>
        <v>14.693509809096641</v>
      </c>
      <c r="AA27">
        <f t="shared" si="13"/>
        <v>21.328188998225144</v>
      </c>
      <c r="AB27">
        <f t="shared" si="14"/>
        <v>27.415154811522729</v>
      </c>
      <c r="AC27">
        <f t="shared" si="15"/>
        <v>32.737204921979362</v>
      </c>
      <c r="AD27">
        <f t="shared" si="16"/>
        <v>37.251149911457652</v>
      </c>
      <c r="AE27">
        <f t="shared" si="17"/>
        <v>41.002237564910011</v>
      </c>
      <c r="AF27">
        <f t="shared" si="18"/>
        <v>44.075053657234292</v>
      </c>
      <c r="AG27">
        <f t="shared" si="19"/>
        <v>46.566362306191067</v>
      </c>
      <c r="AI27">
        <f t="shared" si="20"/>
        <v>0.24819546458630795</v>
      </c>
      <c r="AJ27">
        <f t="shared" si="21"/>
        <v>0.80472440880460638</v>
      </c>
      <c r="AK27">
        <f t="shared" si="22"/>
        <v>1.4693509809096641</v>
      </c>
      <c r="AL27">
        <f t="shared" si="23"/>
        <v>2.1328188998225146</v>
      </c>
      <c r="AM27">
        <f t="shared" si="24"/>
        <v>2.7415154811522733</v>
      </c>
      <c r="AN27">
        <f t="shared" si="25"/>
        <v>3.2737204921979366</v>
      </c>
      <c r="AO27">
        <f t="shared" si="26"/>
        <v>3.7251149911457655</v>
      </c>
      <c r="AP27">
        <f t="shared" si="27"/>
        <v>4.1002237564910011</v>
      </c>
      <c r="AQ27">
        <f t="shared" si="28"/>
        <v>4.4075053657234298</v>
      </c>
      <c r="AR27">
        <f t="shared" si="29"/>
        <v>4.6566362306191067</v>
      </c>
    </row>
    <row r="28" spans="1:44" x14ac:dyDescent="0.25">
      <c r="A28" t="s">
        <v>29</v>
      </c>
      <c r="B28">
        <v>6.8228461520944297</v>
      </c>
      <c r="C28">
        <v>15.9157335636966</v>
      </c>
      <c r="D28">
        <v>26.0671915561019</v>
      </c>
      <c r="E28">
        <v>35.666277301254503</v>
      </c>
      <c r="F28">
        <v>43.9479196255839</v>
      </c>
      <c r="G28">
        <v>50.705430791325099</v>
      </c>
      <c r="H28">
        <v>56.024661510851402</v>
      </c>
      <c r="I28">
        <v>60.112290052321001</v>
      </c>
      <c r="J28">
        <v>63.202141783938799</v>
      </c>
      <c r="K28">
        <v>65.511093731334498</v>
      </c>
      <c r="M28">
        <f t="shared" si="0"/>
        <v>1.1505279132961128</v>
      </c>
      <c r="N28">
        <f t="shared" si="1"/>
        <v>2.0816126426085413</v>
      </c>
      <c r="O28">
        <f t="shared" si="2"/>
        <v>2.9402700834394282</v>
      </c>
      <c r="P28">
        <f t="shared" si="3"/>
        <v>3.6618597103123323</v>
      </c>
      <c r="Q28">
        <f t="shared" si="4"/>
        <v>4.2381671390688958</v>
      </c>
      <c r="R28">
        <f t="shared" si="5"/>
        <v>4.6844584205961493</v>
      </c>
      <c r="S28">
        <f t="shared" si="6"/>
        <v>5.023272331577342</v>
      </c>
      <c r="T28">
        <f t="shared" si="7"/>
        <v>5.2771026970304993</v>
      </c>
      <c r="U28">
        <f t="shared" si="8"/>
        <v>5.4655454710601674</v>
      </c>
      <c r="V28">
        <f t="shared" si="9"/>
        <v>5.6045616384376755</v>
      </c>
      <c r="X28">
        <f t="shared" si="10"/>
        <v>0.7478431436424734</v>
      </c>
      <c r="Y28">
        <f t="shared" si="11"/>
        <v>1.3530482176955518</v>
      </c>
      <c r="Z28">
        <f t="shared" si="12"/>
        <v>1.9111755542356283</v>
      </c>
      <c r="AA28">
        <f t="shared" si="13"/>
        <v>2.380208811703016</v>
      </c>
      <c r="AB28">
        <f t="shared" si="14"/>
        <v>2.7548086403947822</v>
      </c>
      <c r="AC28">
        <f t="shared" si="15"/>
        <v>3.044897973387497</v>
      </c>
      <c r="AD28">
        <f t="shared" si="16"/>
        <v>3.2651270155252723</v>
      </c>
      <c r="AE28">
        <f t="shared" si="17"/>
        <v>3.4301167530698247</v>
      </c>
      <c r="AF28">
        <f t="shared" si="18"/>
        <v>3.5526045561891091</v>
      </c>
      <c r="AG28">
        <f t="shared" si="19"/>
        <v>3.6429650649844891</v>
      </c>
      <c r="AI28">
        <f t="shared" si="20"/>
        <v>7.4784314364247345E-2</v>
      </c>
      <c r="AJ28">
        <f t="shared" si="21"/>
        <v>0.13530482176955519</v>
      </c>
      <c r="AK28">
        <f t="shared" si="22"/>
        <v>0.19111755542356285</v>
      </c>
      <c r="AL28">
        <f t="shared" si="23"/>
        <v>0.23802088117030162</v>
      </c>
      <c r="AM28">
        <f t="shared" si="24"/>
        <v>0.27548086403947825</v>
      </c>
      <c r="AN28">
        <f t="shared" si="25"/>
        <v>0.3044897973387497</v>
      </c>
      <c r="AO28">
        <f t="shared" si="26"/>
        <v>0.32651270155252726</v>
      </c>
      <c r="AP28">
        <f t="shared" si="27"/>
        <v>0.34301167530698251</v>
      </c>
      <c r="AQ28">
        <f t="shared" si="28"/>
        <v>0.35526045561891095</v>
      </c>
      <c r="AR28">
        <f t="shared" si="29"/>
        <v>0.36429650649844891</v>
      </c>
    </row>
    <row r="29" spans="1:44" x14ac:dyDescent="0.25">
      <c r="A29" t="s">
        <v>30</v>
      </c>
      <c r="B29">
        <v>2158.3342115893201</v>
      </c>
      <c r="C29">
        <v>3914.5589295898299</v>
      </c>
      <c r="D29">
        <v>4432.5471343811896</v>
      </c>
      <c r="E29">
        <v>4561.3876348677204</v>
      </c>
      <c r="F29">
        <v>4592.2619634604598</v>
      </c>
      <c r="G29">
        <v>4599.5965772191203</v>
      </c>
      <c r="H29">
        <v>4601.3354535615799</v>
      </c>
      <c r="I29">
        <v>4601.7475035504503</v>
      </c>
      <c r="J29">
        <v>4601.8451331064898</v>
      </c>
      <c r="K29">
        <v>4601.8682644535002</v>
      </c>
      <c r="M29">
        <f t="shared" si="0"/>
        <v>64.714908437990317</v>
      </c>
      <c r="N29">
        <f t="shared" si="1"/>
        <v>98.174622370652145</v>
      </c>
      <c r="O29">
        <f t="shared" si="2"/>
        <v>107.09732129269653</v>
      </c>
      <c r="P29">
        <f t="shared" si="3"/>
        <v>109.26703069011538</v>
      </c>
      <c r="Q29">
        <f t="shared" si="4"/>
        <v>109.78421798970224</v>
      </c>
      <c r="R29">
        <f t="shared" si="5"/>
        <v>109.90692929070282</v>
      </c>
      <c r="S29">
        <f t="shared" si="6"/>
        <v>109.93601284273024</v>
      </c>
      <c r="T29">
        <f t="shared" si="7"/>
        <v>109.94290409580387</v>
      </c>
      <c r="U29">
        <f t="shared" si="8"/>
        <v>109.94453685595114</v>
      </c>
      <c r="V29">
        <f t="shared" si="9"/>
        <v>109.94492370389365</v>
      </c>
      <c r="X29">
        <f t="shared" si="10"/>
        <v>42.064690484693706</v>
      </c>
      <c r="Y29">
        <f t="shared" si="11"/>
        <v>63.813504540923894</v>
      </c>
      <c r="Z29">
        <f t="shared" si="12"/>
        <v>69.613258840252755</v>
      </c>
      <c r="AA29">
        <f t="shared" si="13"/>
        <v>71.023569948575002</v>
      </c>
      <c r="AB29">
        <f t="shared" si="14"/>
        <v>71.359741693306461</v>
      </c>
      <c r="AC29">
        <f t="shared" si="15"/>
        <v>71.439504038956841</v>
      </c>
      <c r="AD29">
        <f t="shared" si="16"/>
        <v>71.45840834777465</v>
      </c>
      <c r="AE29">
        <f t="shared" si="17"/>
        <v>71.462887662272522</v>
      </c>
      <c r="AF29">
        <f t="shared" si="18"/>
        <v>71.463948956368242</v>
      </c>
      <c r="AG29">
        <f t="shared" si="19"/>
        <v>71.464200407530882</v>
      </c>
      <c r="AI29">
        <f t="shared" si="20"/>
        <v>4.206469048469371</v>
      </c>
      <c r="AJ29">
        <f t="shared" si="21"/>
        <v>6.3813504540923898</v>
      </c>
      <c r="AK29">
        <f t="shared" si="22"/>
        <v>6.9613258840252756</v>
      </c>
      <c r="AL29">
        <f t="shared" si="23"/>
        <v>7.1023569948575007</v>
      </c>
      <c r="AM29">
        <f t="shared" si="24"/>
        <v>7.1359741693306464</v>
      </c>
      <c r="AN29">
        <f t="shared" si="25"/>
        <v>7.1439504038956843</v>
      </c>
      <c r="AO29">
        <f t="shared" si="26"/>
        <v>7.1458408347774656</v>
      </c>
      <c r="AP29">
        <f t="shared" si="27"/>
        <v>7.1462887662272525</v>
      </c>
      <c r="AQ29">
        <f t="shared" si="28"/>
        <v>7.1463948956368242</v>
      </c>
      <c r="AR29">
        <f t="shared" si="29"/>
        <v>7.1464200407530889</v>
      </c>
    </row>
    <row r="30" spans="1:44" x14ac:dyDescent="0.25">
      <c r="A30" t="s">
        <v>31</v>
      </c>
      <c r="B30">
        <v>1171.1385703644901</v>
      </c>
      <c r="C30">
        <v>6353.0867734548401</v>
      </c>
      <c r="D30">
        <v>14500.009471859399</v>
      </c>
      <c r="E30">
        <v>23562.1321926159</v>
      </c>
      <c r="F30">
        <v>32124.156657001498</v>
      </c>
      <c r="G30">
        <v>39508.968024251299</v>
      </c>
      <c r="H30">
        <v>45532.8375236664</v>
      </c>
      <c r="I30">
        <v>50272.420741002999</v>
      </c>
      <c r="J30">
        <v>53912.417646139998</v>
      </c>
      <c r="K30">
        <v>56661.914467483599</v>
      </c>
      <c r="M30">
        <f t="shared" si="0"/>
        <v>42.183931561201547</v>
      </c>
      <c r="N30">
        <f t="shared" si="1"/>
        <v>137.78774915675532</v>
      </c>
      <c r="O30">
        <f t="shared" si="2"/>
        <v>245.51557884102868</v>
      </c>
      <c r="P30">
        <f t="shared" si="3"/>
        <v>344.88274497272818</v>
      </c>
      <c r="Q30">
        <f t="shared" si="4"/>
        <v>428.45327744530738</v>
      </c>
      <c r="R30">
        <f t="shared" si="5"/>
        <v>495.23147041503807</v>
      </c>
      <c r="S30">
        <f t="shared" si="6"/>
        <v>546.95116994114335</v>
      </c>
      <c r="T30">
        <f t="shared" si="7"/>
        <v>586.20850266714149</v>
      </c>
      <c r="U30">
        <f t="shared" si="8"/>
        <v>615.60681663509638</v>
      </c>
      <c r="V30">
        <f t="shared" si="9"/>
        <v>637.41917758116756</v>
      </c>
      <c r="X30">
        <f t="shared" si="10"/>
        <v>27.419555514781006</v>
      </c>
      <c r="Y30">
        <f t="shared" si="11"/>
        <v>89.56203695189096</v>
      </c>
      <c r="Z30">
        <f t="shared" si="12"/>
        <v>159.58512624666864</v>
      </c>
      <c r="AA30">
        <f t="shared" si="13"/>
        <v>224.17378423227333</v>
      </c>
      <c r="AB30">
        <f t="shared" si="14"/>
        <v>278.49463033944983</v>
      </c>
      <c r="AC30">
        <f t="shared" si="15"/>
        <v>321.90045576977474</v>
      </c>
      <c r="AD30">
        <f t="shared" si="16"/>
        <v>355.51826046174318</v>
      </c>
      <c r="AE30">
        <f t="shared" si="17"/>
        <v>381.03552673364197</v>
      </c>
      <c r="AF30">
        <f t="shared" si="18"/>
        <v>400.14443081281269</v>
      </c>
      <c r="AG30">
        <f t="shared" si="19"/>
        <v>414.32246542775891</v>
      </c>
      <c r="AI30">
        <f t="shared" si="20"/>
        <v>2.7419555514781009</v>
      </c>
      <c r="AJ30">
        <f t="shared" si="21"/>
        <v>8.956203695189096</v>
      </c>
      <c r="AK30">
        <f t="shared" si="22"/>
        <v>15.958512624666865</v>
      </c>
      <c r="AL30">
        <f t="shared" si="23"/>
        <v>22.417378423227333</v>
      </c>
      <c r="AM30">
        <f t="shared" si="24"/>
        <v>27.849463033944986</v>
      </c>
      <c r="AN30">
        <f t="shared" si="25"/>
        <v>32.190045576977475</v>
      </c>
      <c r="AO30">
        <f t="shared" si="26"/>
        <v>35.55182604617432</v>
      </c>
      <c r="AP30">
        <f t="shared" si="27"/>
        <v>38.103552673364199</v>
      </c>
      <c r="AQ30">
        <f t="shared" si="28"/>
        <v>40.014443081281271</v>
      </c>
      <c r="AR30">
        <f t="shared" si="29"/>
        <v>41.432246542775893</v>
      </c>
    </row>
    <row r="31" spans="1:44" x14ac:dyDescent="0.25">
      <c r="A31" t="s">
        <v>32</v>
      </c>
      <c r="B31">
        <v>1405042.9001579301</v>
      </c>
      <c r="C31">
        <v>1617644.62456958</v>
      </c>
      <c r="D31">
        <v>1628746.25550735</v>
      </c>
      <c r="E31">
        <v>1629300.2736837899</v>
      </c>
      <c r="F31">
        <v>1629327.85985068</v>
      </c>
      <c r="G31">
        <v>1629329.23329305</v>
      </c>
      <c r="H31">
        <v>1629329.3016727399</v>
      </c>
      <c r="I31">
        <v>1629329.30507716</v>
      </c>
      <c r="J31">
        <v>1629329.30524666</v>
      </c>
      <c r="K31">
        <v>1629329.3052550999</v>
      </c>
      <c r="M31">
        <f t="shared" si="0"/>
        <v>6032.5921418188609</v>
      </c>
      <c r="N31">
        <f t="shared" si="1"/>
        <v>6657.9332683764678</v>
      </c>
      <c r="O31">
        <f t="shared" si="2"/>
        <v>6689.8850563933402</v>
      </c>
      <c r="P31">
        <f t="shared" si="3"/>
        <v>6691.4778706088473</v>
      </c>
      <c r="Q31">
        <f t="shared" si="4"/>
        <v>6691.5571771870273</v>
      </c>
      <c r="R31">
        <f t="shared" si="5"/>
        <v>6691.5611256415186</v>
      </c>
      <c r="S31">
        <f t="shared" si="6"/>
        <v>6691.5613222235206</v>
      </c>
      <c r="T31">
        <f t="shared" si="7"/>
        <v>6691.5613320107459</v>
      </c>
      <c r="U31">
        <f t="shared" si="8"/>
        <v>6691.5613324980368</v>
      </c>
      <c r="V31">
        <f t="shared" si="9"/>
        <v>6691.5613325222976</v>
      </c>
      <c r="X31">
        <f t="shared" si="10"/>
        <v>3921.1848921822598</v>
      </c>
      <c r="Y31">
        <f t="shared" si="11"/>
        <v>4327.656624444704</v>
      </c>
      <c r="Z31">
        <f t="shared" si="12"/>
        <v>4348.4252866556717</v>
      </c>
      <c r="AA31">
        <f t="shared" si="13"/>
        <v>4349.4606158957513</v>
      </c>
      <c r="AB31">
        <f t="shared" si="14"/>
        <v>4349.5121651715681</v>
      </c>
      <c r="AC31">
        <f t="shared" si="15"/>
        <v>4349.5147316669872</v>
      </c>
      <c r="AD31">
        <f t="shared" si="16"/>
        <v>4349.5148594452885</v>
      </c>
      <c r="AE31">
        <f t="shared" si="17"/>
        <v>4349.5148658069847</v>
      </c>
      <c r="AF31">
        <f t="shared" si="18"/>
        <v>4349.5148661237245</v>
      </c>
      <c r="AG31">
        <f t="shared" si="19"/>
        <v>4349.5148661394933</v>
      </c>
      <c r="AI31">
        <f t="shared" si="20"/>
        <v>392.11848921822599</v>
      </c>
      <c r="AJ31">
        <f t="shared" si="21"/>
        <v>432.76566244447042</v>
      </c>
      <c r="AK31">
        <f t="shared" si="22"/>
        <v>434.84252866556722</v>
      </c>
      <c r="AL31">
        <f t="shared" si="23"/>
        <v>434.94606158957515</v>
      </c>
      <c r="AM31">
        <f t="shared" si="24"/>
        <v>434.95121651715681</v>
      </c>
      <c r="AN31">
        <f t="shared" si="25"/>
        <v>434.95147316669875</v>
      </c>
      <c r="AO31">
        <f t="shared" si="26"/>
        <v>434.95148594452888</v>
      </c>
      <c r="AP31">
        <f t="shared" si="27"/>
        <v>434.95148658069849</v>
      </c>
      <c r="AQ31">
        <f t="shared" si="28"/>
        <v>434.95148661237249</v>
      </c>
      <c r="AR31">
        <f t="shared" si="29"/>
        <v>434.95148661394933</v>
      </c>
    </row>
    <row r="32" spans="1:44" x14ac:dyDescent="0.25">
      <c r="A32" t="s">
        <v>33</v>
      </c>
      <c r="B32">
        <v>1010.22846178596</v>
      </c>
      <c r="C32">
        <v>4735.8240952389897</v>
      </c>
      <c r="D32">
        <v>9231.5440769145498</v>
      </c>
      <c r="E32">
        <v>13022.514215835799</v>
      </c>
      <c r="F32">
        <v>15755.6339160518</v>
      </c>
      <c r="G32">
        <v>17575.572000862001</v>
      </c>
      <c r="H32">
        <v>18735.965768631999</v>
      </c>
      <c r="I32">
        <v>19457.801781760001</v>
      </c>
      <c r="J32">
        <v>19900.4315863962</v>
      </c>
      <c r="K32">
        <v>20169.567511430101</v>
      </c>
      <c r="M32">
        <f t="shared" si="0"/>
        <v>38.037763573470542</v>
      </c>
      <c r="N32">
        <f t="shared" si="1"/>
        <v>112.17553479413503</v>
      </c>
      <c r="O32">
        <f t="shared" si="2"/>
        <v>178.98362431568609</v>
      </c>
      <c r="P32">
        <f t="shared" si="3"/>
        <v>227.72339133848232</v>
      </c>
      <c r="Q32">
        <f t="shared" si="4"/>
        <v>260.2114313753122</v>
      </c>
      <c r="R32">
        <f t="shared" si="5"/>
        <v>280.90397343275441</v>
      </c>
      <c r="S32">
        <f t="shared" si="6"/>
        <v>293.76125418191975</v>
      </c>
      <c r="T32">
        <f t="shared" si="7"/>
        <v>301.63858660655023</v>
      </c>
      <c r="U32">
        <f t="shared" si="8"/>
        <v>306.42556909672862</v>
      </c>
      <c r="V32">
        <f t="shared" si="9"/>
        <v>309.32061490311429</v>
      </c>
      <c r="X32">
        <f t="shared" si="10"/>
        <v>24.724546322755852</v>
      </c>
      <c r="Y32">
        <f t="shared" si="11"/>
        <v>72.914097616187775</v>
      </c>
      <c r="Z32">
        <f t="shared" si="12"/>
        <v>116.33935580519596</v>
      </c>
      <c r="AA32">
        <f t="shared" si="13"/>
        <v>148.02020437001352</v>
      </c>
      <c r="AB32">
        <f t="shared" si="14"/>
        <v>169.13743039395294</v>
      </c>
      <c r="AC32">
        <f t="shared" si="15"/>
        <v>182.58758273129038</v>
      </c>
      <c r="AD32">
        <f t="shared" si="16"/>
        <v>190.94481521824784</v>
      </c>
      <c r="AE32">
        <f t="shared" si="17"/>
        <v>196.06508129425765</v>
      </c>
      <c r="AF32">
        <f t="shared" si="18"/>
        <v>199.1766199128736</v>
      </c>
      <c r="AG32">
        <f t="shared" si="19"/>
        <v>201.05839968702429</v>
      </c>
      <c r="AI32">
        <f t="shared" si="20"/>
        <v>2.4724546322755856</v>
      </c>
      <c r="AJ32">
        <f t="shared" si="21"/>
        <v>7.2914097616187776</v>
      </c>
      <c r="AK32">
        <f t="shared" si="22"/>
        <v>11.633935580519598</v>
      </c>
      <c r="AL32">
        <f t="shared" si="23"/>
        <v>14.802020437001353</v>
      </c>
      <c r="AM32">
        <f t="shared" si="24"/>
        <v>16.913743039395296</v>
      </c>
      <c r="AN32">
        <f t="shared" si="25"/>
        <v>18.25875827312904</v>
      </c>
      <c r="AO32">
        <f t="shared" si="26"/>
        <v>19.094481521824786</v>
      </c>
      <c r="AP32">
        <f t="shared" si="27"/>
        <v>19.606508129425766</v>
      </c>
      <c r="AQ32">
        <f t="shared" si="28"/>
        <v>19.91766199128736</v>
      </c>
      <c r="AR32">
        <f t="shared" si="29"/>
        <v>20.10583996870243</v>
      </c>
    </row>
    <row r="33" spans="1:44" x14ac:dyDescent="0.25">
      <c r="A33" t="s">
        <v>34</v>
      </c>
      <c r="B33">
        <v>9992.3761273008404</v>
      </c>
      <c r="C33">
        <v>40966.815834351502</v>
      </c>
      <c r="D33">
        <v>75363.609977611501</v>
      </c>
      <c r="E33">
        <v>103185.52167913799</v>
      </c>
      <c r="F33">
        <v>122795.19097446901</v>
      </c>
      <c r="G33">
        <v>135686.372695681</v>
      </c>
      <c r="H33">
        <v>143844.70268500299</v>
      </c>
      <c r="I33">
        <v>148897.428591281</v>
      </c>
      <c r="J33">
        <v>151987.68617308</v>
      </c>
      <c r="K33">
        <v>153863.75964535901</v>
      </c>
      <c r="M33">
        <f t="shared" si="0"/>
        <v>189.18617468018493</v>
      </c>
      <c r="N33">
        <f t="shared" si="1"/>
        <v>507.95331783339191</v>
      </c>
      <c r="O33">
        <f t="shared" si="2"/>
        <v>778.27743706038893</v>
      </c>
      <c r="P33">
        <f t="shared" si="3"/>
        <v>969.73794532648208</v>
      </c>
      <c r="Q33">
        <f t="shared" si="4"/>
        <v>1095.3381292420158</v>
      </c>
      <c r="R33">
        <f t="shared" si="5"/>
        <v>1174.6179075373307</v>
      </c>
      <c r="S33">
        <f t="shared" si="6"/>
        <v>1223.6211238252888</v>
      </c>
      <c r="T33">
        <f t="shared" si="7"/>
        <v>1253.5518238762434</v>
      </c>
      <c r="U33">
        <f t="shared" si="8"/>
        <v>1271.7072204999304</v>
      </c>
      <c r="V33">
        <f t="shared" si="9"/>
        <v>1282.6751850171597</v>
      </c>
      <c r="X33">
        <f t="shared" si="10"/>
        <v>122.9710135421202</v>
      </c>
      <c r="Y33">
        <f t="shared" si="11"/>
        <v>330.16965659170472</v>
      </c>
      <c r="Z33">
        <f t="shared" si="12"/>
        <v>505.88033408925281</v>
      </c>
      <c r="AA33">
        <f t="shared" si="13"/>
        <v>630.32966446221337</v>
      </c>
      <c r="AB33">
        <f t="shared" si="14"/>
        <v>711.9697840073103</v>
      </c>
      <c r="AC33">
        <f t="shared" si="15"/>
        <v>763.501639899265</v>
      </c>
      <c r="AD33">
        <f t="shared" si="16"/>
        <v>795.35373048643771</v>
      </c>
      <c r="AE33">
        <f t="shared" si="17"/>
        <v>814.80868551955825</v>
      </c>
      <c r="AF33">
        <f t="shared" si="18"/>
        <v>826.60969332495472</v>
      </c>
      <c r="AG33">
        <f t="shared" si="19"/>
        <v>833.73887026115381</v>
      </c>
      <c r="AI33">
        <f t="shared" si="20"/>
        <v>12.297101354212021</v>
      </c>
      <c r="AJ33">
        <f t="shared" si="21"/>
        <v>33.016965659170474</v>
      </c>
      <c r="AK33">
        <f t="shared" si="22"/>
        <v>50.588033408925284</v>
      </c>
      <c r="AL33">
        <f t="shared" si="23"/>
        <v>63.032966446221337</v>
      </c>
      <c r="AM33">
        <f t="shared" si="24"/>
        <v>71.196978400731027</v>
      </c>
      <c r="AN33">
        <f t="shared" si="25"/>
        <v>76.3501639899265</v>
      </c>
      <c r="AO33">
        <f t="shared" si="26"/>
        <v>79.535373048643777</v>
      </c>
      <c r="AP33">
        <f t="shared" si="27"/>
        <v>81.480868551955837</v>
      </c>
      <c r="AQ33">
        <f t="shared" si="28"/>
        <v>82.660969332495483</v>
      </c>
      <c r="AR33">
        <f t="shared" si="29"/>
        <v>83.373887026115383</v>
      </c>
    </row>
    <row r="34" spans="1:44" x14ac:dyDescent="0.25">
      <c r="A34" t="s">
        <v>35</v>
      </c>
      <c r="B34">
        <v>923281.27442013402</v>
      </c>
      <c r="C34">
        <v>1035129.9149896</v>
      </c>
      <c r="D34">
        <v>1039648.64540009</v>
      </c>
      <c r="E34">
        <v>1039824.4712429499</v>
      </c>
      <c r="F34">
        <v>1039831.30279941</v>
      </c>
      <c r="G34">
        <v>1039831.56821851</v>
      </c>
      <c r="H34">
        <v>1039831.57853053</v>
      </c>
      <c r="I34">
        <v>1039831.5789311701</v>
      </c>
      <c r="J34">
        <v>1039831.57894674</v>
      </c>
      <c r="K34">
        <v>1039831.57894734</v>
      </c>
      <c r="M34">
        <f t="shared" si="0"/>
        <v>4496.2978635206146</v>
      </c>
      <c r="N34">
        <f t="shared" si="1"/>
        <v>4870.994694709244</v>
      </c>
      <c r="O34">
        <f t="shared" si="2"/>
        <v>4885.8695700142616</v>
      </c>
      <c r="P34">
        <f t="shared" si="3"/>
        <v>4886.447965651606</v>
      </c>
      <c r="Q34">
        <f t="shared" si="4"/>
        <v>4886.4704381065594</v>
      </c>
      <c r="R34">
        <f t="shared" si="5"/>
        <v>4886.4713112037307</v>
      </c>
      <c r="S34">
        <f t="shared" si="6"/>
        <v>4886.4713451251591</v>
      </c>
      <c r="T34">
        <f t="shared" si="7"/>
        <v>4886.4713464430697</v>
      </c>
      <c r="U34">
        <f t="shared" si="8"/>
        <v>4886.4713464942906</v>
      </c>
      <c r="V34">
        <f t="shared" si="9"/>
        <v>4886.4713464962615</v>
      </c>
      <c r="X34">
        <f t="shared" si="10"/>
        <v>2922.5936112883996</v>
      </c>
      <c r="Y34">
        <f t="shared" si="11"/>
        <v>3166.1465515610089</v>
      </c>
      <c r="Z34">
        <f t="shared" si="12"/>
        <v>3175.8152205092701</v>
      </c>
      <c r="AA34">
        <f t="shared" si="13"/>
        <v>3176.1911776735442</v>
      </c>
      <c r="AB34">
        <f t="shared" si="14"/>
        <v>3176.2057847692636</v>
      </c>
      <c r="AC34">
        <f t="shared" si="15"/>
        <v>3176.2063522824251</v>
      </c>
      <c r="AD34">
        <f t="shared" si="16"/>
        <v>3176.2063743313533</v>
      </c>
      <c r="AE34">
        <f t="shared" si="17"/>
        <v>3176.2063751879955</v>
      </c>
      <c r="AF34">
        <f t="shared" si="18"/>
        <v>3176.2063752212889</v>
      </c>
      <c r="AG34">
        <f t="shared" si="19"/>
        <v>3176.2063752225699</v>
      </c>
      <c r="AI34">
        <f t="shared" si="20"/>
        <v>292.25936112884</v>
      </c>
      <c r="AJ34">
        <f t="shared" si="21"/>
        <v>316.61465515610092</v>
      </c>
      <c r="AK34">
        <f t="shared" si="22"/>
        <v>317.58152205092705</v>
      </c>
      <c r="AL34">
        <f t="shared" si="23"/>
        <v>317.61911776735445</v>
      </c>
      <c r="AM34">
        <f t="shared" si="24"/>
        <v>317.62057847692637</v>
      </c>
      <c r="AN34">
        <f t="shared" si="25"/>
        <v>317.62063522824252</v>
      </c>
      <c r="AO34">
        <f t="shared" si="26"/>
        <v>317.62063743313536</v>
      </c>
      <c r="AP34">
        <f t="shared" si="27"/>
        <v>317.62063751879958</v>
      </c>
      <c r="AQ34">
        <f t="shared" si="28"/>
        <v>317.6206375221289</v>
      </c>
      <c r="AR34">
        <f t="shared" si="29"/>
        <v>317.62063752225703</v>
      </c>
    </row>
    <row r="35" spans="1:44" x14ac:dyDescent="0.25">
      <c r="A35" t="s">
        <v>36</v>
      </c>
      <c r="B35">
        <v>2846612.2070100098</v>
      </c>
      <c r="C35">
        <v>3045916.3216537698</v>
      </c>
      <c r="D35">
        <v>3051026.8130290601</v>
      </c>
      <c r="E35">
        <v>3051154.8906361801</v>
      </c>
      <c r="F35">
        <v>3051158.0986469602</v>
      </c>
      <c r="G35">
        <v>3051158.1789981299</v>
      </c>
      <c r="H35">
        <v>3051158.1810106901</v>
      </c>
      <c r="I35">
        <v>3051158.1810611002</v>
      </c>
      <c r="J35">
        <v>3051158.1810623598</v>
      </c>
      <c r="K35">
        <v>3051158.1810623901</v>
      </c>
      <c r="M35">
        <f t="shared" ref="M35:M61" si="30">0.3*(B35^(0.7))</f>
        <v>9888.9702393442567</v>
      </c>
      <c r="N35">
        <f t="shared" ref="N35:N61" si="31">0.3*(C35^(0.7))</f>
        <v>10368.688618126294</v>
      </c>
      <c r="O35">
        <f t="shared" ref="O35:O61" si="32">0.3*(D35^(0.7))</f>
        <v>10380.863291807822</v>
      </c>
      <c r="P35">
        <f t="shared" ref="P35:P61" si="33">0.3*(E35^(0.7))</f>
        <v>10381.16833122175</v>
      </c>
      <c r="Q35">
        <f t="shared" ref="Q35:Q61" si="34">0.3*(F35^(0.7))</f>
        <v>10381.17597161601</v>
      </c>
      <c r="R35">
        <f t="shared" ref="R35:R61" si="35">0.3*(G35^(0.7))</f>
        <v>10381.176162985239</v>
      </c>
      <c r="S35">
        <f t="shared" ref="S35:S61" si="36">0.3*(H35^(0.7))</f>
        <v>10381.176167778451</v>
      </c>
      <c r="T35">
        <f t="shared" ref="T35:T61" si="37">0.3*(I35^(0.7))</f>
        <v>10381.176167898519</v>
      </c>
      <c r="U35">
        <f t="shared" ref="U35:U61" si="38">0.3*(J35^(0.7))</f>
        <v>10381.176167901525</v>
      </c>
      <c r="V35">
        <f t="shared" ref="V35:V61" si="39">0.3*(K35^(0.7))</f>
        <v>10381.176167901596</v>
      </c>
      <c r="X35">
        <f t="shared" ref="X35:X61" si="40">M35*$X$2</f>
        <v>6427.8306555737672</v>
      </c>
      <c r="Y35">
        <f t="shared" ref="Y35:Y61" si="41">N35*$X$2</f>
        <v>6739.6476017820914</v>
      </c>
      <c r="Z35">
        <f t="shared" ref="Z35:Z61" si="42">O35*$X$2</f>
        <v>6747.5611396750846</v>
      </c>
      <c r="AA35">
        <f t="shared" ref="AA35:AA61" si="43">P35*$X$2</f>
        <v>6747.7594152941374</v>
      </c>
      <c r="AB35">
        <f t="shared" ref="AB35:AB61" si="44">Q35*$X$2</f>
        <v>6747.7643815504071</v>
      </c>
      <c r="AC35">
        <f t="shared" ref="AC35:AC61" si="45">R35*$X$2</f>
        <v>6747.7645059404058</v>
      </c>
      <c r="AD35">
        <f t="shared" ref="AD35:AD61" si="46">S35*$X$2</f>
        <v>6747.7645090559936</v>
      </c>
      <c r="AE35">
        <f t="shared" ref="AE35:AE61" si="47">T35*$X$2</f>
        <v>6747.7645091340373</v>
      </c>
      <c r="AF35">
        <f t="shared" ref="AF35:AF61" si="48">U35*$X$2</f>
        <v>6747.7645091359918</v>
      </c>
      <c r="AG35">
        <f t="shared" ref="AG35:AG61" si="49">V35*$X$2</f>
        <v>6747.7645091360382</v>
      </c>
      <c r="AI35">
        <f t="shared" ref="AI35:AI61" si="50">X35*$AI$2</f>
        <v>642.78306555737674</v>
      </c>
      <c r="AJ35">
        <f t="shared" ref="AJ35:AJ61" si="51">Y35*$AI$2</f>
        <v>673.96476017820919</v>
      </c>
      <c r="AK35">
        <f t="shared" ref="AK35:AK61" si="52">Z35*$AI$2</f>
        <v>674.75611396750855</v>
      </c>
      <c r="AL35">
        <f t="shared" ref="AL35:AL61" si="53">AA35*$AI$2</f>
        <v>674.77594152941379</v>
      </c>
      <c r="AM35">
        <f t="shared" ref="AM35:AM61" si="54">AB35*$AI$2</f>
        <v>674.77643815504075</v>
      </c>
      <c r="AN35">
        <f t="shared" ref="AN35:AN61" si="55">AC35*$AI$2</f>
        <v>674.77645059404063</v>
      </c>
      <c r="AO35">
        <f t="shared" ref="AO35:AO61" si="56">AD35*$AI$2</f>
        <v>674.7764509055994</v>
      </c>
      <c r="AP35">
        <f t="shared" ref="AP35:AP61" si="57">AE35*$AI$2</f>
        <v>674.77645091340378</v>
      </c>
      <c r="AQ35">
        <f t="shared" ref="AQ35:AQ61" si="58">AF35*$AI$2</f>
        <v>674.77645091359921</v>
      </c>
      <c r="AR35">
        <f t="shared" ref="AR35:AR61" si="59">AG35*$AI$2</f>
        <v>674.77645091360387</v>
      </c>
    </row>
    <row r="36" spans="1:44" x14ac:dyDescent="0.25">
      <c r="A36" t="s">
        <v>37</v>
      </c>
      <c r="B36">
        <v>292.61111455449497</v>
      </c>
      <c r="C36">
        <v>849.75653617973001</v>
      </c>
      <c r="D36">
        <v>1362.7238666079299</v>
      </c>
      <c r="E36">
        <v>1729.4881154068801</v>
      </c>
      <c r="F36">
        <v>1963.876371518</v>
      </c>
      <c r="G36">
        <v>2105.5025376393901</v>
      </c>
      <c r="H36">
        <v>2188.5787984071098</v>
      </c>
      <c r="I36">
        <v>2236.5292818778398</v>
      </c>
      <c r="J36">
        <v>2263.9589857086298</v>
      </c>
      <c r="K36">
        <v>2279.5716017415598</v>
      </c>
      <c r="M36">
        <f t="shared" si="30"/>
        <v>15.978088693528475</v>
      </c>
      <c r="N36">
        <f t="shared" si="31"/>
        <v>33.699807055188039</v>
      </c>
      <c r="O36">
        <f t="shared" si="32"/>
        <v>46.903662722884945</v>
      </c>
      <c r="P36">
        <f t="shared" si="33"/>
        <v>55.419622363954936</v>
      </c>
      <c r="Q36">
        <f t="shared" si="34"/>
        <v>60.576078651673328</v>
      </c>
      <c r="R36">
        <f t="shared" si="35"/>
        <v>63.601929800768801</v>
      </c>
      <c r="S36">
        <f t="shared" si="36"/>
        <v>65.348374031208962</v>
      </c>
      <c r="T36">
        <f t="shared" si="37"/>
        <v>66.347332501892339</v>
      </c>
      <c r="U36">
        <f t="shared" si="38"/>
        <v>66.915887615954432</v>
      </c>
      <c r="V36">
        <f t="shared" si="39"/>
        <v>67.238578182097612</v>
      </c>
      <c r="X36">
        <f t="shared" si="40"/>
        <v>10.38575765079351</v>
      </c>
      <c r="Y36">
        <f t="shared" si="41"/>
        <v>21.904874585872225</v>
      </c>
      <c r="Z36">
        <f t="shared" si="42"/>
        <v>30.487380769875216</v>
      </c>
      <c r="AA36">
        <f t="shared" si="43"/>
        <v>36.022754536570709</v>
      </c>
      <c r="AB36">
        <f t="shared" si="44"/>
        <v>39.374451123587662</v>
      </c>
      <c r="AC36">
        <f t="shared" si="45"/>
        <v>41.341254370499719</v>
      </c>
      <c r="AD36">
        <f t="shared" si="46"/>
        <v>42.476443120285829</v>
      </c>
      <c r="AE36">
        <f t="shared" si="47"/>
        <v>43.125766126230019</v>
      </c>
      <c r="AF36">
        <f t="shared" si="48"/>
        <v>43.495326950370384</v>
      </c>
      <c r="AG36">
        <f t="shared" si="49"/>
        <v>43.705075818363447</v>
      </c>
      <c r="AI36">
        <f t="shared" si="50"/>
        <v>1.038575765079351</v>
      </c>
      <c r="AJ36">
        <f t="shared" si="51"/>
        <v>2.1904874585872225</v>
      </c>
      <c r="AK36">
        <f t="shared" si="52"/>
        <v>3.0487380769875219</v>
      </c>
      <c r="AL36">
        <f t="shared" si="53"/>
        <v>3.6022754536570711</v>
      </c>
      <c r="AM36">
        <f t="shared" si="54"/>
        <v>3.9374451123587662</v>
      </c>
      <c r="AN36">
        <f t="shared" si="55"/>
        <v>4.1341254370499723</v>
      </c>
      <c r="AO36">
        <f t="shared" si="56"/>
        <v>4.2476443120285827</v>
      </c>
      <c r="AP36">
        <f t="shared" si="57"/>
        <v>4.3125766126230021</v>
      </c>
      <c r="AQ36">
        <f t="shared" si="58"/>
        <v>4.3495326950370385</v>
      </c>
      <c r="AR36">
        <f t="shared" si="59"/>
        <v>4.3705075818363452</v>
      </c>
    </row>
    <row r="37" spans="1:44" x14ac:dyDescent="0.25">
      <c r="A37" t="s">
        <v>38</v>
      </c>
      <c r="B37">
        <v>1683934.23338946</v>
      </c>
      <c r="C37">
        <v>1689707.3719358</v>
      </c>
      <c r="D37">
        <v>1689713.5570684699</v>
      </c>
      <c r="E37">
        <v>1689713.56368721</v>
      </c>
      <c r="F37">
        <v>1689713.5636942899</v>
      </c>
      <c r="G37">
        <v>1689713.5636942999</v>
      </c>
      <c r="H37">
        <v>1689713.5636942999</v>
      </c>
      <c r="I37">
        <v>1689713.5636942999</v>
      </c>
      <c r="J37">
        <v>1689713.5636942999</v>
      </c>
      <c r="K37">
        <v>1689713.5636942999</v>
      </c>
      <c r="M37">
        <f t="shared" si="30"/>
        <v>6847.7649211181097</v>
      </c>
      <c r="N37">
        <f t="shared" si="31"/>
        <v>6864.1901213644223</v>
      </c>
      <c r="O37">
        <f t="shared" si="32"/>
        <v>6864.2077096952671</v>
      </c>
      <c r="P37">
        <f t="shared" si="33"/>
        <v>6864.2077285166106</v>
      </c>
      <c r="Q37">
        <f t="shared" si="34"/>
        <v>6864.2077285367413</v>
      </c>
      <c r="R37">
        <f t="shared" si="35"/>
        <v>6864.2077285367786</v>
      </c>
      <c r="S37">
        <f t="shared" si="36"/>
        <v>6864.2077285367786</v>
      </c>
      <c r="T37">
        <f t="shared" si="37"/>
        <v>6864.2077285367786</v>
      </c>
      <c r="U37">
        <f t="shared" si="38"/>
        <v>6864.2077285367786</v>
      </c>
      <c r="V37">
        <f t="shared" si="39"/>
        <v>6864.2077285367786</v>
      </c>
      <c r="X37">
        <f t="shared" si="40"/>
        <v>4451.0471987267711</v>
      </c>
      <c r="Y37">
        <f t="shared" si="41"/>
        <v>4461.7235788868747</v>
      </c>
      <c r="Z37">
        <f t="shared" si="42"/>
        <v>4461.7350113019238</v>
      </c>
      <c r="AA37">
        <f t="shared" si="43"/>
        <v>4461.7350235357972</v>
      </c>
      <c r="AB37">
        <f t="shared" si="44"/>
        <v>4461.7350235488821</v>
      </c>
      <c r="AC37">
        <f t="shared" si="45"/>
        <v>4461.7350235489066</v>
      </c>
      <c r="AD37">
        <f t="shared" si="46"/>
        <v>4461.7350235489066</v>
      </c>
      <c r="AE37">
        <f t="shared" si="47"/>
        <v>4461.7350235489066</v>
      </c>
      <c r="AF37">
        <f t="shared" si="48"/>
        <v>4461.7350235489066</v>
      </c>
      <c r="AG37">
        <f t="shared" si="49"/>
        <v>4461.7350235489066</v>
      </c>
      <c r="AI37">
        <f t="shared" si="50"/>
        <v>445.10471987267715</v>
      </c>
      <c r="AJ37">
        <f t="shared" si="51"/>
        <v>446.17235788868749</v>
      </c>
      <c r="AK37">
        <f t="shared" si="52"/>
        <v>446.17350113019239</v>
      </c>
      <c r="AL37">
        <f t="shared" si="53"/>
        <v>446.17350235357975</v>
      </c>
      <c r="AM37">
        <f t="shared" si="54"/>
        <v>446.17350235488823</v>
      </c>
      <c r="AN37">
        <f t="shared" si="55"/>
        <v>446.17350235489067</v>
      </c>
      <c r="AO37">
        <f t="shared" si="56"/>
        <v>446.17350235489067</v>
      </c>
      <c r="AP37">
        <f t="shared" si="57"/>
        <v>446.17350235489067</v>
      </c>
      <c r="AQ37">
        <f t="shared" si="58"/>
        <v>446.17350235489067</v>
      </c>
      <c r="AR37">
        <f t="shared" si="59"/>
        <v>446.17350235489067</v>
      </c>
    </row>
    <row r="38" spans="1:44" x14ac:dyDescent="0.25">
      <c r="A38" t="s">
        <v>39</v>
      </c>
      <c r="B38">
        <v>2040.4268738713899</v>
      </c>
      <c r="C38">
        <v>7828.9121873004697</v>
      </c>
      <c r="D38">
        <v>13673.9240276193</v>
      </c>
      <c r="E38">
        <v>17998.842298326301</v>
      </c>
      <c r="F38">
        <v>20806.3541126329</v>
      </c>
      <c r="G38">
        <v>22516.183998709999</v>
      </c>
      <c r="H38">
        <v>23523.3551793117</v>
      </c>
      <c r="I38">
        <v>24106.009686622001</v>
      </c>
      <c r="J38">
        <v>24439.7349431935</v>
      </c>
      <c r="K38">
        <v>24629.8213775613</v>
      </c>
      <c r="M38">
        <f t="shared" si="30"/>
        <v>62.219422974189555</v>
      </c>
      <c r="N38">
        <f t="shared" si="31"/>
        <v>159.48221176639154</v>
      </c>
      <c r="O38">
        <f t="shared" si="32"/>
        <v>235.63861886145131</v>
      </c>
      <c r="P38">
        <f t="shared" si="33"/>
        <v>285.62252554444871</v>
      </c>
      <c r="Q38">
        <f t="shared" si="34"/>
        <v>316.1247105369664</v>
      </c>
      <c r="R38">
        <f t="shared" si="35"/>
        <v>334.09317749148528</v>
      </c>
      <c r="S38">
        <f t="shared" si="36"/>
        <v>344.48533702597223</v>
      </c>
      <c r="T38">
        <f t="shared" si="37"/>
        <v>350.43621700792693</v>
      </c>
      <c r="U38">
        <f t="shared" si="38"/>
        <v>353.82523093085143</v>
      </c>
      <c r="V38">
        <f t="shared" si="39"/>
        <v>355.74936886608941</v>
      </c>
      <c r="X38">
        <f t="shared" si="40"/>
        <v>40.442624933223215</v>
      </c>
      <c r="Y38">
        <f t="shared" si="41"/>
        <v>103.66343764815451</v>
      </c>
      <c r="Z38">
        <f t="shared" si="42"/>
        <v>153.16510225994335</v>
      </c>
      <c r="AA38">
        <f t="shared" si="43"/>
        <v>185.65464160389166</v>
      </c>
      <c r="AB38">
        <f t="shared" si="44"/>
        <v>205.48106184902818</v>
      </c>
      <c r="AC38">
        <f t="shared" si="45"/>
        <v>217.16056536946544</v>
      </c>
      <c r="AD38">
        <f t="shared" si="46"/>
        <v>223.91546906688197</v>
      </c>
      <c r="AE38">
        <f t="shared" si="47"/>
        <v>227.78354105515251</v>
      </c>
      <c r="AF38">
        <f t="shared" si="48"/>
        <v>229.98640010505343</v>
      </c>
      <c r="AG38">
        <f t="shared" si="49"/>
        <v>231.23708976295813</v>
      </c>
      <c r="AI38">
        <f t="shared" si="50"/>
        <v>4.0442624933223215</v>
      </c>
      <c r="AJ38">
        <f t="shared" si="51"/>
        <v>10.366343764815452</v>
      </c>
      <c r="AK38">
        <f t="shared" si="52"/>
        <v>15.316510225994335</v>
      </c>
      <c r="AL38">
        <f t="shared" si="53"/>
        <v>18.565464160389165</v>
      </c>
      <c r="AM38">
        <f t="shared" si="54"/>
        <v>20.548106184902821</v>
      </c>
      <c r="AN38">
        <f t="shared" si="55"/>
        <v>21.716056536946546</v>
      </c>
      <c r="AO38">
        <f t="shared" si="56"/>
        <v>22.391546906688198</v>
      </c>
      <c r="AP38">
        <f t="shared" si="57"/>
        <v>22.778354105515252</v>
      </c>
      <c r="AQ38">
        <f t="shared" si="58"/>
        <v>22.998640010505344</v>
      </c>
      <c r="AR38">
        <f t="shared" si="59"/>
        <v>23.123708976295816</v>
      </c>
    </row>
    <row r="39" spans="1:44" x14ac:dyDescent="0.25">
      <c r="A39" t="s">
        <v>40</v>
      </c>
      <c r="B39">
        <v>593720496.34641802</v>
      </c>
      <c r="C39">
        <v>593743664.74543095</v>
      </c>
      <c r="D39">
        <v>593743665.04679406</v>
      </c>
      <c r="E39">
        <v>593743665.04679799</v>
      </c>
      <c r="F39">
        <v>593743665.04679799</v>
      </c>
      <c r="G39">
        <v>593743665.04679799</v>
      </c>
      <c r="H39">
        <v>593743665.04679799</v>
      </c>
      <c r="I39">
        <v>593743665.04679799</v>
      </c>
      <c r="J39">
        <v>593743665.04679799</v>
      </c>
      <c r="K39">
        <v>593743665.04679799</v>
      </c>
      <c r="M39">
        <f t="shared" si="30"/>
        <v>415555.164443071</v>
      </c>
      <c r="N39">
        <f t="shared" si="31"/>
        <v>415566.51554867835</v>
      </c>
      <c r="O39">
        <f t="shared" si="32"/>
        <v>415566.51569632755</v>
      </c>
      <c r="P39">
        <f t="shared" si="33"/>
        <v>415566.51569632976</v>
      </c>
      <c r="Q39">
        <f t="shared" si="34"/>
        <v>415566.51569632976</v>
      </c>
      <c r="R39">
        <f t="shared" si="35"/>
        <v>415566.51569632976</v>
      </c>
      <c r="S39">
        <f t="shared" si="36"/>
        <v>415566.51569632976</v>
      </c>
      <c r="T39">
        <f t="shared" si="37"/>
        <v>415566.51569632976</v>
      </c>
      <c r="U39">
        <f t="shared" si="38"/>
        <v>415566.51569632976</v>
      </c>
      <c r="V39">
        <f t="shared" si="39"/>
        <v>415566.51569632976</v>
      </c>
      <c r="X39">
        <f t="shared" si="40"/>
        <v>270110.85688799614</v>
      </c>
      <c r="Y39">
        <f t="shared" si="41"/>
        <v>270118.23510664096</v>
      </c>
      <c r="Z39">
        <f t="shared" si="42"/>
        <v>270118.23520261294</v>
      </c>
      <c r="AA39">
        <f t="shared" si="43"/>
        <v>270118.23520261433</v>
      </c>
      <c r="AB39">
        <f t="shared" si="44"/>
        <v>270118.23520261433</v>
      </c>
      <c r="AC39">
        <f t="shared" si="45"/>
        <v>270118.23520261433</v>
      </c>
      <c r="AD39">
        <f t="shared" si="46"/>
        <v>270118.23520261433</v>
      </c>
      <c r="AE39">
        <f t="shared" si="47"/>
        <v>270118.23520261433</v>
      </c>
      <c r="AF39">
        <f t="shared" si="48"/>
        <v>270118.23520261433</v>
      </c>
      <c r="AG39">
        <f t="shared" si="49"/>
        <v>270118.23520261433</v>
      </c>
      <c r="AI39">
        <f t="shared" si="50"/>
        <v>27011.085688799616</v>
      </c>
      <c r="AJ39">
        <f t="shared" si="51"/>
        <v>27011.823510664097</v>
      </c>
      <c r="AK39">
        <f t="shared" si="52"/>
        <v>27011.823520261296</v>
      </c>
      <c r="AL39">
        <f t="shared" si="53"/>
        <v>27011.823520261434</v>
      </c>
      <c r="AM39">
        <f t="shared" si="54"/>
        <v>27011.823520261434</v>
      </c>
      <c r="AN39">
        <f t="shared" si="55"/>
        <v>27011.823520261434</v>
      </c>
      <c r="AO39">
        <f t="shared" si="56"/>
        <v>27011.823520261434</v>
      </c>
      <c r="AP39">
        <f t="shared" si="57"/>
        <v>27011.823520261434</v>
      </c>
      <c r="AQ39">
        <f t="shared" si="58"/>
        <v>27011.823520261434</v>
      </c>
      <c r="AR39">
        <f t="shared" si="59"/>
        <v>27011.823520261434</v>
      </c>
    </row>
    <row r="40" spans="1:44" x14ac:dyDescent="0.25">
      <c r="A40" t="s">
        <v>41</v>
      </c>
      <c r="B40">
        <v>20266.8169948715</v>
      </c>
      <c r="C40">
        <v>75297.638210252699</v>
      </c>
      <c r="D40">
        <v>128323.10206794699</v>
      </c>
      <c r="E40">
        <v>165885.23125429</v>
      </c>
      <c r="F40">
        <v>189310.491634098</v>
      </c>
      <c r="G40">
        <v>203056.47653361401</v>
      </c>
      <c r="H40">
        <v>210875.641084551</v>
      </c>
      <c r="I40">
        <v>215250.96527192701</v>
      </c>
      <c r="J40">
        <v>217677.71302639801</v>
      </c>
      <c r="K40">
        <v>219017.25895361599</v>
      </c>
      <c r="M40">
        <f t="shared" si="30"/>
        <v>310.36385450470999</v>
      </c>
      <c r="N40">
        <f t="shared" si="31"/>
        <v>777.80047267768214</v>
      </c>
      <c r="O40">
        <f t="shared" si="32"/>
        <v>1129.6259212619846</v>
      </c>
      <c r="P40">
        <f t="shared" si="33"/>
        <v>1352.0310344879922</v>
      </c>
      <c r="Q40">
        <f t="shared" si="34"/>
        <v>1483.0081340131148</v>
      </c>
      <c r="R40">
        <f t="shared" si="35"/>
        <v>1557.5896292460213</v>
      </c>
      <c r="S40">
        <f t="shared" si="36"/>
        <v>1599.3361208371527</v>
      </c>
      <c r="T40">
        <f t="shared" si="37"/>
        <v>1622.4929937152854</v>
      </c>
      <c r="U40">
        <f t="shared" si="38"/>
        <v>1635.2758795496109</v>
      </c>
      <c r="V40">
        <f t="shared" si="39"/>
        <v>1642.313611309273</v>
      </c>
      <c r="X40">
        <f t="shared" si="40"/>
        <v>201.73650542806149</v>
      </c>
      <c r="Y40">
        <f t="shared" si="41"/>
        <v>505.57030724049343</v>
      </c>
      <c r="Z40">
        <f t="shared" si="42"/>
        <v>734.25684882028997</v>
      </c>
      <c r="AA40">
        <f t="shared" si="43"/>
        <v>878.82017241719495</v>
      </c>
      <c r="AB40">
        <f t="shared" si="44"/>
        <v>963.95528710852466</v>
      </c>
      <c r="AC40">
        <f t="shared" si="45"/>
        <v>1012.4332590099139</v>
      </c>
      <c r="AD40">
        <f t="shared" si="46"/>
        <v>1039.5684785441492</v>
      </c>
      <c r="AE40">
        <f t="shared" si="47"/>
        <v>1054.6204459149355</v>
      </c>
      <c r="AF40">
        <f t="shared" si="48"/>
        <v>1062.929321707247</v>
      </c>
      <c r="AG40">
        <f t="shared" si="49"/>
        <v>1067.5038473510276</v>
      </c>
      <c r="AI40">
        <f t="shared" si="50"/>
        <v>20.173650542806151</v>
      </c>
      <c r="AJ40">
        <f t="shared" si="51"/>
        <v>50.557030724049348</v>
      </c>
      <c r="AK40">
        <f t="shared" si="52"/>
        <v>73.425684882029003</v>
      </c>
      <c r="AL40">
        <f t="shared" si="53"/>
        <v>87.882017241719495</v>
      </c>
      <c r="AM40">
        <f t="shared" si="54"/>
        <v>96.395528710852474</v>
      </c>
      <c r="AN40">
        <f t="shared" si="55"/>
        <v>101.24332590099139</v>
      </c>
      <c r="AO40">
        <f t="shared" si="56"/>
        <v>103.95684785441493</v>
      </c>
      <c r="AP40">
        <f t="shared" si="57"/>
        <v>105.46204459149357</v>
      </c>
      <c r="AQ40">
        <f t="shared" si="58"/>
        <v>106.29293217072471</v>
      </c>
      <c r="AR40">
        <f t="shared" si="59"/>
        <v>106.75038473510277</v>
      </c>
    </row>
    <row r="41" spans="1:44" x14ac:dyDescent="0.25">
      <c r="A41" t="s">
        <v>42</v>
      </c>
      <c r="B41">
        <v>5365.7733613401397</v>
      </c>
      <c r="C41">
        <v>7247.5261634869603</v>
      </c>
      <c r="D41">
        <v>7468.2371577720696</v>
      </c>
      <c r="E41">
        <v>7491.7575760836398</v>
      </c>
      <c r="F41">
        <v>7494.2394828057704</v>
      </c>
      <c r="G41">
        <v>7494.5011057768797</v>
      </c>
      <c r="H41">
        <v>7494.5286809898498</v>
      </c>
      <c r="I41">
        <v>7494.5315873998597</v>
      </c>
      <c r="J41">
        <v>7494.5318937332704</v>
      </c>
      <c r="K41">
        <v>7494.5319260205697</v>
      </c>
      <c r="M41">
        <f t="shared" si="30"/>
        <v>122.42324369304097</v>
      </c>
      <c r="N41">
        <f t="shared" si="31"/>
        <v>151.09639720685129</v>
      </c>
      <c r="O41">
        <f t="shared" si="32"/>
        <v>154.30284204495874</v>
      </c>
      <c r="P41">
        <f t="shared" si="33"/>
        <v>154.64285383171236</v>
      </c>
      <c r="Q41">
        <f t="shared" si="34"/>
        <v>154.67871364769479</v>
      </c>
      <c r="R41">
        <f t="shared" si="35"/>
        <v>154.68249349820175</v>
      </c>
      <c r="S41">
        <f t="shared" si="36"/>
        <v>154.68289189433258</v>
      </c>
      <c r="T41">
        <f t="shared" si="37"/>
        <v>154.68293388500734</v>
      </c>
      <c r="U41">
        <f t="shared" si="38"/>
        <v>154.6829383107922</v>
      </c>
      <c r="V41">
        <f t="shared" si="39"/>
        <v>154.68293877726646</v>
      </c>
      <c r="X41">
        <f t="shared" si="40"/>
        <v>79.575108400476637</v>
      </c>
      <c r="Y41">
        <f t="shared" si="41"/>
        <v>98.212658184453346</v>
      </c>
      <c r="Z41">
        <f t="shared" si="42"/>
        <v>100.29684732922318</v>
      </c>
      <c r="AA41">
        <f t="shared" si="43"/>
        <v>100.51785499061303</v>
      </c>
      <c r="AB41">
        <f t="shared" si="44"/>
        <v>100.54116387100161</v>
      </c>
      <c r="AC41">
        <f t="shared" si="45"/>
        <v>100.54362077383114</v>
      </c>
      <c r="AD41">
        <f t="shared" si="46"/>
        <v>100.54387973131618</v>
      </c>
      <c r="AE41">
        <f t="shared" si="47"/>
        <v>100.54390702525478</v>
      </c>
      <c r="AF41">
        <f t="shared" si="48"/>
        <v>100.54390990201493</v>
      </c>
      <c r="AG41">
        <f t="shared" si="49"/>
        <v>100.5439102052232</v>
      </c>
      <c r="AI41">
        <f t="shared" si="50"/>
        <v>7.9575108400476644</v>
      </c>
      <c r="AJ41">
        <f t="shared" si="51"/>
        <v>9.821265818445335</v>
      </c>
      <c r="AK41">
        <f t="shared" si="52"/>
        <v>10.02968473292232</v>
      </c>
      <c r="AL41">
        <f t="shared" si="53"/>
        <v>10.051785499061303</v>
      </c>
      <c r="AM41">
        <f t="shared" si="54"/>
        <v>10.054116387100162</v>
      </c>
      <c r="AN41">
        <f t="shared" si="55"/>
        <v>10.054362077383114</v>
      </c>
      <c r="AO41">
        <f t="shared" si="56"/>
        <v>10.054387973131618</v>
      </c>
      <c r="AP41">
        <f t="shared" si="57"/>
        <v>10.054390702525479</v>
      </c>
      <c r="AQ41">
        <f t="shared" si="58"/>
        <v>10.054390990201494</v>
      </c>
      <c r="AR41">
        <f t="shared" si="59"/>
        <v>10.054391020522321</v>
      </c>
    </row>
    <row r="42" spans="1:44" x14ac:dyDescent="0.25">
      <c r="A42" t="s">
        <v>43</v>
      </c>
      <c r="B42">
        <v>848.66734508255297</v>
      </c>
      <c r="C42">
        <v>3646.92117083622</v>
      </c>
      <c r="D42">
        <v>6846.6822966777499</v>
      </c>
      <c r="E42">
        <v>9472.9624511648799</v>
      </c>
      <c r="F42">
        <v>11338.8017925362</v>
      </c>
      <c r="G42">
        <v>12570.9239745302</v>
      </c>
      <c r="H42">
        <v>13352.730844723799</v>
      </c>
      <c r="I42">
        <v>13837.677257817701</v>
      </c>
      <c r="J42">
        <v>14134.543163955999</v>
      </c>
      <c r="K42">
        <v>14314.866792645</v>
      </c>
      <c r="M42">
        <f t="shared" si="30"/>
        <v>33.669564494448167</v>
      </c>
      <c r="N42">
        <f t="shared" si="31"/>
        <v>93.426422252050855</v>
      </c>
      <c r="O42">
        <f t="shared" si="32"/>
        <v>145.19691128860208</v>
      </c>
      <c r="P42">
        <f t="shared" si="33"/>
        <v>182.24739352480577</v>
      </c>
      <c r="Q42">
        <f t="shared" si="34"/>
        <v>206.68943082117079</v>
      </c>
      <c r="R42">
        <f t="shared" si="35"/>
        <v>222.16635749314645</v>
      </c>
      <c r="S42">
        <f t="shared" si="36"/>
        <v>231.75030860422513</v>
      </c>
      <c r="T42">
        <f t="shared" si="37"/>
        <v>237.61042588193439</v>
      </c>
      <c r="U42">
        <f t="shared" si="38"/>
        <v>241.16734274190003</v>
      </c>
      <c r="V42">
        <f t="shared" si="39"/>
        <v>243.31695478572715</v>
      </c>
      <c r="X42">
        <f t="shared" si="40"/>
        <v>21.885216921391308</v>
      </c>
      <c r="Y42">
        <f t="shared" si="41"/>
        <v>60.727174463833059</v>
      </c>
      <c r="Z42">
        <f t="shared" si="42"/>
        <v>94.377992337591351</v>
      </c>
      <c r="AA42">
        <f t="shared" si="43"/>
        <v>118.46080579112376</v>
      </c>
      <c r="AB42">
        <f t="shared" si="44"/>
        <v>134.34813003376101</v>
      </c>
      <c r="AC42">
        <f t="shared" si="45"/>
        <v>144.40813237054519</v>
      </c>
      <c r="AD42">
        <f t="shared" si="46"/>
        <v>150.63770059274634</v>
      </c>
      <c r="AE42">
        <f t="shared" si="47"/>
        <v>154.44677682325735</v>
      </c>
      <c r="AF42">
        <f t="shared" si="48"/>
        <v>156.75877278223501</v>
      </c>
      <c r="AG42">
        <f t="shared" si="49"/>
        <v>158.15602061072266</v>
      </c>
      <c r="AI42">
        <f t="shared" si="50"/>
        <v>2.1885216921391311</v>
      </c>
      <c r="AJ42">
        <f t="shared" si="51"/>
        <v>6.0727174463833062</v>
      </c>
      <c r="AK42">
        <f t="shared" si="52"/>
        <v>9.4377992337591348</v>
      </c>
      <c r="AL42">
        <f t="shared" si="53"/>
        <v>11.846080579112376</v>
      </c>
      <c r="AM42">
        <f t="shared" si="54"/>
        <v>13.434813003376101</v>
      </c>
      <c r="AN42">
        <f t="shared" si="55"/>
        <v>14.44081323705452</v>
      </c>
      <c r="AO42">
        <f t="shared" si="56"/>
        <v>15.063770059274635</v>
      </c>
      <c r="AP42">
        <f t="shared" si="57"/>
        <v>15.444677682325736</v>
      </c>
      <c r="AQ42">
        <f t="shared" si="58"/>
        <v>15.675877278223503</v>
      </c>
      <c r="AR42">
        <f t="shared" si="59"/>
        <v>15.815602061072267</v>
      </c>
    </row>
    <row r="43" spans="1:44" x14ac:dyDescent="0.25">
      <c r="A43" t="s">
        <v>44</v>
      </c>
      <c r="B43">
        <v>12406.4748920861</v>
      </c>
      <c r="C43">
        <v>43680.148089164897</v>
      </c>
      <c r="D43">
        <v>90751.986345082507</v>
      </c>
      <c r="E43">
        <v>146677.75631139099</v>
      </c>
      <c r="F43">
        <v>205193.907253671</v>
      </c>
      <c r="G43">
        <v>261846.636040838</v>
      </c>
      <c r="H43">
        <v>313955.59851229697</v>
      </c>
      <c r="I43">
        <v>360210.65144740598</v>
      </c>
      <c r="J43">
        <v>400233.51703627501</v>
      </c>
      <c r="K43">
        <v>434218.15112626302</v>
      </c>
      <c r="M43">
        <f t="shared" si="30"/>
        <v>220.12792276798004</v>
      </c>
      <c r="N43">
        <f t="shared" si="31"/>
        <v>531.27591285452388</v>
      </c>
      <c r="O43">
        <f t="shared" si="32"/>
        <v>886.38123304747864</v>
      </c>
      <c r="P43">
        <f t="shared" si="33"/>
        <v>1240.4413511041796</v>
      </c>
      <c r="Q43">
        <f t="shared" si="34"/>
        <v>1569.0485346358487</v>
      </c>
      <c r="R43">
        <f t="shared" si="35"/>
        <v>1861.0333418698558</v>
      </c>
      <c r="S43">
        <f t="shared" si="36"/>
        <v>2113.1436302960979</v>
      </c>
      <c r="T43">
        <f t="shared" si="37"/>
        <v>2326.5416957624743</v>
      </c>
      <c r="U43">
        <f t="shared" si="38"/>
        <v>2504.6132478218797</v>
      </c>
      <c r="V43">
        <f t="shared" si="39"/>
        <v>2651.6538882684877</v>
      </c>
      <c r="X43">
        <f t="shared" si="40"/>
        <v>143.08314979918703</v>
      </c>
      <c r="Y43">
        <f t="shared" si="41"/>
        <v>345.32934335544053</v>
      </c>
      <c r="Z43">
        <f t="shared" si="42"/>
        <v>576.14780148086118</v>
      </c>
      <c r="AA43">
        <f t="shared" si="43"/>
        <v>806.28687821771678</v>
      </c>
      <c r="AB43">
        <f t="shared" si="44"/>
        <v>1019.8815475133017</v>
      </c>
      <c r="AC43">
        <f t="shared" si="45"/>
        <v>1209.6716722154063</v>
      </c>
      <c r="AD43">
        <f t="shared" si="46"/>
        <v>1373.5433596924636</v>
      </c>
      <c r="AE43">
        <f t="shared" si="47"/>
        <v>1512.2521022456083</v>
      </c>
      <c r="AF43">
        <f t="shared" si="48"/>
        <v>1627.9986110842219</v>
      </c>
      <c r="AG43">
        <f t="shared" si="49"/>
        <v>1723.575027374517</v>
      </c>
      <c r="AI43">
        <f t="shared" si="50"/>
        <v>14.308314979918704</v>
      </c>
      <c r="AJ43">
        <f t="shared" si="51"/>
        <v>34.532934335544056</v>
      </c>
      <c r="AK43">
        <f t="shared" si="52"/>
        <v>57.614780148086119</v>
      </c>
      <c r="AL43">
        <f t="shared" si="53"/>
        <v>80.628687821771678</v>
      </c>
      <c r="AM43">
        <f t="shared" si="54"/>
        <v>101.98815475133017</v>
      </c>
      <c r="AN43">
        <f t="shared" si="55"/>
        <v>120.96716722154063</v>
      </c>
      <c r="AO43">
        <f t="shared" si="56"/>
        <v>137.35433596924636</v>
      </c>
      <c r="AP43">
        <f t="shared" si="57"/>
        <v>151.22521022456084</v>
      </c>
      <c r="AQ43">
        <f t="shared" si="58"/>
        <v>162.79986110842219</v>
      </c>
      <c r="AR43">
        <f t="shared" si="59"/>
        <v>172.35750273745171</v>
      </c>
    </row>
    <row r="44" spans="1:44" x14ac:dyDescent="0.25">
      <c r="A44" t="s">
        <v>45</v>
      </c>
      <c r="B44">
        <v>88.637641412462003</v>
      </c>
      <c r="C44">
        <v>485.26417995757498</v>
      </c>
      <c r="D44">
        <v>1196.1098215516899</v>
      </c>
      <c r="E44">
        <v>2135.8558265531501</v>
      </c>
      <c r="F44">
        <v>3206.9448173893802</v>
      </c>
      <c r="G44">
        <v>4326.37555368007</v>
      </c>
      <c r="H44">
        <v>5432.5046132494399</v>
      </c>
      <c r="I44">
        <v>6483.9555818932304</v>
      </c>
      <c r="J44">
        <v>7455.8646299087904</v>
      </c>
      <c r="K44">
        <v>8335.7172299716494</v>
      </c>
      <c r="M44">
        <f t="shared" si="30"/>
        <v>6.9255455274362836</v>
      </c>
      <c r="N44">
        <f t="shared" si="31"/>
        <v>22.767011089668078</v>
      </c>
      <c r="O44">
        <f t="shared" si="32"/>
        <v>42.811554183256163</v>
      </c>
      <c r="P44">
        <f t="shared" si="33"/>
        <v>64.242377993259609</v>
      </c>
      <c r="Q44">
        <f t="shared" si="34"/>
        <v>85.385729973870369</v>
      </c>
      <c r="R44">
        <f t="shared" si="35"/>
        <v>105.2951107880551</v>
      </c>
      <c r="S44">
        <f t="shared" si="36"/>
        <v>123.48702484951741</v>
      </c>
      <c r="T44">
        <f t="shared" si="37"/>
        <v>139.76849103270646</v>
      </c>
      <c r="U44">
        <f t="shared" si="38"/>
        <v>154.1238555379754</v>
      </c>
      <c r="V44">
        <f t="shared" si="39"/>
        <v>166.64079787920465</v>
      </c>
      <c r="X44">
        <f t="shared" si="40"/>
        <v>4.5016045928335844</v>
      </c>
      <c r="Y44">
        <f t="shared" si="41"/>
        <v>14.798557208284251</v>
      </c>
      <c r="Z44">
        <f t="shared" si="42"/>
        <v>27.827510219116508</v>
      </c>
      <c r="AA44">
        <f t="shared" si="43"/>
        <v>41.757545695618745</v>
      </c>
      <c r="AB44">
        <f t="shared" si="44"/>
        <v>55.500724483015745</v>
      </c>
      <c r="AC44">
        <f t="shared" si="45"/>
        <v>68.441822012235818</v>
      </c>
      <c r="AD44">
        <f t="shared" si="46"/>
        <v>80.266566152186314</v>
      </c>
      <c r="AE44">
        <f t="shared" si="47"/>
        <v>90.849519171259203</v>
      </c>
      <c r="AF44">
        <f t="shared" si="48"/>
        <v>100.18050609968401</v>
      </c>
      <c r="AG44">
        <f t="shared" si="49"/>
        <v>108.31651862148303</v>
      </c>
      <c r="AI44">
        <f t="shared" si="50"/>
        <v>0.45016045928335846</v>
      </c>
      <c r="AJ44">
        <f t="shared" si="51"/>
        <v>1.4798557208284251</v>
      </c>
      <c r="AK44">
        <f t="shared" si="52"/>
        <v>2.7827510219116509</v>
      </c>
      <c r="AL44">
        <f t="shared" si="53"/>
        <v>4.1757545695618745</v>
      </c>
      <c r="AM44">
        <f t="shared" si="54"/>
        <v>5.5500724483015746</v>
      </c>
      <c r="AN44">
        <f t="shared" si="55"/>
        <v>6.8441822012235818</v>
      </c>
      <c r="AO44">
        <f t="shared" si="56"/>
        <v>8.0266566152186325</v>
      </c>
      <c r="AP44">
        <f t="shared" si="57"/>
        <v>9.0849519171259203</v>
      </c>
      <c r="AQ44">
        <f t="shared" si="58"/>
        <v>10.018050609968402</v>
      </c>
      <c r="AR44">
        <f t="shared" si="59"/>
        <v>10.831651862148304</v>
      </c>
    </row>
    <row r="45" spans="1:44" x14ac:dyDescent="0.25">
      <c r="A45" t="s">
        <v>46</v>
      </c>
      <c r="B45">
        <v>62967.6709126489</v>
      </c>
      <c r="C45">
        <v>146616.143648261</v>
      </c>
      <c r="D45">
        <v>196176.93978118501</v>
      </c>
      <c r="E45">
        <v>219566.60736839601</v>
      </c>
      <c r="F45">
        <v>229746.34928982001</v>
      </c>
      <c r="G45">
        <v>234039.22426235399</v>
      </c>
      <c r="H45">
        <v>235826.68057619399</v>
      </c>
      <c r="I45">
        <v>236567.077051706</v>
      </c>
      <c r="J45">
        <v>236873.10766434899</v>
      </c>
      <c r="K45">
        <v>236999.488978012</v>
      </c>
      <c r="M45">
        <f t="shared" si="30"/>
        <v>686.28356004591944</v>
      </c>
      <c r="N45">
        <f t="shared" si="31"/>
        <v>1240.0765909701822</v>
      </c>
      <c r="O45">
        <f t="shared" si="32"/>
        <v>1520.4593849910564</v>
      </c>
      <c r="P45">
        <f t="shared" si="33"/>
        <v>1645.1960522511852</v>
      </c>
      <c r="Q45">
        <f t="shared" si="34"/>
        <v>1698.2252273317499</v>
      </c>
      <c r="R45">
        <f t="shared" si="35"/>
        <v>1720.3757399608917</v>
      </c>
      <c r="S45">
        <f t="shared" si="36"/>
        <v>1729.5627027766698</v>
      </c>
      <c r="T45">
        <f t="shared" si="37"/>
        <v>1733.3619841679886</v>
      </c>
      <c r="U45">
        <f t="shared" si="38"/>
        <v>1734.9313118725429</v>
      </c>
      <c r="V45">
        <f t="shared" si="39"/>
        <v>1735.5792188877574</v>
      </c>
      <c r="X45">
        <f t="shared" si="40"/>
        <v>446.08431402984763</v>
      </c>
      <c r="Y45">
        <f t="shared" si="41"/>
        <v>806.04978413061849</v>
      </c>
      <c r="Z45">
        <f t="shared" si="42"/>
        <v>988.29860024418667</v>
      </c>
      <c r="AA45">
        <f t="shared" si="43"/>
        <v>1069.3774339632705</v>
      </c>
      <c r="AB45">
        <f t="shared" si="44"/>
        <v>1103.8463977656374</v>
      </c>
      <c r="AC45">
        <f t="shared" si="45"/>
        <v>1118.2442309745795</v>
      </c>
      <c r="AD45">
        <f t="shared" si="46"/>
        <v>1124.2157568048353</v>
      </c>
      <c r="AE45">
        <f t="shared" si="47"/>
        <v>1126.6852897091926</v>
      </c>
      <c r="AF45">
        <f t="shared" si="48"/>
        <v>1127.7053527171529</v>
      </c>
      <c r="AG45">
        <f t="shared" si="49"/>
        <v>1128.1264922770424</v>
      </c>
      <c r="AI45">
        <f t="shared" si="50"/>
        <v>44.608431402984763</v>
      </c>
      <c r="AJ45">
        <f t="shared" si="51"/>
        <v>80.604978413061858</v>
      </c>
      <c r="AK45">
        <f t="shared" si="52"/>
        <v>98.829860024418679</v>
      </c>
      <c r="AL45">
        <f t="shared" si="53"/>
        <v>106.93774339632705</v>
      </c>
      <c r="AM45">
        <f t="shared" si="54"/>
        <v>110.38463977656374</v>
      </c>
      <c r="AN45">
        <f t="shared" si="55"/>
        <v>111.82442309745795</v>
      </c>
      <c r="AO45">
        <f t="shared" si="56"/>
        <v>112.42157568048354</v>
      </c>
      <c r="AP45">
        <f t="shared" si="57"/>
        <v>112.66852897091927</v>
      </c>
      <c r="AQ45">
        <f t="shared" si="58"/>
        <v>112.77053527171529</v>
      </c>
      <c r="AR45">
        <f t="shared" si="59"/>
        <v>112.81264922770424</v>
      </c>
    </row>
    <row r="46" spans="1:44" x14ac:dyDescent="0.25">
      <c r="A46" t="s">
        <v>47</v>
      </c>
      <c r="B46">
        <v>19400.182847872598</v>
      </c>
      <c r="C46">
        <v>47857.0419475706</v>
      </c>
      <c r="D46">
        <v>70998.638704610305</v>
      </c>
      <c r="E46">
        <v>86152.093370381801</v>
      </c>
      <c r="F46">
        <v>95176.206080602104</v>
      </c>
      <c r="G46">
        <v>100307.425297024</v>
      </c>
      <c r="H46">
        <v>103156.83085746699</v>
      </c>
      <c r="I46">
        <v>104719.56738180701</v>
      </c>
      <c r="J46">
        <v>105570.98166355</v>
      </c>
      <c r="K46">
        <v>106033.207016377</v>
      </c>
      <c r="M46">
        <f t="shared" si="30"/>
        <v>301.01305466324453</v>
      </c>
      <c r="N46">
        <f t="shared" si="31"/>
        <v>566.34797318499216</v>
      </c>
      <c r="O46">
        <f t="shared" si="32"/>
        <v>746.44234746373274</v>
      </c>
      <c r="P46">
        <f t="shared" si="33"/>
        <v>854.6874736584989</v>
      </c>
      <c r="Q46">
        <f t="shared" si="34"/>
        <v>916.41275865240607</v>
      </c>
      <c r="R46">
        <f t="shared" si="35"/>
        <v>950.72390258151563</v>
      </c>
      <c r="S46">
        <f t="shared" si="36"/>
        <v>969.54919193365708</v>
      </c>
      <c r="T46">
        <f t="shared" si="37"/>
        <v>979.80746124403549</v>
      </c>
      <c r="U46">
        <f t="shared" si="38"/>
        <v>985.37705809673571</v>
      </c>
      <c r="V46">
        <f t="shared" si="39"/>
        <v>988.39509754929986</v>
      </c>
      <c r="X46">
        <f t="shared" si="40"/>
        <v>195.65848553110897</v>
      </c>
      <c r="Y46">
        <f t="shared" si="41"/>
        <v>368.12618257024491</v>
      </c>
      <c r="Z46">
        <f t="shared" si="42"/>
        <v>485.1875258514263</v>
      </c>
      <c r="AA46">
        <f t="shared" si="43"/>
        <v>555.5468578780243</v>
      </c>
      <c r="AB46">
        <f t="shared" si="44"/>
        <v>595.66829312406401</v>
      </c>
      <c r="AC46">
        <f t="shared" si="45"/>
        <v>617.97053667798514</v>
      </c>
      <c r="AD46">
        <f t="shared" si="46"/>
        <v>630.20697475687712</v>
      </c>
      <c r="AE46">
        <f t="shared" si="47"/>
        <v>636.87484980862314</v>
      </c>
      <c r="AF46">
        <f t="shared" si="48"/>
        <v>640.49508776287826</v>
      </c>
      <c r="AG46">
        <f t="shared" si="49"/>
        <v>642.45681340704493</v>
      </c>
      <c r="AI46">
        <f t="shared" si="50"/>
        <v>19.565848553110897</v>
      </c>
      <c r="AJ46">
        <f t="shared" si="51"/>
        <v>36.812618257024489</v>
      </c>
      <c r="AK46">
        <f t="shared" si="52"/>
        <v>48.518752585142636</v>
      </c>
      <c r="AL46">
        <f t="shared" si="53"/>
        <v>55.554685787802434</v>
      </c>
      <c r="AM46">
        <f t="shared" si="54"/>
        <v>59.566829312406405</v>
      </c>
      <c r="AN46">
        <f t="shared" si="55"/>
        <v>61.797053667798515</v>
      </c>
      <c r="AO46">
        <f t="shared" si="56"/>
        <v>63.020697475687712</v>
      </c>
      <c r="AP46">
        <f t="shared" si="57"/>
        <v>63.687484980862315</v>
      </c>
      <c r="AQ46">
        <f t="shared" si="58"/>
        <v>64.049508776287823</v>
      </c>
      <c r="AR46">
        <f t="shared" si="59"/>
        <v>64.245681340704493</v>
      </c>
    </row>
    <row r="47" spans="1:44" x14ac:dyDescent="0.25">
      <c r="A47" t="s">
        <v>48</v>
      </c>
      <c r="B47">
        <v>97118.966806838202</v>
      </c>
      <c r="C47">
        <v>216087.490237074</v>
      </c>
      <c r="D47">
        <v>302022.38119936897</v>
      </c>
      <c r="E47">
        <v>352741.02904570999</v>
      </c>
      <c r="F47">
        <v>380224.81513911497</v>
      </c>
      <c r="G47">
        <v>394540.68276330602</v>
      </c>
      <c r="H47">
        <v>401856.74301673798</v>
      </c>
      <c r="I47">
        <v>405560.66907746199</v>
      </c>
      <c r="J47">
        <v>407427.148206577</v>
      </c>
      <c r="K47">
        <v>408365.51693437801</v>
      </c>
      <c r="M47">
        <f t="shared" si="30"/>
        <v>929.46725062759526</v>
      </c>
      <c r="N47">
        <f t="shared" si="31"/>
        <v>1626.9042455546139</v>
      </c>
      <c r="O47">
        <f t="shared" si="32"/>
        <v>2056.5943759447091</v>
      </c>
      <c r="P47">
        <f t="shared" si="33"/>
        <v>2292.6641444795223</v>
      </c>
      <c r="Q47">
        <f t="shared" si="34"/>
        <v>2416.2928840777095</v>
      </c>
      <c r="R47">
        <f t="shared" si="35"/>
        <v>2479.6221603455979</v>
      </c>
      <c r="S47">
        <f t="shared" si="36"/>
        <v>2511.7194968299914</v>
      </c>
      <c r="T47">
        <f t="shared" si="37"/>
        <v>2527.9025985074063</v>
      </c>
      <c r="U47">
        <f t="shared" si="38"/>
        <v>2536.0407612229069</v>
      </c>
      <c r="V47">
        <f t="shared" si="39"/>
        <v>2540.1279803109323</v>
      </c>
      <c r="X47">
        <f t="shared" si="40"/>
        <v>604.15371290793689</v>
      </c>
      <c r="Y47">
        <f t="shared" si="41"/>
        <v>1057.4877596104991</v>
      </c>
      <c r="Z47">
        <f t="shared" si="42"/>
        <v>1336.7863443640611</v>
      </c>
      <c r="AA47">
        <f t="shared" si="43"/>
        <v>1490.2316939116895</v>
      </c>
      <c r="AB47">
        <f t="shared" si="44"/>
        <v>1570.5903746505112</v>
      </c>
      <c r="AC47">
        <f t="shared" si="45"/>
        <v>1611.7544042246386</v>
      </c>
      <c r="AD47">
        <f t="shared" si="46"/>
        <v>1632.6176729394945</v>
      </c>
      <c r="AE47">
        <f t="shared" si="47"/>
        <v>1643.1366890298141</v>
      </c>
      <c r="AF47">
        <f t="shared" si="48"/>
        <v>1648.4264947948895</v>
      </c>
      <c r="AG47">
        <f t="shared" si="49"/>
        <v>1651.083187202106</v>
      </c>
      <c r="AI47">
        <f t="shared" si="50"/>
        <v>60.415371290793694</v>
      </c>
      <c r="AJ47">
        <f t="shared" si="51"/>
        <v>105.74877596104992</v>
      </c>
      <c r="AK47">
        <f t="shared" si="52"/>
        <v>133.6786344364061</v>
      </c>
      <c r="AL47">
        <f t="shared" si="53"/>
        <v>149.02316939116895</v>
      </c>
      <c r="AM47">
        <f t="shared" si="54"/>
        <v>157.05903746505112</v>
      </c>
      <c r="AN47">
        <f t="shared" si="55"/>
        <v>161.17544042246388</v>
      </c>
      <c r="AO47">
        <f t="shared" si="56"/>
        <v>163.26176729394945</v>
      </c>
      <c r="AP47">
        <f t="shared" si="57"/>
        <v>164.31366890298142</v>
      </c>
      <c r="AQ47">
        <f t="shared" si="58"/>
        <v>164.84264947948895</v>
      </c>
      <c r="AR47">
        <f t="shared" si="59"/>
        <v>165.1083187202106</v>
      </c>
    </row>
    <row r="48" spans="1:44" x14ac:dyDescent="0.25">
      <c r="A48" t="s">
        <v>49</v>
      </c>
      <c r="B48">
        <v>15505.607336429301</v>
      </c>
      <c r="C48">
        <v>29023.595266329001</v>
      </c>
      <c r="D48">
        <v>40423.020306731203</v>
      </c>
      <c r="E48">
        <v>48814.0073793435</v>
      </c>
      <c r="F48">
        <v>54572.212755207802</v>
      </c>
      <c r="G48">
        <v>58371.880887629202</v>
      </c>
      <c r="H48">
        <v>60822.476664833703</v>
      </c>
      <c r="I48">
        <v>62381.493799892298</v>
      </c>
      <c r="J48">
        <v>63365.086778471697</v>
      </c>
      <c r="K48">
        <v>63982.481083165098</v>
      </c>
      <c r="M48">
        <f t="shared" si="30"/>
        <v>257.31399162764961</v>
      </c>
      <c r="N48">
        <f t="shared" si="31"/>
        <v>399.06818072084872</v>
      </c>
      <c r="O48">
        <f t="shared" si="32"/>
        <v>503.22404757529699</v>
      </c>
      <c r="P48">
        <f t="shared" si="33"/>
        <v>574.25181755358869</v>
      </c>
      <c r="Q48">
        <f t="shared" si="34"/>
        <v>620.87096311462972</v>
      </c>
      <c r="R48">
        <f t="shared" si="35"/>
        <v>650.82441403380301</v>
      </c>
      <c r="S48">
        <f t="shared" si="36"/>
        <v>669.83236046220622</v>
      </c>
      <c r="T48">
        <f t="shared" si="37"/>
        <v>681.80517599030384</v>
      </c>
      <c r="U48">
        <f t="shared" si="38"/>
        <v>689.31269750150614</v>
      </c>
      <c r="V48">
        <f t="shared" si="39"/>
        <v>694.00725193774758</v>
      </c>
      <c r="X48">
        <f t="shared" si="40"/>
        <v>167.25409455797225</v>
      </c>
      <c r="Y48">
        <f t="shared" si="41"/>
        <v>259.39431746855166</v>
      </c>
      <c r="Z48">
        <f t="shared" si="42"/>
        <v>327.09563092394308</v>
      </c>
      <c r="AA48">
        <f t="shared" si="43"/>
        <v>373.26368140983266</v>
      </c>
      <c r="AB48">
        <f t="shared" si="44"/>
        <v>403.56612602450934</v>
      </c>
      <c r="AC48">
        <f t="shared" si="45"/>
        <v>423.03586912197198</v>
      </c>
      <c r="AD48">
        <f t="shared" si="46"/>
        <v>435.39103430043406</v>
      </c>
      <c r="AE48">
        <f t="shared" si="47"/>
        <v>443.17336439369751</v>
      </c>
      <c r="AF48">
        <f t="shared" si="48"/>
        <v>448.05325337597901</v>
      </c>
      <c r="AG48">
        <f t="shared" si="49"/>
        <v>451.10471375953597</v>
      </c>
      <c r="AI48">
        <f t="shared" si="50"/>
        <v>16.725409455797227</v>
      </c>
      <c r="AJ48">
        <f t="shared" si="51"/>
        <v>25.939431746855167</v>
      </c>
      <c r="AK48">
        <f t="shared" si="52"/>
        <v>32.709563092394312</v>
      </c>
      <c r="AL48">
        <f t="shared" si="53"/>
        <v>37.32636814098327</v>
      </c>
      <c r="AM48">
        <f t="shared" si="54"/>
        <v>40.356612602450937</v>
      </c>
      <c r="AN48">
        <f t="shared" si="55"/>
        <v>42.303586912197204</v>
      </c>
      <c r="AO48">
        <f t="shared" si="56"/>
        <v>43.539103430043411</v>
      </c>
      <c r="AP48">
        <f t="shared" si="57"/>
        <v>44.317336439369754</v>
      </c>
      <c r="AQ48">
        <f t="shared" si="58"/>
        <v>44.805325337597907</v>
      </c>
      <c r="AR48">
        <f t="shared" si="59"/>
        <v>45.110471375953601</v>
      </c>
    </row>
    <row r="49" spans="1:44" x14ac:dyDescent="0.25">
      <c r="A49" t="s">
        <v>50</v>
      </c>
      <c r="B49">
        <v>8626.0458867698799</v>
      </c>
      <c r="C49">
        <v>31224.223194037</v>
      </c>
      <c r="D49">
        <v>51801.679261118901</v>
      </c>
      <c r="E49">
        <v>65550.950443385504</v>
      </c>
      <c r="F49">
        <v>73657.967758645696</v>
      </c>
      <c r="G49">
        <v>78168.966191863903</v>
      </c>
      <c r="H49">
        <v>80608.300161523599</v>
      </c>
      <c r="I49">
        <v>81908.350770004006</v>
      </c>
      <c r="J49">
        <v>82596.040767459606</v>
      </c>
      <c r="K49">
        <v>82958.393142586094</v>
      </c>
      <c r="M49">
        <f t="shared" si="30"/>
        <v>170.68269422242582</v>
      </c>
      <c r="N49">
        <f t="shared" si="31"/>
        <v>420.01558409116689</v>
      </c>
      <c r="O49">
        <f t="shared" si="32"/>
        <v>598.63477510800647</v>
      </c>
      <c r="P49">
        <f t="shared" si="33"/>
        <v>705.87296687410628</v>
      </c>
      <c r="Q49">
        <f t="shared" si="34"/>
        <v>765.9052869133526</v>
      </c>
      <c r="R49">
        <f t="shared" si="35"/>
        <v>798.44556429321392</v>
      </c>
      <c r="S49">
        <f t="shared" si="36"/>
        <v>815.80636391381961</v>
      </c>
      <c r="T49">
        <f t="shared" si="37"/>
        <v>824.99436419038261</v>
      </c>
      <c r="U49">
        <f t="shared" si="38"/>
        <v>829.83684875873621</v>
      </c>
      <c r="V49">
        <f t="shared" si="39"/>
        <v>832.38354587210131</v>
      </c>
      <c r="X49">
        <f t="shared" si="40"/>
        <v>110.94375124457679</v>
      </c>
      <c r="Y49">
        <f t="shared" si="41"/>
        <v>273.0101296592585</v>
      </c>
      <c r="Z49">
        <f t="shared" si="42"/>
        <v>389.11260382020424</v>
      </c>
      <c r="AA49">
        <f t="shared" si="43"/>
        <v>458.81742846816911</v>
      </c>
      <c r="AB49">
        <f t="shared" si="44"/>
        <v>497.83843649367918</v>
      </c>
      <c r="AC49">
        <f t="shared" si="45"/>
        <v>518.98961679058903</v>
      </c>
      <c r="AD49">
        <f t="shared" si="46"/>
        <v>530.27413654398276</v>
      </c>
      <c r="AE49">
        <f t="shared" si="47"/>
        <v>536.24633672374875</v>
      </c>
      <c r="AF49">
        <f t="shared" si="48"/>
        <v>539.39395169317856</v>
      </c>
      <c r="AG49">
        <f t="shared" si="49"/>
        <v>541.04930481686586</v>
      </c>
      <c r="AI49">
        <f t="shared" si="50"/>
        <v>11.094375124457679</v>
      </c>
      <c r="AJ49">
        <f t="shared" si="51"/>
        <v>27.30101296592585</v>
      </c>
      <c r="AK49">
        <f t="shared" si="52"/>
        <v>38.91126038202043</v>
      </c>
      <c r="AL49">
        <f t="shared" si="53"/>
        <v>45.881742846816913</v>
      </c>
      <c r="AM49">
        <f t="shared" si="54"/>
        <v>49.783843649367924</v>
      </c>
      <c r="AN49">
        <f t="shared" si="55"/>
        <v>51.898961679058907</v>
      </c>
      <c r="AO49">
        <f t="shared" si="56"/>
        <v>53.027413654398281</v>
      </c>
      <c r="AP49">
        <f t="shared" si="57"/>
        <v>53.624633672374877</v>
      </c>
      <c r="AQ49">
        <f t="shared" si="58"/>
        <v>53.939395169317862</v>
      </c>
      <c r="AR49">
        <f t="shared" si="59"/>
        <v>54.104930481686587</v>
      </c>
    </row>
    <row r="50" spans="1:44" x14ac:dyDescent="0.25">
      <c r="A50" t="s">
        <v>51</v>
      </c>
      <c r="B50">
        <v>2634209.2636789</v>
      </c>
      <c r="C50">
        <v>2641422.1007014001</v>
      </c>
      <c r="D50">
        <v>2641428.6839587302</v>
      </c>
      <c r="E50">
        <v>2641428.6899618902</v>
      </c>
      <c r="F50">
        <v>2641428.6899673599</v>
      </c>
      <c r="G50">
        <v>2641428.6899673701</v>
      </c>
      <c r="H50">
        <v>2641428.6899673701</v>
      </c>
      <c r="I50">
        <v>2641428.6899673701</v>
      </c>
      <c r="J50">
        <v>2641428.6899673701</v>
      </c>
      <c r="K50">
        <v>2641428.6899673701</v>
      </c>
      <c r="M50">
        <f t="shared" si="30"/>
        <v>9366.4807653343341</v>
      </c>
      <c r="N50">
        <f t="shared" si="31"/>
        <v>9384.4261235929171</v>
      </c>
      <c r="O50">
        <f t="shared" si="32"/>
        <v>9384.4424958524869</v>
      </c>
      <c r="P50">
        <f t="shared" si="33"/>
        <v>9384.4425107820625</v>
      </c>
      <c r="Q50">
        <f t="shared" si="34"/>
        <v>9384.4425107956649</v>
      </c>
      <c r="R50">
        <f t="shared" si="35"/>
        <v>9384.4425107956977</v>
      </c>
      <c r="S50">
        <f t="shared" si="36"/>
        <v>9384.4425107956977</v>
      </c>
      <c r="T50">
        <f t="shared" si="37"/>
        <v>9384.4425107956977</v>
      </c>
      <c r="U50">
        <f t="shared" si="38"/>
        <v>9384.4425107956977</v>
      </c>
      <c r="V50">
        <f t="shared" si="39"/>
        <v>9384.4425107956977</v>
      </c>
      <c r="X50">
        <f t="shared" si="40"/>
        <v>6088.212497467317</v>
      </c>
      <c r="Y50">
        <f t="shared" si="41"/>
        <v>6099.8769803353962</v>
      </c>
      <c r="Z50">
        <f t="shared" si="42"/>
        <v>6099.887622304117</v>
      </c>
      <c r="AA50">
        <f t="shared" si="43"/>
        <v>6099.8876320083409</v>
      </c>
      <c r="AB50">
        <f t="shared" si="44"/>
        <v>6099.8876320171821</v>
      </c>
      <c r="AC50">
        <f t="shared" si="45"/>
        <v>6099.8876320172039</v>
      </c>
      <c r="AD50">
        <f t="shared" si="46"/>
        <v>6099.8876320172039</v>
      </c>
      <c r="AE50">
        <f t="shared" si="47"/>
        <v>6099.8876320172039</v>
      </c>
      <c r="AF50">
        <f t="shared" si="48"/>
        <v>6099.8876320172039</v>
      </c>
      <c r="AG50">
        <f t="shared" si="49"/>
        <v>6099.8876320172039</v>
      </c>
      <c r="AI50">
        <f t="shared" si="50"/>
        <v>608.82124974673172</v>
      </c>
      <c r="AJ50">
        <f t="shared" si="51"/>
        <v>609.98769803353969</v>
      </c>
      <c r="AK50">
        <f t="shared" si="52"/>
        <v>609.98876223041168</v>
      </c>
      <c r="AL50">
        <f t="shared" si="53"/>
        <v>609.98876320083411</v>
      </c>
      <c r="AM50">
        <f t="shared" si="54"/>
        <v>609.98876320171826</v>
      </c>
      <c r="AN50">
        <f t="shared" si="55"/>
        <v>609.98876320172042</v>
      </c>
      <c r="AO50">
        <f t="shared" si="56"/>
        <v>609.98876320172042</v>
      </c>
      <c r="AP50">
        <f t="shared" si="57"/>
        <v>609.98876320172042</v>
      </c>
      <c r="AQ50">
        <f t="shared" si="58"/>
        <v>609.98876320172042</v>
      </c>
      <c r="AR50">
        <f t="shared" si="59"/>
        <v>609.98876320172042</v>
      </c>
    </row>
    <row r="51" spans="1:44" x14ac:dyDescent="0.25">
      <c r="A51" t="s">
        <v>52</v>
      </c>
      <c r="B51">
        <v>898.53097267463602</v>
      </c>
      <c r="C51">
        <v>4740.1635132982401</v>
      </c>
      <c r="D51">
        <v>10785.2170833128</v>
      </c>
      <c r="E51">
        <v>17611.2073924627</v>
      </c>
      <c r="F51">
        <v>24197.162152263802</v>
      </c>
      <c r="G51">
        <v>30013.222426079399</v>
      </c>
      <c r="H51">
        <v>34875.923680057604</v>
      </c>
      <c r="I51">
        <v>38798.550398200299</v>
      </c>
      <c r="J51">
        <v>41886.836662318899</v>
      </c>
      <c r="K51">
        <v>44277.435640514101</v>
      </c>
      <c r="M51">
        <f t="shared" si="30"/>
        <v>35.042444252138957</v>
      </c>
      <c r="N51">
        <f t="shared" si="31"/>
        <v>112.24747512753146</v>
      </c>
      <c r="O51">
        <f t="shared" si="32"/>
        <v>199.57285876343727</v>
      </c>
      <c r="P51">
        <f t="shared" si="33"/>
        <v>281.30253553654421</v>
      </c>
      <c r="Q51">
        <f t="shared" si="34"/>
        <v>351.36326906027057</v>
      </c>
      <c r="R51">
        <f t="shared" si="35"/>
        <v>408.54518224300705</v>
      </c>
      <c r="S51">
        <f t="shared" si="36"/>
        <v>453.82587926564031</v>
      </c>
      <c r="T51">
        <f t="shared" si="37"/>
        <v>488.98113524697885</v>
      </c>
      <c r="U51">
        <f t="shared" si="38"/>
        <v>515.9119042444139</v>
      </c>
      <c r="V51">
        <f t="shared" si="39"/>
        <v>536.35085471603236</v>
      </c>
      <c r="X51">
        <f t="shared" si="40"/>
        <v>22.777588763890321</v>
      </c>
      <c r="Y51">
        <f t="shared" si="41"/>
        <v>72.960858832895454</v>
      </c>
      <c r="Z51">
        <f t="shared" si="42"/>
        <v>129.72235819623424</v>
      </c>
      <c r="AA51">
        <f t="shared" si="43"/>
        <v>182.84664809875375</v>
      </c>
      <c r="AB51">
        <f t="shared" si="44"/>
        <v>228.38612488917587</v>
      </c>
      <c r="AC51">
        <f t="shared" si="45"/>
        <v>265.55436845795458</v>
      </c>
      <c r="AD51">
        <f t="shared" si="46"/>
        <v>294.98682152266622</v>
      </c>
      <c r="AE51">
        <f t="shared" si="47"/>
        <v>317.83773791053625</v>
      </c>
      <c r="AF51">
        <f t="shared" si="48"/>
        <v>335.34273775886908</v>
      </c>
      <c r="AG51">
        <f t="shared" si="49"/>
        <v>348.62805556542105</v>
      </c>
      <c r="AI51">
        <f t="shared" si="50"/>
        <v>2.2777588763890324</v>
      </c>
      <c r="AJ51">
        <f t="shared" si="51"/>
        <v>7.2960858832895461</v>
      </c>
      <c r="AK51">
        <f t="shared" si="52"/>
        <v>12.972235819623425</v>
      </c>
      <c r="AL51">
        <f t="shared" si="53"/>
        <v>18.284664809875377</v>
      </c>
      <c r="AM51">
        <f t="shared" si="54"/>
        <v>22.83861248891759</v>
      </c>
      <c r="AN51">
        <f t="shared" si="55"/>
        <v>26.555436845795459</v>
      </c>
      <c r="AO51">
        <f t="shared" si="56"/>
        <v>29.498682152266625</v>
      </c>
      <c r="AP51">
        <f t="shared" si="57"/>
        <v>31.783773791053626</v>
      </c>
      <c r="AQ51">
        <f t="shared" si="58"/>
        <v>33.534273775886909</v>
      </c>
      <c r="AR51">
        <f t="shared" si="59"/>
        <v>34.862805556542106</v>
      </c>
    </row>
    <row r="52" spans="1:44" x14ac:dyDescent="0.25">
      <c r="A52" t="s">
        <v>53</v>
      </c>
      <c r="B52">
        <v>216386.64683242</v>
      </c>
      <c r="C52">
        <v>330512.95076568599</v>
      </c>
      <c r="D52">
        <v>360475.29975597397</v>
      </c>
      <c r="E52">
        <v>367397.29936266597</v>
      </c>
      <c r="F52">
        <v>368953.72026880301</v>
      </c>
      <c r="G52">
        <v>369301.59942935902</v>
      </c>
      <c r="H52">
        <v>369379.25138847699</v>
      </c>
      <c r="I52">
        <v>369396.57935774903</v>
      </c>
      <c r="J52">
        <v>369400.445823755</v>
      </c>
      <c r="K52">
        <v>369401.308552592</v>
      </c>
      <c r="M52">
        <f t="shared" si="30"/>
        <v>1628.4805454496898</v>
      </c>
      <c r="N52">
        <f t="shared" si="31"/>
        <v>2190.5501070236614</v>
      </c>
      <c r="O52">
        <f t="shared" si="32"/>
        <v>2327.7380880454093</v>
      </c>
      <c r="P52">
        <f t="shared" si="33"/>
        <v>2358.9374566867609</v>
      </c>
      <c r="Q52">
        <f t="shared" si="34"/>
        <v>2365.9283070691017</v>
      </c>
      <c r="R52">
        <f t="shared" si="35"/>
        <v>2367.4896371881823</v>
      </c>
      <c r="S52">
        <f t="shared" si="36"/>
        <v>2367.8380897475531</v>
      </c>
      <c r="T52">
        <f t="shared" si="37"/>
        <v>2367.9158436434727</v>
      </c>
      <c r="U52">
        <f t="shared" si="38"/>
        <v>2367.933193062976</v>
      </c>
      <c r="V52">
        <f t="shared" si="39"/>
        <v>2367.9370642507065</v>
      </c>
      <c r="X52">
        <f t="shared" si="40"/>
        <v>1058.5123545422985</v>
      </c>
      <c r="Y52">
        <f t="shared" si="41"/>
        <v>1423.8575695653799</v>
      </c>
      <c r="Z52">
        <f t="shared" si="42"/>
        <v>1513.029757229516</v>
      </c>
      <c r="AA52">
        <f t="shared" si="43"/>
        <v>1533.3093468463946</v>
      </c>
      <c r="AB52">
        <f t="shared" si="44"/>
        <v>1537.8533995949163</v>
      </c>
      <c r="AC52">
        <f t="shared" si="45"/>
        <v>1538.8682641723185</v>
      </c>
      <c r="AD52">
        <f t="shared" si="46"/>
        <v>1539.0947583359095</v>
      </c>
      <c r="AE52">
        <f t="shared" si="47"/>
        <v>1539.1452983682573</v>
      </c>
      <c r="AF52">
        <f t="shared" si="48"/>
        <v>1539.1565754909345</v>
      </c>
      <c r="AG52">
        <f t="shared" si="49"/>
        <v>1539.1590917629592</v>
      </c>
      <c r="AI52">
        <f t="shared" si="50"/>
        <v>105.85123545422985</v>
      </c>
      <c r="AJ52">
        <f t="shared" si="51"/>
        <v>142.38575695653799</v>
      </c>
      <c r="AK52">
        <f t="shared" si="52"/>
        <v>151.3029757229516</v>
      </c>
      <c r="AL52">
        <f t="shared" si="53"/>
        <v>153.33093468463946</v>
      </c>
      <c r="AM52">
        <f t="shared" si="54"/>
        <v>153.78533995949164</v>
      </c>
      <c r="AN52">
        <f t="shared" si="55"/>
        <v>153.88682641723187</v>
      </c>
      <c r="AO52">
        <f t="shared" si="56"/>
        <v>153.90947583359096</v>
      </c>
      <c r="AP52">
        <f t="shared" si="57"/>
        <v>153.91452983682575</v>
      </c>
      <c r="AQ52">
        <f t="shared" si="58"/>
        <v>153.91565754909345</v>
      </c>
      <c r="AR52">
        <f t="shared" si="59"/>
        <v>153.91590917629594</v>
      </c>
    </row>
    <row r="53" spans="1:44" x14ac:dyDescent="0.25">
      <c r="A53" t="s">
        <v>54</v>
      </c>
      <c r="B53">
        <v>156566994.05971</v>
      </c>
      <c r="C53">
        <v>156995696.603136</v>
      </c>
      <c r="D53">
        <v>156996087.88594899</v>
      </c>
      <c r="E53">
        <v>156996088.242753</v>
      </c>
      <c r="F53">
        <v>156996088.24307799</v>
      </c>
      <c r="G53">
        <v>156996088.24307901</v>
      </c>
      <c r="H53">
        <v>156996088.24307901</v>
      </c>
      <c r="I53">
        <v>156996088.24307901</v>
      </c>
      <c r="J53">
        <v>156996088.24307901</v>
      </c>
      <c r="K53">
        <v>156996088.24307901</v>
      </c>
      <c r="M53">
        <f t="shared" si="30"/>
        <v>163459.96599821231</v>
      </c>
      <c r="N53">
        <f t="shared" si="31"/>
        <v>163773.14100217191</v>
      </c>
      <c r="O53">
        <f t="shared" si="32"/>
        <v>163773.42672410523</v>
      </c>
      <c r="P53">
        <f t="shared" si="33"/>
        <v>163773.42698465</v>
      </c>
      <c r="Q53">
        <f t="shared" si="34"/>
        <v>163773.4269848871</v>
      </c>
      <c r="R53">
        <f t="shared" si="35"/>
        <v>163773.42698488798</v>
      </c>
      <c r="S53">
        <f t="shared" si="36"/>
        <v>163773.42698488798</v>
      </c>
      <c r="T53">
        <f t="shared" si="37"/>
        <v>163773.42698488798</v>
      </c>
      <c r="U53">
        <f t="shared" si="38"/>
        <v>163773.42698488798</v>
      </c>
      <c r="V53">
        <f t="shared" si="39"/>
        <v>163773.42698488798</v>
      </c>
      <c r="X53">
        <f t="shared" si="40"/>
        <v>106248.97789883801</v>
      </c>
      <c r="Y53">
        <f t="shared" si="41"/>
        <v>106452.54165141174</v>
      </c>
      <c r="Z53">
        <f t="shared" si="42"/>
        <v>106452.72737066841</v>
      </c>
      <c r="AA53">
        <f t="shared" si="43"/>
        <v>106452.7275400225</v>
      </c>
      <c r="AB53">
        <f t="shared" si="44"/>
        <v>106452.72754017662</v>
      </c>
      <c r="AC53">
        <f t="shared" si="45"/>
        <v>106452.72754017719</v>
      </c>
      <c r="AD53">
        <f t="shared" si="46"/>
        <v>106452.72754017719</v>
      </c>
      <c r="AE53">
        <f t="shared" si="47"/>
        <v>106452.72754017719</v>
      </c>
      <c r="AF53">
        <f t="shared" si="48"/>
        <v>106452.72754017719</v>
      </c>
      <c r="AG53">
        <f t="shared" si="49"/>
        <v>106452.72754017719</v>
      </c>
      <c r="AI53">
        <f t="shared" si="50"/>
        <v>10624.897789883802</v>
      </c>
      <c r="AJ53">
        <f t="shared" si="51"/>
        <v>10645.254165141174</v>
      </c>
      <c r="AK53">
        <f t="shared" si="52"/>
        <v>10645.272737066842</v>
      </c>
      <c r="AL53">
        <f t="shared" si="53"/>
        <v>10645.272754002252</v>
      </c>
      <c r="AM53">
        <f t="shared" si="54"/>
        <v>10645.272754017664</v>
      </c>
      <c r="AN53">
        <f t="shared" si="55"/>
        <v>10645.27275401772</v>
      </c>
      <c r="AO53">
        <f t="shared" si="56"/>
        <v>10645.27275401772</v>
      </c>
      <c r="AP53">
        <f t="shared" si="57"/>
        <v>10645.27275401772</v>
      </c>
      <c r="AQ53">
        <f t="shared" si="58"/>
        <v>10645.27275401772</v>
      </c>
      <c r="AR53">
        <f t="shared" si="59"/>
        <v>10645.27275401772</v>
      </c>
    </row>
    <row r="54" spans="1:44" x14ac:dyDescent="0.25">
      <c r="A54" t="s">
        <v>55</v>
      </c>
      <c r="B54">
        <v>4519.8424263449597</v>
      </c>
      <c r="C54">
        <v>25248.486490962699</v>
      </c>
      <c r="D54">
        <v>55378.503731220699</v>
      </c>
      <c r="E54">
        <v>85763.0212247296</v>
      </c>
      <c r="F54">
        <v>111739.241960086</v>
      </c>
      <c r="G54">
        <v>132063.851184197</v>
      </c>
      <c r="H54">
        <v>147160.81813901299</v>
      </c>
      <c r="I54">
        <v>158020.128050967</v>
      </c>
      <c r="J54">
        <v>165672.76479473099</v>
      </c>
      <c r="K54">
        <v>170994.13373377</v>
      </c>
      <c r="M54">
        <f t="shared" si="30"/>
        <v>108.56943076720721</v>
      </c>
      <c r="N54">
        <f t="shared" si="31"/>
        <v>361.98118670336407</v>
      </c>
      <c r="O54">
        <f t="shared" si="32"/>
        <v>627.27807328261338</v>
      </c>
      <c r="P54">
        <f t="shared" si="33"/>
        <v>851.9837371850216</v>
      </c>
      <c r="Q54">
        <f t="shared" si="34"/>
        <v>1025.3337650360056</v>
      </c>
      <c r="R54">
        <f t="shared" si="35"/>
        <v>1152.5772025644007</v>
      </c>
      <c r="S54">
        <f t="shared" si="36"/>
        <v>1243.2995894893716</v>
      </c>
      <c r="T54">
        <f t="shared" si="37"/>
        <v>1306.8325444078046</v>
      </c>
      <c r="U54">
        <f t="shared" si="38"/>
        <v>1350.8186207904309</v>
      </c>
      <c r="V54">
        <f t="shared" si="39"/>
        <v>1381.0458675513266</v>
      </c>
      <c r="X54">
        <f t="shared" si="40"/>
        <v>70.570129998684692</v>
      </c>
      <c r="Y54">
        <f t="shared" si="41"/>
        <v>235.28777135718664</v>
      </c>
      <c r="Z54">
        <f t="shared" si="42"/>
        <v>407.73074763369868</v>
      </c>
      <c r="AA54">
        <f t="shared" si="43"/>
        <v>553.78942917026404</v>
      </c>
      <c r="AB54">
        <f t="shared" si="44"/>
        <v>666.46694727340366</v>
      </c>
      <c r="AC54">
        <f t="shared" si="45"/>
        <v>749.17518166686057</v>
      </c>
      <c r="AD54">
        <f t="shared" si="46"/>
        <v>808.14473316809153</v>
      </c>
      <c r="AE54">
        <f t="shared" si="47"/>
        <v>849.44115386507303</v>
      </c>
      <c r="AF54">
        <f t="shared" si="48"/>
        <v>878.03210351378016</v>
      </c>
      <c r="AG54">
        <f t="shared" si="49"/>
        <v>897.67981390836235</v>
      </c>
      <c r="AI54">
        <f t="shared" si="50"/>
        <v>7.0570129998684692</v>
      </c>
      <c r="AJ54">
        <f t="shared" si="51"/>
        <v>23.528777135718666</v>
      </c>
      <c r="AK54">
        <f t="shared" si="52"/>
        <v>40.77307476336987</v>
      </c>
      <c r="AL54">
        <f t="shared" si="53"/>
        <v>55.378942917026407</v>
      </c>
      <c r="AM54">
        <f t="shared" si="54"/>
        <v>66.646694727340375</v>
      </c>
      <c r="AN54">
        <f t="shared" si="55"/>
        <v>74.917518166686065</v>
      </c>
      <c r="AO54">
        <f t="shared" si="56"/>
        <v>80.814473316809156</v>
      </c>
      <c r="AP54">
        <f t="shared" si="57"/>
        <v>84.944115386507306</v>
      </c>
      <c r="AQ54">
        <f t="shared" si="58"/>
        <v>87.803210351378027</v>
      </c>
      <c r="AR54">
        <f t="shared" si="59"/>
        <v>89.767981390836241</v>
      </c>
    </row>
    <row r="55" spans="1:44" x14ac:dyDescent="0.25">
      <c r="A55" t="s">
        <v>56</v>
      </c>
      <c r="B55">
        <v>220.80111943928901</v>
      </c>
      <c r="C55">
        <v>1430.8338976887901</v>
      </c>
      <c r="D55">
        <v>4035.5450179274499</v>
      </c>
      <c r="E55">
        <v>8108.0722601354</v>
      </c>
      <c r="F55">
        <v>13542.2505232481</v>
      </c>
      <c r="G55">
        <v>20141.282694313799</v>
      </c>
      <c r="H55">
        <v>27671.603257784001</v>
      </c>
      <c r="I55">
        <v>35895.228389256299</v>
      </c>
      <c r="J55">
        <v>44588.360869866097</v>
      </c>
      <c r="K55">
        <v>53551.174034706899</v>
      </c>
      <c r="M55">
        <f t="shared" si="30"/>
        <v>13.11964682981152</v>
      </c>
      <c r="N55">
        <f t="shared" si="31"/>
        <v>48.532616867667407</v>
      </c>
      <c r="O55">
        <f t="shared" si="32"/>
        <v>100.28888252483992</v>
      </c>
      <c r="P55">
        <f t="shared" si="33"/>
        <v>163.44196766253259</v>
      </c>
      <c r="Q55">
        <f t="shared" si="34"/>
        <v>234.04795203545746</v>
      </c>
      <c r="R55">
        <f t="shared" si="35"/>
        <v>309.01690769817463</v>
      </c>
      <c r="S55">
        <f t="shared" si="36"/>
        <v>385.96265068992346</v>
      </c>
      <c r="T55">
        <f t="shared" si="37"/>
        <v>463.07033401092144</v>
      </c>
      <c r="U55">
        <f t="shared" si="38"/>
        <v>538.98454202503387</v>
      </c>
      <c r="V55">
        <f t="shared" si="39"/>
        <v>612.71646699101689</v>
      </c>
      <c r="X55">
        <f t="shared" si="40"/>
        <v>8.5277704393774894</v>
      </c>
      <c r="Y55">
        <f t="shared" si="41"/>
        <v>31.546200963983814</v>
      </c>
      <c r="Z55">
        <f t="shared" si="42"/>
        <v>65.187773641145952</v>
      </c>
      <c r="AA55">
        <f t="shared" si="43"/>
        <v>106.23727898064618</v>
      </c>
      <c r="AB55">
        <f t="shared" si="44"/>
        <v>152.13116882304735</v>
      </c>
      <c r="AC55">
        <f t="shared" si="45"/>
        <v>200.86099000381353</v>
      </c>
      <c r="AD55">
        <f t="shared" si="46"/>
        <v>250.87572294845026</v>
      </c>
      <c r="AE55">
        <f t="shared" si="47"/>
        <v>300.99571710709893</v>
      </c>
      <c r="AF55">
        <f t="shared" si="48"/>
        <v>350.33995231627205</v>
      </c>
      <c r="AG55">
        <f t="shared" si="49"/>
        <v>398.265703544161</v>
      </c>
      <c r="AI55">
        <f t="shared" si="50"/>
        <v>0.852777043937749</v>
      </c>
      <c r="AJ55">
        <f t="shared" si="51"/>
        <v>3.1546200963983817</v>
      </c>
      <c r="AK55">
        <f t="shared" si="52"/>
        <v>6.5187773641145954</v>
      </c>
      <c r="AL55">
        <f t="shared" si="53"/>
        <v>10.623727898064619</v>
      </c>
      <c r="AM55">
        <f t="shared" si="54"/>
        <v>15.213116882304735</v>
      </c>
      <c r="AN55">
        <f t="shared" si="55"/>
        <v>20.086099000381353</v>
      </c>
      <c r="AO55">
        <f t="shared" si="56"/>
        <v>25.087572294845028</v>
      </c>
      <c r="AP55">
        <f t="shared" si="57"/>
        <v>30.099571710709895</v>
      </c>
      <c r="AQ55">
        <f t="shared" si="58"/>
        <v>35.033995231627209</v>
      </c>
      <c r="AR55">
        <f t="shared" si="59"/>
        <v>39.826570354416106</v>
      </c>
    </row>
    <row r="56" spans="1:44" x14ac:dyDescent="0.25">
      <c r="A56" t="s">
        <v>57</v>
      </c>
      <c r="B56">
        <v>6757.95173532033</v>
      </c>
      <c r="C56">
        <v>17939.750373434599</v>
      </c>
      <c r="D56">
        <v>24508.528992723201</v>
      </c>
      <c r="E56">
        <v>27487.105880127401</v>
      </c>
      <c r="F56">
        <v>28725.6712447307</v>
      </c>
      <c r="G56">
        <v>29224.407357794302</v>
      </c>
      <c r="H56">
        <v>29422.762747819099</v>
      </c>
      <c r="I56">
        <v>29501.2708574711</v>
      </c>
      <c r="J56">
        <v>29532.284903157401</v>
      </c>
      <c r="K56">
        <v>29544.5275873715</v>
      </c>
      <c r="M56">
        <f t="shared" si="30"/>
        <v>143.87714611380241</v>
      </c>
      <c r="N56">
        <f t="shared" si="31"/>
        <v>284.96579353132933</v>
      </c>
      <c r="O56">
        <f t="shared" si="32"/>
        <v>354.52211098743396</v>
      </c>
      <c r="P56">
        <f t="shared" si="33"/>
        <v>384.15948938598018</v>
      </c>
      <c r="Q56">
        <f t="shared" si="34"/>
        <v>396.19627205062289</v>
      </c>
      <c r="R56">
        <f t="shared" si="35"/>
        <v>400.99896688051427</v>
      </c>
      <c r="S56">
        <f t="shared" si="36"/>
        <v>402.90222856353296</v>
      </c>
      <c r="T56">
        <f t="shared" si="37"/>
        <v>403.65446631226956</v>
      </c>
      <c r="U56">
        <f t="shared" si="38"/>
        <v>403.95146671668732</v>
      </c>
      <c r="V56">
        <f t="shared" si="39"/>
        <v>404.06868080817196</v>
      </c>
      <c r="X56">
        <f t="shared" si="40"/>
        <v>93.520144973971568</v>
      </c>
      <c r="Y56">
        <f t="shared" si="41"/>
        <v>185.22776579536406</v>
      </c>
      <c r="Z56">
        <f t="shared" si="42"/>
        <v>230.43937214183208</v>
      </c>
      <c r="AA56">
        <f t="shared" si="43"/>
        <v>249.70366810088711</v>
      </c>
      <c r="AB56">
        <f t="shared" si="44"/>
        <v>257.52757683290491</v>
      </c>
      <c r="AC56">
        <f t="shared" si="45"/>
        <v>260.64932847233428</v>
      </c>
      <c r="AD56">
        <f t="shared" si="46"/>
        <v>261.88644856629645</v>
      </c>
      <c r="AE56">
        <f t="shared" si="47"/>
        <v>262.37540310297521</v>
      </c>
      <c r="AF56">
        <f t="shared" si="48"/>
        <v>262.56845336584678</v>
      </c>
      <c r="AG56">
        <f t="shared" si="49"/>
        <v>262.64464252531178</v>
      </c>
      <c r="AI56">
        <f t="shared" si="50"/>
        <v>9.3520144973971568</v>
      </c>
      <c r="AJ56">
        <f t="shared" si="51"/>
        <v>18.522776579536409</v>
      </c>
      <c r="AK56">
        <f t="shared" si="52"/>
        <v>23.04393721418321</v>
      </c>
      <c r="AL56">
        <f t="shared" si="53"/>
        <v>24.970366810088713</v>
      </c>
      <c r="AM56">
        <f t="shared" si="54"/>
        <v>25.752757683290493</v>
      </c>
      <c r="AN56">
        <f t="shared" si="55"/>
        <v>26.064932847233429</v>
      </c>
      <c r="AO56">
        <f t="shared" si="56"/>
        <v>26.188644856629647</v>
      </c>
      <c r="AP56">
        <f t="shared" si="57"/>
        <v>26.237540310297522</v>
      </c>
      <c r="AQ56">
        <f t="shared" si="58"/>
        <v>26.256845336584679</v>
      </c>
      <c r="AR56">
        <f t="shared" si="59"/>
        <v>26.26446425253118</v>
      </c>
    </row>
    <row r="57" spans="1:44" x14ac:dyDescent="0.25">
      <c r="A57" t="s">
        <v>58</v>
      </c>
      <c r="B57">
        <v>538.05729742165795</v>
      </c>
      <c r="C57">
        <v>3309.1794788228899</v>
      </c>
      <c r="D57">
        <v>8923.1268325139208</v>
      </c>
      <c r="E57">
        <v>17207.425728166301</v>
      </c>
      <c r="F57">
        <v>27663.265511045902</v>
      </c>
      <c r="G57">
        <v>39694.554313706198</v>
      </c>
      <c r="H57">
        <v>52723.803181051502</v>
      </c>
      <c r="I57">
        <v>66245.807331790798</v>
      </c>
      <c r="J57">
        <v>79846.932793252301</v>
      </c>
      <c r="K57">
        <v>93205.982649984406</v>
      </c>
      <c r="M57">
        <f t="shared" si="30"/>
        <v>24.473789642050161</v>
      </c>
      <c r="N57">
        <f t="shared" si="31"/>
        <v>87.282159018113461</v>
      </c>
      <c r="O57">
        <f t="shared" si="32"/>
        <v>174.77656553890736</v>
      </c>
      <c r="P57">
        <f t="shared" si="33"/>
        <v>276.77214993499717</v>
      </c>
      <c r="Q57">
        <f t="shared" si="34"/>
        <v>385.88124076993114</v>
      </c>
      <c r="R57">
        <f t="shared" si="35"/>
        <v>496.85870808089959</v>
      </c>
      <c r="S57">
        <f t="shared" si="36"/>
        <v>606.07443572068507</v>
      </c>
      <c r="T57">
        <f t="shared" si="37"/>
        <v>711.10238089917527</v>
      </c>
      <c r="U57">
        <f t="shared" si="38"/>
        <v>810.40483105065016</v>
      </c>
      <c r="V57">
        <f t="shared" si="39"/>
        <v>903.09181751140625</v>
      </c>
      <c r="X57">
        <f t="shared" si="40"/>
        <v>15.907963267332605</v>
      </c>
      <c r="Y57">
        <f t="shared" si="41"/>
        <v>56.733403361773753</v>
      </c>
      <c r="Z57">
        <f t="shared" si="42"/>
        <v>113.60476760028979</v>
      </c>
      <c r="AA57">
        <f t="shared" si="43"/>
        <v>179.90189745774816</v>
      </c>
      <c r="AB57">
        <f t="shared" si="44"/>
        <v>250.82280650045524</v>
      </c>
      <c r="AC57">
        <f t="shared" si="45"/>
        <v>322.95816025258472</v>
      </c>
      <c r="AD57">
        <f t="shared" si="46"/>
        <v>393.94838321844531</v>
      </c>
      <c r="AE57">
        <f t="shared" si="47"/>
        <v>462.21654758446397</v>
      </c>
      <c r="AF57">
        <f t="shared" si="48"/>
        <v>526.7631401829226</v>
      </c>
      <c r="AG57">
        <f t="shared" si="49"/>
        <v>587.0096813824141</v>
      </c>
      <c r="AI57">
        <f t="shared" si="50"/>
        <v>1.5907963267332605</v>
      </c>
      <c r="AJ57">
        <f t="shared" si="51"/>
        <v>5.6733403361773753</v>
      </c>
      <c r="AK57">
        <f t="shared" si="52"/>
        <v>11.36047676002898</v>
      </c>
      <c r="AL57">
        <f t="shared" si="53"/>
        <v>17.990189745774817</v>
      </c>
      <c r="AM57">
        <f t="shared" si="54"/>
        <v>25.082280650045526</v>
      </c>
      <c r="AN57">
        <f t="shared" si="55"/>
        <v>32.295816025258475</v>
      </c>
      <c r="AO57">
        <f t="shared" si="56"/>
        <v>39.394838321844531</v>
      </c>
      <c r="AP57">
        <f t="shared" si="57"/>
        <v>46.221654758446398</v>
      </c>
      <c r="AQ57">
        <f t="shared" si="58"/>
        <v>52.67631401829226</v>
      </c>
      <c r="AR57">
        <f t="shared" si="59"/>
        <v>58.700968138241414</v>
      </c>
    </row>
    <row r="58" spans="1:44" x14ac:dyDescent="0.25">
      <c r="A58" t="s">
        <v>59</v>
      </c>
      <c r="B58">
        <v>795.45945372142205</v>
      </c>
      <c r="C58">
        <v>2828.87655088887</v>
      </c>
      <c r="D58">
        <v>4736.0910308448001</v>
      </c>
      <c r="E58">
        <v>6070.2440466015296</v>
      </c>
      <c r="F58">
        <v>6897.0103935530096</v>
      </c>
      <c r="G58">
        <v>7380.5428215457096</v>
      </c>
      <c r="H58">
        <v>7655.1003570959001</v>
      </c>
      <c r="I58">
        <v>7808.5840740630701</v>
      </c>
      <c r="J58">
        <v>7893.6679500363498</v>
      </c>
      <c r="K58">
        <v>7940.6200248245004</v>
      </c>
      <c r="M58">
        <f t="shared" si="30"/>
        <v>32.177617737092483</v>
      </c>
      <c r="N58">
        <f t="shared" si="31"/>
        <v>78.207976920835506</v>
      </c>
      <c r="O58">
        <f t="shared" si="32"/>
        <v>112.17996071313064</v>
      </c>
      <c r="P58">
        <f t="shared" si="33"/>
        <v>133.46443764946963</v>
      </c>
      <c r="Q58">
        <f t="shared" si="34"/>
        <v>145.94320219438896</v>
      </c>
      <c r="R58">
        <f t="shared" si="35"/>
        <v>153.03228668811138</v>
      </c>
      <c r="S58">
        <f t="shared" si="36"/>
        <v>156.9953815885757</v>
      </c>
      <c r="T58">
        <f t="shared" si="37"/>
        <v>159.19222695806243</v>
      </c>
      <c r="U58">
        <f t="shared" si="38"/>
        <v>160.40446471059769</v>
      </c>
      <c r="V58">
        <f t="shared" si="39"/>
        <v>161.07173804235484</v>
      </c>
      <c r="X58">
        <f t="shared" si="40"/>
        <v>20.915451529110115</v>
      </c>
      <c r="Y58">
        <f t="shared" si="41"/>
        <v>50.835184998543077</v>
      </c>
      <c r="Z58">
        <f t="shared" si="42"/>
        <v>72.916974463534913</v>
      </c>
      <c r="AA58">
        <f t="shared" si="43"/>
        <v>86.751884472155268</v>
      </c>
      <c r="AB58">
        <f t="shared" si="44"/>
        <v>94.863081426352821</v>
      </c>
      <c r="AC58">
        <f t="shared" si="45"/>
        <v>99.470986347272401</v>
      </c>
      <c r="AD58">
        <f t="shared" si="46"/>
        <v>102.04699803257421</v>
      </c>
      <c r="AE58">
        <f t="shared" si="47"/>
        <v>103.47494752274059</v>
      </c>
      <c r="AF58">
        <f t="shared" si="48"/>
        <v>104.26290206188851</v>
      </c>
      <c r="AG58">
        <f t="shared" si="49"/>
        <v>104.69662972753065</v>
      </c>
      <c r="AI58">
        <f t="shared" si="50"/>
        <v>2.0915451529110114</v>
      </c>
      <c r="AJ58">
        <f t="shared" si="51"/>
        <v>5.0835184998543079</v>
      </c>
      <c r="AK58">
        <f t="shared" si="52"/>
        <v>7.291697446353492</v>
      </c>
      <c r="AL58">
        <f t="shared" si="53"/>
        <v>8.6751884472155272</v>
      </c>
      <c r="AM58">
        <f t="shared" si="54"/>
        <v>9.4863081426352824</v>
      </c>
      <c r="AN58">
        <f t="shared" si="55"/>
        <v>9.9470986347272401</v>
      </c>
      <c r="AO58">
        <f t="shared" si="56"/>
        <v>10.204699803257421</v>
      </c>
      <c r="AP58">
        <f t="shared" si="57"/>
        <v>10.347494752274059</v>
      </c>
      <c r="AQ58">
        <f t="shared" si="58"/>
        <v>10.426290206188852</v>
      </c>
      <c r="AR58">
        <f t="shared" si="59"/>
        <v>10.469662972753065</v>
      </c>
    </row>
    <row r="59" spans="1:44" x14ac:dyDescent="0.25">
      <c r="A59" t="s">
        <v>60</v>
      </c>
      <c r="B59">
        <v>22480.883238831299</v>
      </c>
      <c r="C59">
        <v>87258.760310178201</v>
      </c>
      <c r="D59">
        <v>151373.545730713</v>
      </c>
      <c r="E59">
        <v>197364.76378915901</v>
      </c>
      <c r="F59">
        <v>226229.279301551</v>
      </c>
      <c r="G59">
        <v>243223.60061692199</v>
      </c>
      <c r="H59">
        <v>252907.826328847</v>
      </c>
      <c r="I59">
        <v>258332.02629485301</v>
      </c>
      <c r="J59">
        <v>261342.116566362</v>
      </c>
      <c r="K59">
        <v>263004.14304252103</v>
      </c>
      <c r="M59">
        <f t="shared" si="30"/>
        <v>333.72643848661602</v>
      </c>
      <c r="N59">
        <f t="shared" si="31"/>
        <v>862.35797051764303</v>
      </c>
      <c r="O59">
        <f t="shared" si="32"/>
        <v>1268.1080030741009</v>
      </c>
      <c r="P59">
        <f t="shared" si="33"/>
        <v>1526.8978660305954</v>
      </c>
      <c r="Q59">
        <f t="shared" si="34"/>
        <v>1679.9850735959008</v>
      </c>
      <c r="R59">
        <f t="shared" si="35"/>
        <v>1767.3609462882985</v>
      </c>
      <c r="S59">
        <f t="shared" si="36"/>
        <v>1816.3303631240819</v>
      </c>
      <c r="T59">
        <f t="shared" si="37"/>
        <v>1843.5122595100884</v>
      </c>
      <c r="U59">
        <f t="shared" si="38"/>
        <v>1858.5225614414728</v>
      </c>
      <c r="V59">
        <f t="shared" si="39"/>
        <v>1866.7882885415818</v>
      </c>
      <c r="X59">
        <f t="shared" si="40"/>
        <v>216.92218501630043</v>
      </c>
      <c r="Y59">
        <f t="shared" si="41"/>
        <v>560.53268083646799</v>
      </c>
      <c r="Z59">
        <f t="shared" si="42"/>
        <v>824.27020199816559</v>
      </c>
      <c r="AA59">
        <f t="shared" si="43"/>
        <v>992.48361291988704</v>
      </c>
      <c r="AB59">
        <f t="shared" si="44"/>
        <v>1091.9902978373354</v>
      </c>
      <c r="AC59">
        <f t="shared" si="45"/>
        <v>1148.7846150873941</v>
      </c>
      <c r="AD59">
        <f t="shared" si="46"/>
        <v>1180.6147360306534</v>
      </c>
      <c r="AE59">
        <f t="shared" si="47"/>
        <v>1198.2829686815576</v>
      </c>
      <c r="AF59">
        <f t="shared" si="48"/>
        <v>1208.0396649369575</v>
      </c>
      <c r="AG59">
        <f t="shared" si="49"/>
        <v>1213.4123875520281</v>
      </c>
      <c r="AI59">
        <f t="shared" si="50"/>
        <v>21.692218501630045</v>
      </c>
      <c r="AJ59">
        <f t="shared" si="51"/>
        <v>56.053268083646799</v>
      </c>
      <c r="AK59">
        <f t="shared" si="52"/>
        <v>82.427020199816567</v>
      </c>
      <c r="AL59">
        <f t="shared" si="53"/>
        <v>99.248361291988715</v>
      </c>
      <c r="AM59">
        <f t="shared" si="54"/>
        <v>109.19902978373355</v>
      </c>
      <c r="AN59">
        <f t="shared" si="55"/>
        <v>114.87846150873941</v>
      </c>
      <c r="AO59">
        <f t="shared" si="56"/>
        <v>118.06147360306534</v>
      </c>
      <c r="AP59">
        <f t="shared" si="57"/>
        <v>119.82829686815576</v>
      </c>
      <c r="AQ59">
        <f t="shared" si="58"/>
        <v>120.80396649369575</v>
      </c>
      <c r="AR59">
        <f t="shared" si="59"/>
        <v>121.34123875520282</v>
      </c>
    </row>
    <row r="60" spans="1:44" x14ac:dyDescent="0.25">
      <c r="A60" t="s">
        <v>61</v>
      </c>
      <c r="B60">
        <v>395.47473629006703</v>
      </c>
      <c r="C60">
        <v>2094.3236888731499</v>
      </c>
      <c r="D60">
        <v>4781.4183684439104</v>
      </c>
      <c r="E60">
        <v>7830.9597755895302</v>
      </c>
      <c r="F60">
        <v>10787.468240972599</v>
      </c>
      <c r="G60">
        <v>13410.369081398199</v>
      </c>
      <c r="H60">
        <v>15612.9322270211</v>
      </c>
      <c r="I60">
        <v>17397.109934644199</v>
      </c>
      <c r="J60">
        <v>18807.4057025722</v>
      </c>
      <c r="K60">
        <v>19903.2809848172</v>
      </c>
      <c r="M60">
        <f t="shared" si="30"/>
        <v>19.728968359593797</v>
      </c>
      <c r="N60">
        <f t="shared" si="31"/>
        <v>63.365361702934806</v>
      </c>
      <c r="O60">
        <f t="shared" si="32"/>
        <v>112.93042866360366</v>
      </c>
      <c r="P60">
        <f t="shared" si="33"/>
        <v>159.51140851354447</v>
      </c>
      <c r="Q60">
        <f t="shared" si="34"/>
        <v>199.60201711332783</v>
      </c>
      <c r="R60">
        <f t="shared" si="35"/>
        <v>232.45011544848145</v>
      </c>
      <c r="S60">
        <f t="shared" si="36"/>
        <v>258.55943309508251</v>
      </c>
      <c r="T60">
        <f t="shared" si="37"/>
        <v>278.90431295092094</v>
      </c>
      <c r="U60">
        <f t="shared" si="38"/>
        <v>294.54488130371658</v>
      </c>
      <c r="V60">
        <f t="shared" si="39"/>
        <v>306.45628083502919</v>
      </c>
      <c r="X60">
        <f t="shared" si="40"/>
        <v>12.823829433735968</v>
      </c>
      <c r="Y60">
        <f t="shared" si="41"/>
        <v>41.187485106907623</v>
      </c>
      <c r="Z60">
        <f t="shared" si="42"/>
        <v>73.404778631342381</v>
      </c>
      <c r="AA60">
        <f t="shared" si="43"/>
        <v>103.6824155338039</v>
      </c>
      <c r="AB60">
        <f t="shared" si="44"/>
        <v>129.74131112366311</v>
      </c>
      <c r="AC60">
        <f t="shared" si="45"/>
        <v>151.09257504151296</v>
      </c>
      <c r="AD60">
        <f t="shared" si="46"/>
        <v>168.06363151180364</v>
      </c>
      <c r="AE60">
        <f t="shared" si="47"/>
        <v>181.2878034180986</v>
      </c>
      <c r="AF60">
        <f t="shared" si="48"/>
        <v>191.45417284741578</v>
      </c>
      <c r="AG60">
        <f t="shared" si="49"/>
        <v>199.19658254276899</v>
      </c>
      <c r="AI60">
        <f t="shared" si="50"/>
        <v>1.2823829433735969</v>
      </c>
      <c r="AJ60">
        <f t="shared" si="51"/>
        <v>4.1187485106907626</v>
      </c>
      <c r="AK60">
        <f t="shared" si="52"/>
        <v>7.3404778631342387</v>
      </c>
      <c r="AL60">
        <f t="shared" si="53"/>
        <v>10.368241553380392</v>
      </c>
      <c r="AM60">
        <f t="shared" si="54"/>
        <v>12.974131112366312</v>
      </c>
      <c r="AN60">
        <f t="shared" si="55"/>
        <v>15.109257504151296</v>
      </c>
      <c r="AO60">
        <f t="shared" si="56"/>
        <v>16.806363151180364</v>
      </c>
      <c r="AP60">
        <f t="shared" si="57"/>
        <v>18.128780341809861</v>
      </c>
      <c r="AQ60">
        <f t="shared" si="58"/>
        <v>19.14541728474158</v>
      </c>
      <c r="AR60">
        <f t="shared" si="59"/>
        <v>19.9196582542769</v>
      </c>
    </row>
    <row r="61" spans="1:44" x14ac:dyDescent="0.25">
      <c r="A61" t="s">
        <v>62</v>
      </c>
      <c r="B61">
        <v>196.02406093989299</v>
      </c>
      <c r="C61">
        <v>897.79177458818799</v>
      </c>
      <c r="D61">
        <v>1874.58896491428</v>
      </c>
      <c r="E61">
        <v>2879.2249717896598</v>
      </c>
      <c r="F61">
        <v>3776.51818377069</v>
      </c>
      <c r="G61">
        <v>4517.6964395548202</v>
      </c>
      <c r="H61">
        <v>5101.5545640243299</v>
      </c>
      <c r="I61">
        <v>5547.7029745345098</v>
      </c>
      <c r="J61">
        <v>5881.8047356925499</v>
      </c>
      <c r="K61">
        <v>6128.5895529147801</v>
      </c>
      <c r="M61">
        <f t="shared" si="30"/>
        <v>12.070849138436452</v>
      </c>
      <c r="N61">
        <f t="shared" si="31"/>
        <v>35.022261805109068</v>
      </c>
      <c r="O61">
        <f t="shared" si="32"/>
        <v>58.634806195413418</v>
      </c>
      <c r="P61">
        <f t="shared" si="33"/>
        <v>79.179758891232339</v>
      </c>
      <c r="Q61">
        <f t="shared" si="34"/>
        <v>95.738222681406327</v>
      </c>
      <c r="R61">
        <f t="shared" si="35"/>
        <v>108.53334463915263</v>
      </c>
      <c r="S61">
        <f t="shared" si="36"/>
        <v>118.17157665139199</v>
      </c>
      <c r="T61">
        <f t="shared" si="37"/>
        <v>125.314260402115</v>
      </c>
      <c r="U61">
        <f t="shared" si="38"/>
        <v>130.55054121913744</v>
      </c>
      <c r="V61">
        <f t="shared" si="39"/>
        <v>134.3611246215419</v>
      </c>
      <c r="X61">
        <f t="shared" si="40"/>
        <v>7.8460519399836945</v>
      </c>
      <c r="Y61">
        <f t="shared" si="41"/>
        <v>22.764470173320895</v>
      </c>
      <c r="Z61">
        <f t="shared" si="42"/>
        <v>38.112624027018725</v>
      </c>
      <c r="AA61">
        <f t="shared" si="43"/>
        <v>51.466843279301024</v>
      </c>
      <c r="AB61">
        <f t="shared" si="44"/>
        <v>62.229844742914118</v>
      </c>
      <c r="AC61">
        <f t="shared" si="45"/>
        <v>70.546674015449213</v>
      </c>
      <c r="AD61">
        <f t="shared" si="46"/>
        <v>76.811524823404795</v>
      </c>
      <c r="AE61">
        <f t="shared" si="47"/>
        <v>81.454269261374748</v>
      </c>
      <c r="AF61">
        <f t="shared" si="48"/>
        <v>84.857851792439348</v>
      </c>
      <c r="AG61">
        <f t="shared" si="49"/>
        <v>87.334731004002236</v>
      </c>
      <c r="AI61">
        <f t="shared" si="50"/>
        <v>0.78460519399836948</v>
      </c>
      <c r="AJ61">
        <f t="shared" si="51"/>
        <v>2.2764470173320897</v>
      </c>
      <c r="AK61">
        <f t="shared" si="52"/>
        <v>3.8112624027018729</v>
      </c>
      <c r="AL61">
        <f t="shared" si="53"/>
        <v>5.1466843279301031</v>
      </c>
      <c r="AM61">
        <f t="shared" si="54"/>
        <v>6.2229844742914118</v>
      </c>
      <c r="AN61">
        <f t="shared" si="55"/>
        <v>7.054667401544922</v>
      </c>
      <c r="AO61">
        <f t="shared" si="56"/>
        <v>7.6811524823404795</v>
      </c>
      <c r="AP61">
        <f t="shared" si="57"/>
        <v>8.1454269261374748</v>
      </c>
      <c r="AQ61">
        <f t="shared" si="58"/>
        <v>8.4857851792439352</v>
      </c>
      <c r="AR61">
        <f t="shared" si="59"/>
        <v>8.7334731004002233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K22" sqref="K22"/>
    </sheetView>
  </sheetViews>
  <sheetFormatPr defaultRowHeight="15" x14ac:dyDescent="0.25"/>
  <cols>
    <col min="1" max="1025" width="11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"/>
  <sheetViews>
    <sheetView topLeftCell="A19" zoomScaleNormal="100" workbookViewId="0">
      <selection activeCell="G33" sqref="G33"/>
    </sheetView>
  </sheetViews>
  <sheetFormatPr defaultRowHeight="15" x14ac:dyDescent="0.25"/>
  <cols>
    <col min="1" max="2" width="12.42578125"/>
    <col min="3" max="3" width="9.85546875"/>
    <col min="4" max="4" width="15.28515625"/>
    <col min="5" max="5" width="24.85546875" bestFit="1" customWidth="1"/>
    <col min="6" max="6" width="14.7109375" bestFit="1" customWidth="1"/>
    <col min="7" max="8" width="13.7109375" bestFit="1" customWidth="1"/>
    <col min="9" max="10" width="12.5703125" bestFit="1" customWidth="1"/>
    <col min="11" max="13" width="11.5703125" bestFit="1" customWidth="1"/>
    <col min="14" max="14" width="10.5703125" bestFit="1" customWidth="1"/>
    <col min="15" max="1025" width="8.5703125"/>
  </cols>
  <sheetData>
    <row r="1" spans="1:18" x14ac:dyDescent="0.25">
      <c r="A1" s="3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G1" s="4" t="s">
        <v>68</v>
      </c>
      <c r="H1" s="5"/>
      <c r="J1" s="4" t="s">
        <v>69</v>
      </c>
      <c r="O1" s="4" t="s">
        <v>70</v>
      </c>
      <c r="R1" t="s">
        <v>71</v>
      </c>
    </row>
    <row r="2" spans="1:18" x14ac:dyDescent="0.25">
      <c r="A2" s="6">
        <v>1</v>
      </c>
      <c r="B2" s="6">
        <v>1</v>
      </c>
      <c r="C2" s="6">
        <v>18</v>
      </c>
      <c r="D2" s="6">
        <v>53</v>
      </c>
      <c r="E2" s="26">
        <v>3.9495798319327702E-2</v>
      </c>
      <c r="F2" s="26">
        <v>0.26446280991735499</v>
      </c>
      <c r="G2" s="26">
        <v>0.2</v>
      </c>
      <c r="H2" s="26">
        <v>0.24522292993630601</v>
      </c>
      <c r="I2" s="26">
        <v>0.266060606060606</v>
      </c>
      <c r="J2" s="26">
        <v>0.26610169491525398</v>
      </c>
      <c r="K2" s="26">
        <v>0.25873015873015898</v>
      </c>
      <c r="L2" s="26">
        <v>0.2495</v>
      </c>
      <c r="M2" s="26">
        <v>0.24047619047619001</v>
      </c>
      <c r="N2" s="26">
        <v>0.23196347031963499</v>
      </c>
      <c r="O2" s="2" t="s">
        <v>4</v>
      </c>
    </row>
    <row r="3" spans="1:18" x14ac:dyDescent="0.25">
      <c r="A3" s="6">
        <v>2</v>
      </c>
      <c r="B3" s="6">
        <v>2</v>
      </c>
      <c r="C3" s="6">
        <v>13</v>
      </c>
      <c r="D3" s="6">
        <v>38</v>
      </c>
      <c r="E3" s="26">
        <v>90.98</v>
      </c>
      <c r="F3" s="26">
        <v>4876.5323232323199</v>
      </c>
      <c r="G3" s="26">
        <v>17362.456565656601</v>
      </c>
      <c r="H3" s="26">
        <v>34374.251515151504</v>
      </c>
      <c r="I3" s="26">
        <v>51869.343999999997</v>
      </c>
      <c r="J3" s="26">
        <v>68493.02</v>
      </c>
      <c r="K3" s="26">
        <v>82867.937999999995</v>
      </c>
      <c r="L3" s="26">
        <v>94724.524999999994</v>
      </c>
      <c r="M3" s="26">
        <v>95584.66</v>
      </c>
      <c r="N3" s="26">
        <v>84898.34</v>
      </c>
      <c r="O3" s="2" t="s">
        <v>5</v>
      </c>
    </row>
    <row r="4" spans="1:18" x14ac:dyDescent="0.25">
      <c r="A4" s="6">
        <v>3</v>
      </c>
      <c r="B4" s="6">
        <v>3</v>
      </c>
      <c r="C4" s="6">
        <v>15</v>
      </c>
      <c r="D4" s="6">
        <v>44</v>
      </c>
      <c r="E4" s="26">
        <v>50.553398058252398</v>
      </c>
      <c r="F4" s="26">
        <v>6041.1315789473701</v>
      </c>
      <c r="G4" s="26">
        <v>22166.125</v>
      </c>
      <c r="H4" s="26">
        <v>27169.4684782609</v>
      </c>
      <c r="I4" s="26">
        <v>44051.6409090909</v>
      </c>
      <c r="J4" s="26">
        <v>59807.619540229898</v>
      </c>
      <c r="K4" s="26">
        <v>74292.511627907006</v>
      </c>
      <c r="L4" s="26">
        <v>86041.038372092997</v>
      </c>
      <c r="M4" s="26">
        <v>95733.026744186005</v>
      </c>
      <c r="N4" s="26">
        <v>103551.08488372101</v>
      </c>
      <c r="O4" s="2" t="s">
        <v>6</v>
      </c>
    </row>
    <row r="5" spans="1:18" x14ac:dyDescent="0.25">
      <c r="A5" s="6">
        <v>4</v>
      </c>
      <c r="B5" s="6">
        <v>4</v>
      </c>
      <c r="C5" s="6">
        <v>4</v>
      </c>
      <c r="D5" s="6">
        <v>11</v>
      </c>
      <c r="E5" s="26">
        <v>0.86465517241379297</v>
      </c>
      <c r="F5" s="26">
        <v>7.6915887850467302</v>
      </c>
      <c r="G5" s="26">
        <v>12.956880733945001</v>
      </c>
      <c r="H5" s="26">
        <v>23.090825688073402</v>
      </c>
      <c r="I5" s="26">
        <v>33.5258928571429</v>
      </c>
      <c r="J5" s="26">
        <v>44.0561403508772</v>
      </c>
      <c r="K5" s="26">
        <v>52.938983050847497</v>
      </c>
      <c r="L5" s="26">
        <v>60.518852459016401</v>
      </c>
      <c r="M5" s="26">
        <v>66.734126984127002</v>
      </c>
      <c r="N5" s="26">
        <v>71.646153846153894</v>
      </c>
      <c r="O5" s="2" t="s">
        <v>7</v>
      </c>
    </row>
    <row r="6" spans="1:18" x14ac:dyDescent="0.25">
      <c r="A6" s="6">
        <v>5</v>
      </c>
      <c r="B6" s="6">
        <v>5</v>
      </c>
      <c r="C6" s="6">
        <v>46</v>
      </c>
      <c r="D6" s="6">
        <v>137</v>
      </c>
      <c r="E6" s="26">
        <v>0.29433139534883701</v>
      </c>
      <c r="F6" s="26">
        <v>1730.8360294117599</v>
      </c>
      <c r="G6" s="26">
        <v>3.3022998493886101E-5</v>
      </c>
      <c r="H6" s="26">
        <v>4.3005734201890898E-4</v>
      </c>
      <c r="I6" s="26">
        <v>3.4549371582296602E-3</v>
      </c>
      <c r="J6" s="26">
        <v>2.1753967855763501E-2</v>
      </c>
      <c r="K6" s="26">
        <v>0.117854760305195</v>
      </c>
      <c r="L6" s="26">
        <v>0.52560429354502702</v>
      </c>
      <c r="M6" s="26">
        <v>2.1744986205969998</v>
      </c>
      <c r="N6" s="26">
        <v>8.4996199353506192</v>
      </c>
      <c r="O6" s="2" t="s">
        <v>8</v>
      </c>
    </row>
    <row r="7" spans="1:18" x14ac:dyDescent="0.25">
      <c r="A7" s="6">
        <v>6</v>
      </c>
      <c r="B7" s="6">
        <v>6</v>
      </c>
      <c r="C7" s="6">
        <v>19</v>
      </c>
      <c r="D7" s="6">
        <v>56</v>
      </c>
      <c r="E7" s="26">
        <v>1.1138686131386899</v>
      </c>
      <c r="F7" s="26">
        <v>2.96428571428571</v>
      </c>
      <c r="G7" s="26">
        <v>2.9287179487179502</v>
      </c>
      <c r="H7" s="26">
        <v>2.8295154185021998</v>
      </c>
      <c r="I7" s="26">
        <v>2.81213389121339</v>
      </c>
      <c r="J7" s="26">
        <v>2.6519379844961199</v>
      </c>
      <c r="K7" s="26">
        <v>2.5054545454545498</v>
      </c>
      <c r="L7" s="26">
        <v>2.3824137931034501</v>
      </c>
      <c r="M7" s="26">
        <v>2.2749999999999999</v>
      </c>
      <c r="N7" s="26">
        <v>2.1895569620253199</v>
      </c>
      <c r="O7" s="2" t="s">
        <v>9</v>
      </c>
    </row>
    <row r="8" spans="1:18" x14ac:dyDescent="0.25">
      <c r="A8" s="6">
        <v>7</v>
      </c>
      <c r="B8" s="6">
        <v>7</v>
      </c>
      <c r="C8" s="6">
        <v>28</v>
      </c>
      <c r="D8" s="6">
        <v>83</v>
      </c>
      <c r="E8" s="26">
        <v>0.222058823529412</v>
      </c>
      <c r="F8" s="26">
        <v>6.7866666666666697</v>
      </c>
      <c r="G8" s="26">
        <v>19.0476635514019</v>
      </c>
      <c r="H8" s="26">
        <v>30.965765765765799</v>
      </c>
      <c r="I8" s="26">
        <v>39.759482758620699</v>
      </c>
      <c r="J8" s="26">
        <v>45.7916666666667</v>
      </c>
      <c r="K8" s="26">
        <v>49.35</v>
      </c>
      <c r="L8" s="26">
        <v>51.137500000000003</v>
      </c>
      <c r="M8" s="26">
        <v>52.139694656488501</v>
      </c>
      <c r="N8" s="26">
        <v>52.3723880597015</v>
      </c>
      <c r="O8" s="2" t="s">
        <v>10</v>
      </c>
    </row>
    <row r="9" spans="1:18" x14ac:dyDescent="0.25">
      <c r="A9" s="6">
        <v>8</v>
      </c>
      <c r="B9" s="6">
        <v>8</v>
      </c>
      <c r="C9" s="6">
        <v>17</v>
      </c>
      <c r="D9" s="6">
        <v>50</v>
      </c>
      <c r="E9" s="26">
        <v>0.87179487179487203</v>
      </c>
      <c r="F9" s="26">
        <v>3.4453781512605</v>
      </c>
      <c r="G9" s="26">
        <v>2.48609271523179</v>
      </c>
      <c r="H9" s="26">
        <v>2.7941176470588198</v>
      </c>
      <c r="I9" s="26">
        <v>3.0890410958904102</v>
      </c>
      <c r="J9" s="26">
        <v>3.09530201342282</v>
      </c>
      <c r="K9" s="26">
        <v>3.0625</v>
      </c>
      <c r="L9" s="26">
        <v>3.0154838709677398</v>
      </c>
      <c r="M9" s="26">
        <v>2.9632911392405101</v>
      </c>
      <c r="N9" s="26">
        <v>2.9465408805031399</v>
      </c>
      <c r="O9" s="2" t="s">
        <v>11</v>
      </c>
    </row>
    <row r="10" spans="1:18" x14ac:dyDescent="0.25">
      <c r="A10" s="6">
        <v>9</v>
      </c>
      <c r="B10" s="6">
        <v>9</v>
      </c>
      <c r="C10" s="6">
        <v>56</v>
      </c>
      <c r="D10" s="6">
        <v>167</v>
      </c>
      <c r="E10" s="26">
        <v>542.58279455906802</v>
      </c>
      <c r="F10" s="26">
        <v>11912.9959898871</v>
      </c>
      <c r="G10" s="26">
        <v>2637.5390645501402</v>
      </c>
      <c r="H10" s="26">
        <v>8676305.1391304303</v>
      </c>
      <c r="I10" s="26">
        <v>4217838.3586956495</v>
      </c>
      <c r="J10" s="26">
        <v>1446054.4630434799</v>
      </c>
      <c r="K10" s="26">
        <v>1446054.46413043</v>
      </c>
      <c r="L10" s="26">
        <v>1446054.46413043</v>
      </c>
      <c r="M10" s="26">
        <v>1446054.46413043</v>
      </c>
      <c r="N10" s="26">
        <v>1446054.46413043</v>
      </c>
      <c r="O10" s="2" t="s">
        <v>12</v>
      </c>
    </row>
    <row r="11" spans="1:18" x14ac:dyDescent="0.25">
      <c r="A11" s="6">
        <v>10</v>
      </c>
      <c r="B11" s="6">
        <v>10</v>
      </c>
      <c r="C11" s="6">
        <v>23</v>
      </c>
      <c r="D11" s="6">
        <v>68</v>
      </c>
      <c r="E11" s="26">
        <v>0.263636363636364</v>
      </c>
      <c r="F11" s="26">
        <v>10.408994708994699</v>
      </c>
      <c r="G11" s="26">
        <v>36.650777202072497</v>
      </c>
      <c r="H11" s="26">
        <v>70.087203791469193</v>
      </c>
      <c r="I11" s="26">
        <v>103.827272727273</v>
      </c>
      <c r="J11" s="26">
        <v>134.5916</v>
      </c>
      <c r="K11" s="26">
        <v>160.65111940298499</v>
      </c>
      <c r="L11" s="26">
        <v>181.614736842105</v>
      </c>
      <c r="M11" s="26">
        <v>198.46600000000001</v>
      </c>
      <c r="N11" s="26">
        <v>210.53587301587299</v>
      </c>
      <c r="O11" s="2" t="s">
        <v>13</v>
      </c>
    </row>
    <row r="12" spans="1:18" x14ac:dyDescent="0.25">
      <c r="A12" s="6">
        <v>11</v>
      </c>
      <c r="B12" s="6">
        <v>11</v>
      </c>
      <c r="C12" s="6">
        <v>42</v>
      </c>
      <c r="D12" s="6">
        <v>125</v>
      </c>
      <c r="E12" s="26">
        <v>6.2721893491124295E-2</v>
      </c>
      <c r="F12" s="26">
        <v>8.9352517985611506</v>
      </c>
      <c r="G12" s="26">
        <v>37.246835443038002</v>
      </c>
      <c r="H12" s="26">
        <v>121.233939393939</v>
      </c>
      <c r="I12" s="26">
        <v>159.49939759036101</v>
      </c>
      <c r="J12" s="26">
        <v>199.916129032258</v>
      </c>
      <c r="K12" s="26">
        <v>224.75562913907299</v>
      </c>
      <c r="L12" s="26">
        <v>237.107284768212</v>
      </c>
      <c r="M12" s="26">
        <v>241.56013071895401</v>
      </c>
      <c r="N12" s="26">
        <v>239.91273885350299</v>
      </c>
      <c r="O12" s="2" t="s">
        <v>14</v>
      </c>
    </row>
    <row r="13" spans="1:18" x14ac:dyDescent="0.25">
      <c r="A13" s="6">
        <v>12</v>
      </c>
      <c r="B13" s="6">
        <v>12</v>
      </c>
      <c r="C13" s="6">
        <v>34</v>
      </c>
      <c r="D13" s="6">
        <v>101</v>
      </c>
      <c r="E13" s="26">
        <v>1.3340909090909101</v>
      </c>
      <c r="F13" s="26">
        <v>13.987962962963</v>
      </c>
      <c r="G13" s="26">
        <v>23.406140350877202</v>
      </c>
      <c r="H13" s="26">
        <v>26.831967213114801</v>
      </c>
      <c r="I13" s="26">
        <v>27.478294573643399</v>
      </c>
      <c r="J13" s="26">
        <v>26.908823529411801</v>
      </c>
      <c r="K13" s="26">
        <v>26.292198581560299</v>
      </c>
      <c r="L13" s="26">
        <v>25.5253424657534</v>
      </c>
      <c r="M13" s="26">
        <v>24.733112582781501</v>
      </c>
      <c r="N13" s="26">
        <v>24.116129032258101</v>
      </c>
      <c r="O13" s="2" t="s">
        <v>15</v>
      </c>
    </row>
    <row r="14" spans="1:18" x14ac:dyDescent="0.25">
      <c r="A14" s="6">
        <v>13</v>
      </c>
      <c r="B14" s="6">
        <v>13</v>
      </c>
      <c r="C14" s="6">
        <v>45</v>
      </c>
      <c r="D14" s="6">
        <v>134</v>
      </c>
      <c r="E14" s="26">
        <v>21.376014760147601</v>
      </c>
      <c r="F14" s="26">
        <v>1856.4467391304299</v>
      </c>
      <c r="G14" s="26">
        <v>3855.5813253012102</v>
      </c>
      <c r="H14" s="26">
        <v>4322.7079999999996</v>
      </c>
      <c r="I14" s="26">
        <v>4179.92</v>
      </c>
      <c r="J14" s="26">
        <v>3949.9171568627498</v>
      </c>
      <c r="K14" s="26">
        <v>3746.74351851852</v>
      </c>
      <c r="L14" s="26">
        <v>3585.6469026548698</v>
      </c>
      <c r="M14" s="26">
        <v>3435.0648305084701</v>
      </c>
      <c r="N14" s="26">
        <v>3309.2706122448999</v>
      </c>
      <c r="O14" s="2" t="s">
        <v>16</v>
      </c>
    </row>
    <row r="15" spans="1:18" x14ac:dyDescent="0.25">
      <c r="A15" s="6">
        <v>14</v>
      </c>
      <c r="B15" s="6">
        <v>14</v>
      </c>
      <c r="C15" s="6">
        <v>22</v>
      </c>
      <c r="D15" s="6">
        <v>65</v>
      </c>
      <c r="E15" s="26">
        <v>2.0340740740740699</v>
      </c>
      <c r="F15" s="26">
        <v>11.305343511450401</v>
      </c>
      <c r="G15" s="26">
        <v>14.2471830985916</v>
      </c>
      <c r="H15" s="26">
        <v>17.8973333333333</v>
      </c>
      <c r="I15" s="26">
        <v>19.201234567901199</v>
      </c>
      <c r="J15" s="26">
        <v>19.350000000000001</v>
      </c>
      <c r="K15" s="26">
        <v>18.8</v>
      </c>
      <c r="L15" s="26">
        <v>18.0015</v>
      </c>
      <c r="M15" s="26">
        <v>17.289573459715601</v>
      </c>
      <c r="N15" s="26">
        <v>16.553603603603602</v>
      </c>
      <c r="O15" s="2" t="s">
        <v>17</v>
      </c>
    </row>
    <row r="16" spans="1:18" x14ac:dyDescent="0.25">
      <c r="A16" s="6">
        <v>15</v>
      </c>
      <c r="B16" s="6">
        <v>15</v>
      </c>
      <c r="C16" s="6">
        <v>39</v>
      </c>
      <c r="D16" s="6">
        <v>116</v>
      </c>
      <c r="E16" s="26">
        <v>0.158940397350993</v>
      </c>
      <c r="F16" s="26">
        <v>1.2489451476793201</v>
      </c>
      <c r="G16" s="26">
        <v>3.26810344827586</v>
      </c>
      <c r="H16" s="26">
        <v>5.69</v>
      </c>
      <c r="I16" s="26">
        <v>7.9027131782945697</v>
      </c>
      <c r="J16" s="26">
        <v>9.7683453237410092</v>
      </c>
      <c r="K16" s="26">
        <v>11.2939393939394</v>
      </c>
      <c r="L16" s="26">
        <v>12.4430379746835</v>
      </c>
      <c r="M16" s="26">
        <v>13.290419161676599</v>
      </c>
      <c r="N16" s="26">
        <v>13.9265714285714</v>
      </c>
      <c r="O16" s="2" t="s">
        <v>18</v>
      </c>
    </row>
    <row r="17" spans="1:15" x14ac:dyDescent="0.25">
      <c r="A17" s="6">
        <v>16</v>
      </c>
      <c r="B17" s="6">
        <v>16</v>
      </c>
      <c r="C17" s="6">
        <v>12</v>
      </c>
      <c r="D17" s="6">
        <v>35</v>
      </c>
      <c r="E17" s="26">
        <v>1.56996587030717E-2</v>
      </c>
      <c r="F17" s="26">
        <v>6.8813559322033896E-2</v>
      </c>
      <c r="G17" s="26">
        <v>0.150157728706625</v>
      </c>
      <c r="H17" s="26">
        <v>0.274098360655738</v>
      </c>
      <c r="I17" s="26">
        <v>0.42346938775510201</v>
      </c>
      <c r="J17" s="26">
        <v>0.56073825503355701</v>
      </c>
      <c r="K17" s="26">
        <v>0.67170418006430899</v>
      </c>
      <c r="L17" s="26">
        <v>0.75932721712538198</v>
      </c>
      <c r="M17" s="26">
        <v>0.82915451895043701</v>
      </c>
      <c r="N17" s="26">
        <v>0.88435754189944105</v>
      </c>
      <c r="O17" s="2" t="s">
        <v>19</v>
      </c>
    </row>
    <row r="18" spans="1:15" x14ac:dyDescent="0.25">
      <c r="A18" s="6">
        <v>17</v>
      </c>
      <c r="B18" s="6">
        <v>17</v>
      </c>
      <c r="C18" s="6">
        <v>11</v>
      </c>
      <c r="D18" s="6">
        <v>32</v>
      </c>
      <c r="E18" s="26">
        <v>2.8750000000000001E-2</v>
      </c>
      <c r="F18" s="26">
        <v>0.50090909090909097</v>
      </c>
      <c r="G18" s="26">
        <v>1.3061475409836101</v>
      </c>
      <c r="H18" s="26">
        <v>2.3110204081632699</v>
      </c>
      <c r="I18" s="26">
        <v>3.2534412955465601</v>
      </c>
      <c r="J18" s="26">
        <v>3.9050387596899201</v>
      </c>
      <c r="K18" s="26">
        <v>4.2762773722627703</v>
      </c>
      <c r="L18" s="26">
        <v>4.4632302405498301</v>
      </c>
      <c r="M18" s="26">
        <v>4.5279220779220797</v>
      </c>
      <c r="N18" s="26">
        <v>4.5231481481481497</v>
      </c>
      <c r="O18" s="2" t="s">
        <v>20</v>
      </c>
    </row>
    <row r="19" spans="1:15" x14ac:dyDescent="0.25">
      <c r="A19" s="6">
        <v>18</v>
      </c>
      <c r="B19" s="6">
        <v>18</v>
      </c>
      <c r="C19" s="6">
        <v>20</v>
      </c>
      <c r="D19" s="6">
        <v>59</v>
      </c>
      <c r="E19" s="26">
        <v>0.34702702702702698</v>
      </c>
      <c r="F19" s="26">
        <v>3.12666666666667</v>
      </c>
      <c r="G19" s="26">
        <v>8.87486033519553</v>
      </c>
      <c r="H19" s="26">
        <v>17.4253886010363</v>
      </c>
      <c r="I19" s="26">
        <v>28.277669902912599</v>
      </c>
      <c r="J19" s="26">
        <v>40.666210045662098</v>
      </c>
      <c r="K19" s="26">
        <v>52.999576271186399</v>
      </c>
      <c r="L19" s="26">
        <v>65.309090909090898</v>
      </c>
      <c r="M19" s="26">
        <v>77.200740740740699</v>
      </c>
      <c r="N19" s="26">
        <v>88.706993006993002</v>
      </c>
      <c r="O19" s="2" t="s">
        <v>21</v>
      </c>
    </row>
    <row r="20" spans="1:15" x14ac:dyDescent="0.25">
      <c r="A20" s="6">
        <v>19</v>
      </c>
      <c r="B20" s="6">
        <v>19</v>
      </c>
      <c r="C20" s="6">
        <v>40</v>
      </c>
      <c r="D20" s="6">
        <v>119</v>
      </c>
      <c r="E20" s="26">
        <v>0.76416666666666699</v>
      </c>
      <c r="F20" s="26">
        <v>10.5780898876405</v>
      </c>
      <c r="G20" s="26">
        <v>19.910928961748599</v>
      </c>
      <c r="H20" s="26">
        <v>23.307920792079202</v>
      </c>
      <c r="I20" s="26">
        <v>23.325777777777802</v>
      </c>
      <c r="J20" s="26">
        <v>22.3743902439024</v>
      </c>
      <c r="K20" s="26">
        <v>21.294318181818198</v>
      </c>
      <c r="L20" s="26">
        <v>20.268214285714301</v>
      </c>
      <c r="M20" s="26">
        <v>19.451194539249101</v>
      </c>
      <c r="N20" s="26">
        <v>18.7216393442623</v>
      </c>
      <c r="O20" s="2" t="s">
        <v>22</v>
      </c>
    </row>
    <row r="21" spans="1:15" x14ac:dyDescent="0.25">
      <c r="A21" s="6">
        <v>20</v>
      </c>
      <c r="B21" s="6">
        <v>20</v>
      </c>
      <c r="C21" s="6">
        <v>9</v>
      </c>
      <c r="D21" s="6">
        <v>26</v>
      </c>
      <c r="E21" s="26">
        <v>0.33248587570621502</v>
      </c>
      <c r="F21" s="26">
        <v>24.587012987013001</v>
      </c>
      <c r="G21" s="26">
        <v>105.662916666667</v>
      </c>
      <c r="H21" s="26">
        <v>248.171485943775</v>
      </c>
      <c r="I21" s="26">
        <v>445.57803921568598</v>
      </c>
      <c r="J21" s="26">
        <v>672.89696969697002</v>
      </c>
      <c r="K21" s="26">
        <v>903.01119133574002</v>
      </c>
      <c r="L21" s="26">
        <v>1125.55257731959</v>
      </c>
      <c r="M21" s="26">
        <v>1333.7668852459001</v>
      </c>
      <c r="N21" s="26">
        <v>1551.0757188498401</v>
      </c>
      <c r="O21" s="2" t="s">
        <v>23</v>
      </c>
    </row>
    <row r="22" spans="1:15" x14ac:dyDescent="0.25">
      <c r="A22" s="6">
        <v>21</v>
      </c>
      <c r="B22" s="6">
        <v>21</v>
      </c>
      <c r="C22" s="6">
        <v>2</v>
      </c>
      <c r="D22" s="6">
        <v>5</v>
      </c>
      <c r="E22" s="26">
        <v>4.80769230769231E-2</v>
      </c>
      <c r="F22" s="26">
        <v>1.5102040816326501</v>
      </c>
      <c r="G22" s="26">
        <v>2.75757575757576</v>
      </c>
      <c r="H22" s="26">
        <v>3.83838383838384</v>
      </c>
      <c r="I22" s="26">
        <v>5.1346938775510198</v>
      </c>
      <c r="J22" s="26">
        <v>6.5918367346938798</v>
      </c>
      <c r="K22" s="26">
        <v>7.8876288659793801</v>
      </c>
      <c r="L22" s="26">
        <v>8.8680412371134008</v>
      </c>
      <c r="M22" s="26">
        <v>9.6288659793814393</v>
      </c>
      <c r="N22" s="26">
        <v>10.313541666666699</v>
      </c>
      <c r="O22" s="2" t="s">
        <v>24</v>
      </c>
    </row>
    <row r="23" spans="1:15" x14ac:dyDescent="0.25">
      <c r="A23" s="6">
        <v>22</v>
      </c>
      <c r="B23" s="6">
        <v>22</v>
      </c>
      <c r="C23" s="6">
        <v>59</v>
      </c>
      <c r="D23" s="6">
        <v>176</v>
      </c>
      <c r="E23" s="26">
        <v>0.57299578059071699</v>
      </c>
      <c r="F23" s="26">
        <v>6.7035532994923903</v>
      </c>
      <c r="G23" s="26">
        <v>10.6963470319635</v>
      </c>
      <c r="H23" s="26">
        <v>11.240944881889799</v>
      </c>
      <c r="I23" s="26">
        <v>10.6384083044983</v>
      </c>
      <c r="J23" s="26">
        <v>9.8849999999999998</v>
      </c>
      <c r="K23" s="26">
        <v>9.2704347826086995</v>
      </c>
      <c r="L23" s="26">
        <v>8.8002739726027404</v>
      </c>
      <c r="M23" s="26">
        <v>8.4007832898172303</v>
      </c>
      <c r="N23" s="26">
        <v>8.1098236775818595</v>
      </c>
      <c r="O23" s="2" t="s">
        <v>25</v>
      </c>
    </row>
    <row r="24" spans="1:15" x14ac:dyDescent="0.25">
      <c r="A24" s="6">
        <v>23</v>
      </c>
      <c r="B24" s="6">
        <v>23</v>
      </c>
      <c r="C24" s="6">
        <v>50</v>
      </c>
      <c r="D24" s="6">
        <v>149</v>
      </c>
      <c r="E24" s="26">
        <v>8.6491557223264501E-2</v>
      </c>
      <c r="F24" s="26">
        <v>5.5968992248061999</v>
      </c>
      <c r="G24" s="26">
        <v>18.983582089552201</v>
      </c>
      <c r="H24" s="26">
        <v>29.535858585858598</v>
      </c>
      <c r="I24" s="26">
        <v>33.923943661971798</v>
      </c>
      <c r="J24" s="26">
        <v>34.7754310344828</v>
      </c>
      <c r="K24" s="26">
        <v>33.8229249011858</v>
      </c>
      <c r="L24" s="26">
        <v>32.477941176470601</v>
      </c>
      <c r="M24" s="26">
        <v>30.994827586206899</v>
      </c>
      <c r="N24" s="26">
        <v>29.557328990228001</v>
      </c>
      <c r="O24" s="2" t="s">
        <v>26</v>
      </c>
    </row>
    <row r="25" spans="1:15" x14ac:dyDescent="0.25">
      <c r="A25" s="6">
        <v>24</v>
      </c>
      <c r="B25" s="6">
        <v>24</v>
      </c>
      <c r="C25" s="6">
        <v>1</v>
      </c>
      <c r="D25" s="6">
        <v>2</v>
      </c>
      <c r="E25" s="26">
        <v>0.149504950495049</v>
      </c>
      <c r="F25" s="26">
        <v>1.38947368421053</v>
      </c>
      <c r="G25" s="26">
        <v>2.5195876288659802</v>
      </c>
      <c r="H25" s="26">
        <v>4.5795918367346902</v>
      </c>
      <c r="I25" s="26">
        <v>6.9744897959183696</v>
      </c>
      <c r="J25" s="26">
        <v>9.4704081632653097</v>
      </c>
      <c r="K25" s="26">
        <v>11.9122448979592</v>
      </c>
      <c r="L25" s="26">
        <v>14.2020408163265</v>
      </c>
      <c r="M25" s="26">
        <v>16.2836734693878</v>
      </c>
      <c r="N25" s="26">
        <v>17.949494949494898</v>
      </c>
      <c r="O25" s="2" t="s">
        <v>27</v>
      </c>
    </row>
    <row r="26" spans="1:15" x14ac:dyDescent="0.25">
      <c r="A26" s="6">
        <v>25</v>
      </c>
      <c r="B26" s="6">
        <v>25</v>
      </c>
      <c r="C26" s="6">
        <v>21</v>
      </c>
      <c r="D26" s="6">
        <v>62</v>
      </c>
      <c r="E26" s="26">
        <v>0.104</v>
      </c>
      <c r="F26" s="26">
        <v>2.9255319148936199</v>
      </c>
      <c r="G26" s="26">
        <v>3.0967741935483901</v>
      </c>
      <c r="H26" s="26">
        <v>4.7419354838709697</v>
      </c>
      <c r="I26" s="26">
        <v>5.5161290322580596</v>
      </c>
      <c r="J26" s="26">
        <v>6.3404255319148897</v>
      </c>
      <c r="K26" s="26">
        <v>6.9680851063829801</v>
      </c>
      <c r="L26" s="26">
        <v>7.0210526315789501</v>
      </c>
      <c r="M26" s="26">
        <v>7.1368421052631597</v>
      </c>
      <c r="N26" s="26">
        <v>7.1229166666666703</v>
      </c>
      <c r="O26" s="2" t="s">
        <v>28</v>
      </c>
    </row>
    <row r="27" spans="1:15" x14ac:dyDescent="0.25">
      <c r="A27" s="6">
        <v>26</v>
      </c>
      <c r="B27" s="6">
        <v>26</v>
      </c>
      <c r="C27" s="6">
        <v>16</v>
      </c>
      <c r="D27" s="6">
        <v>47</v>
      </c>
      <c r="E27" s="26">
        <v>7.8740157480314994E-3</v>
      </c>
      <c r="F27" s="26">
        <v>3.8461538461538498E-2</v>
      </c>
      <c r="G27" s="26">
        <v>3.2051282051282097E-2</v>
      </c>
      <c r="H27" s="26">
        <v>4.1573033707865199E-2</v>
      </c>
      <c r="I27" s="26">
        <v>5.4347826086956499E-2</v>
      </c>
      <c r="J27" s="26">
        <v>6.6304347826086907E-2</v>
      </c>
      <c r="K27" s="26">
        <v>7.3684210526315796E-2</v>
      </c>
      <c r="L27" s="26">
        <v>7.2093023255814001E-2</v>
      </c>
      <c r="M27" s="26">
        <v>6.5873015873015903E-2</v>
      </c>
      <c r="N27" s="26">
        <v>6.1702127659574502E-2</v>
      </c>
      <c r="O27" s="2" t="s">
        <v>29</v>
      </c>
    </row>
    <row r="28" spans="1:15" x14ac:dyDescent="0.25">
      <c r="A28" s="6">
        <v>27</v>
      </c>
      <c r="B28" s="6">
        <v>27</v>
      </c>
      <c r="C28" s="6">
        <v>25</v>
      </c>
      <c r="D28" s="6">
        <v>74</v>
      </c>
      <c r="E28" s="26">
        <v>0.43659793814433001</v>
      </c>
      <c r="F28" s="26">
        <v>3.5620481927710799</v>
      </c>
      <c r="G28" s="26">
        <v>5.3375690607734798</v>
      </c>
      <c r="H28" s="26">
        <v>5.6256157635467998</v>
      </c>
      <c r="I28" s="26">
        <v>5.3734513274336297</v>
      </c>
      <c r="J28" s="26">
        <v>5.0524390243902397</v>
      </c>
      <c r="K28" s="26">
        <v>4.7858778625954201</v>
      </c>
      <c r="L28" s="26">
        <v>4.5586956521739097</v>
      </c>
      <c r="M28" s="26">
        <v>4.3895470383275299</v>
      </c>
      <c r="N28" s="26">
        <v>4.2437710437710399</v>
      </c>
      <c r="O28" s="2" t="s">
        <v>30</v>
      </c>
    </row>
    <row r="29" spans="1:15" x14ac:dyDescent="0.25">
      <c r="A29" s="6">
        <v>28</v>
      </c>
      <c r="B29" s="6">
        <v>28</v>
      </c>
      <c r="C29" s="6">
        <v>32</v>
      </c>
      <c r="D29" s="6">
        <v>95</v>
      </c>
      <c r="E29" s="26">
        <v>6.6818181818181804E-2</v>
      </c>
      <c r="F29" s="26">
        <v>1.8129943502824899</v>
      </c>
      <c r="G29" s="26">
        <v>6.7181286549707604</v>
      </c>
      <c r="H29" s="26">
        <v>14.091279069767401</v>
      </c>
      <c r="I29" s="26">
        <v>22.571590909090901</v>
      </c>
      <c r="J29" s="26">
        <v>30.424324324324299</v>
      </c>
      <c r="K29" s="26">
        <v>36.879695431472101</v>
      </c>
      <c r="L29" s="26">
        <v>42.312980769230798</v>
      </c>
      <c r="M29" s="26">
        <v>46.322272727272697</v>
      </c>
      <c r="N29" s="26">
        <v>49.634347826087001</v>
      </c>
      <c r="O29" s="2" t="s">
        <v>31</v>
      </c>
    </row>
    <row r="30" spans="1:15" x14ac:dyDescent="0.25">
      <c r="A30" s="6">
        <v>29</v>
      </c>
      <c r="B30" s="6">
        <v>29</v>
      </c>
      <c r="C30" s="6">
        <v>53</v>
      </c>
      <c r="D30" s="6">
        <v>158</v>
      </c>
      <c r="E30" s="26">
        <v>1791.0550000000001</v>
      </c>
      <c r="F30" s="26">
        <v>30289.889655172399</v>
      </c>
      <c r="G30" s="26">
        <v>42249.443103448299</v>
      </c>
      <c r="H30" s="26">
        <v>44514.386440677998</v>
      </c>
      <c r="I30" s="26">
        <v>44444.811666666697</v>
      </c>
      <c r="J30" s="26">
        <v>43157.174193548402</v>
      </c>
      <c r="K30" s="26">
        <v>42504.257142857103</v>
      </c>
      <c r="L30" s="26">
        <v>41203.381538461501</v>
      </c>
      <c r="M30" s="26">
        <v>39974.934328358198</v>
      </c>
      <c r="N30" s="26">
        <v>39387.398529411803</v>
      </c>
      <c r="O30" s="2" t="s">
        <v>32</v>
      </c>
    </row>
    <row r="31" spans="1:15" x14ac:dyDescent="0.25">
      <c r="A31" s="6">
        <v>30</v>
      </c>
      <c r="B31" s="6">
        <v>30</v>
      </c>
      <c r="C31" s="6">
        <v>10</v>
      </c>
      <c r="D31" s="6">
        <v>29</v>
      </c>
      <c r="E31" s="26">
        <v>4.3944636678200699E-2</v>
      </c>
      <c r="F31" s="26">
        <v>1.0139194139194101</v>
      </c>
      <c r="G31" s="26">
        <v>3.2362007168458802</v>
      </c>
      <c r="H31" s="26">
        <v>5.72775919732441</v>
      </c>
      <c r="I31" s="26">
        <v>8.0547770700636896</v>
      </c>
      <c r="J31" s="26">
        <v>9.7116417910447694</v>
      </c>
      <c r="K31" s="26">
        <v>10.691944444444401</v>
      </c>
      <c r="L31" s="26">
        <v>11.182901554404101</v>
      </c>
      <c r="M31" s="26">
        <v>11.396341463414601</v>
      </c>
      <c r="N31" s="26">
        <v>11.4305555555556</v>
      </c>
      <c r="O31" s="2" t="s">
        <v>33</v>
      </c>
    </row>
    <row r="32" spans="1:15" x14ac:dyDescent="0.25">
      <c r="A32" s="6">
        <v>31</v>
      </c>
      <c r="B32" s="6">
        <v>31</v>
      </c>
      <c r="C32" s="6">
        <v>26</v>
      </c>
      <c r="D32" s="6">
        <v>77</v>
      </c>
      <c r="E32" s="26">
        <v>0.69240506329113904</v>
      </c>
      <c r="F32" s="26">
        <v>16.898765432098799</v>
      </c>
      <c r="G32" s="26">
        <v>48.847878787878798</v>
      </c>
      <c r="H32" s="26">
        <v>79.900000000000006</v>
      </c>
      <c r="I32" s="26">
        <v>102.724378109453</v>
      </c>
      <c r="J32" s="26">
        <v>118.65525114155299</v>
      </c>
      <c r="K32" s="26">
        <v>128.38305084745801</v>
      </c>
      <c r="L32" s="26">
        <v>133.50198412698401</v>
      </c>
      <c r="M32" s="26">
        <v>135.456928838951</v>
      </c>
      <c r="N32" s="26">
        <v>135.85249999999999</v>
      </c>
      <c r="O32" s="2" t="s">
        <v>34</v>
      </c>
    </row>
    <row r="33" spans="1:15" x14ac:dyDescent="0.25">
      <c r="A33" s="6">
        <v>32</v>
      </c>
      <c r="B33" s="6">
        <v>32</v>
      </c>
      <c r="C33" s="6">
        <v>47</v>
      </c>
      <c r="D33" s="6">
        <v>140</v>
      </c>
      <c r="E33" s="26">
        <v>0.51273972602739704</v>
      </c>
      <c r="F33" s="26">
        <v>2406.8426751592401</v>
      </c>
      <c r="G33" s="26">
        <v>2.9711258821486701E-5</v>
      </c>
      <c r="H33" s="26">
        <v>3.39255442143139E-4</v>
      </c>
      <c r="I33" s="26">
        <v>2.48661562601827E-3</v>
      </c>
      <c r="J33" s="26">
        <v>1.28516096950752E-2</v>
      </c>
      <c r="K33" s="26">
        <v>6.2450145796098401E-2</v>
      </c>
      <c r="L33" s="26">
        <v>0.28637939762734499</v>
      </c>
      <c r="M33" s="26">
        <v>1.2182288694305301</v>
      </c>
      <c r="N33" s="26">
        <v>5.0656493496928903</v>
      </c>
      <c r="O33" s="2" t="s">
        <v>35</v>
      </c>
    </row>
    <row r="34" spans="1:15" x14ac:dyDescent="0.25">
      <c r="A34" s="6">
        <v>33</v>
      </c>
      <c r="B34" s="6">
        <v>33</v>
      </c>
      <c r="C34" s="6">
        <v>48</v>
      </c>
      <c r="D34" s="6">
        <v>143</v>
      </c>
      <c r="E34" s="26">
        <v>1.4879862700228801</v>
      </c>
      <c r="F34" s="26">
        <v>572.50062893081804</v>
      </c>
      <c r="G34" s="26">
        <v>3.4072324452553999E-6</v>
      </c>
      <c r="H34" s="26">
        <v>3.9818017597574199E-5</v>
      </c>
      <c r="I34" s="26">
        <v>3.0588119165716299E-4</v>
      </c>
      <c r="J34" s="26">
        <v>1.9456944912945699E-3</v>
      </c>
      <c r="K34" s="26">
        <v>1.11121267213157E-2</v>
      </c>
      <c r="L34" s="26">
        <v>5.8721743161522802E-2</v>
      </c>
      <c r="M34" s="26">
        <v>0.29076801556577803</v>
      </c>
      <c r="N34" s="26">
        <v>1.35911661237785</v>
      </c>
      <c r="O34" s="2" t="s">
        <v>36</v>
      </c>
    </row>
    <row r="35" spans="1:15" x14ac:dyDescent="0.25">
      <c r="A35" s="6">
        <v>34</v>
      </c>
      <c r="B35" s="6">
        <v>34</v>
      </c>
      <c r="C35" s="6">
        <v>31</v>
      </c>
      <c r="D35" s="6">
        <v>92</v>
      </c>
      <c r="E35" s="26">
        <v>3.81679389312977E-3</v>
      </c>
      <c r="F35" s="26">
        <v>8.73949579831933E-2</v>
      </c>
      <c r="G35" s="26">
        <v>0.30199203187251</v>
      </c>
      <c r="H35" s="26">
        <v>0.62576923076923097</v>
      </c>
      <c r="I35" s="26">
        <v>1.0261363636363601</v>
      </c>
      <c r="J35" s="26">
        <v>1.46428571428571</v>
      </c>
      <c r="K35" s="26">
        <v>1.89368029739777</v>
      </c>
      <c r="L35" s="26">
        <v>2.2541516245487401</v>
      </c>
      <c r="M35" s="26">
        <v>2.5375000000000001</v>
      </c>
      <c r="N35" s="26">
        <v>2.7645484949832801</v>
      </c>
      <c r="O35" s="2" t="s">
        <v>37</v>
      </c>
    </row>
    <row r="36" spans="1:15" x14ac:dyDescent="0.25">
      <c r="A36" s="6">
        <v>35</v>
      </c>
      <c r="B36" s="6">
        <v>35</v>
      </c>
      <c r="C36" s="6">
        <v>54</v>
      </c>
      <c r="D36" s="6">
        <v>161</v>
      </c>
      <c r="E36" s="26">
        <v>1.7753156628701298E-2</v>
      </c>
      <c r="F36" s="26">
        <v>5.9760546224136002</v>
      </c>
      <c r="G36" s="26">
        <v>25968.8074468085</v>
      </c>
      <c r="H36" s="26">
        <v>29047.755913978501</v>
      </c>
      <c r="I36" s="26">
        <v>29686.3172043011</v>
      </c>
      <c r="J36" s="26">
        <v>29509.941489361699</v>
      </c>
      <c r="K36" s="26">
        <v>29540.498936170199</v>
      </c>
      <c r="L36" s="26">
        <v>26265.414893616999</v>
      </c>
      <c r="M36" s="26">
        <v>17595.936170212801</v>
      </c>
      <c r="N36" s="26">
        <v>13373.957894736801</v>
      </c>
      <c r="O36" s="2" t="s">
        <v>38</v>
      </c>
    </row>
    <row r="37" spans="1:15" x14ac:dyDescent="0.25">
      <c r="A37" s="6">
        <v>36</v>
      </c>
      <c r="B37" s="6">
        <v>36</v>
      </c>
      <c r="C37" s="6">
        <v>27</v>
      </c>
      <c r="D37" s="6">
        <v>80</v>
      </c>
      <c r="E37" s="26">
        <v>0.12789855072463799</v>
      </c>
      <c r="F37" s="26">
        <v>2.80904522613065</v>
      </c>
      <c r="G37" s="26">
        <v>7.5946859903381601</v>
      </c>
      <c r="H37" s="26">
        <v>12.4412844036697</v>
      </c>
      <c r="I37" s="26">
        <v>15.6748953974895</v>
      </c>
      <c r="J37" s="26">
        <v>17.4403041825095</v>
      </c>
      <c r="K37" s="26">
        <v>18.346315789473699</v>
      </c>
      <c r="L37" s="26">
        <v>18.628758169934599</v>
      </c>
      <c r="M37" s="26">
        <v>18.523926380368099</v>
      </c>
      <c r="N37" s="26">
        <v>18.249418604651201</v>
      </c>
      <c r="O37" s="2" t="s">
        <v>39</v>
      </c>
    </row>
    <row r="38" spans="1:15" x14ac:dyDescent="0.25">
      <c r="A38" s="6">
        <v>37</v>
      </c>
      <c r="B38" s="6">
        <v>37</v>
      </c>
      <c r="C38" s="6">
        <v>55</v>
      </c>
      <c r="D38" s="6">
        <v>164</v>
      </c>
      <c r="E38" s="26">
        <v>120.54257072107499</v>
      </c>
      <c r="F38" s="26">
        <v>18107.735210017501</v>
      </c>
      <c r="G38" s="26">
        <v>4861.5414203694299</v>
      </c>
      <c r="H38" s="26">
        <v>10579884.573913001</v>
      </c>
      <c r="I38" s="26">
        <v>6428832.1956521701</v>
      </c>
      <c r="J38" s="26">
        <v>1768092.9760869599</v>
      </c>
      <c r="K38" s="26">
        <v>1768141.04565217</v>
      </c>
      <c r="L38" s="26">
        <v>1768146.1130434801</v>
      </c>
      <c r="M38" s="26">
        <v>1768146.6467391299</v>
      </c>
      <c r="N38" s="26">
        <v>1768146.70326087</v>
      </c>
      <c r="O38" s="2" t="s">
        <v>40</v>
      </c>
    </row>
    <row r="39" spans="1:15" x14ac:dyDescent="0.25">
      <c r="A39" s="6">
        <v>38</v>
      </c>
      <c r="B39" s="6">
        <v>38</v>
      </c>
      <c r="C39" s="6">
        <v>33</v>
      </c>
      <c r="D39" s="6">
        <v>98</v>
      </c>
      <c r="E39" s="26">
        <v>13.8230088495575</v>
      </c>
      <c r="F39" s="26">
        <v>450.20675675675699</v>
      </c>
      <c r="G39" s="26">
        <v>1272.44027777778</v>
      </c>
      <c r="H39" s="26">
        <v>2154.3680555555602</v>
      </c>
      <c r="I39" s="26">
        <v>2889.61780821918</v>
      </c>
      <c r="J39" s="26">
        <v>3446.13513513513</v>
      </c>
      <c r="K39" s="26">
        <v>3836.692</v>
      </c>
      <c r="L39" s="26">
        <v>4149.27066666667</v>
      </c>
      <c r="M39" s="26">
        <v>4310.5539473684203</v>
      </c>
      <c r="N39" s="26">
        <v>4345.0833333333303</v>
      </c>
      <c r="O39" s="2" t="s">
        <v>41</v>
      </c>
    </row>
    <row r="40" spans="1:15" x14ac:dyDescent="0.25">
      <c r="A40" s="6">
        <v>39</v>
      </c>
      <c r="B40" s="6">
        <v>39</v>
      </c>
      <c r="C40" s="6">
        <v>52</v>
      </c>
      <c r="D40" s="6">
        <v>155</v>
      </c>
      <c r="E40" s="26">
        <v>18.097000000000001</v>
      </c>
      <c r="F40" s="26">
        <v>94.843010752688201</v>
      </c>
      <c r="G40" s="26">
        <v>131.84942528735601</v>
      </c>
      <c r="H40" s="26">
        <v>137.80454545454501</v>
      </c>
      <c r="I40" s="26">
        <v>137.93820224719099</v>
      </c>
      <c r="J40" s="26">
        <v>136.77888888888901</v>
      </c>
      <c r="K40" s="26">
        <v>135.358241758242</v>
      </c>
      <c r="L40" s="26">
        <v>135.37692307692299</v>
      </c>
      <c r="M40" s="26">
        <v>133.90978260869599</v>
      </c>
      <c r="N40" s="26">
        <v>133.90978260869599</v>
      </c>
      <c r="O40" s="2" t="s">
        <v>42</v>
      </c>
    </row>
    <row r="41" spans="1:15" x14ac:dyDescent="0.25">
      <c r="A41" s="6">
        <v>40</v>
      </c>
      <c r="B41" s="6">
        <v>40</v>
      </c>
      <c r="C41" s="6">
        <v>29</v>
      </c>
      <c r="D41" s="6">
        <v>86</v>
      </c>
      <c r="E41" s="26">
        <v>9.4074074074074102E-2</v>
      </c>
      <c r="F41" s="26">
        <v>2.3019801980198</v>
      </c>
      <c r="G41" s="26">
        <v>6.9568627450980403</v>
      </c>
      <c r="H41" s="26">
        <v>12.248113207547201</v>
      </c>
      <c r="I41" s="26">
        <v>17.052727272727299</v>
      </c>
      <c r="J41" s="26">
        <v>20.686086956521699</v>
      </c>
      <c r="K41" s="26">
        <v>23.428571428571399</v>
      </c>
      <c r="L41" s="26">
        <v>25.052419354838701</v>
      </c>
      <c r="M41" s="26">
        <v>26.153906249999999</v>
      </c>
      <c r="N41" s="26">
        <v>26.9229007633588</v>
      </c>
      <c r="O41" s="2" t="s">
        <v>43</v>
      </c>
    </row>
    <row r="42" spans="1:15" x14ac:dyDescent="0.25">
      <c r="A42" s="6">
        <v>41</v>
      </c>
      <c r="B42" s="6">
        <v>41</v>
      </c>
      <c r="C42" s="6">
        <v>38</v>
      </c>
      <c r="D42" s="6">
        <v>113</v>
      </c>
      <c r="E42" s="26">
        <v>0.79100000000000004</v>
      </c>
      <c r="F42" s="26">
        <v>7.0923913043478297</v>
      </c>
      <c r="G42" s="26">
        <v>18.261780104711999</v>
      </c>
      <c r="H42" s="26">
        <v>35.363316582914599</v>
      </c>
      <c r="I42" s="26">
        <v>57.8125603864734</v>
      </c>
      <c r="J42" s="26">
        <v>84.859433962264106</v>
      </c>
      <c r="K42" s="26">
        <v>114.578801843318</v>
      </c>
      <c r="L42" s="26">
        <v>148.34403669724799</v>
      </c>
      <c r="M42" s="26">
        <v>182.66227272727301</v>
      </c>
      <c r="N42" s="26">
        <v>217.123873873874</v>
      </c>
      <c r="O42" s="2" t="s">
        <v>44</v>
      </c>
    </row>
    <row r="43" spans="1:15" x14ac:dyDescent="0.25">
      <c r="A43" s="6">
        <v>42</v>
      </c>
      <c r="B43" s="6">
        <v>42</v>
      </c>
      <c r="C43" s="6">
        <v>24</v>
      </c>
      <c r="D43" s="6">
        <v>71</v>
      </c>
      <c r="E43" s="26">
        <v>0.23142857142857101</v>
      </c>
      <c r="F43" s="26">
        <v>5.6978571428571403</v>
      </c>
      <c r="G43" s="26">
        <v>6.7727272727272698</v>
      </c>
      <c r="H43" s="26">
        <v>18.881118881118901</v>
      </c>
      <c r="I43" s="26">
        <v>32.7777777777778</v>
      </c>
      <c r="J43" s="26">
        <v>48.369230769230803</v>
      </c>
      <c r="K43" s="26">
        <v>65.0234375</v>
      </c>
      <c r="L43" s="26">
        <v>76.377952755905497</v>
      </c>
      <c r="M43" s="26">
        <v>84.817460317460302</v>
      </c>
      <c r="N43" s="26">
        <v>90.6666666666667</v>
      </c>
      <c r="O43" s="2" t="s">
        <v>45</v>
      </c>
    </row>
    <row r="44" spans="1:15" x14ac:dyDescent="0.25">
      <c r="A44" s="6">
        <v>43</v>
      </c>
      <c r="B44" s="6">
        <v>43</v>
      </c>
      <c r="C44" s="6">
        <v>51</v>
      </c>
      <c r="D44" s="6">
        <v>152</v>
      </c>
      <c r="E44" s="26">
        <v>0.25711610486891401</v>
      </c>
      <c r="F44" s="26">
        <v>16.944408945686899</v>
      </c>
      <c r="G44" s="26">
        <v>65.584584980237196</v>
      </c>
      <c r="H44" s="26">
        <v>112.09150579150599</v>
      </c>
      <c r="I44" s="26">
        <v>139.23719298245601</v>
      </c>
      <c r="J44" s="26">
        <v>152.11082802547801</v>
      </c>
      <c r="K44" s="26">
        <v>155.52936046511601</v>
      </c>
      <c r="L44" s="26">
        <v>154.36935483871</v>
      </c>
      <c r="M44" s="26">
        <v>150.86934673366801</v>
      </c>
      <c r="N44" s="26">
        <v>146.725890736342</v>
      </c>
      <c r="O44" s="2" t="s">
        <v>46</v>
      </c>
    </row>
    <row r="45" spans="1:15" x14ac:dyDescent="0.25">
      <c r="A45" s="6">
        <v>44</v>
      </c>
      <c r="B45" s="6">
        <v>44</v>
      </c>
      <c r="C45" s="6">
        <v>43</v>
      </c>
      <c r="D45" s="6">
        <v>128</v>
      </c>
      <c r="E45" s="26">
        <v>0.99377162629757798</v>
      </c>
      <c r="F45" s="26">
        <v>85.653571428571396</v>
      </c>
      <c r="G45" s="26">
        <v>135.20091743119301</v>
      </c>
      <c r="H45" s="26">
        <v>138.72155172413801</v>
      </c>
      <c r="I45" s="26">
        <v>131.24</v>
      </c>
      <c r="J45" s="26">
        <v>123.87518796992499</v>
      </c>
      <c r="K45" s="26">
        <v>116.958156028369</v>
      </c>
      <c r="L45" s="26">
        <v>110.702684563758</v>
      </c>
      <c r="M45" s="26">
        <v>105.73974358974399</v>
      </c>
      <c r="N45" s="26">
        <v>101.82469135802501</v>
      </c>
      <c r="O45" s="2" t="s">
        <v>47</v>
      </c>
    </row>
    <row r="46" spans="1:15" x14ac:dyDescent="0.25">
      <c r="A46" s="6">
        <v>45</v>
      </c>
      <c r="B46" s="6">
        <v>45</v>
      </c>
      <c r="C46" s="6">
        <v>44</v>
      </c>
      <c r="D46" s="6">
        <v>131</v>
      </c>
      <c r="E46" s="26">
        <v>7.3986486486486494E-2</v>
      </c>
      <c r="F46" s="26">
        <v>67.641509433962298</v>
      </c>
      <c r="G46" s="26">
        <v>536.44067796610204</v>
      </c>
      <c r="H46" s="26">
        <v>982</v>
      </c>
      <c r="I46" s="26">
        <v>1257.02912621359</v>
      </c>
      <c r="J46" s="26">
        <v>1501.9533980582501</v>
      </c>
      <c r="K46" s="26">
        <v>1850.09230769231</v>
      </c>
      <c r="L46" s="26">
        <v>2098.6271028037399</v>
      </c>
      <c r="M46" s="26">
        <v>2281.7381818181798</v>
      </c>
      <c r="N46" s="26">
        <v>2367.02260869565</v>
      </c>
      <c r="O46" s="2" t="s">
        <v>48</v>
      </c>
    </row>
    <row r="47" spans="1:15" x14ac:dyDescent="0.25">
      <c r="A47" s="6">
        <v>46</v>
      </c>
      <c r="B47" s="6">
        <v>46</v>
      </c>
      <c r="C47" s="6">
        <v>35</v>
      </c>
      <c r="D47" s="6">
        <v>104</v>
      </c>
      <c r="E47" s="26">
        <v>0.45462555066079302</v>
      </c>
      <c r="F47" s="26">
        <v>8.6577540106951894</v>
      </c>
      <c r="G47" s="26">
        <v>23.968717948717899</v>
      </c>
      <c r="H47" s="26">
        <v>41.942</v>
      </c>
      <c r="I47" s="26">
        <v>59.887064676616902</v>
      </c>
      <c r="J47" s="26">
        <v>73.324038461538507</v>
      </c>
      <c r="K47" s="26">
        <v>81.393636363636404</v>
      </c>
      <c r="L47" s="26">
        <v>86.263793103448293</v>
      </c>
      <c r="M47" s="26">
        <v>88.328163265306102</v>
      </c>
      <c r="N47" s="26">
        <v>89.006614785992198</v>
      </c>
      <c r="O47" s="2" t="s">
        <v>49</v>
      </c>
    </row>
    <row r="48" spans="1:15" x14ac:dyDescent="0.25">
      <c r="A48" s="6">
        <v>47</v>
      </c>
      <c r="B48" s="6">
        <v>47</v>
      </c>
      <c r="C48" s="6">
        <v>6</v>
      </c>
      <c r="D48" s="6">
        <v>17</v>
      </c>
      <c r="E48" s="26">
        <v>0.98896103896103904</v>
      </c>
      <c r="F48" s="26">
        <v>18.320155038759701</v>
      </c>
      <c r="G48" s="26">
        <v>48.796946564885502</v>
      </c>
      <c r="H48" s="26">
        <v>80.453787878787907</v>
      </c>
      <c r="I48" s="26">
        <v>105.91194029850701</v>
      </c>
      <c r="J48" s="26">
        <v>123.383941605839</v>
      </c>
      <c r="K48" s="26">
        <v>133.632624113475</v>
      </c>
      <c r="L48" s="26">
        <v>138.22123287671201</v>
      </c>
      <c r="M48" s="26">
        <v>141.50402684563801</v>
      </c>
      <c r="N48" s="26">
        <v>141.74183006535901</v>
      </c>
      <c r="O48" s="2" t="s">
        <v>50</v>
      </c>
    </row>
    <row r="49" spans="1:15" x14ac:dyDescent="0.25">
      <c r="A49" s="6">
        <v>48</v>
      </c>
      <c r="B49" s="6">
        <v>48</v>
      </c>
      <c r="C49" s="6">
        <v>57</v>
      </c>
      <c r="D49" s="6">
        <v>170</v>
      </c>
      <c r="E49" s="26">
        <v>348.10814814814802</v>
      </c>
      <c r="F49" s="26">
        <v>30846.0175824176</v>
      </c>
      <c r="G49" s="26">
        <v>41253.828571428603</v>
      </c>
      <c r="H49" s="26">
        <v>47132.490109890103</v>
      </c>
      <c r="I49" s="26">
        <v>47613.518681318703</v>
      </c>
      <c r="J49" s="26">
        <v>47697.441758241803</v>
      </c>
      <c r="K49" s="26">
        <v>47712.035164835201</v>
      </c>
      <c r="L49" s="26">
        <v>47714.571428571398</v>
      </c>
      <c r="M49" s="26">
        <v>47196.3706521739</v>
      </c>
      <c r="N49" s="26">
        <v>47196.446739130399</v>
      </c>
      <c r="O49" s="2" t="s">
        <v>51</v>
      </c>
    </row>
    <row r="50" spans="1:15" x14ac:dyDescent="0.25">
      <c r="A50" s="6">
        <v>49</v>
      </c>
      <c r="B50" s="6">
        <v>49</v>
      </c>
      <c r="C50" s="6">
        <v>36</v>
      </c>
      <c r="D50" s="6">
        <v>107</v>
      </c>
      <c r="E50" s="26">
        <v>0.10517241379310301</v>
      </c>
      <c r="F50" s="26">
        <v>2.39029126213592</v>
      </c>
      <c r="G50" s="26">
        <v>8.2817307692307693</v>
      </c>
      <c r="H50" s="26">
        <v>17.18</v>
      </c>
      <c r="I50" s="26">
        <v>27.360185185185198</v>
      </c>
      <c r="J50" s="26">
        <v>38.164545454545497</v>
      </c>
      <c r="K50" s="26">
        <v>48.601785714285697</v>
      </c>
      <c r="L50" s="26">
        <v>58.1526315789474</v>
      </c>
      <c r="M50" s="26">
        <v>66.549137931034494</v>
      </c>
      <c r="N50" s="26">
        <v>73.6991525423729</v>
      </c>
      <c r="O50" s="2" t="s">
        <v>52</v>
      </c>
    </row>
    <row r="51" spans="1:15" x14ac:dyDescent="0.25">
      <c r="A51" s="6">
        <v>50</v>
      </c>
      <c r="B51" s="6">
        <v>50</v>
      </c>
      <c r="C51" s="6">
        <v>14</v>
      </c>
      <c r="D51" s="6">
        <v>41</v>
      </c>
      <c r="E51" s="26">
        <v>73.882352941176507</v>
      </c>
      <c r="F51" s="26">
        <v>2196.23898305085</v>
      </c>
      <c r="G51" s="26">
        <v>5045.6035087719301</v>
      </c>
      <c r="H51" s="26">
        <v>4483.7826086956502</v>
      </c>
      <c r="I51" s="26">
        <v>5431.0296703296699</v>
      </c>
      <c r="J51" s="26">
        <v>6036.7655555555602</v>
      </c>
      <c r="K51" s="26">
        <v>6350.7711111111103</v>
      </c>
      <c r="L51" s="26">
        <v>4651.2</v>
      </c>
      <c r="M51" s="26">
        <v>2742.01111111111</v>
      </c>
      <c r="N51" s="26">
        <v>1546.1444444444401</v>
      </c>
      <c r="O51" s="2" t="s">
        <v>53</v>
      </c>
    </row>
    <row r="52" spans="1:15" x14ac:dyDescent="0.25">
      <c r="A52" s="6">
        <v>51</v>
      </c>
      <c r="B52" s="6">
        <v>51</v>
      </c>
      <c r="C52" s="6">
        <v>58</v>
      </c>
      <c r="D52" s="6">
        <v>173</v>
      </c>
      <c r="E52" s="26">
        <v>19809.7439716312</v>
      </c>
      <c r="F52" s="26">
        <v>1737877.64791667</v>
      </c>
      <c r="G52" s="26">
        <v>2126482.6292035398</v>
      </c>
      <c r="H52" s="26">
        <v>2801369.06483516</v>
      </c>
      <c r="I52" s="26">
        <v>2829959.5109890099</v>
      </c>
      <c r="J52" s="26">
        <v>2834947.5384615399</v>
      </c>
      <c r="K52" s="26">
        <v>2835814.9263736298</v>
      </c>
      <c r="L52" s="26">
        <v>2835965.6725274702</v>
      </c>
      <c r="M52" s="26">
        <v>1635045.3478260899</v>
      </c>
      <c r="N52" s="26">
        <v>957896.25</v>
      </c>
      <c r="O52" s="2" t="s">
        <v>54</v>
      </c>
    </row>
    <row r="53" spans="1:15" x14ac:dyDescent="0.25">
      <c r="A53" s="6">
        <v>52</v>
      </c>
      <c r="B53" s="6">
        <v>52</v>
      </c>
      <c r="C53" s="6">
        <v>30</v>
      </c>
      <c r="D53" s="6">
        <v>89</v>
      </c>
      <c r="E53" s="26">
        <v>0.20402298850574699</v>
      </c>
      <c r="F53" s="26">
        <v>9.6742187499999996</v>
      </c>
      <c r="G53" s="26">
        <v>35.304615384615403</v>
      </c>
      <c r="H53" s="26">
        <v>72.188636363636405</v>
      </c>
      <c r="I53" s="26">
        <v>111.560294117647</v>
      </c>
      <c r="J53" s="26">
        <v>146.60211267605601</v>
      </c>
      <c r="K53" s="26">
        <v>174.725503355705</v>
      </c>
      <c r="L53" s="26">
        <v>197.50645161290299</v>
      </c>
      <c r="M53" s="26">
        <v>212.937654320988</v>
      </c>
      <c r="N53" s="26">
        <v>225.79401197604801</v>
      </c>
      <c r="O53" s="2" t="s">
        <v>55</v>
      </c>
    </row>
    <row r="54" spans="1:15" x14ac:dyDescent="0.25">
      <c r="A54" s="6">
        <v>53</v>
      </c>
      <c r="B54" s="6">
        <v>53</v>
      </c>
      <c r="C54" s="6">
        <v>3</v>
      </c>
      <c r="D54" s="6">
        <v>8</v>
      </c>
      <c r="E54" s="26">
        <v>0.44160583941605802</v>
      </c>
      <c r="F54" s="26">
        <v>6.8343558282208603</v>
      </c>
      <c r="G54" s="26">
        <v>7.7210526315789503</v>
      </c>
      <c r="H54" s="26">
        <v>12.725118483412301</v>
      </c>
      <c r="I54" s="26">
        <v>20.179372197309402</v>
      </c>
      <c r="J54" s="26">
        <v>25.905982905982899</v>
      </c>
      <c r="K54" s="26">
        <v>31.298387096774199</v>
      </c>
      <c r="L54" s="26">
        <v>37.824230769230802</v>
      </c>
      <c r="M54" s="26">
        <v>45.582089552238799</v>
      </c>
      <c r="N54" s="26">
        <v>53.545985401459902</v>
      </c>
      <c r="O54" s="2" t="s">
        <v>56</v>
      </c>
    </row>
    <row r="55" spans="1:15" x14ac:dyDescent="0.25">
      <c r="A55" s="6">
        <v>54</v>
      </c>
      <c r="B55" s="6">
        <v>54</v>
      </c>
      <c r="C55" s="6">
        <v>7</v>
      </c>
      <c r="D55" s="6">
        <v>20</v>
      </c>
      <c r="E55" s="26">
        <v>3.2517110266159701</v>
      </c>
      <c r="F55" s="26">
        <v>21.232489451476798</v>
      </c>
      <c r="G55" s="26">
        <v>22.402194357366799</v>
      </c>
      <c r="H55" s="26">
        <v>22.945454545454499</v>
      </c>
      <c r="I55" s="26">
        <v>23.8699404761905</v>
      </c>
      <c r="J55" s="26">
        <v>23.891420118343198</v>
      </c>
      <c r="K55" s="26">
        <v>23.1825214899713</v>
      </c>
      <c r="L55" s="26">
        <v>22.6747899159664</v>
      </c>
      <c r="M55" s="26">
        <v>23.3317002881844</v>
      </c>
      <c r="N55" s="26">
        <v>24.0967261904762</v>
      </c>
      <c r="O55" s="2" t="s">
        <v>57</v>
      </c>
    </row>
    <row r="56" spans="1:15" x14ac:dyDescent="0.25">
      <c r="A56" s="6">
        <v>55</v>
      </c>
      <c r="B56" s="6">
        <v>55</v>
      </c>
      <c r="C56" s="6">
        <v>37</v>
      </c>
      <c r="D56" s="6">
        <v>110</v>
      </c>
      <c r="E56" s="26">
        <v>3.6842105263157898E-2</v>
      </c>
      <c r="F56" s="26">
        <v>0.65803571428571395</v>
      </c>
      <c r="G56" s="26">
        <v>2.7492753623188402</v>
      </c>
      <c r="H56" s="26">
        <v>6.8323076923076904</v>
      </c>
      <c r="I56" s="26">
        <v>13.0037234042553</v>
      </c>
      <c r="J56" s="26">
        <v>21.3406593406593</v>
      </c>
      <c r="K56" s="26">
        <v>31.523033707865199</v>
      </c>
      <c r="L56" s="26">
        <v>42.819209039547999</v>
      </c>
      <c r="M56" s="26">
        <v>54.711235955056203</v>
      </c>
      <c r="N56" s="26">
        <v>66.530939226519294</v>
      </c>
      <c r="O56" s="2" t="s">
        <v>58</v>
      </c>
    </row>
    <row r="57" spans="1:15" x14ac:dyDescent="0.25">
      <c r="A57" s="6">
        <v>56</v>
      </c>
      <c r="B57" s="6">
        <v>56</v>
      </c>
      <c r="C57" s="6">
        <v>5</v>
      </c>
      <c r="D57" s="6">
        <v>14</v>
      </c>
      <c r="E57" s="26">
        <v>6.2753036437247001E-2</v>
      </c>
      <c r="F57" s="26">
        <v>0.99497716894977195</v>
      </c>
      <c r="G57" s="26">
        <v>2.40414937759336</v>
      </c>
      <c r="H57" s="26">
        <v>4.1551724137930997</v>
      </c>
      <c r="I57" s="26">
        <v>5.6912280701754403</v>
      </c>
      <c r="J57" s="26">
        <v>6.6331914893616997</v>
      </c>
      <c r="K57" s="26">
        <v>7.06370967741936</v>
      </c>
      <c r="L57" s="26">
        <v>7.2122137404580204</v>
      </c>
      <c r="M57" s="26">
        <v>7.1689530685920602</v>
      </c>
      <c r="N57" s="26">
        <v>7.0518900343642601</v>
      </c>
      <c r="O57" s="2" t="s">
        <v>59</v>
      </c>
    </row>
    <row r="58" spans="1:15" x14ac:dyDescent="0.25">
      <c r="A58" s="6">
        <v>57</v>
      </c>
      <c r="B58" s="6">
        <v>57</v>
      </c>
      <c r="C58" s="6">
        <v>49</v>
      </c>
      <c r="D58" s="6">
        <v>146</v>
      </c>
      <c r="E58" s="26">
        <v>6.4036222509702506E-2</v>
      </c>
      <c r="F58" s="26">
        <v>7.1429447852760699</v>
      </c>
      <c r="G58" s="26">
        <v>40.991943127962102</v>
      </c>
      <c r="H58" s="26">
        <v>96.7861878453039</v>
      </c>
      <c r="I58" s="26">
        <v>153.858522727273</v>
      </c>
      <c r="J58" s="26">
        <v>200.50333333333299</v>
      </c>
      <c r="K58" s="26">
        <v>233.74095744680901</v>
      </c>
      <c r="L58" s="26">
        <v>254.82323232323199</v>
      </c>
      <c r="M58" s="26">
        <v>268.98502415458898</v>
      </c>
      <c r="N58" s="26">
        <v>275.47788018433198</v>
      </c>
      <c r="O58" s="2" t="s">
        <v>60</v>
      </c>
    </row>
    <row r="59" spans="1:15" x14ac:dyDescent="0.25">
      <c r="A59" s="6">
        <v>58</v>
      </c>
      <c r="B59" s="6">
        <v>58</v>
      </c>
      <c r="C59" s="6">
        <v>8</v>
      </c>
      <c r="D59" s="6">
        <v>23</v>
      </c>
      <c r="E59" s="26">
        <v>1.6314199395770401E-2</v>
      </c>
      <c r="F59" s="26">
        <v>0.27582697201017797</v>
      </c>
      <c r="G59" s="26">
        <v>1.0002631578947401</v>
      </c>
      <c r="H59" s="26">
        <v>2.26033994334278</v>
      </c>
      <c r="I59" s="26">
        <v>3.7971014492753601</v>
      </c>
      <c r="J59" s="26">
        <v>5.3746397694524504</v>
      </c>
      <c r="K59" s="26">
        <v>6.7294444444444403</v>
      </c>
      <c r="L59" s="26">
        <v>7.8395225464190998</v>
      </c>
      <c r="M59" s="26">
        <v>8.7260759493670896</v>
      </c>
      <c r="N59" s="26">
        <v>9.4376213592233</v>
      </c>
      <c r="O59" s="2" t="s">
        <v>61</v>
      </c>
    </row>
    <row r="60" spans="1:15" x14ac:dyDescent="0.25">
      <c r="A60" s="6">
        <v>59</v>
      </c>
      <c r="B60" s="6">
        <v>59</v>
      </c>
      <c r="C60" s="6">
        <v>41</v>
      </c>
      <c r="D60" s="6">
        <v>122</v>
      </c>
      <c r="E60" s="26">
        <v>0.34870129870129901</v>
      </c>
      <c r="F60" s="26">
        <v>1.72027972027972</v>
      </c>
      <c r="G60" s="26">
        <v>3.4702702702702699</v>
      </c>
      <c r="H60" s="26">
        <v>4.9610062893081803</v>
      </c>
      <c r="I60" s="26">
        <v>5.87897727272727</v>
      </c>
      <c r="J60" s="26">
        <v>6.3798969072164997</v>
      </c>
      <c r="K60" s="26">
        <v>6.5619718309859199</v>
      </c>
      <c r="L60" s="26">
        <v>6.6082608695652203</v>
      </c>
      <c r="M60" s="26">
        <v>6.5508130081300804</v>
      </c>
      <c r="N60" s="26">
        <v>6.43333333333333</v>
      </c>
      <c r="O60" s="2" t="s">
        <v>62</v>
      </c>
    </row>
    <row r="61" spans="1:15" x14ac:dyDescent="0.25">
      <c r="A61" s="6"/>
      <c r="B61" s="6">
        <v>24</v>
      </c>
      <c r="C61" s="6">
        <v>1</v>
      </c>
      <c r="D61" s="6">
        <v>1</v>
      </c>
      <c r="E61" t="s">
        <v>72</v>
      </c>
      <c r="F61">
        <v>10</v>
      </c>
      <c r="O61" s="2" t="s">
        <v>73</v>
      </c>
    </row>
    <row r="62" spans="1:15" x14ac:dyDescent="0.25">
      <c r="A62" s="6"/>
      <c r="B62" s="6"/>
      <c r="C62" s="6"/>
      <c r="D62" s="6">
        <v>3</v>
      </c>
      <c r="O62" s="2" t="s">
        <v>73</v>
      </c>
    </row>
    <row r="63" spans="1:15" x14ac:dyDescent="0.25">
      <c r="A63" s="6"/>
      <c r="B63" s="6">
        <v>21</v>
      </c>
      <c r="C63" s="6">
        <v>2</v>
      </c>
      <c r="D63" s="6">
        <v>4</v>
      </c>
      <c r="E63" s="8" t="s">
        <v>74</v>
      </c>
      <c r="F63" s="8">
        <v>10</v>
      </c>
      <c r="G63" s="8"/>
      <c r="H63" s="8"/>
      <c r="I63" s="8"/>
      <c r="J63" s="8"/>
      <c r="K63" s="8"/>
      <c r="L63" s="8"/>
      <c r="M63" s="8"/>
      <c r="N63" s="8"/>
      <c r="O63" s="2" t="s">
        <v>73</v>
      </c>
    </row>
    <row r="64" spans="1:15" x14ac:dyDescent="0.25">
      <c r="A64" s="6"/>
      <c r="B64" s="6"/>
      <c r="C64" s="6"/>
      <c r="D64" s="6">
        <v>6</v>
      </c>
      <c r="O64" s="2" t="s">
        <v>73</v>
      </c>
    </row>
    <row r="65" spans="1:15" x14ac:dyDescent="0.25">
      <c r="A65" s="6"/>
      <c r="B65" s="6">
        <v>53</v>
      </c>
      <c r="C65" s="6">
        <v>3</v>
      </c>
      <c r="D65" s="6">
        <v>7</v>
      </c>
      <c r="E65" t="s">
        <v>75</v>
      </c>
      <c r="F65">
        <v>10</v>
      </c>
      <c r="O65" s="2" t="s">
        <v>73</v>
      </c>
    </row>
    <row r="66" spans="1:15" x14ac:dyDescent="0.25">
      <c r="A66" s="6"/>
      <c r="B66" s="6"/>
      <c r="C66" s="6"/>
      <c r="D66" s="6">
        <v>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2" t="s">
        <v>73</v>
      </c>
    </row>
    <row r="67" spans="1:15" x14ac:dyDescent="0.25">
      <c r="A67" s="6"/>
      <c r="B67" s="6">
        <v>4</v>
      </c>
      <c r="C67" s="6">
        <v>4</v>
      </c>
      <c r="D67" s="6">
        <v>10</v>
      </c>
      <c r="E67" t="s">
        <v>76</v>
      </c>
      <c r="F67">
        <v>10</v>
      </c>
      <c r="O67" s="2" t="s">
        <v>73</v>
      </c>
    </row>
    <row r="68" spans="1:15" x14ac:dyDescent="0.25">
      <c r="A68" s="6"/>
      <c r="B68" s="6"/>
      <c r="C68" s="6"/>
      <c r="D68" s="6">
        <v>12</v>
      </c>
      <c r="O68" s="2" t="s">
        <v>73</v>
      </c>
    </row>
    <row r="69" spans="1:15" x14ac:dyDescent="0.25">
      <c r="A69" s="6"/>
      <c r="B69" s="6">
        <v>56</v>
      </c>
      <c r="C69" s="6">
        <v>5</v>
      </c>
      <c r="D69" s="6">
        <v>13</v>
      </c>
      <c r="E69" s="8" t="s">
        <v>77</v>
      </c>
      <c r="F69" s="8">
        <v>10</v>
      </c>
      <c r="G69" s="8"/>
      <c r="H69" s="8"/>
      <c r="I69" s="8"/>
      <c r="J69" s="8"/>
      <c r="K69" s="8"/>
      <c r="L69" s="8"/>
      <c r="M69" s="8"/>
      <c r="N69" s="8"/>
      <c r="O69" s="2" t="s">
        <v>73</v>
      </c>
    </row>
    <row r="70" spans="1:15" x14ac:dyDescent="0.25">
      <c r="A70" s="6"/>
      <c r="B70" s="6"/>
      <c r="C70" s="6"/>
      <c r="D70" s="6">
        <v>15</v>
      </c>
      <c r="O70" s="2" t="s">
        <v>73</v>
      </c>
    </row>
    <row r="71" spans="1:15" x14ac:dyDescent="0.25">
      <c r="A71" s="6"/>
      <c r="B71" s="6">
        <v>47</v>
      </c>
      <c r="C71" s="6">
        <v>6</v>
      </c>
      <c r="D71" s="6">
        <v>16</v>
      </c>
      <c r="E71" t="s">
        <v>78</v>
      </c>
      <c r="F71">
        <v>10</v>
      </c>
      <c r="O71" s="2" t="s">
        <v>73</v>
      </c>
    </row>
    <row r="72" spans="1:15" x14ac:dyDescent="0.25">
      <c r="A72" s="6"/>
      <c r="B72" s="6"/>
      <c r="C72" s="6"/>
      <c r="D72" s="6">
        <v>18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2" t="s">
        <v>73</v>
      </c>
    </row>
    <row r="73" spans="1:15" x14ac:dyDescent="0.25">
      <c r="A73" s="6"/>
      <c r="B73" s="6">
        <v>54</v>
      </c>
      <c r="C73" s="6">
        <v>7</v>
      </c>
      <c r="D73" s="6">
        <v>19</v>
      </c>
      <c r="E73" t="s">
        <v>79</v>
      </c>
      <c r="F73">
        <v>10</v>
      </c>
      <c r="O73" s="2" t="s">
        <v>73</v>
      </c>
    </row>
    <row r="74" spans="1:15" x14ac:dyDescent="0.25">
      <c r="A74" s="6"/>
      <c r="B74" s="6"/>
      <c r="C74" s="6"/>
      <c r="D74" s="6">
        <v>21</v>
      </c>
      <c r="O74" s="2" t="s">
        <v>73</v>
      </c>
    </row>
    <row r="75" spans="1:15" x14ac:dyDescent="0.25">
      <c r="A75" s="6"/>
      <c r="B75" s="6">
        <v>58</v>
      </c>
      <c r="C75" s="6">
        <v>8</v>
      </c>
      <c r="D75" s="6">
        <v>22</v>
      </c>
      <c r="E75" s="8" t="s">
        <v>80</v>
      </c>
      <c r="F75" s="8">
        <v>10</v>
      </c>
      <c r="G75" s="8"/>
      <c r="H75" s="8"/>
      <c r="I75" s="8"/>
      <c r="J75" s="8"/>
      <c r="K75" s="8"/>
      <c r="L75" s="8"/>
      <c r="M75" s="8"/>
      <c r="N75" s="8"/>
      <c r="O75" s="2" t="s">
        <v>73</v>
      </c>
    </row>
    <row r="76" spans="1:15" x14ac:dyDescent="0.25">
      <c r="A76" s="6"/>
      <c r="B76" s="6"/>
      <c r="C76" s="6"/>
      <c r="D76" s="6">
        <v>24</v>
      </c>
      <c r="O76" s="2" t="s">
        <v>73</v>
      </c>
    </row>
    <row r="77" spans="1:15" x14ac:dyDescent="0.25">
      <c r="A77" s="6"/>
      <c r="B77" s="6">
        <v>20</v>
      </c>
      <c r="C77" s="6">
        <v>9</v>
      </c>
      <c r="D77" s="6">
        <v>25</v>
      </c>
      <c r="E77" t="s">
        <v>81</v>
      </c>
      <c r="F77">
        <v>10</v>
      </c>
      <c r="O77" s="2" t="s">
        <v>73</v>
      </c>
    </row>
    <row r="78" spans="1:15" x14ac:dyDescent="0.25">
      <c r="A78" s="6"/>
      <c r="B78" s="6"/>
      <c r="C78" s="6"/>
      <c r="D78" s="6">
        <v>27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2" t="s">
        <v>73</v>
      </c>
    </row>
    <row r="79" spans="1:15" x14ac:dyDescent="0.25">
      <c r="A79" s="6"/>
      <c r="B79" s="6">
        <v>30</v>
      </c>
      <c r="C79" s="6">
        <v>10</v>
      </c>
      <c r="D79" s="6">
        <v>28</v>
      </c>
      <c r="E79" t="s">
        <v>82</v>
      </c>
      <c r="F79">
        <v>10</v>
      </c>
      <c r="O79" s="2" t="s">
        <v>73</v>
      </c>
    </row>
    <row r="80" spans="1:15" x14ac:dyDescent="0.25">
      <c r="A80" s="6"/>
      <c r="B80" s="6"/>
      <c r="C80" s="6"/>
      <c r="D80" s="6">
        <v>30</v>
      </c>
      <c r="O80" s="2" t="s">
        <v>73</v>
      </c>
    </row>
    <row r="81" spans="1:15" x14ac:dyDescent="0.25">
      <c r="A81" s="6"/>
      <c r="B81" s="6">
        <v>17</v>
      </c>
      <c r="C81" s="6">
        <v>11</v>
      </c>
      <c r="D81" s="6">
        <v>31</v>
      </c>
      <c r="E81" s="8" t="s">
        <v>83</v>
      </c>
      <c r="F81" s="8">
        <v>10</v>
      </c>
      <c r="G81" s="8"/>
      <c r="H81" s="8"/>
      <c r="I81" s="8"/>
      <c r="J81" s="8"/>
      <c r="K81" s="8"/>
      <c r="L81" s="8"/>
      <c r="M81" s="8"/>
      <c r="N81" s="8"/>
      <c r="O81" s="2" t="s">
        <v>73</v>
      </c>
    </row>
    <row r="82" spans="1:15" x14ac:dyDescent="0.25">
      <c r="A82" s="6"/>
      <c r="B82" s="6"/>
      <c r="C82" s="6"/>
      <c r="D82" s="6">
        <v>33</v>
      </c>
      <c r="O82" s="2" t="s">
        <v>73</v>
      </c>
    </row>
    <row r="83" spans="1:15" x14ac:dyDescent="0.25">
      <c r="A83" s="6"/>
      <c r="B83" s="6">
        <v>16</v>
      </c>
      <c r="C83" s="6">
        <v>12</v>
      </c>
      <c r="D83" s="6">
        <v>34</v>
      </c>
      <c r="E83" t="s">
        <v>84</v>
      </c>
      <c r="F83">
        <v>10</v>
      </c>
      <c r="O83" s="2" t="s">
        <v>73</v>
      </c>
    </row>
    <row r="84" spans="1:15" x14ac:dyDescent="0.25">
      <c r="A84" s="6"/>
      <c r="B84" s="6"/>
      <c r="C84" s="6"/>
      <c r="D84" s="6">
        <v>36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2" t="s">
        <v>73</v>
      </c>
    </row>
    <row r="85" spans="1:15" x14ac:dyDescent="0.25">
      <c r="A85" s="6"/>
      <c r="B85" s="6">
        <v>2</v>
      </c>
      <c r="C85" s="6">
        <v>13</v>
      </c>
      <c r="D85" s="6">
        <v>37</v>
      </c>
      <c r="E85" t="s">
        <v>85</v>
      </c>
      <c r="F85">
        <v>10</v>
      </c>
      <c r="O85" s="2" t="s">
        <v>73</v>
      </c>
    </row>
    <row r="86" spans="1:15" x14ac:dyDescent="0.25">
      <c r="A86" s="6"/>
      <c r="B86" s="6"/>
      <c r="C86" s="6"/>
      <c r="D86" s="6">
        <v>39</v>
      </c>
      <c r="O86" s="2" t="s">
        <v>73</v>
      </c>
    </row>
    <row r="87" spans="1:15" x14ac:dyDescent="0.25">
      <c r="A87" s="6"/>
      <c r="B87" s="6">
        <v>50</v>
      </c>
      <c r="C87" s="6">
        <v>14</v>
      </c>
      <c r="D87" s="6">
        <v>40</v>
      </c>
      <c r="E87" s="8" t="s">
        <v>86</v>
      </c>
      <c r="F87" s="8">
        <v>10</v>
      </c>
      <c r="G87" s="8"/>
      <c r="H87" s="8"/>
      <c r="I87" s="8"/>
      <c r="J87" s="8"/>
      <c r="K87" s="8"/>
      <c r="L87" s="8"/>
      <c r="M87" s="8"/>
      <c r="N87" s="8"/>
      <c r="O87" s="2" t="s">
        <v>73</v>
      </c>
    </row>
    <row r="88" spans="1:15" x14ac:dyDescent="0.25">
      <c r="A88" s="6"/>
      <c r="B88" s="6"/>
      <c r="C88" s="6"/>
      <c r="D88" s="6">
        <v>42</v>
      </c>
      <c r="O88" s="2" t="s">
        <v>73</v>
      </c>
    </row>
    <row r="89" spans="1:15" x14ac:dyDescent="0.25">
      <c r="A89" s="6"/>
      <c r="B89" s="6">
        <v>3</v>
      </c>
      <c r="C89" s="6">
        <v>15</v>
      </c>
      <c r="D89" s="6">
        <v>43</v>
      </c>
      <c r="E89" t="s">
        <v>87</v>
      </c>
      <c r="F89">
        <v>10</v>
      </c>
      <c r="O89" s="2" t="s">
        <v>73</v>
      </c>
    </row>
    <row r="90" spans="1:15" x14ac:dyDescent="0.25">
      <c r="A90" s="6"/>
      <c r="B90" s="6"/>
      <c r="C90" s="6"/>
      <c r="D90" s="6">
        <v>45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2" t="s">
        <v>73</v>
      </c>
    </row>
    <row r="91" spans="1:15" x14ac:dyDescent="0.25">
      <c r="A91" s="6"/>
      <c r="B91" s="6">
        <v>26</v>
      </c>
      <c r="C91" s="6">
        <v>16</v>
      </c>
      <c r="D91" s="6">
        <v>46</v>
      </c>
      <c r="E91" t="s">
        <v>88</v>
      </c>
      <c r="F91">
        <v>10</v>
      </c>
      <c r="O91" s="2" t="s">
        <v>73</v>
      </c>
    </row>
    <row r="92" spans="1:15" x14ac:dyDescent="0.25">
      <c r="A92" s="6"/>
      <c r="B92" s="6"/>
      <c r="C92" s="6"/>
      <c r="D92" s="6">
        <v>48</v>
      </c>
      <c r="O92" s="2" t="s">
        <v>73</v>
      </c>
    </row>
    <row r="93" spans="1:15" x14ac:dyDescent="0.25">
      <c r="A93" s="6"/>
      <c r="B93" s="6">
        <v>8</v>
      </c>
      <c r="C93" s="6">
        <v>17</v>
      </c>
      <c r="D93" s="6">
        <v>49</v>
      </c>
      <c r="E93" s="8" t="s">
        <v>89</v>
      </c>
      <c r="F93" s="8">
        <v>10</v>
      </c>
      <c r="G93" s="8"/>
      <c r="H93" s="8"/>
      <c r="I93" s="8"/>
      <c r="J93" s="8"/>
      <c r="K93" s="8"/>
      <c r="L93" s="8"/>
      <c r="M93" s="8"/>
      <c r="N93" s="8"/>
      <c r="O93" s="2" t="s">
        <v>73</v>
      </c>
    </row>
    <row r="94" spans="1:15" x14ac:dyDescent="0.25">
      <c r="A94" s="6"/>
      <c r="B94" s="6"/>
      <c r="C94" s="6"/>
      <c r="D94" s="6">
        <v>51</v>
      </c>
      <c r="O94" s="2" t="s">
        <v>73</v>
      </c>
    </row>
    <row r="95" spans="1:15" x14ac:dyDescent="0.25">
      <c r="A95" s="6"/>
      <c r="B95" s="6">
        <v>1</v>
      </c>
      <c r="C95" s="6">
        <v>18</v>
      </c>
      <c r="D95" s="6">
        <v>52</v>
      </c>
      <c r="E95" t="s">
        <v>90</v>
      </c>
      <c r="F95">
        <v>10</v>
      </c>
      <c r="O95" s="2" t="s">
        <v>73</v>
      </c>
    </row>
    <row r="96" spans="1:15" x14ac:dyDescent="0.25">
      <c r="A96" s="6"/>
      <c r="B96" s="6"/>
      <c r="C96" s="6"/>
      <c r="D96" s="6">
        <v>54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2" t="s">
        <v>73</v>
      </c>
    </row>
    <row r="97" spans="1:15" x14ac:dyDescent="0.25">
      <c r="A97" s="6"/>
      <c r="B97" s="6">
        <v>6</v>
      </c>
      <c r="C97" s="6">
        <v>19</v>
      </c>
      <c r="D97" s="6">
        <v>55</v>
      </c>
      <c r="E97" t="s">
        <v>91</v>
      </c>
      <c r="F97">
        <v>10</v>
      </c>
      <c r="O97" s="2" t="s">
        <v>73</v>
      </c>
    </row>
    <row r="98" spans="1:15" x14ac:dyDescent="0.25">
      <c r="A98" s="6"/>
      <c r="B98" s="6"/>
      <c r="C98" s="6"/>
      <c r="D98" s="6">
        <v>57</v>
      </c>
      <c r="O98" s="2" t="s">
        <v>73</v>
      </c>
    </row>
    <row r="99" spans="1:15" x14ac:dyDescent="0.25">
      <c r="A99" s="6"/>
      <c r="B99" s="6">
        <v>18</v>
      </c>
      <c r="C99" s="6">
        <v>20</v>
      </c>
      <c r="D99" s="6">
        <v>58</v>
      </c>
      <c r="E99" s="8" t="s">
        <v>92</v>
      </c>
      <c r="F99" s="8">
        <v>10</v>
      </c>
      <c r="G99" s="8"/>
      <c r="H99" s="8"/>
      <c r="I99" s="8"/>
      <c r="J99" s="8"/>
      <c r="K99" s="8"/>
      <c r="L99" s="8"/>
      <c r="M99" s="8"/>
      <c r="N99" s="8"/>
      <c r="O99" s="2" t="s">
        <v>73</v>
      </c>
    </row>
    <row r="100" spans="1:15" x14ac:dyDescent="0.25">
      <c r="A100" s="6"/>
      <c r="B100" s="6"/>
      <c r="C100" s="6"/>
      <c r="D100" s="6">
        <v>60</v>
      </c>
      <c r="O100" s="2" t="s">
        <v>73</v>
      </c>
    </row>
    <row r="101" spans="1:15" x14ac:dyDescent="0.25">
      <c r="A101" s="6"/>
      <c r="B101" s="6">
        <v>25</v>
      </c>
      <c r="C101" s="6">
        <v>21</v>
      </c>
      <c r="D101" s="6">
        <v>61</v>
      </c>
      <c r="E101" t="s">
        <v>93</v>
      </c>
      <c r="F101">
        <v>10</v>
      </c>
      <c r="O101" s="2" t="s">
        <v>73</v>
      </c>
    </row>
    <row r="102" spans="1:15" x14ac:dyDescent="0.25">
      <c r="A102" s="6"/>
      <c r="B102" s="6"/>
      <c r="C102" s="6"/>
      <c r="D102" s="6">
        <v>63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2" t="s">
        <v>73</v>
      </c>
    </row>
    <row r="103" spans="1:15" x14ac:dyDescent="0.25">
      <c r="A103" s="6"/>
      <c r="B103" s="6">
        <v>14</v>
      </c>
      <c r="C103" s="6">
        <v>22</v>
      </c>
      <c r="D103" s="6">
        <v>64</v>
      </c>
      <c r="E103" t="s">
        <v>94</v>
      </c>
      <c r="F103">
        <v>10</v>
      </c>
      <c r="O103" s="2" t="s">
        <v>73</v>
      </c>
    </row>
    <row r="104" spans="1:15" x14ac:dyDescent="0.25">
      <c r="A104" s="6"/>
      <c r="B104" s="6"/>
      <c r="C104" s="6"/>
      <c r="D104" s="6">
        <v>66</v>
      </c>
      <c r="O104" s="2" t="s">
        <v>73</v>
      </c>
    </row>
    <row r="105" spans="1:15" x14ac:dyDescent="0.25">
      <c r="A105" s="6"/>
      <c r="B105" s="6">
        <v>10</v>
      </c>
      <c r="C105" s="6">
        <v>23</v>
      </c>
      <c r="D105" s="6">
        <v>67</v>
      </c>
      <c r="E105" s="8" t="s">
        <v>95</v>
      </c>
      <c r="F105" s="8">
        <v>10</v>
      </c>
      <c r="G105" s="8"/>
      <c r="H105" s="8"/>
      <c r="I105" s="8"/>
      <c r="J105" s="8"/>
      <c r="K105" s="8"/>
      <c r="L105" s="8"/>
      <c r="M105" s="8"/>
      <c r="N105" s="8"/>
      <c r="O105" s="2" t="s">
        <v>73</v>
      </c>
    </row>
    <row r="106" spans="1:15" x14ac:dyDescent="0.25">
      <c r="A106" s="6"/>
      <c r="B106" s="6"/>
      <c r="C106" s="6"/>
      <c r="D106" s="6">
        <v>69</v>
      </c>
      <c r="O106" s="2" t="s">
        <v>73</v>
      </c>
    </row>
    <row r="107" spans="1:15" x14ac:dyDescent="0.25">
      <c r="A107" s="6"/>
      <c r="B107" s="6">
        <v>42</v>
      </c>
      <c r="C107" s="6">
        <v>24</v>
      </c>
      <c r="D107" s="6">
        <v>70</v>
      </c>
      <c r="E107" t="s">
        <v>96</v>
      </c>
      <c r="F107">
        <v>10</v>
      </c>
      <c r="O107" s="2" t="s">
        <v>73</v>
      </c>
    </row>
    <row r="108" spans="1:15" x14ac:dyDescent="0.25">
      <c r="A108" s="6"/>
      <c r="B108" s="6"/>
      <c r="C108" s="6"/>
      <c r="D108" s="6">
        <v>72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2" t="s">
        <v>73</v>
      </c>
    </row>
    <row r="109" spans="1:15" x14ac:dyDescent="0.25">
      <c r="A109" s="6"/>
      <c r="B109" s="6">
        <v>27</v>
      </c>
      <c r="C109" s="6">
        <v>25</v>
      </c>
      <c r="D109" s="6">
        <v>73</v>
      </c>
      <c r="E109" t="s">
        <v>97</v>
      </c>
      <c r="F109">
        <v>10</v>
      </c>
      <c r="O109" s="2" t="s">
        <v>73</v>
      </c>
    </row>
    <row r="110" spans="1:15" x14ac:dyDescent="0.25">
      <c r="A110" s="6"/>
      <c r="B110" s="6"/>
      <c r="C110" s="6"/>
      <c r="D110" s="6">
        <v>75</v>
      </c>
      <c r="O110" s="2" t="s">
        <v>73</v>
      </c>
    </row>
    <row r="111" spans="1:15" x14ac:dyDescent="0.25">
      <c r="A111" s="6"/>
      <c r="B111" s="6">
        <v>31</v>
      </c>
      <c r="C111" s="6">
        <v>26</v>
      </c>
      <c r="D111" s="6">
        <v>76</v>
      </c>
      <c r="E111" s="8" t="s">
        <v>98</v>
      </c>
      <c r="F111" s="8">
        <v>10</v>
      </c>
      <c r="G111" s="8"/>
      <c r="H111" s="8"/>
      <c r="I111" s="8"/>
      <c r="J111" s="8"/>
      <c r="K111" s="8"/>
      <c r="L111" s="8"/>
      <c r="M111" s="8"/>
      <c r="N111" s="8"/>
      <c r="O111" s="2" t="s">
        <v>73</v>
      </c>
    </row>
    <row r="112" spans="1:15" x14ac:dyDescent="0.25">
      <c r="A112" s="6"/>
      <c r="B112" s="6"/>
      <c r="C112" s="6"/>
      <c r="D112" s="6">
        <v>78</v>
      </c>
      <c r="O112" s="2" t="s">
        <v>73</v>
      </c>
    </row>
    <row r="113" spans="1:15" x14ac:dyDescent="0.25">
      <c r="A113" s="6"/>
      <c r="B113" s="6">
        <v>36</v>
      </c>
      <c r="C113" s="6">
        <v>27</v>
      </c>
      <c r="D113" s="6">
        <v>79</v>
      </c>
      <c r="E113" t="s">
        <v>99</v>
      </c>
      <c r="F113">
        <v>10</v>
      </c>
      <c r="O113" s="2" t="s">
        <v>73</v>
      </c>
    </row>
    <row r="114" spans="1:15" x14ac:dyDescent="0.25">
      <c r="A114" s="6"/>
      <c r="B114" s="6"/>
      <c r="C114" s="6"/>
      <c r="D114" s="6">
        <v>81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2" t="s">
        <v>73</v>
      </c>
    </row>
    <row r="115" spans="1:15" x14ac:dyDescent="0.25">
      <c r="A115" s="6"/>
      <c r="B115" s="6">
        <v>7</v>
      </c>
      <c r="C115" s="6">
        <v>28</v>
      </c>
      <c r="D115" s="6">
        <v>82</v>
      </c>
      <c r="E115" t="s">
        <v>100</v>
      </c>
      <c r="F115">
        <v>10</v>
      </c>
      <c r="O115" s="2" t="s">
        <v>73</v>
      </c>
    </row>
    <row r="116" spans="1:15" x14ac:dyDescent="0.25">
      <c r="A116" s="6"/>
      <c r="B116" s="6"/>
      <c r="C116" s="6"/>
      <c r="D116" s="6">
        <v>84</v>
      </c>
      <c r="O116" s="2" t="s">
        <v>73</v>
      </c>
    </row>
    <row r="117" spans="1:15" x14ac:dyDescent="0.25">
      <c r="A117" s="6"/>
      <c r="B117" s="6">
        <v>40</v>
      </c>
      <c r="C117" s="6">
        <v>29</v>
      </c>
      <c r="D117" s="6">
        <v>85</v>
      </c>
      <c r="E117" s="8" t="s">
        <v>101</v>
      </c>
      <c r="F117" s="8">
        <v>10</v>
      </c>
      <c r="G117" s="8"/>
      <c r="H117" s="8"/>
      <c r="I117" s="8"/>
      <c r="J117" s="8"/>
      <c r="K117" s="8"/>
      <c r="L117" s="8"/>
      <c r="M117" s="8"/>
      <c r="N117" s="8"/>
      <c r="O117" s="2" t="s">
        <v>73</v>
      </c>
    </row>
    <row r="118" spans="1:15" x14ac:dyDescent="0.25">
      <c r="A118" s="6"/>
      <c r="B118" s="6"/>
      <c r="C118" s="6"/>
      <c r="D118" s="6">
        <v>87</v>
      </c>
      <c r="O118" s="2" t="s">
        <v>73</v>
      </c>
    </row>
    <row r="119" spans="1:15" x14ac:dyDescent="0.25">
      <c r="A119" s="6"/>
      <c r="B119" s="6">
        <v>52</v>
      </c>
      <c r="C119" s="6">
        <v>30</v>
      </c>
      <c r="D119" s="6">
        <v>88</v>
      </c>
      <c r="E119" t="s">
        <v>102</v>
      </c>
      <c r="F119">
        <v>10</v>
      </c>
      <c r="O119" s="2" t="s">
        <v>73</v>
      </c>
    </row>
    <row r="120" spans="1:15" x14ac:dyDescent="0.25">
      <c r="A120" s="6"/>
      <c r="B120" s="6"/>
      <c r="C120" s="6"/>
      <c r="D120" s="6">
        <v>90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2" t="s">
        <v>73</v>
      </c>
    </row>
    <row r="121" spans="1:15" x14ac:dyDescent="0.25">
      <c r="A121" s="6"/>
      <c r="B121" s="6">
        <v>34</v>
      </c>
      <c r="C121" s="6">
        <v>31</v>
      </c>
      <c r="D121" s="6">
        <v>91</v>
      </c>
      <c r="E121" t="s">
        <v>103</v>
      </c>
      <c r="F121">
        <v>10</v>
      </c>
      <c r="O121" s="2" t="s">
        <v>73</v>
      </c>
    </row>
    <row r="122" spans="1:15" x14ac:dyDescent="0.25">
      <c r="A122" s="6"/>
      <c r="B122" s="6"/>
      <c r="C122" s="6"/>
      <c r="D122" s="6">
        <v>93</v>
      </c>
      <c r="O122" s="2" t="s">
        <v>73</v>
      </c>
    </row>
    <row r="123" spans="1:15" x14ac:dyDescent="0.25">
      <c r="A123" s="6"/>
      <c r="B123" s="6">
        <v>28</v>
      </c>
      <c r="C123" s="6">
        <v>32</v>
      </c>
      <c r="D123" s="6">
        <v>94</v>
      </c>
      <c r="E123" s="8" t="s">
        <v>104</v>
      </c>
      <c r="F123" s="8">
        <v>10</v>
      </c>
      <c r="G123" s="8"/>
      <c r="H123" s="8"/>
      <c r="I123" s="8"/>
      <c r="J123" s="8"/>
      <c r="K123" s="8"/>
      <c r="L123" s="8"/>
      <c r="M123" s="8"/>
      <c r="N123" s="8"/>
      <c r="O123" s="2" t="s">
        <v>73</v>
      </c>
    </row>
    <row r="124" spans="1:15" x14ac:dyDescent="0.25">
      <c r="A124" s="6"/>
      <c r="B124" s="6"/>
      <c r="C124" s="6"/>
      <c r="D124" s="6">
        <v>96</v>
      </c>
      <c r="O124" s="2" t="s">
        <v>73</v>
      </c>
    </row>
    <row r="125" spans="1:15" x14ac:dyDescent="0.25">
      <c r="A125" s="6"/>
      <c r="B125" s="6">
        <v>38</v>
      </c>
      <c r="C125" s="6">
        <v>33</v>
      </c>
      <c r="D125" s="6">
        <v>97</v>
      </c>
      <c r="E125" t="s">
        <v>105</v>
      </c>
      <c r="F125">
        <v>10</v>
      </c>
      <c r="O125" s="2" t="s">
        <v>73</v>
      </c>
    </row>
    <row r="126" spans="1:15" x14ac:dyDescent="0.25">
      <c r="A126" s="6"/>
      <c r="B126" s="6"/>
      <c r="C126" s="6"/>
      <c r="D126" s="6">
        <v>99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2" t="s">
        <v>73</v>
      </c>
    </row>
    <row r="127" spans="1:15" x14ac:dyDescent="0.25">
      <c r="A127" s="6"/>
      <c r="B127" s="6">
        <v>12</v>
      </c>
      <c r="C127" s="6">
        <v>34</v>
      </c>
      <c r="D127" s="6">
        <v>100</v>
      </c>
      <c r="E127" t="s">
        <v>106</v>
      </c>
      <c r="F127">
        <v>10</v>
      </c>
      <c r="O127" s="2" t="s">
        <v>73</v>
      </c>
    </row>
    <row r="128" spans="1:15" x14ac:dyDescent="0.25">
      <c r="A128" s="6"/>
      <c r="B128" s="6"/>
      <c r="C128" s="6"/>
      <c r="D128" s="6">
        <v>102</v>
      </c>
      <c r="O128" s="2" t="s">
        <v>73</v>
      </c>
    </row>
    <row r="129" spans="1:15" x14ac:dyDescent="0.25">
      <c r="A129" s="6"/>
      <c r="B129" s="6">
        <v>46</v>
      </c>
      <c r="C129" s="6">
        <v>35</v>
      </c>
      <c r="D129" s="6">
        <v>103</v>
      </c>
      <c r="E129" s="8" t="s">
        <v>107</v>
      </c>
      <c r="F129" s="8">
        <v>10</v>
      </c>
      <c r="G129" s="8"/>
      <c r="H129" s="8"/>
      <c r="I129" s="8"/>
      <c r="J129" s="8"/>
      <c r="K129" s="8"/>
      <c r="L129" s="8"/>
      <c r="M129" s="8"/>
      <c r="N129" s="8"/>
      <c r="O129" s="2" t="s">
        <v>73</v>
      </c>
    </row>
    <row r="130" spans="1:15" x14ac:dyDescent="0.25">
      <c r="A130" s="6"/>
      <c r="B130" s="6"/>
      <c r="C130" s="6"/>
      <c r="D130" s="6">
        <v>105</v>
      </c>
      <c r="O130" s="2" t="s">
        <v>73</v>
      </c>
    </row>
    <row r="131" spans="1:15" x14ac:dyDescent="0.25">
      <c r="A131" s="6"/>
      <c r="B131" s="6">
        <v>49</v>
      </c>
      <c r="C131" s="6">
        <v>36</v>
      </c>
      <c r="D131" s="6">
        <v>106</v>
      </c>
      <c r="E131" t="s">
        <v>108</v>
      </c>
      <c r="F131">
        <v>10</v>
      </c>
      <c r="O131" s="2" t="s">
        <v>73</v>
      </c>
    </row>
    <row r="132" spans="1:15" x14ac:dyDescent="0.25">
      <c r="A132" s="6"/>
      <c r="B132" s="6"/>
      <c r="C132" s="6"/>
      <c r="D132" s="6">
        <v>108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2" t="s">
        <v>73</v>
      </c>
    </row>
    <row r="133" spans="1:15" x14ac:dyDescent="0.25">
      <c r="A133" s="6"/>
      <c r="B133" s="6">
        <v>55</v>
      </c>
      <c r="C133" s="6">
        <v>37</v>
      </c>
      <c r="D133" s="6">
        <v>109</v>
      </c>
      <c r="E133" t="s">
        <v>109</v>
      </c>
      <c r="F133">
        <v>10</v>
      </c>
      <c r="O133" s="2" t="s">
        <v>73</v>
      </c>
    </row>
    <row r="134" spans="1:15" x14ac:dyDescent="0.25">
      <c r="A134" s="6"/>
      <c r="B134" s="6"/>
      <c r="C134" s="6"/>
      <c r="D134" s="6">
        <v>111</v>
      </c>
      <c r="O134" s="2" t="s">
        <v>73</v>
      </c>
    </row>
    <row r="135" spans="1:15" x14ac:dyDescent="0.25">
      <c r="A135" s="6"/>
      <c r="B135" s="6">
        <v>41</v>
      </c>
      <c r="C135" s="6">
        <v>38</v>
      </c>
      <c r="D135" s="6">
        <v>112</v>
      </c>
      <c r="E135" s="8" t="s">
        <v>110</v>
      </c>
      <c r="F135" s="8">
        <v>10</v>
      </c>
      <c r="G135" s="8"/>
      <c r="H135" s="8"/>
      <c r="I135" s="8"/>
      <c r="J135" s="8"/>
      <c r="K135" s="8"/>
      <c r="L135" s="8"/>
      <c r="M135" s="8"/>
      <c r="N135" s="8"/>
      <c r="O135" s="2" t="s">
        <v>73</v>
      </c>
    </row>
    <row r="136" spans="1:15" x14ac:dyDescent="0.25">
      <c r="A136" s="6"/>
      <c r="B136" s="6"/>
      <c r="C136" s="6"/>
      <c r="D136" s="6">
        <v>114</v>
      </c>
      <c r="O136" s="2" t="s">
        <v>73</v>
      </c>
    </row>
    <row r="137" spans="1:15" x14ac:dyDescent="0.25">
      <c r="A137" s="6"/>
      <c r="B137" s="6">
        <v>15</v>
      </c>
      <c r="C137" s="6">
        <v>39</v>
      </c>
      <c r="D137" s="6">
        <v>115</v>
      </c>
      <c r="E137" t="s">
        <v>111</v>
      </c>
      <c r="F137">
        <v>10</v>
      </c>
      <c r="O137" s="2" t="s">
        <v>73</v>
      </c>
    </row>
    <row r="138" spans="1:15" x14ac:dyDescent="0.25">
      <c r="A138" s="6"/>
      <c r="B138" s="6"/>
      <c r="C138" s="6"/>
      <c r="D138" s="6">
        <v>117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2" t="s">
        <v>73</v>
      </c>
    </row>
    <row r="139" spans="1:15" x14ac:dyDescent="0.25">
      <c r="A139" s="6"/>
      <c r="B139" s="6">
        <v>19</v>
      </c>
      <c r="C139" s="6">
        <v>40</v>
      </c>
      <c r="D139" s="6">
        <v>118</v>
      </c>
      <c r="E139" t="s">
        <v>112</v>
      </c>
      <c r="F139">
        <v>10</v>
      </c>
      <c r="O139" s="2" t="s">
        <v>73</v>
      </c>
    </row>
    <row r="140" spans="1:15" x14ac:dyDescent="0.25">
      <c r="A140" s="6"/>
      <c r="B140" s="6"/>
      <c r="C140" s="6"/>
      <c r="D140" s="6">
        <v>120</v>
      </c>
      <c r="O140" s="2" t="s">
        <v>73</v>
      </c>
    </row>
    <row r="141" spans="1:15" x14ac:dyDescent="0.25">
      <c r="A141" s="6"/>
      <c r="B141" s="6">
        <v>59</v>
      </c>
      <c r="C141" s="6">
        <v>41</v>
      </c>
      <c r="D141" s="6">
        <v>121</v>
      </c>
      <c r="E141" s="8" t="s">
        <v>113</v>
      </c>
      <c r="F141" s="8">
        <v>10</v>
      </c>
      <c r="G141" s="8"/>
      <c r="H141" s="8"/>
      <c r="I141" s="8"/>
      <c r="J141" s="8"/>
      <c r="K141" s="8"/>
      <c r="L141" s="8"/>
      <c r="M141" s="8"/>
      <c r="N141" s="8"/>
      <c r="O141" s="2" t="s">
        <v>73</v>
      </c>
    </row>
    <row r="142" spans="1:15" x14ac:dyDescent="0.25">
      <c r="A142" s="6"/>
      <c r="B142" s="6"/>
      <c r="C142" s="6"/>
      <c r="D142" s="6">
        <v>123</v>
      </c>
      <c r="O142" s="2" t="s">
        <v>73</v>
      </c>
    </row>
    <row r="143" spans="1:15" x14ac:dyDescent="0.25">
      <c r="A143" s="6"/>
      <c r="B143" s="6">
        <v>11</v>
      </c>
      <c r="C143" s="6">
        <v>42</v>
      </c>
      <c r="D143" s="6">
        <v>124</v>
      </c>
      <c r="E143" t="s">
        <v>114</v>
      </c>
      <c r="F143">
        <v>10</v>
      </c>
      <c r="O143" s="2" t="s">
        <v>73</v>
      </c>
    </row>
    <row r="144" spans="1:15" x14ac:dyDescent="0.25">
      <c r="A144" s="6"/>
      <c r="B144" s="6"/>
      <c r="C144" s="6"/>
      <c r="D144" s="6">
        <v>126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2" t="s">
        <v>73</v>
      </c>
    </row>
    <row r="145" spans="1:15" x14ac:dyDescent="0.25">
      <c r="A145" s="6"/>
      <c r="B145" s="6">
        <v>44</v>
      </c>
      <c r="C145" s="6">
        <v>43</v>
      </c>
      <c r="D145" s="6">
        <v>127</v>
      </c>
      <c r="E145" t="s">
        <v>115</v>
      </c>
      <c r="F145">
        <v>10</v>
      </c>
      <c r="O145" s="2" t="s">
        <v>73</v>
      </c>
    </row>
    <row r="146" spans="1:15" x14ac:dyDescent="0.25">
      <c r="A146" s="6"/>
      <c r="B146" s="6"/>
      <c r="C146" s="6"/>
      <c r="D146" s="6">
        <v>129</v>
      </c>
      <c r="O146" s="2" t="s">
        <v>73</v>
      </c>
    </row>
    <row r="147" spans="1:15" x14ac:dyDescent="0.25">
      <c r="A147" s="6"/>
      <c r="B147" s="6">
        <v>45</v>
      </c>
      <c r="C147" s="6">
        <v>44</v>
      </c>
      <c r="D147" s="6">
        <v>130</v>
      </c>
      <c r="E147" s="8" t="s">
        <v>116</v>
      </c>
      <c r="F147" s="8">
        <v>10</v>
      </c>
      <c r="G147" s="8"/>
      <c r="H147" s="8"/>
      <c r="I147" s="8"/>
      <c r="J147" s="8"/>
      <c r="K147" s="8"/>
      <c r="L147" s="8"/>
      <c r="M147" s="8"/>
      <c r="N147" s="8"/>
      <c r="O147" s="2" t="s">
        <v>73</v>
      </c>
    </row>
    <row r="148" spans="1:15" x14ac:dyDescent="0.25">
      <c r="A148" s="6"/>
      <c r="B148" s="6"/>
      <c r="C148" s="6"/>
      <c r="D148" s="6">
        <v>132</v>
      </c>
      <c r="O148" s="2" t="s">
        <v>73</v>
      </c>
    </row>
    <row r="149" spans="1:15" x14ac:dyDescent="0.25">
      <c r="A149" s="6"/>
      <c r="B149" s="6">
        <v>13</v>
      </c>
      <c r="C149" s="6">
        <v>45</v>
      </c>
      <c r="D149" s="6">
        <v>133</v>
      </c>
      <c r="E149" t="s">
        <v>117</v>
      </c>
      <c r="F149">
        <v>10</v>
      </c>
      <c r="O149" s="2" t="s">
        <v>73</v>
      </c>
    </row>
    <row r="150" spans="1:15" x14ac:dyDescent="0.25">
      <c r="A150" s="6"/>
      <c r="B150" s="6"/>
      <c r="C150" s="6"/>
      <c r="D150" s="6">
        <v>135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2" t="s">
        <v>73</v>
      </c>
    </row>
    <row r="151" spans="1:15" x14ac:dyDescent="0.25">
      <c r="A151" s="6"/>
      <c r="B151" s="6">
        <v>5</v>
      </c>
      <c r="C151" s="6">
        <v>46</v>
      </c>
      <c r="D151" s="6">
        <v>136</v>
      </c>
      <c r="E151" t="s">
        <v>118</v>
      </c>
      <c r="F151">
        <v>10</v>
      </c>
      <c r="O151" s="2" t="s">
        <v>73</v>
      </c>
    </row>
    <row r="152" spans="1:15" x14ac:dyDescent="0.25">
      <c r="A152" s="6"/>
      <c r="B152" s="6"/>
      <c r="C152" s="6"/>
      <c r="D152" s="6">
        <v>138</v>
      </c>
      <c r="O152" s="2" t="s">
        <v>73</v>
      </c>
    </row>
    <row r="153" spans="1:15" x14ac:dyDescent="0.25">
      <c r="A153" s="6"/>
      <c r="B153" s="6">
        <v>32</v>
      </c>
      <c r="C153" s="6">
        <v>47</v>
      </c>
      <c r="D153" s="6">
        <v>139</v>
      </c>
      <c r="E153" s="8" t="s">
        <v>119</v>
      </c>
      <c r="F153" s="8">
        <v>10</v>
      </c>
      <c r="G153" s="8"/>
      <c r="H153" s="8"/>
      <c r="I153" s="8"/>
      <c r="J153" s="8"/>
      <c r="K153" s="8"/>
      <c r="L153" s="8"/>
      <c r="M153" s="8"/>
      <c r="N153" s="8"/>
      <c r="O153" s="2" t="s">
        <v>73</v>
      </c>
    </row>
    <row r="154" spans="1:15" x14ac:dyDescent="0.25">
      <c r="A154" s="6"/>
      <c r="B154" s="6"/>
      <c r="C154" s="6"/>
      <c r="D154" s="6">
        <v>141</v>
      </c>
      <c r="O154" s="2" t="s">
        <v>73</v>
      </c>
    </row>
    <row r="155" spans="1:15" x14ac:dyDescent="0.25">
      <c r="A155" s="6"/>
      <c r="B155" s="6">
        <v>33</v>
      </c>
      <c r="C155" s="6">
        <v>48</v>
      </c>
      <c r="D155" s="6">
        <v>142</v>
      </c>
      <c r="E155" t="s">
        <v>120</v>
      </c>
      <c r="F155">
        <v>10</v>
      </c>
      <c r="O155" s="2" t="s">
        <v>73</v>
      </c>
    </row>
    <row r="156" spans="1:15" x14ac:dyDescent="0.25">
      <c r="A156" s="6"/>
      <c r="B156" s="6"/>
      <c r="C156" s="6"/>
      <c r="D156" s="6">
        <v>144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2" t="s">
        <v>73</v>
      </c>
    </row>
    <row r="157" spans="1:15" x14ac:dyDescent="0.25">
      <c r="A157" s="6"/>
      <c r="B157" s="6">
        <v>57</v>
      </c>
      <c r="C157" s="6">
        <v>49</v>
      </c>
      <c r="D157" s="6">
        <v>145</v>
      </c>
      <c r="E157" t="s">
        <v>121</v>
      </c>
      <c r="F157">
        <v>10</v>
      </c>
      <c r="O157" s="2" t="s">
        <v>73</v>
      </c>
    </row>
    <row r="158" spans="1:15" x14ac:dyDescent="0.25">
      <c r="A158" s="6"/>
      <c r="B158" s="6"/>
      <c r="C158" s="6"/>
      <c r="D158" s="6">
        <v>147</v>
      </c>
      <c r="O158" s="2" t="s">
        <v>73</v>
      </c>
    </row>
    <row r="159" spans="1:15" x14ac:dyDescent="0.25">
      <c r="A159" s="6"/>
      <c r="B159" s="6">
        <v>23</v>
      </c>
      <c r="C159" s="6">
        <v>50</v>
      </c>
      <c r="D159" s="6">
        <v>148</v>
      </c>
      <c r="E159" s="8" t="s">
        <v>122</v>
      </c>
      <c r="F159" s="8">
        <v>10</v>
      </c>
      <c r="G159" s="8"/>
      <c r="H159" s="8"/>
      <c r="I159" s="8"/>
      <c r="J159" s="8"/>
      <c r="K159" s="8"/>
      <c r="L159" s="8"/>
      <c r="M159" s="8"/>
      <c r="N159" s="8"/>
      <c r="O159" s="2" t="s">
        <v>73</v>
      </c>
    </row>
    <row r="160" spans="1:15" x14ac:dyDescent="0.25">
      <c r="A160" s="6"/>
      <c r="B160" s="6"/>
      <c r="C160" s="6"/>
      <c r="D160" s="6">
        <v>150</v>
      </c>
      <c r="O160" s="2" t="s">
        <v>73</v>
      </c>
    </row>
    <row r="161" spans="1:15" x14ac:dyDescent="0.25">
      <c r="A161" s="6"/>
      <c r="B161" s="6">
        <v>43</v>
      </c>
      <c r="C161" s="6">
        <v>51</v>
      </c>
      <c r="D161" s="6">
        <v>151</v>
      </c>
      <c r="E161" t="s">
        <v>123</v>
      </c>
      <c r="F161">
        <v>10</v>
      </c>
      <c r="O161" s="2" t="s">
        <v>73</v>
      </c>
    </row>
    <row r="162" spans="1:15" x14ac:dyDescent="0.25">
      <c r="A162" s="6"/>
      <c r="B162" s="6"/>
      <c r="C162" s="6"/>
      <c r="D162" s="6">
        <v>153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2" t="s">
        <v>73</v>
      </c>
    </row>
    <row r="163" spans="1:15" x14ac:dyDescent="0.25">
      <c r="A163" s="6"/>
      <c r="B163" s="6">
        <v>39</v>
      </c>
      <c r="C163" s="6">
        <v>52</v>
      </c>
      <c r="D163" s="6">
        <v>154</v>
      </c>
      <c r="E163" t="s">
        <v>124</v>
      </c>
      <c r="F163">
        <v>10</v>
      </c>
      <c r="O163" s="2" t="s">
        <v>73</v>
      </c>
    </row>
    <row r="164" spans="1:15" x14ac:dyDescent="0.25">
      <c r="A164" s="6"/>
      <c r="B164" s="6"/>
      <c r="C164" s="6"/>
      <c r="D164" s="6">
        <v>156</v>
      </c>
      <c r="O164" s="2" t="s">
        <v>73</v>
      </c>
    </row>
    <row r="165" spans="1:15" x14ac:dyDescent="0.25">
      <c r="A165" s="6"/>
      <c r="B165" s="6">
        <v>29</v>
      </c>
      <c r="C165" s="6">
        <v>53</v>
      </c>
      <c r="D165" s="6">
        <v>157</v>
      </c>
      <c r="E165" s="8" t="s">
        <v>125</v>
      </c>
      <c r="F165" s="8">
        <v>10</v>
      </c>
      <c r="G165" s="8"/>
      <c r="H165" s="8"/>
      <c r="I165" s="8"/>
      <c r="J165" s="8"/>
      <c r="K165" s="8"/>
      <c r="L165" s="8"/>
      <c r="M165" s="8"/>
      <c r="N165" s="8"/>
      <c r="O165" s="2" t="s">
        <v>73</v>
      </c>
    </row>
    <row r="166" spans="1:15" x14ac:dyDescent="0.25">
      <c r="A166" s="6"/>
      <c r="B166" s="6"/>
      <c r="C166" s="6"/>
      <c r="D166" s="6">
        <v>159</v>
      </c>
      <c r="O166" s="2" t="s">
        <v>73</v>
      </c>
    </row>
    <row r="167" spans="1:15" x14ac:dyDescent="0.25">
      <c r="A167" s="6"/>
      <c r="B167" s="6">
        <v>35</v>
      </c>
      <c r="C167" s="6">
        <v>54</v>
      </c>
      <c r="D167" s="6">
        <v>160</v>
      </c>
      <c r="E167" t="s">
        <v>126</v>
      </c>
      <c r="F167">
        <v>10</v>
      </c>
      <c r="O167" s="2" t="s">
        <v>73</v>
      </c>
    </row>
    <row r="168" spans="1:15" x14ac:dyDescent="0.25">
      <c r="A168" s="6"/>
      <c r="B168" s="6"/>
      <c r="C168" s="6"/>
      <c r="D168" s="6">
        <v>162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2" t="s">
        <v>73</v>
      </c>
    </row>
    <row r="169" spans="1:15" x14ac:dyDescent="0.25">
      <c r="A169" s="6"/>
      <c r="B169" s="6">
        <v>37</v>
      </c>
      <c r="C169" s="6">
        <v>55</v>
      </c>
      <c r="D169" s="6">
        <v>163</v>
      </c>
      <c r="E169" t="s">
        <v>127</v>
      </c>
      <c r="F169">
        <v>10</v>
      </c>
      <c r="O169" s="2" t="s">
        <v>73</v>
      </c>
    </row>
    <row r="170" spans="1:15" x14ac:dyDescent="0.25">
      <c r="A170" s="6"/>
      <c r="B170" s="6"/>
      <c r="C170" s="6"/>
      <c r="D170" s="6">
        <v>165</v>
      </c>
      <c r="O170" s="2" t="s">
        <v>73</v>
      </c>
    </row>
    <row r="171" spans="1:15" x14ac:dyDescent="0.25">
      <c r="A171" s="6"/>
      <c r="B171" s="6">
        <v>9</v>
      </c>
      <c r="C171" s="6">
        <v>56</v>
      </c>
      <c r="D171" s="6">
        <v>166</v>
      </c>
      <c r="E171" s="8" t="s">
        <v>128</v>
      </c>
      <c r="F171" s="8">
        <v>10</v>
      </c>
      <c r="G171" s="8"/>
      <c r="H171" s="8"/>
      <c r="I171" s="8"/>
      <c r="J171" s="8"/>
      <c r="K171" s="8"/>
      <c r="L171" s="8"/>
      <c r="M171" s="8"/>
      <c r="N171" s="8"/>
      <c r="O171" s="2" t="s">
        <v>73</v>
      </c>
    </row>
    <row r="172" spans="1:15" x14ac:dyDescent="0.25">
      <c r="A172" s="6"/>
      <c r="B172" s="6"/>
      <c r="C172" s="6"/>
      <c r="D172" s="6">
        <v>168</v>
      </c>
      <c r="O172" s="2" t="s">
        <v>73</v>
      </c>
    </row>
    <row r="173" spans="1:15" x14ac:dyDescent="0.25">
      <c r="A173" s="6"/>
      <c r="B173" s="6">
        <v>48</v>
      </c>
      <c r="C173" s="6">
        <v>57</v>
      </c>
      <c r="D173" s="6">
        <v>169</v>
      </c>
      <c r="E173" t="s">
        <v>129</v>
      </c>
      <c r="F173">
        <v>10</v>
      </c>
      <c r="O173" s="2" t="s">
        <v>73</v>
      </c>
    </row>
    <row r="174" spans="1:15" x14ac:dyDescent="0.25">
      <c r="A174" s="6"/>
      <c r="B174" s="6"/>
      <c r="C174" s="6"/>
      <c r="D174" s="6">
        <v>171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2" t="s">
        <v>73</v>
      </c>
    </row>
    <row r="175" spans="1:15" x14ac:dyDescent="0.25">
      <c r="A175" s="6"/>
      <c r="B175" s="6">
        <v>51</v>
      </c>
      <c r="C175" s="6">
        <v>58</v>
      </c>
      <c r="D175" s="6">
        <v>172</v>
      </c>
      <c r="E175" t="s">
        <v>130</v>
      </c>
      <c r="F175">
        <v>10</v>
      </c>
      <c r="O175" s="2" t="s">
        <v>73</v>
      </c>
    </row>
    <row r="176" spans="1:15" x14ac:dyDescent="0.25">
      <c r="A176" s="6"/>
      <c r="B176" s="6"/>
      <c r="C176" s="6"/>
      <c r="D176" s="6">
        <v>174</v>
      </c>
      <c r="O176" s="2" t="s">
        <v>73</v>
      </c>
    </row>
    <row r="177" spans="1:15" x14ac:dyDescent="0.25">
      <c r="A177" s="6"/>
      <c r="B177" s="6">
        <v>22</v>
      </c>
      <c r="C177" s="6">
        <v>59</v>
      </c>
      <c r="D177" s="6">
        <v>175</v>
      </c>
      <c r="E177" s="8" t="s">
        <v>131</v>
      </c>
      <c r="F177" s="8">
        <v>10</v>
      </c>
      <c r="G177" s="8"/>
      <c r="H177" s="8"/>
      <c r="I177" s="8"/>
      <c r="J177" s="8"/>
      <c r="K177" s="8"/>
      <c r="L177" s="8"/>
      <c r="M177" s="8"/>
      <c r="N177" s="8"/>
      <c r="O177" s="2" t="s">
        <v>73</v>
      </c>
    </row>
  </sheetData>
  <sortState ref="A2:O177">
    <sortCondition ref="A2:A177"/>
  </sortState>
  <conditionalFormatting sqref="E2:N60">
    <cfRule type="cellIs" dxfId="2" priority="1" operator="lessThan">
      <formula>0.001</formula>
    </cfRule>
  </conditionalFormatting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6" activeCellId="1" sqref="E2:N177 C26"/>
    </sheetView>
  </sheetViews>
  <sheetFormatPr defaultRowHeight="15" x14ac:dyDescent="0.25"/>
  <cols>
    <col min="1" max="1" width="8.5703125"/>
    <col min="2" max="2" width="24.7109375"/>
    <col min="3" max="11" width="11.85546875"/>
    <col min="12" max="12" width="12.85546875"/>
    <col min="13" max="19" width="8.5703125"/>
    <col min="20" max="20" width="12.42578125"/>
    <col min="21" max="23" width="8.5703125"/>
    <col min="24" max="24" width="10.28515625"/>
    <col min="25" max="25" width="11.85546875"/>
    <col min="26" max="27" width="10.28515625"/>
    <col min="28" max="28" width="10.42578125"/>
    <col min="29" max="29" width="11.28515625"/>
    <col min="30" max="30" width="11.5703125"/>
    <col min="31" max="31" width="9.7109375"/>
    <col min="32" max="34" width="8.5703125"/>
    <col min="35" max="35" width="10.85546875"/>
    <col min="36" max="57" width="8.5703125"/>
    <col min="58" max="58" width="8.28515625"/>
    <col min="59" max="60" width="8.140625"/>
    <col min="61" max="1025" width="8.5703125"/>
  </cols>
  <sheetData>
    <row r="1" spans="1:68" x14ac:dyDescent="0.25"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T1" s="3" t="s">
        <v>63</v>
      </c>
      <c r="U1" s="3" t="s">
        <v>64</v>
      </c>
      <c r="V1" s="3" t="s">
        <v>65</v>
      </c>
      <c r="W1" s="3" t="s">
        <v>66</v>
      </c>
      <c r="X1" s="3" t="s">
        <v>67</v>
      </c>
      <c r="AI1" s="6" t="s">
        <v>143</v>
      </c>
      <c r="AJ1">
        <v>1</v>
      </c>
      <c r="AK1">
        <v>2</v>
      </c>
      <c r="AL1">
        <v>3</v>
      </c>
      <c r="AM1">
        <v>4</v>
      </c>
      <c r="AN1">
        <v>5</v>
      </c>
      <c r="AO1">
        <v>6</v>
      </c>
      <c r="AP1">
        <v>7</v>
      </c>
      <c r="AQ1">
        <v>8</v>
      </c>
      <c r="AR1">
        <v>9</v>
      </c>
      <c r="AS1">
        <v>10</v>
      </c>
      <c r="AU1" t="s">
        <v>144</v>
      </c>
      <c r="BF1" t="s">
        <v>145</v>
      </c>
    </row>
    <row r="2" spans="1:68" x14ac:dyDescent="0.25">
      <c r="A2" t="s">
        <v>4</v>
      </c>
      <c r="B2" t="s">
        <v>146</v>
      </c>
      <c r="C2" s="9">
        <v>6.4250583544553706E-14</v>
      </c>
      <c r="D2">
        <v>7.0326630486448397E-2</v>
      </c>
      <c r="E2">
        <v>8.6686809186461294E-2</v>
      </c>
      <c r="F2">
        <v>9.3510527486289102E-2</v>
      </c>
      <c r="G2">
        <v>9.3063048790732295E-2</v>
      </c>
      <c r="H2">
        <v>8.7840618193758394E-2</v>
      </c>
      <c r="I2">
        <v>7.9918262698664699E-2</v>
      </c>
      <c r="J2">
        <v>7.0808384516618597E-2</v>
      </c>
      <c r="K2">
        <v>6.15171114647848E-2</v>
      </c>
      <c r="L2">
        <v>5.2657853581332403E-2</v>
      </c>
      <c r="N2" t="s">
        <v>147</v>
      </c>
      <c r="O2" t="s">
        <v>4</v>
      </c>
      <c r="P2" t="s">
        <v>146</v>
      </c>
      <c r="T2" s="6">
        <v>1</v>
      </c>
      <c r="U2" s="6">
        <v>1</v>
      </c>
      <c r="V2" s="6">
        <v>18</v>
      </c>
      <c r="W2" s="6">
        <v>53</v>
      </c>
      <c r="X2" s="10">
        <v>0.8</v>
      </c>
      <c r="Y2" s="10">
        <v>1</v>
      </c>
      <c r="Z2" s="10">
        <v>1.2</v>
      </c>
      <c r="AA2" s="10">
        <v>1.7</v>
      </c>
      <c r="AB2" s="10">
        <v>1.9</v>
      </c>
      <c r="AC2" s="10">
        <v>2.1</v>
      </c>
      <c r="AD2" s="10">
        <v>2.2000000000000002</v>
      </c>
      <c r="AE2" s="10">
        <v>2.9</v>
      </c>
      <c r="AF2" s="10">
        <v>2.9</v>
      </c>
      <c r="AG2" s="10">
        <v>2.9</v>
      </c>
      <c r="AI2" t="s">
        <v>4</v>
      </c>
      <c r="AJ2">
        <v>21.583504257923501</v>
      </c>
      <c r="AK2">
        <v>47.252724385477002</v>
      </c>
      <c r="AL2">
        <v>78.893409738535595</v>
      </c>
      <c r="AM2">
        <v>113.02475227103101</v>
      </c>
      <c r="AN2">
        <v>146.992765079648</v>
      </c>
      <c r="AO2">
        <v>179.05459072036999</v>
      </c>
      <c r="AP2">
        <v>208.22475660538299</v>
      </c>
      <c r="AQ2">
        <v>234.06981695394799</v>
      </c>
      <c r="AR2">
        <v>256.52356263859502</v>
      </c>
      <c r="AS2">
        <v>275.743679195781</v>
      </c>
      <c r="AU2" s="9">
        <f t="shared" ref="AU2:AU33" si="0">X2+C2</f>
        <v>0.80000000000006433</v>
      </c>
      <c r="AV2" s="9">
        <f t="shared" ref="AV2:AV33" si="1">Y2+D2</f>
        <v>1.0703266304864485</v>
      </c>
      <c r="AW2" s="9">
        <f t="shared" ref="AW2:AW33" si="2">Z2+E2</f>
        <v>1.2866868091864612</v>
      </c>
      <c r="AX2" s="9">
        <f t="shared" ref="AX2:AX33" si="3">AA2+F2</f>
        <v>1.793510527486289</v>
      </c>
      <c r="AY2" s="9">
        <f t="shared" ref="AY2:AY33" si="4">AB2+G2</f>
        <v>1.9930630487907322</v>
      </c>
      <c r="AZ2" s="9">
        <f t="shared" ref="AZ2:AZ33" si="5">AC2+H2</f>
        <v>2.1878406181937584</v>
      </c>
      <c r="BA2" s="9">
        <f t="shared" ref="BA2:BA33" si="6">AD2+I2</f>
        <v>2.2799182626986649</v>
      </c>
      <c r="BB2" s="9">
        <f t="shared" ref="BB2:BB33" si="7">AE2+J2</f>
        <v>2.9708083845166184</v>
      </c>
      <c r="BC2" s="9">
        <f t="shared" ref="BC2:BC33" si="8">AF2+K2</f>
        <v>2.9615171114647847</v>
      </c>
      <c r="BD2" s="9">
        <f t="shared" ref="BD2:BD33" si="9">AG2+L2</f>
        <v>2.9526578535813321</v>
      </c>
      <c r="BE2" s="9"/>
      <c r="BF2" s="9">
        <f t="shared" ref="BF2:BF33" si="10">X2-C2</f>
        <v>0.79999999999993576</v>
      </c>
      <c r="BG2" s="9">
        <f t="shared" ref="BG2:BG33" si="11">Y2-D2</f>
        <v>0.92967336951355162</v>
      </c>
      <c r="BH2" s="9">
        <f t="shared" ref="BH2:BH33" si="12">Z2-E2</f>
        <v>1.1133131908135387</v>
      </c>
      <c r="BI2" s="9">
        <f t="shared" ref="BI2:BI33" si="13">AA2-F2</f>
        <v>1.6064894725137109</v>
      </c>
      <c r="BJ2" s="9">
        <f t="shared" ref="BJ2:BJ33" si="14">AB2-G2</f>
        <v>1.8069369512092677</v>
      </c>
      <c r="BK2" s="9">
        <f t="shared" ref="BK2:BK33" si="15">AC2-H2</f>
        <v>2.0121593818062418</v>
      </c>
      <c r="BL2" s="9">
        <f t="shared" ref="BL2:BL33" si="16">AD2-I2</f>
        <v>2.1200817373013354</v>
      </c>
      <c r="BM2" s="9">
        <f t="shared" ref="BM2:BM33" si="17">AE2-J2</f>
        <v>2.8291916154833814</v>
      </c>
      <c r="BN2" s="9">
        <f t="shared" ref="BN2:BN33" si="18">AF2-K2</f>
        <v>2.8384828885352151</v>
      </c>
      <c r="BO2" s="9">
        <f t="shared" ref="BO2:BO33" si="19">AG2-L2</f>
        <v>2.8473421464186677</v>
      </c>
      <c r="BP2" s="9"/>
    </row>
    <row r="3" spans="1:68" x14ac:dyDescent="0.25">
      <c r="A3" t="s">
        <v>5</v>
      </c>
      <c r="B3" t="s">
        <v>148</v>
      </c>
      <c r="C3">
        <v>739.68031783587799</v>
      </c>
      <c r="D3">
        <v>1350.7319973794199</v>
      </c>
      <c r="E3">
        <v>1427.9966449420899</v>
      </c>
      <c r="F3">
        <v>1077.2353667259099</v>
      </c>
      <c r="G3">
        <v>722.57579120403705</v>
      </c>
      <c r="H3">
        <v>456.62326659112199</v>
      </c>
      <c r="I3">
        <v>279.38935131797302</v>
      </c>
      <c r="J3">
        <v>167.881603199864</v>
      </c>
      <c r="K3">
        <v>99.840604949534196</v>
      </c>
      <c r="L3">
        <v>59.022661993068297</v>
      </c>
      <c r="N3" t="s">
        <v>147</v>
      </c>
      <c r="O3" t="s">
        <v>5</v>
      </c>
      <c r="P3" t="s">
        <v>149</v>
      </c>
      <c r="Q3" t="s">
        <v>150</v>
      </c>
      <c r="R3" t="s">
        <v>151</v>
      </c>
      <c r="T3" s="6">
        <v>2</v>
      </c>
      <c r="U3" s="6">
        <v>2</v>
      </c>
      <c r="V3" s="6">
        <v>13</v>
      </c>
      <c r="W3" s="6">
        <v>38</v>
      </c>
      <c r="X3" s="10">
        <v>2.6666666999999999</v>
      </c>
      <c r="Y3" s="10">
        <v>666.66666667000004</v>
      </c>
      <c r="Z3" s="10">
        <v>1266.66666667</v>
      </c>
      <c r="AA3" s="10">
        <v>3760.6666666699998</v>
      </c>
      <c r="AB3" s="10">
        <v>5796.6666666700003</v>
      </c>
      <c r="AC3" s="10">
        <v>8806.6666666700003</v>
      </c>
      <c r="AD3" s="10">
        <v>8836.6666666700003</v>
      </c>
      <c r="AE3" s="10">
        <v>8806.6666666700003</v>
      </c>
      <c r="AF3" s="10">
        <v>8816.6666666700003</v>
      </c>
      <c r="AG3" s="10">
        <v>8826.6666666700003</v>
      </c>
      <c r="AI3" t="s">
        <v>5</v>
      </c>
      <c r="AJ3">
        <v>852265.47149185499</v>
      </c>
      <c r="AK3">
        <v>2331317.0086223301</v>
      </c>
      <c r="AL3">
        <v>3894973.3348339102</v>
      </c>
      <c r="AM3">
        <v>5074546.0613987697</v>
      </c>
      <c r="AN3">
        <v>5865766.5527672004</v>
      </c>
      <c r="AO3">
        <v>6365769.0296844803</v>
      </c>
      <c r="AP3">
        <v>6671700.3693776503</v>
      </c>
      <c r="AQ3">
        <v>6855530.7248815</v>
      </c>
      <c r="AR3">
        <v>6964856.1873012502</v>
      </c>
      <c r="AS3">
        <v>7029486.0021836599</v>
      </c>
      <c r="AU3" s="9">
        <f t="shared" si="0"/>
        <v>742.34698453587794</v>
      </c>
      <c r="AV3" s="9">
        <f t="shared" si="1"/>
        <v>2017.3986640494199</v>
      </c>
      <c r="AW3" s="9">
        <f t="shared" si="2"/>
        <v>2694.6633116120902</v>
      </c>
      <c r="AX3" s="9">
        <f t="shared" si="3"/>
        <v>4837.9020333959097</v>
      </c>
      <c r="AY3" s="9">
        <f t="shared" si="4"/>
        <v>6519.2424578740374</v>
      </c>
      <c r="AZ3" s="9">
        <f t="shared" si="5"/>
        <v>9263.2899332611214</v>
      </c>
      <c r="BA3" s="9">
        <f t="shared" si="6"/>
        <v>9116.056017987974</v>
      </c>
      <c r="BB3" s="9">
        <f t="shared" si="7"/>
        <v>8974.5482698698652</v>
      </c>
      <c r="BC3" s="9">
        <f t="shared" si="8"/>
        <v>8916.5072716195336</v>
      </c>
      <c r="BD3" s="9">
        <f t="shared" si="9"/>
        <v>8885.6893286630693</v>
      </c>
      <c r="BE3" s="9"/>
      <c r="BF3" s="9">
        <f t="shared" si="10"/>
        <v>-737.01365113587804</v>
      </c>
      <c r="BG3" s="9">
        <f t="shared" si="11"/>
        <v>-684.06533070941987</v>
      </c>
      <c r="BH3" s="9">
        <f t="shared" si="12"/>
        <v>-161.32997827208987</v>
      </c>
      <c r="BI3" s="9">
        <f t="shared" si="13"/>
        <v>2683.4312999440899</v>
      </c>
      <c r="BJ3" s="9">
        <f t="shared" si="14"/>
        <v>5074.0908754659631</v>
      </c>
      <c r="BK3" s="9">
        <f t="shared" si="15"/>
        <v>8350.0434000788791</v>
      </c>
      <c r="BL3" s="9">
        <f t="shared" si="16"/>
        <v>8557.2773153520266</v>
      </c>
      <c r="BM3" s="9">
        <f t="shared" si="17"/>
        <v>8638.7850634701354</v>
      </c>
      <c r="BN3" s="9">
        <f t="shared" si="18"/>
        <v>8716.8260617204669</v>
      </c>
      <c r="BO3" s="9">
        <f t="shared" si="19"/>
        <v>8767.6440046769312</v>
      </c>
      <c r="BP3" s="9"/>
    </row>
    <row r="4" spans="1:68" x14ac:dyDescent="0.25">
      <c r="A4" t="s">
        <v>6</v>
      </c>
      <c r="B4" t="s">
        <v>152</v>
      </c>
      <c r="C4">
        <v>804.15234373831902</v>
      </c>
      <c r="D4">
        <v>1496.50612680258</v>
      </c>
      <c r="E4">
        <v>1346.10462328685</v>
      </c>
      <c r="F4">
        <v>964.52619773165304</v>
      </c>
      <c r="G4">
        <v>623.65462216651201</v>
      </c>
      <c r="H4">
        <v>382.77950298988901</v>
      </c>
      <c r="I4">
        <v>228.45322208516899</v>
      </c>
      <c r="J4">
        <v>134.24947031733399</v>
      </c>
      <c r="K4">
        <v>78.205091354383597</v>
      </c>
      <c r="L4">
        <v>45.331568369104403</v>
      </c>
      <c r="N4" t="s">
        <v>147</v>
      </c>
      <c r="O4" t="s">
        <v>6</v>
      </c>
      <c r="P4" t="s">
        <v>152</v>
      </c>
      <c r="T4" s="6">
        <v>3</v>
      </c>
      <c r="U4" s="6">
        <v>3</v>
      </c>
      <c r="V4" s="6">
        <v>15</v>
      </c>
      <c r="W4" s="6">
        <v>44</v>
      </c>
      <c r="X4" s="10">
        <v>2.6666666999999999</v>
      </c>
      <c r="Y4" s="10">
        <v>666.66666667000004</v>
      </c>
      <c r="Z4" s="10">
        <v>1266.66666667</v>
      </c>
      <c r="AA4" s="10">
        <v>3760.6666666699998</v>
      </c>
      <c r="AB4" s="10">
        <v>5796.6666666700003</v>
      </c>
      <c r="AC4" s="10">
        <v>8806.6666666700003</v>
      </c>
      <c r="AD4" s="10">
        <v>8836.6666666700003</v>
      </c>
      <c r="AE4" s="10">
        <v>8806.6666666700003</v>
      </c>
      <c r="AF4" s="10">
        <v>8816.6666666700003</v>
      </c>
      <c r="AG4" s="10">
        <v>8826.6666666700003</v>
      </c>
      <c r="AI4" t="s">
        <v>6</v>
      </c>
      <c r="AJ4">
        <v>976156.084953096</v>
      </c>
      <c r="AK4">
        <v>2614830.2938019298</v>
      </c>
      <c r="AL4">
        <v>4088814.8563010301</v>
      </c>
      <c r="AM4">
        <v>5144971.0428171903</v>
      </c>
      <c r="AN4">
        <v>5827872.8540895199</v>
      </c>
      <c r="AO4">
        <v>6247016.4098634496</v>
      </c>
      <c r="AP4">
        <v>6497172.6880467199</v>
      </c>
      <c r="AQ4">
        <v>6644175.8580441801</v>
      </c>
      <c r="AR4">
        <v>6729810.4330772404</v>
      </c>
      <c r="AS4">
        <v>6779448.5004414096</v>
      </c>
      <c r="AU4" s="9">
        <f t="shared" si="0"/>
        <v>806.81901043831897</v>
      </c>
      <c r="AV4" s="9">
        <f t="shared" si="1"/>
        <v>2163.17279347258</v>
      </c>
      <c r="AW4" s="9">
        <f t="shared" si="2"/>
        <v>2612.7712899568501</v>
      </c>
      <c r="AX4" s="9">
        <f t="shared" si="3"/>
        <v>4725.1928644016525</v>
      </c>
      <c r="AY4" s="9">
        <f t="shared" si="4"/>
        <v>6420.3212888365124</v>
      </c>
      <c r="AZ4" s="9">
        <f t="shared" si="5"/>
        <v>9189.4461696598901</v>
      </c>
      <c r="BA4" s="9">
        <f t="shared" si="6"/>
        <v>9065.1198887551691</v>
      </c>
      <c r="BB4" s="9">
        <f t="shared" si="7"/>
        <v>8940.9161369873345</v>
      </c>
      <c r="BC4" s="9">
        <f t="shared" si="8"/>
        <v>8894.8717580243847</v>
      </c>
      <c r="BD4" s="9">
        <f t="shared" si="9"/>
        <v>8871.9982350391056</v>
      </c>
      <c r="BE4" s="9"/>
      <c r="BF4" s="9">
        <f t="shared" si="10"/>
        <v>-801.48567703831907</v>
      </c>
      <c r="BG4" s="9">
        <f t="shared" si="11"/>
        <v>-829.83946013257992</v>
      </c>
      <c r="BH4" s="9">
        <f t="shared" si="12"/>
        <v>-79.437956616849988</v>
      </c>
      <c r="BI4" s="9">
        <f t="shared" si="13"/>
        <v>2796.1404689383467</v>
      </c>
      <c r="BJ4" s="9">
        <f t="shared" si="14"/>
        <v>5173.0120445034881</v>
      </c>
      <c r="BK4" s="9">
        <f t="shared" si="15"/>
        <v>8423.8871636801105</v>
      </c>
      <c r="BL4" s="9">
        <f t="shared" si="16"/>
        <v>8608.2134445848314</v>
      </c>
      <c r="BM4" s="9">
        <f t="shared" si="17"/>
        <v>8672.417196352666</v>
      </c>
      <c r="BN4" s="9">
        <f t="shared" si="18"/>
        <v>8738.4615753156158</v>
      </c>
      <c r="BO4" s="9">
        <f t="shared" si="19"/>
        <v>8781.335098300895</v>
      </c>
      <c r="BP4" s="9"/>
    </row>
    <row r="5" spans="1:68" x14ac:dyDescent="0.25">
      <c r="A5" t="s">
        <v>7</v>
      </c>
      <c r="B5" t="s">
        <v>153</v>
      </c>
      <c r="C5" s="9">
        <v>2.92907129297007E-12</v>
      </c>
      <c r="D5">
        <v>9.3186143901518097</v>
      </c>
      <c r="E5">
        <v>12.2668554554322</v>
      </c>
      <c r="F5">
        <v>12.6302207200534</v>
      </c>
      <c r="G5">
        <v>11.492983412966099</v>
      </c>
      <c r="H5">
        <v>9.7359367120399707</v>
      </c>
      <c r="I5">
        <v>7.8855235214370198</v>
      </c>
      <c r="J5">
        <v>6.2006913289697296</v>
      </c>
      <c r="K5">
        <v>4.7787100709800496</v>
      </c>
      <c r="L5">
        <v>3.63164967081882</v>
      </c>
      <c r="N5" t="s">
        <v>147</v>
      </c>
      <c r="O5" t="s">
        <v>7</v>
      </c>
      <c r="P5" t="s">
        <v>153</v>
      </c>
      <c r="T5" s="6">
        <v>4</v>
      </c>
      <c r="U5" s="6">
        <v>4</v>
      </c>
      <c r="V5" s="6">
        <v>4</v>
      </c>
      <c r="W5" s="6">
        <v>11</v>
      </c>
      <c r="X5" s="10">
        <v>3.022904483</v>
      </c>
      <c r="Y5" s="10">
        <v>45.739278749999997</v>
      </c>
      <c r="Z5" s="10">
        <v>80.307992200000001</v>
      </c>
      <c r="AA5" s="10">
        <v>195.18810916000001</v>
      </c>
      <c r="AB5" s="10">
        <v>195.84161793000001</v>
      </c>
      <c r="AC5" s="10">
        <v>195.67300195000001</v>
      </c>
      <c r="AD5" s="10">
        <v>195.01803118999999</v>
      </c>
      <c r="AE5" s="10">
        <v>195.02339180999999</v>
      </c>
      <c r="AF5" s="10">
        <v>195.216374269</v>
      </c>
      <c r="AG5" s="10">
        <v>205</v>
      </c>
      <c r="AI5" t="s">
        <v>7</v>
      </c>
      <c r="AJ5">
        <v>1372.22188805617</v>
      </c>
      <c r="AK5">
        <v>4773.5161404615801</v>
      </c>
      <c r="AL5">
        <v>9250.9183816943096</v>
      </c>
      <c r="AM5">
        <v>13860.948944513801</v>
      </c>
      <c r="AN5">
        <v>18055.887890246398</v>
      </c>
      <c r="AO5">
        <v>21609.504790141</v>
      </c>
      <c r="AP5">
        <v>24487.720875465599</v>
      </c>
      <c r="AQ5">
        <v>26750.9732105394</v>
      </c>
      <c r="AR5">
        <v>28495.202386447199</v>
      </c>
      <c r="AS5">
        <v>29820.754516296001</v>
      </c>
      <c r="AU5" s="9">
        <f t="shared" si="0"/>
        <v>3.0229044830029292</v>
      </c>
      <c r="AV5" s="9">
        <f t="shared" si="1"/>
        <v>55.057893140151805</v>
      </c>
      <c r="AW5" s="9">
        <f t="shared" si="2"/>
        <v>92.574847655432194</v>
      </c>
      <c r="AX5" s="9">
        <f t="shared" si="3"/>
        <v>207.8183298800534</v>
      </c>
      <c r="AY5" s="9">
        <f t="shared" si="4"/>
        <v>207.33460134296612</v>
      </c>
      <c r="AZ5" s="9">
        <f t="shared" si="5"/>
        <v>205.40893866203999</v>
      </c>
      <c r="BA5" s="9">
        <f t="shared" si="6"/>
        <v>202.90355471143701</v>
      </c>
      <c r="BB5" s="9">
        <f t="shared" si="7"/>
        <v>201.22408313896972</v>
      </c>
      <c r="BC5" s="9">
        <f t="shared" si="8"/>
        <v>199.99508433998005</v>
      </c>
      <c r="BD5" s="9">
        <f t="shared" si="9"/>
        <v>208.63164967081883</v>
      </c>
      <c r="BE5" s="9"/>
      <c r="BF5" s="9">
        <f t="shared" si="10"/>
        <v>3.0229044829970708</v>
      </c>
      <c r="BG5" s="9">
        <f t="shared" si="11"/>
        <v>36.420664359848189</v>
      </c>
      <c r="BH5" s="9">
        <f t="shared" si="12"/>
        <v>68.041136744567808</v>
      </c>
      <c r="BI5" s="9">
        <f t="shared" si="13"/>
        <v>182.55788843994662</v>
      </c>
      <c r="BJ5" s="9">
        <f t="shared" si="14"/>
        <v>184.3486345170339</v>
      </c>
      <c r="BK5" s="9">
        <f t="shared" si="15"/>
        <v>185.93706523796004</v>
      </c>
      <c r="BL5" s="9">
        <f t="shared" si="16"/>
        <v>187.13250766856297</v>
      </c>
      <c r="BM5" s="9">
        <f t="shared" si="17"/>
        <v>188.82270048103027</v>
      </c>
      <c r="BN5" s="9">
        <f t="shared" si="18"/>
        <v>190.43766419801995</v>
      </c>
      <c r="BO5" s="9">
        <f t="shared" si="19"/>
        <v>201.36835032918117</v>
      </c>
      <c r="BP5" s="9"/>
    </row>
    <row r="6" spans="1:68" x14ac:dyDescent="0.25">
      <c r="A6" t="s">
        <v>8</v>
      </c>
      <c r="B6" t="s">
        <v>154</v>
      </c>
      <c r="C6">
        <v>236.16718862474301</v>
      </c>
      <c r="D6">
        <v>3.7673555139741599</v>
      </c>
      <c r="E6">
        <v>2.45131559389755E-2</v>
      </c>
      <c r="F6">
        <v>1.5869721799447299E-4</v>
      </c>
      <c r="G6" s="9">
        <v>1.0273659441423299E-6</v>
      </c>
      <c r="H6" s="9">
        <v>6.6512561386811997E-9</v>
      </c>
      <c r="I6" s="9">
        <v>4.2647648230924098E-11</v>
      </c>
      <c r="J6" s="9">
        <v>4.1007354068196198E-13</v>
      </c>
      <c r="K6">
        <v>0</v>
      </c>
      <c r="L6">
        <v>0</v>
      </c>
      <c r="N6" t="s">
        <v>147</v>
      </c>
      <c r="O6" t="s">
        <v>8</v>
      </c>
      <c r="P6" t="s">
        <v>155</v>
      </c>
      <c r="Q6" t="s">
        <v>156</v>
      </c>
      <c r="T6" s="6">
        <v>5</v>
      </c>
      <c r="U6" s="6">
        <v>5</v>
      </c>
      <c r="V6" s="6">
        <v>46</v>
      </c>
      <c r="W6" s="6">
        <v>137</v>
      </c>
      <c r="X6" s="10">
        <v>3</v>
      </c>
      <c r="Y6" s="10">
        <v>52</v>
      </c>
      <c r="Z6" s="10">
        <v>300</v>
      </c>
      <c r="AA6" s="10">
        <v>1230.5</v>
      </c>
      <c r="AB6" s="10">
        <v>1550.5</v>
      </c>
      <c r="AC6" s="10">
        <v>1850.5</v>
      </c>
      <c r="AD6" s="10">
        <v>1850.5</v>
      </c>
      <c r="AE6" s="10">
        <v>1850.5</v>
      </c>
      <c r="AF6" s="10">
        <v>2550.5</v>
      </c>
      <c r="AG6" s="10">
        <v>2550.5</v>
      </c>
      <c r="AI6" t="s">
        <v>8</v>
      </c>
      <c r="AJ6">
        <v>629642.47269811505</v>
      </c>
      <c r="AK6">
        <v>639268.06603631703</v>
      </c>
      <c r="AL6">
        <v>639330.69714974205</v>
      </c>
      <c r="AM6">
        <v>639331.10262113402</v>
      </c>
      <c r="AN6">
        <v>639331.10524605401</v>
      </c>
      <c r="AO6">
        <v>639331.10526304704</v>
      </c>
      <c r="AP6">
        <v>639331.10526315705</v>
      </c>
      <c r="AQ6">
        <v>639331.10526315798</v>
      </c>
      <c r="AR6">
        <v>639331.10526315798</v>
      </c>
      <c r="AS6">
        <v>639331.10526315798</v>
      </c>
      <c r="AU6" s="9">
        <f t="shared" si="0"/>
        <v>239.16718862474301</v>
      </c>
      <c r="AV6" s="9">
        <f t="shared" si="1"/>
        <v>55.767355513974159</v>
      </c>
      <c r="AW6" s="9">
        <f t="shared" si="2"/>
        <v>300.02451315593896</v>
      </c>
      <c r="AX6" s="9">
        <f t="shared" si="3"/>
        <v>1230.500158697218</v>
      </c>
      <c r="AY6" s="9">
        <f t="shared" si="4"/>
        <v>1550.5000010273659</v>
      </c>
      <c r="AZ6" s="9">
        <f t="shared" si="5"/>
        <v>1850.5000000066514</v>
      </c>
      <c r="BA6" s="9">
        <f t="shared" si="6"/>
        <v>1850.5000000000427</v>
      </c>
      <c r="BB6" s="9">
        <f t="shared" si="7"/>
        <v>1850.5000000000005</v>
      </c>
      <c r="BC6" s="9">
        <f t="shared" si="8"/>
        <v>2550.5</v>
      </c>
      <c r="BD6" s="9">
        <f t="shared" si="9"/>
        <v>2550.5</v>
      </c>
      <c r="BE6" s="9"/>
      <c r="BF6" s="9">
        <f t="shared" si="10"/>
        <v>-233.16718862474301</v>
      </c>
      <c r="BG6" s="9">
        <f t="shared" si="11"/>
        <v>48.232644486025841</v>
      </c>
      <c r="BH6" s="9">
        <f t="shared" si="12"/>
        <v>299.97548684406104</v>
      </c>
      <c r="BI6" s="9">
        <f t="shared" si="13"/>
        <v>1230.499841302782</v>
      </c>
      <c r="BJ6" s="9">
        <f t="shared" si="14"/>
        <v>1550.4999989726341</v>
      </c>
      <c r="BK6" s="9">
        <f t="shared" si="15"/>
        <v>1850.4999999933486</v>
      </c>
      <c r="BL6" s="9">
        <f t="shared" si="16"/>
        <v>1850.4999999999573</v>
      </c>
      <c r="BM6" s="9">
        <f t="shared" si="17"/>
        <v>1850.4999999999995</v>
      </c>
      <c r="BN6" s="9">
        <f t="shared" si="18"/>
        <v>2550.5</v>
      </c>
      <c r="BO6" s="9">
        <f t="shared" si="19"/>
        <v>2550.5</v>
      </c>
      <c r="BP6" s="9"/>
    </row>
    <row r="7" spans="1:68" x14ac:dyDescent="0.25">
      <c r="A7" t="s">
        <v>9</v>
      </c>
      <c r="B7" t="s">
        <v>157</v>
      </c>
      <c r="C7" s="9">
        <v>1.4514538733773399E-13</v>
      </c>
      <c r="D7">
        <v>2.6242181312331199</v>
      </c>
      <c r="E7">
        <v>1.5610355168845</v>
      </c>
      <c r="F7">
        <v>0.71266735726795505</v>
      </c>
      <c r="G7">
        <v>0.29779889576754498</v>
      </c>
      <c r="H7">
        <v>0.120411196994455</v>
      </c>
      <c r="I7">
        <v>4.8071465563282803E-2</v>
      </c>
      <c r="J7">
        <v>1.9095965967583301E-2</v>
      </c>
      <c r="K7">
        <v>7.5707935387558101E-3</v>
      </c>
      <c r="L7">
        <v>2.9991855636194802E-3</v>
      </c>
      <c r="N7" t="s">
        <v>147</v>
      </c>
      <c r="O7" t="s">
        <v>9</v>
      </c>
      <c r="P7" t="s">
        <v>158</v>
      </c>
      <c r="Q7" t="s">
        <v>159</v>
      </c>
      <c r="R7" t="s">
        <v>160</v>
      </c>
      <c r="T7" s="6">
        <v>6</v>
      </c>
      <c r="U7" s="6">
        <v>6</v>
      </c>
      <c r="V7" s="6">
        <v>19</v>
      </c>
      <c r="W7" s="6">
        <v>56</v>
      </c>
      <c r="X7" s="10">
        <v>0.8</v>
      </c>
      <c r="Y7" s="10">
        <v>1</v>
      </c>
      <c r="Z7" s="10">
        <v>1.2</v>
      </c>
      <c r="AA7" s="10">
        <v>1.7</v>
      </c>
      <c r="AB7" s="10">
        <v>1.9</v>
      </c>
      <c r="AC7" s="10">
        <v>2.1</v>
      </c>
      <c r="AD7" s="10">
        <v>2.2000000000000002</v>
      </c>
      <c r="AE7" s="10">
        <v>2.9</v>
      </c>
      <c r="AF7" s="10">
        <v>2.9</v>
      </c>
      <c r="AG7" s="10">
        <v>2.9</v>
      </c>
      <c r="AI7" t="s">
        <v>9</v>
      </c>
      <c r="AJ7">
        <v>556.80050352575597</v>
      </c>
      <c r="AK7">
        <v>1514.6401214258501</v>
      </c>
      <c r="AL7">
        <v>2084.4180850887001</v>
      </c>
      <c r="AM7">
        <v>2344.5416704915001</v>
      </c>
      <c r="AN7">
        <v>2453.2382674466498</v>
      </c>
      <c r="AO7">
        <v>2497.1883543496301</v>
      </c>
      <c r="AP7">
        <v>2514.7344392802302</v>
      </c>
      <c r="AQ7">
        <v>2521.7044668583899</v>
      </c>
      <c r="AR7">
        <v>2524.4678065000398</v>
      </c>
      <c r="AS7">
        <v>2525.56250923076</v>
      </c>
      <c r="AU7" s="9">
        <f t="shared" si="0"/>
        <v>0.80000000000014515</v>
      </c>
      <c r="AV7" s="9">
        <f t="shared" si="1"/>
        <v>3.6242181312331199</v>
      </c>
      <c r="AW7" s="9">
        <f t="shared" si="2"/>
        <v>2.7610355168845002</v>
      </c>
      <c r="AX7" s="9">
        <f t="shared" si="3"/>
        <v>2.4126673572679551</v>
      </c>
      <c r="AY7" s="9">
        <f t="shared" si="4"/>
        <v>2.1977988957675447</v>
      </c>
      <c r="AZ7" s="9">
        <f t="shared" si="5"/>
        <v>2.2204111969944549</v>
      </c>
      <c r="BA7" s="9">
        <f t="shared" si="6"/>
        <v>2.248071465563283</v>
      </c>
      <c r="BB7" s="9">
        <f t="shared" si="7"/>
        <v>2.9190959659675833</v>
      </c>
      <c r="BC7" s="9">
        <f t="shared" si="8"/>
        <v>2.9075707935387558</v>
      </c>
      <c r="BD7" s="9">
        <f t="shared" si="9"/>
        <v>2.9029991855636195</v>
      </c>
      <c r="BE7" s="9"/>
      <c r="BF7" s="9">
        <f t="shared" si="10"/>
        <v>0.79999999999985494</v>
      </c>
      <c r="BG7" s="9">
        <f t="shared" si="11"/>
        <v>-1.6242181312331199</v>
      </c>
      <c r="BH7" s="9">
        <f t="shared" si="12"/>
        <v>-0.36103551688450009</v>
      </c>
      <c r="BI7" s="9">
        <f t="shared" si="13"/>
        <v>0.98733264273204491</v>
      </c>
      <c r="BJ7" s="9">
        <f t="shared" si="14"/>
        <v>1.6022011042324549</v>
      </c>
      <c r="BK7" s="9">
        <f t="shared" si="15"/>
        <v>1.9795888030055451</v>
      </c>
      <c r="BL7" s="9">
        <f t="shared" si="16"/>
        <v>2.1519285344367174</v>
      </c>
      <c r="BM7" s="9">
        <f t="shared" si="17"/>
        <v>2.8809040340324166</v>
      </c>
      <c r="BN7" s="9">
        <f t="shared" si="18"/>
        <v>2.892429206461244</v>
      </c>
      <c r="BO7" s="9">
        <f t="shared" si="19"/>
        <v>2.8970008144363804</v>
      </c>
      <c r="BP7" s="9"/>
    </row>
    <row r="8" spans="1:68" x14ac:dyDescent="0.25">
      <c r="A8" t="s">
        <v>10</v>
      </c>
      <c r="B8" t="s">
        <v>161</v>
      </c>
      <c r="C8">
        <v>3.4120691853596701</v>
      </c>
      <c r="D8">
        <v>10.207749174144199</v>
      </c>
      <c r="E8">
        <v>9.2894255871251303</v>
      </c>
      <c r="F8">
        <v>6.1190575647290704</v>
      </c>
      <c r="G8">
        <v>3.54859191044376</v>
      </c>
      <c r="H8">
        <v>1.94187784447359</v>
      </c>
      <c r="I8">
        <v>1.03310145441017</v>
      </c>
      <c r="J8">
        <v>0.54191341054773701</v>
      </c>
      <c r="K8">
        <v>0.28222566743110999</v>
      </c>
      <c r="L8">
        <v>0.146441282195863</v>
      </c>
      <c r="N8" t="s">
        <v>147</v>
      </c>
      <c r="O8" t="s">
        <v>10</v>
      </c>
      <c r="P8" t="s">
        <v>162</v>
      </c>
      <c r="Q8" t="s">
        <v>163</v>
      </c>
      <c r="R8" t="s">
        <v>164</v>
      </c>
      <c r="T8" s="6">
        <v>7</v>
      </c>
      <c r="U8" s="6">
        <v>7</v>
      </c>
      <c r="V8" s="6">
        <v>28</v>
      </c>
      <c r="W8" s="6">
        <v>83</v>
      </c>
      <c r="X8" s="10">
        <v>0.73001949300000002</v>
      </c>
      <c r="Y8" s="10">
        <v>3.9027777779999999</v>
      </c>
      <c r="Z8" s="10">
        <v>5.8809697859999996</v>
      </c>
      <c r="AA8" s="10">
        <v>8.4127680310000006</v>
      </c>
      <c r="AB8" s="10">
        <v>12.319200779999999</v>
      </c>
      <c r="AC8" s="10">
        <v>18.033869396</v>
      </c>
      <c r="AD8" s="10">
        <v>21.9</v>
      </c>
      <c r="AE8" s="10">
        <v>20.949317739000001</v>
      </c>
      <c r="AF8" s="10">
        <v>20.5</v>
      </c>
      <c r="AG8" s="10">
        <v>20</v>
      </c>
      <c r="AI8" t="s">
        <v>10</v>
      </c>
      <c r="AJ8">
        <v>2601.1221205625502</v>
      </c>
      <c r="AK8">
        <v>10052.779017687801</v>
      </c>
      <c r="AL8">
        <v>16834.059696289201</v>
      </c>
      <c r="AM8">
        <v>21300.971718541401</v>
      </c>
      <c r="AN8">
        <v>23891.443813165399</v>
      </c>
      <c r="AO8">
        <v>25309.014639631099</v>
      </c>
      <c r="AP8">
        <v>26063.178701350502</v>
      </c>
      <c r="AQ8">
        <v>26458.775491050299</v>
      </c>
      <c r="AR8">
        <v>26664.800228274999</v>
      </c>
      <c r="AS8">
        <v>26771.702364278</v>
      </c>
      <c r="AU8" s="9">
        <f t="shared" si="0"/>
        <v>4.14208867835967</v>
      </c>
      <c r="AV8" s="9">
        <f t="shared" si="1"/>
        <v>14.110526952144198</v>
      </c>
      <c r="AW8" s="9">
        <f t="shared" si="2"/>
        <v>15.17039537312513</v>
      </c>
      <c r="AX8" s="9">
        <f t="shared" si="3"/>
        <v>14.531825595729071</v>
      </c>
      <c r="AY8" s="9">
        <f t="shared" si="4"/>
        <v>15.867792690443759</v>
      </c>
      <c r="AZ8" s="9">
        <f t="shared" si="5"/>
        <v>19.975747240473591</v>
      </c>
      <c r="BA8" s="9">
        <f t="shared" si="6"/>
        <v>22.933101454410167</v>
      </c>
      <c r="BB8" s="9">
        <f t="shared" si="7"/>
        <v>21.491231149547737</v>
      </c>
      <c r="BC8" s="9">
        <f t="shared" si="8"/>
        <v>20.78222566743111</v>
      </c>
      <c r="BD8" s="9">
        <f t="shared" si="9"/>
        <v>20.146441282195862</v>
      </c>
      <c r="BE8" s="9"/>
      <c r="BF8" s="9">
        <f t="shared" si="10"/>
        <v>-2.6820496923596702</v>
      </c>
      <c r="BG8" s="9">
        <f t="shared" si="11"/>
        <v>-6.3049713961441993</v>
      </c>
      <c r="BH8" s="9">
        <f t="shared" si="12"/>
        <v>-3.4084558011251307</v>
      </c>
      <c r="BI8" s="9">
        <f t="shared" si="13"/>
        <v>2.2937104662709302</v>
      </c>
      <c r="BJ8" s="9">
        <f t="shared" si="14"/>
        <v>8.7706088695562396</v>
      </c>
      <c r="BK8" s="9">
        <f t="shared" si="15"/>
        <v>16.091991551526409</v>
      </c>
      <c r="BL8" s="9">
        <f t="shared" si="16"/>
        <v>20.86689854558983</v>
      </c>
      <c r="BM8" s="9">
        <f t="shared" si="17"/>
        <v>20.407404328452266</v>
      </c>
      <c r="BN8" s="9">
        <f t="shared" si="18"/>
        <v>20.21777433256889</v>
      </c>
      <c r="BO8" s="9">
        <f t="shared" si="19"/>
        <v>19.853558717804138</v>
      </c>
      <c r="BP8" s="9"/>
    </row>
    <row r="9" spans="1:68" x14ac:dyDescent="0.25">
      <c r="A9" t="s">
        <v>11</v>
      </c>
      <c r="B9" t="s">
        <v>165</v>
      </c>
      <c r="C9" s="9">
        <v>2.3017691253773801E-13</v>
      </c>
      <c r="D9">
        <v>1.67329304120755</v>
      </c>
      <c r="E9">
        <v>1.06022389659766</v>
      </c>
      <c r="F9">
        <v>0.52153746419524305</v>
      </c>
      <c r="G9">
        <v>0.234492246164721</v>
      </c>
      <c r="H9">
        <v>0.101755325582186</v>
      </c>
      <c r="I9">
        <v>4.3515791216681803E-2</v>
      </c>
      <c r="J9">
        <v>1.8496353641057801E-2</v>
      </c>
      <c r="K9">
        <v>7.8416851430985895E-3</v>
      </c>
      <c r="L9">
        <v>3.3209432517719798E-3</v>
      </c>
      <c r="N9" t="s">
        <v>147</v>
      </c>
      <c r="O9" t="s">
        <v>11</v>
      </c>
      <c r="P9" t="s">
        <v>165</v>
      </c>
      <c r="T9" s="6">
        <v>8</v>
      </c>
      <c r="U9" s="6">
        <v>8</v>
      </c>
      <c r="V9" s="6">
        <v>17</v>
      </c>
      <c r="W9" s="6">
        <v>50</v>
      </c>
      <c r="X9" s="10">
        <v>0.8</v>
      </c>
      <c r="Y9" s="10">
        <v>1</v>
      </c>
      <c r="Z9" s="10">
        <v>1.2</v>
      </c>
      <c r="AA9" s="10">
        <v>1.7</v>
      </c>
      <c r="AB9" s="10">
        <v>1.9</v>
      </c>
      <c r="AC9" s="10">
        <v>2.1</v>
      </c>
      <c r="AD9" s="10">
        <v>2.2000000000000002</v>
      </c>
      <c r="AE9" s="10">
        <v>2.9</v>
      </c>
      <c r="AF9" s="10">
        <v>2.9</v>
      </c>
      <c r="AG9" s="10">
        <v>2.9</v>
      </c>
      <c r="AI9" t="s">
        <v>11</v>
      </c>
      <c r="AJ9">
        <v>372.42894525518398</v>
      </c>
      <c r="AK9">
        <v>983.18090529593803</v>
      </c>
      <c r="AL9">
        <v>1370.16262755408</v>
      </c>
      <c r="AM9">
        <v>1560.52380198534</v>
      </c>
      <c r="AN9">
        <v>1646.1134718354699</v>
      </c>
      <c r="AO9">
        <v>1683.25416567296</v>
      </c>
      <c r="AP9">
        <v>1699.13742946706</v>
      </c>
      <c r="AQ9">
        <v>1705.8885985460399</v>
      </c>
      <c r="AR9">
        <v>1708.75081362328</v>
      </c>
      <c r="AS9">
        <v>1709.96295791017</v>
      </c>
      <c r="AU9" s="9">
        <f t="shared" si="0"/>
        <v>0.80000000000023019</v>
      </c>
      <c r="AV9" s="9">
        <f t="shared" si="1"/>
        <v>2.67329304120755</v>
      </c>
      <c r="AW9" s="9">
        <f t="shared" si="2"/>
        <v>2.26022389659766</v>
      </c>
      <c r="AX9" s="9">
        <f t="shared" si="3"/>
        <v>2.2215374641952428</v>
      </c>
      <c r="AY9" s="9">
        <f t="shared" si="4"/>
        <v>2.1344922461647209</v>
      </c>
      <c r="AZ9" s="9">
        <f t="shared" si="5"/>
        <v>2.201755325582186</v>
      </c>
      <c r="BA9" s="9">
        <f t="shared" si="6"/>
        <v>2.2435157912166819</v>
      </c>
      <c r="BB9" s="9">
        <f t="shared" si="7"/>
        <v>2.9184963536410575</v>
      </c>
      <c r="BC9" s="9">
        <f t="shared" si="8"/>
        <v>2.9078416851430986</v>
      </c>
      <c r="BD9" s="9">
        <f t="shared" si="9"/>
        <v>2.9033209432517717</v>
      </c>
      <c r="BE9" s="9"/>
      <c r="BF9" s="9">
        <f t="shared" si="10"/>
        <v>0.7999999999997699</v>
      </c>
      <c r="BG9" s="9">
        <f t="shared" si="11"/>
        <v>-0.67329304120754996</v>
      </c>
      <c r="BH9" s="9">
        <f t="shared" si="12"/>
        <v>0.13977610340233992</v>
      </c>
      <c r="BI9" s="9">
        <f t="shared" si="13"/>
        <v>1.1784625358047569</v>
      </c>
      <c r="BJ9" s="9">
        <f t="shared" si="14"/>
        <v>1.6655077538352789</v>
      </c>
      <c r="BK9" s="9">
        <f t="shared" si="15"/>
        <v>1.9982446744178142</v>
      </c>
      <c r="BL9" s="9">
        <f t="shared" si="16"/>
        <v>2.1564842087833185</v>
      </c>
      <c r="BM9" s="9">
        <f t="shared" si="17"/>
        <v>2.8815036463589423</v>
      </c>
      <c r="BN9" s="9">
        <f t="shared" si="18"/>
        <v>2.8921583148569012</v>
      </c>
      <c r="BO9" s="9">
        <f t="shared" si="19"/>
        <v>2.8966790567482281</v>
      </c>
      <c r="BP9" s="9"/>
    </row>
    <row r="10" spans="1:68" x14ac:dyDescent="0.25">
      <c r="A10" t="s">
        <v>12</v>
      </c>
      <c r="B10" t="s">
        <v>166</v>
      </c>
      <c r="C10">
        <v>138814.337281029</v>
      </c>
      <c r="D10" s="9">
        <v>7.5028022493220205E-5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 t="s">
        <v>147</v>
      </c>
      <c r="O10" t="s">
        <v>12</v>
      </c>
      <c r="P10" t="s">
        <v>167</v>
      </c>
      <c r="Q10" t="s">
        <v>168</v>
      </c>
      <c r="T10" s="6">
        <v>9</v>
      </c>
      <c r="U10" s="6">
        <v>9</v>
      </c>
      <c r="V10" s="6">
        <v>56</v>
      </c>
      <c r="W10" s="6">
        <v>167</v>
      </c>
      <c r="X10" s="10">
        <v>2000000</v>
      </c>
      <c r="Y10" s="10">
        <v>3500000</v>
      </c>
      <c r="Z10" s="10">
        <v>3500000</v>
      </c>
      <c r="AA10" s="10">
        <v>3500000</v>
      </c>
      <c r="AB10" s="10">
        <v>3500000</v>
      </c>
      <c r="AC10" s="10">
        <v>3500000</v>
      </c>
      <c r="AD10" s="10">
        <v>3500000</v>
      </c>
      <c r="AE10" s="10">
        <v>3500000</v>
      </c>
      <c r="AF10" s="10">
        <v>3500000</v>
      </c>
      <c r="AG10" s="10">
        <v>3500000</v>
      </c>
      <c r="AI10" t="s">
        <v>12</v>
      </c>
      <c r="AJ10">
        <v>485585088.70512497</v>
      </c>
      <c r="AK10">
        <v>485585088.95159298</v>
      </c>
      <c r="AL10">
        <v>485585088.95159298</v>
      </c>
      <c r="AM10">
        <v>485585088.95159298</v>
      </c>
      <c r="AN10">
        <v>485585088.95159298</v>
      </c>
      <c r="AO10">
        <v>485585088.95159298</v>
      </c>
      <c r="AP10">
        <v>485585088.95159298</v>
      </c>
      <c r="AQ10">
        <v>485585088.95159298</v>
      </c>
      <c r="AR10">
        <v>485585088.95159298</v>
      </c>
      <c r="AS10">
        <v>485585088.95159298</v>
      </c>
      <c r="AU10" s="9">
        <f t="shared" si="0"/>
        <v>2138814.3372810292</v>
      </c>
      <c r="AV10" s="9">
        <f t="shared" si="1"/>
        <v>3500000.0000750278</v>
      </c>
      <c r="AW10" s="9">
        <f t="shared" si="2"/>
        <v>3500000</v>
      </c>
      <c r="AX10" s="9">
        <f t="shared" si="3"/>
        <v>3500000</v>
      </c>
      <c r="AY10" s="9">
        <f t="shared" si="4"/>
        <v>3500000</v>
      </c>
      <c r="AZ10" s="9">
        <f t="shared" si="5"/>
        <v>3500000</v>
      </c>
      <c r="BA10" s="9">
        <f t="shared" si="6"/>
        <v>3500000</v>
      </c>
      <c r="BB10" s="9">
        <f t="shared" si="7"/>
        <v>3500000</v>
      </c>
      <c r="BC10" s="9">
        <f t="shared" si="8"/>
        <v>3500000</v>
      </c>
      <c r="BD10" s="9">
        <f t="shared" si="9"/>
        <v>3500000</v>
      </c>
      <c r="BE10" s="9"/>
      <c r="BF10" s="9">
        <f t="shared" si="10"/>
        <v>1861185.662718971</v>
      </c>
      <c r="BG10" s="9">
        <f t="shared" si="11"/>
        <v>3499999.9999249722</v>
      </c>
      <c r="BH10" s="9">
        <f t="shared" si="12"/>
        <v>3500000</v>
      </c>
      <c r="BI10" s="9">
        <f t="shared" si="13"/>
        <v>3500000</v>
      </c>
      <c r="BJ10" s="9">
        <f t="shared" si="14"/>
        <v>3500000</v>
      </c>
      <c r="BK10" s="9">
        <f t="shared" si="15"/>
        <v>3500000</v>
      </c>
      <c r="BL10" s="9">
        <f t="shared" si="16"/>
        <v>3500000</v>
      </c>
      <c r="BM10" s="9">
        <f t="shared" si="17"/>
        <v>3500000</v>
      </c>
      <c r="BN10" s="9">
        <f t="shared" si="18"/>
        <v>3500000</v>
      </c>
      <c r="BO10" s="9">
        <f t="shared" si="19"/>
        <v>3500000</v>
      </c>
      <c r="BP10" s="9"/>
    </row>
    <row r="11" spans="1:68" x14ac:dyDescent="0.25">
      <c r="A11" t="s">
        <v>13</v>
      </c>
      <c r="B11" t="s">
        <v>169</v>
      </c>
      <c r="C11">
        <v>9.4598599961617502</v>
      </c>
      <c r="D11">
        <v>43.532684174962803</v>
      </c>
      <c r="E11">
        <v>66.551288056536393</v>
      </c>
      <c r="F11">
        <v>72.164386192004102</v>
      </c>
      <c r="G11">
        <v>66.715802960731907</v>
      </c>
      <c r="H11">
        <v>56.473026121137998</v>
      </c>
      <c r="I11">
        <v>45.310752296330101</v>
      </c>
      <c r="J11">
        <v>35.126078864037702</v>
      </c>
      <c r="K11">
        <v>26.614705551141402</v>
      </c>
      <c r="L11">
        <v>19.8538067198417</v>
      </c>
      <c r="N11" t="s">
        <v>147</v>
      </c>
      <c r="O11" t="s">
        <v>13</v>
      </c>
      <c r="P11" t="s">
        <v>149</v>
      </c>
      <c r="Q11" t="s">
        <v>170</v>
      </c>
      <c r="T11" s="6">
        <v>10</v>
      </c>
      <c r="U11" s="6">
        <v>10</v>
      </c>
      <c r="V11" s="6">
        <v>23</v>
      </c>
      <c r="W11" s="6">
        <v>68</v>
      </c>
      <c r="X11" s="10">
        <v>2.7660818699999998</v>
      </c>
      <c r="Y11" s="10">
        <v>33.826754389999998</v>
      </c>
      <c r="Z11" s="10">
        <v>78.983308969999996</v>
      </c>
      <c r="AA11" s="10">
        <v>155.83089669</v>
      </c>
      <c r="AB11" s="10">
        <v>252.43116472</v>
      </c>
      <c r="AC11" s="10">
        <v>305.03045809000002</v>
      </c>
      <c r="AD11" s="10">
        <v>305</v>
      </c>
      <c r="AE11" s="10">
        <v>304.36647173</v>
      </c>
      <c r="AF11" s="10">
        <v>310.18323586999998</v>
      </c>
      <c r="AG11" s="10">
        <v>315</v>
      </c>
      <c r="AI11" t="s">
        <v>13</v>
      </c>
      <c r="AJ11">
        <v>7180.7993859868802</v>
      </c>
      <c r="AK11">
        <v>38959.658833709698</v>
      </c>
      <c r="AL11">
        <v>87542.099114981305</v>
      </c>
      <c r="AM11">
        <v>140222.10103514401</v>
      </c>
      <c r="AN11">
        <v>188924.637196478</v>
      </c>
      <c r="AO11">
        <v>230149.946264909</v>
      </c>
      <c r="AP11">
        <v>263226.79544123</v>
      </c>
      <c r="AQ11">
        <v>288868.83301197801</v>
      </c>
      <c r="AR11">
        <v>308297.568064311</v>
      </c>
      <c r="AS11">
        <v>322790.84696979501</v>
      </c>
      <c r="AU11" s="9">
        <f t="shared" si="0"/>
        <v>12.225941866161751</v>
      </c>
      <c r="AV11" s="9">
        <f t="shared" si="1"/>
        <v>77.359438564962801</v>
      </c>
      <c r="AW11" s="9">
        <f t="shared" si="2"/>
        <v>145.5345970265364</v>
      </c>
      <c r="AX11" s="9">
        <f t="shared" si="3"/>
        <v>227.99528288200412</v>
      </c>
      <c r="AY11" s="9">
        <f t="shared" si="4"/>
        <v>319.1469676807319</v>
      </c>
      <c r="AZ11" s="9">
        <f t="shared" si="5"/>
        <v>361.50348421113802</v>
      </c>
      <c r="BA11" s="9">
        <f t="shared" si="6"/>
        <v>350.31075229633012</v>
      </c>
      <c r="BB11" s="9">
        <f t="shared" si="7"/>
        <v>339.49255059403771</v>
      </c>
      <c r="BC11" s="9">
        <f t="shared" si="8"/>
        <v>336.79794142114139</v>
      </c>
      <c r="BD11" s="9">
        <f t="shared" si="9"/>
        <v>334.85380671984171</v>
      </c>
      <c r="BE11" s="9"/>
      <c r="BF11" s="9">
        <f t="shared" si="10"/>
        <v>-6.6937781261617504</v>
      </c>
      <c r="BG11" s="9">
        <f t="shared" si="11"/>
        <v>-9.7059297849628052</v>
      </c>
      <c r="BH11" s="9">
        <f t="shared" si="12"/>
        <v>12.432020913463603</v>
      </c>
      <c r="BI11" s="9">
        <f t="shared" si="13"/>
        <v>83.666510497995901</v>
      </c>
      <c r="BJ11" s="9">
        <f t="shared" si="14"/>
        <v>185.71536175926809</v>
      </c>
      <c r="BK11" s="9">
        <f t="shared" si="15"/>
        <v>248.55743196886203</v>
      </c>
      <c r="BL11" s="9">
        <f t="shared" si="16"/>
        <v>259.68924770366988</v>
      </c>
      <c r="BM11" s="9">
        <f t="shared" si="17"/>
        <v>269.24039286596229</v>
      </c>
      <c r="BN11" s="9">
        <f t="shared" si="18"/>
        <v>283.56853031885856</v>
      </c>
      <c r="BO11" s="9">
        <f t="shared" si="19"/>
        <v>295.14619328015829</v>
      </c>
      <c r="BP11" s="9"/>
    </row>
    <row r="12" spans="1:68" x14ac:dyDescent="0.25">
      <c r="A12" t="s">
        <v>14</v>
      </c>
      <c r="B12" t="s">
        <v>171</v>
      </c>
      <c r="C12">
        <v>34.693232160133299</v>
      </c>
      <c r="D12">
        <v>40.236485586768403</v>
      </c>
      <c r="E12">
        <v>15.3041757212067</v>
      </c>
      <c r="F12">
        <v>4.6543162241465099</v>
      </c>
      <c r="G12">
        <v>1.33703127374425</v>
      </c>
      <c r="H12">
        <v>0.37813814636806298</v>
      </c>
      <c r="I12">
        <v>0.106480119018919</v>
      </c>
      <c r="J12">
        <v>2.9947193022594101E-2</v>
      </c>
      <c r="K12">
        <v>8.41966261138361E-3</v>
      </c>
      <c r="L12">
        <v>2.3669624592302001E-3</v>
      </c>
      <c r="N12" t="s">
        <v>147</v>
      </c>
      <c r="O12" t="s">
        <v>14</v>
      </c>
      <c r="P12" t="s">
        <v>172</v>
      </c>
      <c r="Q12" t="s">
        <v>173</v>
      </c>
      <c r="T12" s="6">
        <v>11</v>
      </c>
      <c r="U12" s="6">
        <v>11</v>
      </c>
      <c r="V12" s="6">
        <v>42</v>
      </c>
      <c r="W12" s="6">
        <v>125</v>
      </c>
      <c r="X12" s="10">
        <v>0.5</v>
      </c>
      <c r="Y12" s="10">
        <v>10.5</v>
      </c>
      <c r="Z12" s="10">
        <v>25.5</v>
      </c>
      <c r="AA12" s="10">
        <v>80.5</v>
      </c>
      <c r="AB12" s="10">
        <v>270.5</v>
      </c>
      <c r="AC12" s="10">
        <v>320.5</v>
      </c>
      <c r="AD12" s="10">
        <v>460.5</v>
      </c>
      <c r="AE12" s="10">
        <v>520.5</v>
      </c>
      <c r="AF12" s="10">
        <v>520.5</v>
      </c>
      <c r="AG12" s="10">
        <v>520.5</v>
      </c>
      <c r="AI12" t="s">
        <v>14</v>
      </c>
      <c r="AJ12">
        <v>50845.679146978902</v>
      </c>
      <c r="AK12">
        <v>109590.94810366099</v>
      </c>
      <c r="AL12">
        <v>131935.04465662301</v>
      </c>
      <c r="AM12">
        <v>138730.34634387601</v>
      </c>
      <c r="AN12">
        <v>140682.412003543</v>
      </c>
      <c r="AO12">
        <v>141234.49369724101</v>
      </c>
      <c r="AP12">
        <v>141389.95467100799</v>
      </c>
      <c r="AQ12">
        <v>141433.67757282101</v>
      </c>
      <c r="AR12">
        <v>141445.970280234</v>
      </c>
      <c r="AS12">
        <v>141449.42604542401</v>
      </c>
      <c r="AU12" s="9">
        <f t="shared" si="0"/>
        <v>35.193232160133299</v>
      </c>
      <c r="AV12" s="9">
        <f t="shared" si="1"/>
        <v>50.736485586768403</v>
      </c>
      <c r="AW12" s="9">
        <f t="shared" si="2"/>
        <v>40.804175721206704</v>
      </c>
      <c r="AX12" s="9">
        <f t="shared" si="3"/>
        <v>85.154316224146513</v>
      </c>
      <c r="AY12" s="9">
        <f t="shared" si="4"/>
        <v>271.83703127374423</v>
      </c>
      <c r="AZ12" s="9">
        <f t="shared" si="5"/>
        <v>320.87813814636809</v>
      </c>
      <c r="BA12" s="9">
        <f t="shared" si="6"/>
        <v>460.6064801190189</v>
      </c>
      <c r="BB12" s="9">
        <f t="shared" si="7"/>
        <v>520.52994719302262</v>
      </c>
      <c r="BC12" s="9">
        <f t="shared" si="8"/>
        <v>520.50841966261135</v>
      </c>
      <c r="BD12" s="9">
        <f t="shared" si="9"/>
        <v>520.50236696245918</v>
      </c>
      <c r="BE12" s="9"/>
      <c r="BF12" s="9">
        <f t="shared" si="10"/>
        <v>-34.193232160133299</v>
      </c>
      <c r="BG12" s="9">
        <f t="shared" si="11"/>
        <v>-29.736485586768403</v>
      </c>
      <c r="BH12" s="9">
        <f t="shared" si="12"/>
        <v>10.1958242787933</v>
      </c>
      <c r="BI12" s="9">
        <f t="shared" si="13"/>
        <v>75.845683775853487</v>
      </c>
      <c r="BJ12" s="9">
        <f t="shared" si="14"/>
        <v>269.16296872625577</v>
      </c>
      <c r="BK12" s="9">
        <f t="shared" si="15"/>
        <v>320.12186185363191</v>
      </c>
      <c r="BL12" s="9">
        <f t="shared" si="16"/>
        <v>460.3935198809811</v>
      </c>
      <c r="BM12" s="9">
        <f t="shared" si="17"/>
        <v>520.47005280697738</v>
      </c>
      <c r="BN12" s="9">
        <f t="shared" si="18"/>
        <v>520.49158033738865</v>
      </c>
      <c r="BO12" s="9">
        <f t="shared" si="19"/>
        <v>520.49763303754082</v>
      </c>
      <c r="BP12" s="9"/>
    </row>
    <row r="13" spans="1:68" x14ac:dyDescent="0.25">
      <c r="A13" t="s">
        <v>15</v>
      </c>
      <c r="B13" t="s">
        <v>174</v>
      </c>
      <c r="C13">
        <v>6.6730734394899498</v>
      </c>
      <c r="D13">
        <v>7.5852343551816803</v>
      </c>
      <c r="E13">
        <v>2.58464997496749</v>
      </c>
      <c r="F13">
        <v>0.719306438609987</v>
      </c>
      <c r="G13">
        <v>0.19074234542388999</v>
      </c>
      <c r="H13">
        <v>4.99609746854369E-2</v>
      </c>
      <c r="I13">
        <v>1.30445072562471E-2</v>
      </c>
      <c r="J13">
        <v>3.4030103630980101E-3</v>
      </c>
      <c r="K13">
        <v>8.8757427245033998E-4</v>
      </c>
      <c r="L13">
        <v>2.31484323014902E-4</v>
      </c>
      <c r="N13" t="s">
        <v>147</v>
      </c>
      <c r="O13" t="s">
        <v>15</v>
      </c>
      <c r="P13" t="s">
        <v>175</v>
      </c>
      <c r="Q13" t="s">
        <v>176</v>
      </c>
      <c r="R13" t="s">
        <v>177</v>
      </c>
      <c r="T13" s="6">
        <v>12</v>
      </c>
      <c r="U13" s="6">
        <v>12</v>
      </c>
      <c r="V13" s="6">
        <v>34</v>
      </c>
      <c r="W13" s="6">
        <v>101</v>
      </c>
      <c r="X13" s="10">
        <v>0.73001949300000002</v>
      </c>
      <c r="Y13" s="10">
        <v>3.9027777779999999</v>
      </c>
      <c r="Z13" s="10">
        <v>5.8809697859999996</v>
      </c>
      <c r="AA13" s="10">
        <v>8.4127680310000006</v>
      </c>
      <c r="AB13" s="10">
        <v>12.319200779999999</v>
      </c>
      <c r="AC13" s="10">
        <v>18.033869396</v>
      </c>
      <c r="AD13" s="10">
        <v>21.9</v>
      </c>
      <c r="AE13" s="10">
        <v>20.949317739000001</v>
      </c>
      <c r="AF13" s="10">
        <v>20.5</v>
      </c>
      <c r="AG13" s="10">
        <v>20</v>
      </c>
      <c r="AI13" t="s">
        <v>15</v>
      </c>
      <c r="AJ13">
        <v>5514.1143937153502</v>
      </c>
      <c r="AK13">
        <v>11051.335472998</v>
      </c>
      <c r="AL13">
        <v>12938.1299547242</v>
      </c>
      <c r="AM13">
        <v>13463.2236549095</v>
      </c>
      <c r="AN13">
        <v>13602.465567069001</v>
      </c>
      <c r="AO13">
        <v>13638.937078589301</v>
      </c>
      <c r="AP13">
        <v>13648.459568886399</v>
      </c>
      <c r="AQ13">
        <v>13650.943766451501</v>
      </c>
      <c r="AR13">
        <v>13651.5916956703</v>
      </c>
      <c r="AS13">
        <v>13651.760679226099</v>
      </c>
      <c r="AU13" s="9">
        <f t="shared" si="0"/>
        <v>7.4030929324899502</v>
      </c>
      <c r="AV13" s="9">
        <f t="shared" si="1"/>
        <v>11.48801213318168</v>
      </c>
      <c r="AW13" s="9">
        <f t="shared" si="2"/>
        <v>8.4656197609674901</v>
      </c>
      <c r="AX13" s="9">
        <f t="shared" si="3"/>
        <v>9.1320744696099876</v>
      </c>
      <c r="AY13" s="9">
        <f t="shared" si="4"/>
        <v>12.50994312542389</v>
      </c>
      <c r="AZ13" s="9">
        <f t="shared" si="5"/>
        <v>18.083830370685437</v>
      </c>
      <c r="BA13" s="9">
        <f t="shared" si="6"/>
        <v>21.913044507256245</v>
      </c>
      <c r="BB13" s="9">
        <f t="shared" si="7"/>
        <v>20.952720749363099</v>
      </c>
      <c r="BC13" s="9">
        <f t="shared" si="8"/>
        <v>20.500887574272451</v>
      </c>
      <c r="BD13" s="9">
        <f t="shared" si="9"/>
        <v>20.000231484323017</v>
      </c>
      <c r="BE13" s="9"/>
      <c r="BF13" s="9">
        <f t="shared" si="10"/>
        <v>-5.9430539464899494</v>
      </c>
      <c r="BG13" s="9">
        <f t="shared" si="11"/>
        <v>-3.6824565771816804</v>
      </c>
      <c r="BH13" s="9">
        <f t="shared" si="12"/>
        <v>3.2963198110325096</v>
      </c>
      <c r="BI13" s="9">
        <f t="shared" si="13"/>
        <v>7.6934615923900136</v>
      </c>
      <c r="BJ13" s="9">
        <f t="shared" si="14"/>
        <v>12.128458434576109</v>
      </c>
      <c r="BK13" s="9">
        <f t="shared" si="15"/>
        <v>17.983908421314563</v>
      </c>
      <c r="BL13" s="9">
        <f t="shared" si="16"/>
        <v>21.886955492743752</v>
      </c>
      <c r="BM13" s="9">
        <f t="shared" si="17"/>
        <v>20.945914728636904</v>
      </c>
      <c r="BN13" s="9">
        <f t="shared" si="18"/>
        <v>20.499112425727549</v>
      </c>
      <c r="BO13" s="9">
        <f t="shared" si="19"/>
        <v>19.999768515676983</v>
      </c>
      <c r="BP13" s="9"/>
    </row>
    <row r="14" spans="1:68" x14ac:dyDescent="0.25">
      <c r="A14" t="s">
        <v>16</v>
      </c>
      <c r="B14" t="s">
        <v>178</v>
      </c>
      <c r="C14">
        <v>1472.7520093748601</v>
      </c>
      <c r="D14">
        <v>132.388028110211</v>
      </c>
      <c r="E14">
        <v>4.7295747774568904</v>
      </c>
      <c r="F14">
        <v>0.164125140748204</v>
      </c>
      <c r="G14">
        <v>5.6897436212493104E-3</v>
      </c>
      <c r="H14">
        <v>1.9724009022729E-4</v>
      </c>
      <c r="I14" s="9">
        <v>6.8374950285643801E-6</v>
      </c>
      <c r="J14" s="9">
        <v>2.3702669837703399E-7</v>
      </c>
      <c r="K14" s="9">
        <v>8.2180924611548896E-9</v>
      </c>
      <c r="L14" s="9">
        <v>2.8654116473785798E-10</v>
      </c>
      <c r="N14" t="s">
        <v>147</v>
      </c>
      <c r="O14" t="s">
        <v>16</v>
      </c>
      <c r="P14" t="s">
        <v>158</v>
      </c>
      <c r="Q14" t="s">
        <v>179</v>
      </c>
      <c r="R14" t="s">
        <v>180</v>
      </c>
      <c r="T14" s="6">
        <v>13</v>
      </c>
      <c r="U14" s="6">
        <v>13</v>
      </c>
      <c r="V14" s="6">
        <v>45</v>
      </c>
      <c r="W14" s="6">
        <v>134</v>
      </c>
      <c r="X14" s="10">
        <v>1</v>
      </c>
      <c r="Y14" s="10">
        <v>9</v>
      </c>
      <c r="Z14" s="10">
        <v>10</v>
      </c>
      <c r="AA14" s="10">
        <v>15</v>
      </c>
      <c r="AB14" s="10">
        <v>15</v>
      </c>
      <c r="AC14" s="10">
        <v>20</v>
      </c>
      <c r="AD14" s="10">
        <v>20</v>
      </c>
      <c r="AE14" s="10">
        <v>20</v>
      </c>
      <c r="AF14" s="10">
        <v>20</v>
      </c>
      <c r="AG14" s="10">
        <v>20</v>
      </c>
      <c r="AI14" t="s">
        <v>16</v>
      </c>
      <c r="AJ14">
        <v>2708916.3489297298</v>
      </c>
      <c r="AK14">
        <v>2950524.50023086</v>
      </c>
      <c r="AL14">
        <v>2959155.9741997202</v>
      </c>
      <c r="AM14">
        <v>2959455.5025815899</v>
      </c>
      <c r="AN14">
        <v>2959465.8863636898</v>
      </c>
      <c r="AO14">
        <v>2959466.24632686</v>
      </c>
      <c r="AP14">
        <v>2959466.2588052899</v>
      </c>
      <c r="AQ14">
        <v>2959466.2592378701</v>
      </c>
      <c r="AR14">
        <v>2959466.2592528602</v>
      </c>
      <c r="AS14">
        <v>2959466.2592533799</v>
      </c>
      <c r="AU14" s="9">
        <f t="shared" si="0"/>
        <v>1473.7520093748601</v>
      </c>
      <c r="AV14" s="9">
        <f t="shared" si="1"/>
        <v>141.388028110211</v>
      </c>
      <c r="AW14" s="9">
        <f t="shared" si="2"/>
        <v>14.729574777456889</v>
      </c>
      <c r="AX14" s="9">
        <f t="shared" si="3"/>
        <v>15.164125140748205</v>
      </c>
      <c r="AY14" s="9">
        <f t="shared" si="4"/>
        <v>15.00568974362125</v>
      </c>
      <c r="AZ14" s="9">
        <f t="shared" si="5"/>
        <v>20.000197240090227</v>
      </c>
      <c r="BA14" s="9">
        <f t="shared" si="6"/>
        <v>20.000006837495029</v>
      </c>
      <c r="BB14" s="9">
        <f t="shared" si="7"/>
        <v>20.000000237026697</v>
      </c>
      <c r="BC14" s="9">
        <f t="shared" si="8"/>
        <v>20.000000008218091</v>
      </c>
      <c r="BD14" s="9">
        <f t="shared" si="9"/>
        <v>20.000000000286541</v>
      </c>
      <c r="BE14" s="9"/>
      <c r="BF14" s="9">
        <f t="shared" si="10"/>
        <v>-1471.7520093748601</v>
      </c>
      <c r="BG14" s="9">
        <f t="shared" si="11"/>
        <v>-123.388028110211</v>
      </c>
      <c r="BH14" s="9">
        <f t="shared" si="12"/>
        <v>5.2704252225431096</v>
      </c>
      <c r="BI14" s="9">
        <f t="shared" si="13"/>
        <v>14.835874859251795</v>
      </c>
      <c r="BJ14" s="9">
        <f t="shared" si="14"/>
        <v>14.99431025637875</v>
      </c>
      <c r="BK14" s="9">
        <f t="shared" si="15"/>
        <v>19.999802759909773</v>
      </c>
      <c r="BL14" s="9">
        <f t="shared" si="16"/>
        <v>19.999993162504971</v>
      </c>
      <c r="BM14" s="9">
        <f t="shared" si="17"/>
        <v>19.999999762973303</v>
      </c>
      <c r="BN14" s="9">
        <f t="shared" si="18"/>
        <v>19.999999991781909</v>
      </c>
      <c r="BO14" s="9">
        <f t="shared" si="19"/>
        <v>19.999999999713459</v>
      </c>
      <c r="BP14" s="9"/>
    </row>
    <row r="15" spans="1:68" x14ac:dyDescent="0.25">
      <c r="A15" t="s">
        <v>17</v>
      </c>
      <c r="B15" t="s">
        <v>181</v>
      </c>
      <c r="C15" s="9">
        <v>9.5933002789747197E-14</v>
      </c>
      <c r="D15">
        <v>8.5704515422283407</v>
      </c>
      <c r="E15">
        <v>8.91502635186019</v>
      </c>
      <c r="F15">
        <v>6.6150291894926001</v>
      </c>
      <c r="G15">
        <v>4.2602033833081698</v>
      </c>
      <c r="H15">
        <v>2.5621894878336899</v>
      </c>
      <c r="I15">
        <v>1.4874328378971799</v>
      </c>
      <c r="J15">
        <v>0.84733079269358702</v>
      </c>
      <c r="K15">
        <v>0.47774653239356601</v>
      </c>
      <c r="L15">
        <v>0.26784475319942602</v>
      </c>
      <c r="N15" t="s">
        <v>147</v>
      </c>
      <c r="O15" t="s">
        <v>17</v>
      </c>
      <c r="P15" t="s">
        <v>182</v>
      </c>
      <c r="Q15" t="s">
        <v>179</v>
      </c>
      <c r="R15" t="s">
        <v>160</v>
      </c>
      <c r="T15" s="6">
        <v>14</v>
      </c>
      <c r="U15" s="6">
        <v>14</v>
      </c>
      <c r="V15" s="6">
        <v>22</v>
      </c>
      <c r="W15" s="6">
        <v>65</v>
      </c>
      <c r="X15" s="10">
        <v>6.0309941519999999</v>
      </c>
      <c r="Y15" s="10">
        <v>9.3099415200000006</v>
      </c>
      <c r="Z15" s="10">
        <v>9.5116959059999999</v>
      </c>
      <c r="AA15" s="10">
        <v>9.3000000000000007</v>
      </c>
      <c r="AB15" s="10">
        <v>9.289717349</v>
      </c>
      <c r="AC15" s="10">
        <v>9.3155458089999996</v>
      </c>
      <c r="AD15" s="10">
        <v>9.3155458089999996</v>
      </c>
      <c r="AE15" s="10">
        <v>9.5</v>
      </c>
      <c r="AF15" s="10">
        <v>9.5218323589999994</v>
      </c>
      <c r="AG15" s="10">
        <v>9.59</v>
      </c>
      <c r="AI15" t="s">
        <v>17</v>
      </c>
      <c r="AJ15">
        <v>1002.12780342364</v>
      </c>
      <c r="AK15">
        <v>4130.3426163369804</v>
      </c>
      <c r="AL15">
        <v>7384.3272347659504</v>
      </c>
      <c r="AM15">
        <v>9798.81288893075</v>
      </c>
      <c r="AN15">
        <v>11353.787123838199</v>
      </c>
      <c r="AO15">
        <v>12288.9862868975</v>
      </c>
      <c r="AP15">
        <v>12831.899272729999</v>
      </c>
      <c r="AQ15">
        <v>13141.1750120632</v>
      </c>
      <c r="AR15">
        <v>13315.552496386799</v>
      </c>
      <c r="AS15">
        <v>13413.315831304601</v>
      </c>
      <c r="AU15" s="9">
        <f t="shared" si="0"/>
        <v>6.0309941520000958</v>
      </c>
      <c r="AV15" s="9">
        <f t="shared" si="1"/>
        <v>17.880393062228343</v>
      </c>
      <c r="AW15" s="9">
        <f t="shared" si="2"/>
        <v>18.426722257860192</v>
      </c>
      <c r="AX15" s="9">
        <f t="shared" si="3"/>
        <v>15.9150291894926</v>
      </c>
      <c r="AY15" s="9">
        <f t="shared" si="4"/>
        <v>13.54992073230817</v>
      </c>
      <c r="AZ15" s="9">
        <f t="shared" si="5"/>
        <v>11.87773529683369</v>
      </c>
      <c r="BA15" s="9">
        <f t="shared" si="6"/>
        <v>10.802978646897179</v>
      </c>
      <c r="BB15" s="9">
        <f t="shared" si="7"/>
        <v>10.347330792693587</v>
      </c>
      <c r="BC15" s="9">
        <f t="shared" si="8"/>
        <v>9.9995788913935648</v>
      </c>
      <c r="BD15" s="9">
        <f t="shared" si="9"/>
        <v>9.8578447531994264</v>
      </c>
      <c r="BE15" s="9"/>
      <c r="BF15" s="9">
        <f t="shared" si="10"/>
        <v>6.030994151999904</v>
      </c>
      <c r="BG15" s="9">
        <f t="shared" si="11"/>
        <v>0.73948997777165992</v>
      </c>
      <c r="BH15" s="9">
        <f t="shared" si="12"/>
        <v>0.59666955413980993</v>
      </c>
      <c r="BI15" s="9">
        <f t="shared" si="13"/>
        <v>2.6849708105074006</v>
      </c>
      <c r="BJ15" s="9">
        <f t="shared" si="14"/>
        <v>5.0295139656918302</v>
      </c>
      <c r="BK15" s="9">
        <f t="shared" si="15"/>
        <v>6.7533563211663097</v>
      </c>
      <c r="BL15" s="9">
        <f t="shared" si="16"/>
        <v>7.8281129711028195</v>
      </c>
      <c r="BM15" s="9">
        <f t="shared" si="17"/>
        <v>8.6526692073064133</v>
      </c>
      <c r="BN15" s="9">
        <f t="shared" si="18"/>
        <v>9.0440858266064339</v>
      </c>
      <c r="BO15" s="9">
        <f t="shared" si="19"/>
        <v>9.3221552468005733</v>
      </c>
      <c r="BP15" s="9"/>
    </row>
    <row r="16" spans="1:68" x14ac:dyDescent="0.25">
      <c r="A16" t="s">
        <v>18</v>
      </c>
      <c r="B16" t="s">
        <v>183</v>
      </c>
      <c r="C16" s="9">
        <v>9.1105205571431997E-14</v>
      </c>
      <c r="D16">
        <v>1.2399591740131</v>
      </c>
      <c r="E16">
        <v>2.31119518707475</v>
      </c>
      <c r="F16">
        <v>3.0367502020716599</v>
      </c>
      <c r="G16">
        <v>3.3667660105216402</v>
      </c>
      <c r="H16">
        <v>3.3833664337534399</v>
      </c>
      <c r="I16">
        <v>3.1934052510142701</v>
      </c>
      <c r="J16">
        <v>2.8884863560587699</v>
      </c>
      <c r="K16">
        <v>2.5351267618973701</v>
      </c>
      <c r="L16">
        <v>2.1766571815979301</v>
      </c>
      <c r="N16" t="s">
        <v>147</v>
      </c>
      <c r="O16" t="s">
        <v>18</v>
      </c>
      <c r="P16" t="s">
        <v>184</v>
      </c>
      <c r="Q16" t="s">
        <v>179</v>
      </c>
      <c r="R16" t="s">
        <v>160</v>
      </c>
      <c r="T16" s="6">
        <v>15</v>
      </c>
      <c r="U16" s="6">
        <v>15</v>
      </c>
      <c r="V16" s="6">
        <v>39</v>
      </c>
      <c r="W16" s="6">
        <v>116</v>
      </c>
      <c r="X16" s="10">
        <v>0.73001949300000002</v>
      </c>
      <c r="Y16" s="10">
        <v>3.9027777779999999</v>
      </c>
      <c r="Z16" s="10">
        <v>5.8809697859999996</v>
      </c>
      <c r="AA16" s="10">
        <v>8.4127680310000006</v>
      </c>
      <c r="AB16" s="10">
        <v>12.319200779999999</v>
      </c>
      <c r="AC16" s="10">
        <v>18.033869396</v>
      </c>
      <c r="AD16" s="10">
        <v>21.9</v>
      </c>
      <c r="AE16" s="10">
        <v>20.949317739000001</v>
      </c>
      <c r="AF16" s="10">
        <v>20.5</v>
      </c>
      <c r="AG16" s="10">
        <v>20</v>
      </c>
      <c r="AI16" t="s">
        <v>18</v>
      </c>
      <c r="AJ16">
        <v>175.10564770556601</v>
      </c>
      <c r="AK16">
        <v>1080.27584473513</v>
      </c>
      <c r="AL16">
        <v>2767.4483312996999</v>
      </c>
      <c r="AM16">
        <v>4984.2759788120102</v>
      </c>
      <c r="AN16">
        <v>7442.0151664928098</v>
      </c>
      <c r="AO16">
        <v>9911.8726631328209</v>
      </c>
      <c r="AP16">
        <v>12243.0584963732</v>
      </c>
      <c r="AQ16">
        <v>14351.6535362961</v>
      </c>
      <c r="AR16">
        <v>16202.2960724812</v>
      </c>
      <c r="AS16">
        <v>17791.255815047702</v>
      </c>
      <c r="AU16" s="9">
        <f t="shared" si="0"/>
        <v>0.73001949300009117</v>
      </c>
      <c r="AV16" s="9">
        <f t="shared" si="1"/>
        <v>5.1427369520130997</v>
      </c>
      <c r="AW16" s="9">
        <f t="shared" si="2"/>
        <v>8.1921649730747497</v>
      </c>
      <c r="AX16" s="9">
        <f t="shared" si="3"/>
        <v>11.449518233071661</v>
      </c>
      <c r="AY16" s="9">
        <f t="shared" si="4"/>
        <v>15.68596679052164</v>
      </c>
      <c r="AZ16" s="9">
        <f t="shared" si="5"/>
        <v>21.417235829753441</v>
      </c>
      <c r="BA16" s="9">
        <f t="shared" si="6"/>
        <v>25.093405251014268</v>
      </c>
      <c r="BB16" s="9">
        <f t="shared" si="7"/>
        <v>23.837804095058772</v>
      </c>
      <c r="BC16" s="9">
        <f t="shared" si="8"/>
        <v>23.03512676189737</v>
      </c>
      <c r="BD16" s="9">
        <f t="shared" si="9"/>
        <v>22.176657181597932</v>
      </c>
      <c r="BE16" s="9"/>
      <c r="BF16" s="9">
        <f t="shared" si="10"/>
        <v>0.73001949299990887</v>
      </c>
      <c r="BG16" s="9">
        <f t="shared" si="11"/>
        <v>2.6628186039869002</v>
      </c>
      <c r="BH16" s="9">
        <f t="shared" si="12"/>
        <v>3.5697745989252496</v>
      </c>
      <c r="BI16" s="9">
        <f t="shared" si="13"/>
        <v>5.3760178289283402</v>
      </c>
      <c r="BJ16" s="9">
        <f t="shared" si="14"/>
        <v>8.9524347694783586</v>
      </c>
      <c r="BK16" s="9">
        <f t="shared" si="15"/>
        <v>14.650502962246559</v>
      </c>
      <c r="BL16" s="9">
        <f t="shared" si="16"/>
        <v>18.706594748985729</v>
      </c>
      <c r="BM16" s="9">
        <f t="shared" si="17"/>
        <v>18.060831382941231</v>
      </c>
      <c r="BN16" s="9">
        <f t="shared" si="18"/>
        <v>17.96487323810263</v>
      </c>
      <c r="BO16" s="9">
        <f t="shared" si="19"/>
        <v>17.823342818402068</v>
      </c>
      <c r="BP16" s="9"/>
    </row>
    <row r="17" spans="1:68" x14ac:dyDescent="0.25">
      <c r="A17" t="s">
        <v>19</v>
      </c>
      <c r="B17" t="s">
        <v>185</v>
      </c>
      <c r="C17" s="9">
        <v>1.05097057388626E-13</v>
      </c>
      <c r="D17">
        <v>7.8485646283006805E-2</v>
      </c>
      <c r="E17">
        <v>0.13641838855878799</v>
      </c>
      <c r="F17">
        <v>0.179744102159175</v>
      </c>
      <c r="G17">
        <v>0.20459527772185801</v>
      </c>
      <c r="H17">
        <v>0.21305428507628199</v>
      </c>
      <c r="I17">
        <v>0.20917734141321601</v>
      </c>
      <c r="J17">
        <v>0.197088842184693</v>
      </c>
      <c r="K17">
        <v>0.180228581548912</v>
      </c>
      <c r="L17">
        <v>0.16117134366479799</v>
      </c>
      <c r="N17" t="s">
        <v>147</v>
      </c>
      <c r="O17" t="s">
        <v>19</v>
      </c>
      <c r="P17" t="s">
        <v>158</v>
      </c>
      <c r="Q17" t="s">
        <v>186</v>
      </c>
      <c r="T17" s="6">
        <v>16</v>
      </c>
      <c r="U17" s="6">
        <v>16</v>
      </c>
      <c r="V17" s="6">
        <v>12</v>
      </c>
      <c r="W17" s="6">
        <v>35</v>
      </c>
      <c r="X17" s="10">
        <v>3.3126827489999999</v>
      </c>
      <c r="Y17" s="10">
        <v>4.1262183239999999</v>
      </c>
      <c r="Z17" s="10">
        <v>5.7707115010000001</v>
      </c>
      <c r="AA17" s="10">
        <v>7.4476120899999998</v>
      </c>
      <c r="AB17" s="10">
        <v>18.7</v>
      </c>
      <c r="AC17" s="10">
        <v>29.665082846000001</v>
      </c>
      <c r="AD17" s="10">
        <v>40.663255360999997</v>
      </c>
      <c r="AE17" s="10">
        <v>40.702972709999997</v>
      </c>
      <c r="AF17" s="10">
        <v>40.9</v>
      </c>
      <c r="AG17" s="10">
        <v>41.6</v>
      </c>
      <c r="AI17" t="s">
        <v>19</v>
      </c>
      <c r="AJ17">
        <v>16.875223280376701</v>
      </c>
      <c r="AK17">
        <v>74.169745066971799</v>
      </c>
      <c r="AL17">
        <v>173.75516871488699</v>
      </c>
      <c r="AM17">
        <v>304.96836329108402</v>
      </c>
      <c r="AN17">
        <v>454.32291602804099</v>
      </c>
      <c r="AO17">
        <v>609.85254413372604</v>
      </c>
      <c r="AP17">
        <v>762.55200336537496</v>
      </c>
      <c r="AQ17">
        <v>906.42685816020105</v>
      </c>
      <c r="AR17">
        <v>1037.9937226909101</v>
      </c>
      <c r="AS17">
        <v>1155.6488035662101</v>
      </c>
      <c r="AU17" s="9">
        <f t="shared" si="0"/>
        <v>3.3126827490001052</v>
      </c>
      <c r="AV17" s="9">
        <f t="shared" si="1"/>
        <v>4.2047039702830062</v>
      </c>
      <c r="AW17" s="9">
        <f t="shared" si="2"/>
        <v>5.9071298895587878</v>
      </c>
      <c r="AX17" s="9">
        <f t="shared" si="3"/>
        <v>7.6273561921591746</v>
      </c>
      <c r="AY17" s="9">
        <f t="shared" si="4"/>
        <v>18.904595277721857</v>
      </c>
      <c r="AZ17" s="9">
        <f t="shared" si="5"/>
        <v>29.878137131076283</v>
      </c>
      <c r="BA17" s="9">
        <f t="shared" si="6"/>
        <v>40.872432702413214</v>
      </c>
      <c r="BB17" s="9">
        <f t="shared" si="7"/>
        <v>40.900061552184688</v>
      </c>
      <c r="BC17" s="9">
        <f t="shared" si="8"/>
        <v>41.080228581548909</v>
      </c>
      <c r="BD17" s="9">
        <f t="shared" si="9"/>
        <v>41.761171343664799</v>
      </c>
      <c r="BE17" s="9"/>
      <c r="BF17" s="9">
        <f t="shared" si="10"/>
        <v>3.3126827489998947</v>
      </c>
      <c r="BG17" s="9">
        <f t="shared" si="11"/>
        <v>4.0477326777169935</v>
      </c>
      <c r="BH17" s="9">
        <f t="shared" si="12"/>
        <v>5.6342931124412123</v>
      </c>
      <c r="BI17" s="9">
        <f t="shared" si="13"/>
        <v>7.267867987840825</v>
      </c>
      <c r="BJ17" s="9">
        <f t="shared" si="14"/>
        <v>18.495404722278142</v>
      </c>
      <c r="BK17" s="9">
        <f t="shared" si="15"/>
        <v>29.452028560923718</v>
      </c>
      <c r="BL17" s="9">
        <f t="shared" si="16"/>
        <v>40.454078019586781</v>
      </c>
      <c r="BM17" s="9">
        <f t="shared" si="17"/>
        <v>40.505883867815307</v>
      </c>
      <c r="BN17" s="9">
        <f t="shared" si="18"/>
        <v>40.719771418451089</v>
      </c>
      <c r="BO17" s="9">
        <f t="shared" si="19"/>
        <v>41.438828656335204</v>
      </c>
      <c r="BP17" s="9"/>
    </row>
    <row r="18" spans="1:68" x14ac:dyDescent="0.25">
      <c r="A18" t="s">
        <v>20</v>
      </c>
      <c r="B18" t="s">
        <v>187</v>
      </c>
      <c r="C18">
        <v>0.51639925610019599</v>
      </c>
      <c r="D18">
        <v>1.65550321479072</v>
      </c>
      <c r="E18">
        <v>1.8116105468237</v>
      </c>
      <c r="F18">
        <v>1.45463012126571</v>
      </c>
      <c r="G18">
        <v>1.02119788411916</v>
      </c>
      <c r="H18">
        <v>0.66981292998720499</v>
      </c>
      <c r="I18">
        <v>0.42334397255478101</v>
      </c>
      <c r="J18">
        <v>0.26198891786760198</v>
      </c>
      <c r="K18">
        <v>0.16015962179848001</v>
      </c>
      <c r="L18">
        <v>9.7205226386683996E-2</v>
      </c>
      <c r="N18" t="s">
        <v>147</v>
      </c>
      <c r="O18" t="s">
        <v>20</v>
      </c>
      <c r="P18" t="s">
        <v>188</v>
      </c>
      <c r="Q18" t="s">
        <v>189</v>
      </c>
      <c r="T18" s="6">
        <v>17</v>
      </c>
      <c r="U18" s="6">
        <v>17</v>
      </c>
      <c r="V18" s="6">
        <v>11</v>
      </c>
      <c r="W18" s="6">
        <v>32</v>
      </c>
      <c r="X18" s="10">
        <v>3.3126827489999999</v>
      </c>
      <c r="Y18" s="10">
        <v>4.1262183239999999</v>
      </c>
      <c r="Z18" s="10">
        <v>5.7707115010000001</v>
      </c>
      <c r="AA18" s="10">
        <v>7.4476120899999998</v>
      </c>
      <c r="AB18" s="10">
        <v>18.7</v>
      </c>
      <c r="AC18" s="10">
        <v>29.665082846000001</v>
      </c>
      <c r="AD18" s="10">
        <v>40.663255360999997</v>
      </c>
      <c r="AE18" s="10">
        <v>40.702972709999997</v>
      </c>
      <c r="AF18" s="10">
        <v>40.9</v>
      </c>
      <c r="AG18" s="10">
        <v>41.6</v>
      </c>
      <c r="AI18" t="s">
        <v>20</v>
      </c>
      <c r="AJ18">
        <v>402.23278147314301</v>
      </c>
      <c r="AK18">
        <v>1610.7501282703699</v>
      </c>
      <c r="AL18">
        <v>2933.2258274516698</v>
      </c>
      <c r="AM18">
        <v>3995.1058159756399</v>
      </c>
      <c r="AN18">
        <v>4740.5802713826297</v>
      </c>
      <c r="AO18">
        <v>5229.5437102732903</v>
      </c>
      <c r="AP18">
        <v>5538.5848102382897</v>
      </c>
      <c r="AQ18">
        <v>5729.8367202816298</v>
      </c>
      <c r="AR18">
        <v>5846.7532441945204</v>
      </c>
      <c r="AS18">
        <v>5917.7130594567998</v>
      </c>
      <c r="AU18" s="9">
        <f t="shared" si="0"/>
        <v>3.8290820051001959</v>
      </c>
      <c r="AV18" s="9">
        <f t="shared" si="1"/>
        <v>5.7817215387907197</v>
      </c>
      <c r="AW18" s="9">
        <f t="shared" si="2"/>
        <v>7.5823220478237001</v>
      </c>
      <c r="AX18" s="9">
        <f t="shared" si="3"/>
        <v>8.90224221126571</v>
      </c>
      <c r="AY18" s="9">
        <f t="shared" si="4"/>
        <v>19.72119788411916</v>
      </c>
      <c r="AZ18" s="9">
        <f t="shared" si="5"/>
        <v>30.334895775987206</v>
      </c>
      <c r="BA18" s="9">
        <f t="shared" si="6"/>
        <v>41.08659933355478</v>
      </c>
      <c r="BB18" s="9">
        <f t="shared" si="7"/>
        <v>40.964961627867602</v>
      </c>
      <c r="BC18" s="9">
        <f t="shared" si="8"/>
        <v>41.060159621798476</v>
      </c>
      <c r="BD18" s="9">
        <f t="shared" si="9"/>
        <v>41.697205226386686</v>
      </c>
      <c r="BE18" s="11"/>
      <c r="BF18" s="9">
        <f t="shared" si="10"/>
        <v>2.7962834928998039</v>
      </c>
      <c r="BG18" s="9">
        <f t="shared" si="11"/>
        <v>2.4707151092092801</v>
      </c>
      <c r="BH18" s="9">
        <f t="shared" si="12"/>
        <v>3.9591009541763</v>
      </c>
      <c r="BI18" s="9">
        <f t="shared" si="13"/>
        <v>5.9929819687342896</v>
      </c>
      <c r="BJ18" s="9">
        <f t="shared" si="14"/>
        <v>17.678802115880838</v>
      </c>
      <c r="BK18" s="9">
        <f t="shared" si="15"/>
        <v>28.995269916012795</v>
      </c>
      <c r="BL18" s="9">
        <f t="shared" si="16"/>
        <v>40.239911388445215</v>
      </c>
      <c r="BM18" s="9">
        <f t="shared" si="17"/>
        <v>40.440983792132393</v>
      </c>
      <c r="BN18" s="9">
        <f t="shared" si="18"/>
        <v>40.739840378201521</v>
      </c>
      <c r="BO18" s="9">
        <f t="shared" si="19"/>
        <v>41.502794773613317</v>
      </c>
      <c r="BP18" s="9"/>
    </row>
    <row r="19" spans="1:68" x14ac:dyDescent="0.25">
      <c r="A19" t="s">
        <v>21</v>
      </c>
      <c r="B19" t="s">
        <v>190</v>
      </c>
      <c r="C19" s="9">
        <v>2.8473880787440599E-12</v>
      </c>
      <c r="D19">
        <v>4.5167401945323302</v>
      </c>
      <c r="E19">
        <v>10.7270486688916</v>
      </c>
      <c r="F19">
        <v>17.744568942735398</v>
      </c>
      <c r="G19">
        <v>24.621286014676201</v>
      </c>
      <c r="H19">
        <v>30.8072684172162</v>
      </c>
      <c r="I19">
        <v>36.020157851767799</v>
      </c>
      <c r="J19">
        <v>40.152970399451</v>
      </c>
      <c r="K19">
        <v>43.209611347531698</v>
      </c>
      <c r="L19">
        <v>45.260336434284703</v>
      </c>
      <c r="N19" t="s">
        <v>147</v>
      </c>
      <c r="O19" t="s">
        <v>21</v>
      </c>
      <c r="P19" t="s">
        <v>190</v>
      </c>
      <c r="T19" s="6">
        <v>18</v>
      </c>
      <c r="U19" s="6">
        <v>18</v>
      </c>
      <c r="V19" s="6">
        <v>20</v>
      </c>
      <c r="W19" s="6">
        <v>59</v>
      </c>
      <c r="X19" s="10">
        <v>1.840253411</v>
      </c>
      <c r="Y19" s="10">
        <v>5.0482456139999998</v>
      </c>
      <c r="Z19" s="10">
        <v>6.669103314</v>
      </c>
      <c r="AA19" s="10">
        <v>18.428849899999999</v>
      </c>
      <c r="AB19" s="10">
        <v>29.21052632</v>
      </c>
      <c r="AC19" s="10">
        <v>75.896686160000002</v>
      </c>
      <c r="AD19" s="10">
        <v>109.14327485</v>
      </c>
      <c r="AE19" s="10">
        <v>152.75584795</v>
      </c>
      <c r="AF19" s="10">
        <v>166.47051657</v>
      </c>
      <c r="AG19" s="10">
        <v>150</v>
      </c>
      <c r="AI19" t="s">
        <v>21</v>
      </c>
      <c r="AJ19">
        <v>234.429072907239</v>
      </c>
      <c r="AK19">
        <v>1883.0392439115301</v>
      </c>
      <c r="AL19">
        <v>5798.4120080569801</v>
      </c>
      <c r="AM19">
        <v>12275.1796721554</v>
      </c>
      <c r="AN19">
        <v>21261.9490675122</v>
      </c>
      <c r="AO19">
        <v>32506.6020397961</v>
      </c>
      <c r="AP19">
        <v>45653.959655691397</v>
      </c>
      <c r="AQ19">
        <v>60309.793851490998</v>
      </c>
      <c r="AR19">
        <v>76081.301993340006</v>
      </c>
      <c r="AS19">
        <v>92601.324791854</v>
      </c>
      <c r="AU19" s="9">
        <f t="shared" si="0"/>
        <v>1.8402534110028472</v>
      </c>
      <c r="AV19" s="9">
        <f t="shared" si="1"/>
        <v>9.5649858085323309</v>
      </c>
      <c r="AW19" s="9">
        <f t="shared" si="2"/>
        <v>17.396151982891599</v>
      </c>
      <c r="AX19" s="9">
        <f t="shared" si="3"/>
        <v>36.173418842735401</v>
      </c>
      <c r="AY19" s="9">
        <f t="shared" si="4"/>
        <v>53.831812334676201</v>
      </c>
      <c r="AZ19" s="9">
        <f t="shared" si="5"/>
        <v>106.70395457721619</v>
      </c>
      <c r="BA19" s="9">
        <f t="shared" si="6"/>
        <v>145.16343270176779</v>
      </c>
      <c r="BB19" s="9">
        <f t="shared" si="7"/>
        <v>192.908818349451</v>
      </c>
      <c r="BC19" s="9">
        <f t="shared" si="8"/>
        <v>209.68012791753171</v>
      </c>
      <c r="BD19" s="9">
        <f t="shared" si="9"/>
        <v>195.26033643428471</v>
      </c>
      <c r="BE19" s="9"/>
      <c r="BF19" s="9">
        <f t="shared" si="10"/>
        <v>1.8402534109971527</v>
      </c>
      <c r="BG19" s="9">
        <f t="shared" si="11"/>
        <v>0.5315054194676696</v>
      </c>
      <c r="BH19" s="9">
        <f t="shared" si="12"/>
        <v>-4.0579453548915998</v>
      </c>
      <c r="BI19" s="9">
        <f t="shared" si="13"/>
        <v>0.68428095726460114</v>
      </c>
      <c r="BJ19" s="9">
        <f t="shared" si="14"/>
        <v>4.5892403053237985</v>
      </c>
      <c r="BK19" s="9">
        <f t="shared" si="15"/>
        <v>45.089417742783802</v>
      </c>
      <c r="BL19" s="9">
        <f t="shared" si="16"/>
        <v>73.123116998232206</v>
      </c>
      <c r="BM19" s="9">
        <f t="shared" si="17"/>
        <v>112.60287755054901</v>
      </c>
      <c r="BN19" s="9">
        <f t="shared" si="18"/>
        <v>123.2609052224683</v>
      </c>
      <c r="BO19" s="9">
        <f t="shared" si="19"/>
        <v>104.73966356571529</v>
      </c>
      <c r="BP19" s="9"/>
    </row>
    <row r="20" spans="1:68" x14ac:dyDescent="0.25">
      <c r="A20" t="s">
        <v>22</v>
      </c>
      <c r="B20" t="s">
        <v>191</v>
      </c>
      <c r="C20">
        <v>8.4973912933062206</v>
      </c>
      <c r="D20">
        <v>11.879405530599501</v>
      </c>
      <c r="E20">
        <v>4.9477385667039799</v>
      </c>
      <c r="F20">
        <v>1.63005748902078</v>
      </c>
      <c r="G20">
        <v>0.50407759593639201</v>
      </c>
      <c r="H20">
        <v>0.15302664909285299</v>
      </c>
      <c r="I20">
        <v>4.6200050204713801E-2</v>
      </c>
      <c r="J20">
        <v>1.3925112798092E-2</v>
      </c>
      <c r="K20">
        <v>4.1950639983167103E-3</v>
      </c>
      <c r="L20">
        <v>1.26361070415192E-3</v>
      </c>
      <c r="N20" t="s">
        <v>147</v>
      </c>
      <c r="O20" t="s">
        <v>22</v>
      </c>
      <c r="P20" t="s">
        <v>191</v>
      </c>
      <c r="T20" s="6">
        <v>19</v>
      </c>
      <c r="U20" s="6">
        <v>19</v>
      </c>
      <c r="V20" s="6">
        <v>40</v>
      </c>
      <c r="W20" s="6">
        <v>119</v>
      </c>
      <c r="X20" s="10">
        <v>0.73001949300000002</v>
      </c>
      <c r="Y20" s="10">
        <v>3.9027777779999999</v>
      </c>
      <c r="Z20" s="10">
        <v>5.8809697859999996</v>
      </c>
      <c r="AA20" s="10">
        <v>8.4127680310000006</v>
      </c>
      <c r="AB20" s="10">
        <v>12.319200779999999</v>
      </c>
      <c r="AC20" s="10">
        <v>18.033869396</v>
      </c>
      <c r="AD20" s="10">
        <v>21.9</v>
      </c>
      <c r="AE20" s="10">
        <v>20.949317739000001</v>
      </c>
      <c r="AF20" s="10">
        <v>20.5</v>
      </c>
      <c r="AG20" s="10">
        <v>20</v>
      </c>
      <c r="AI20" t="s">
        <v>22</v>
      </c>
      <c r="AJ20">
        <v>6872.5135956324402</v>
      </c>
      <c r="AK20">
        <v>15544.47963297</v>
      </c>
      <c r="AL20">
        <v>19156.3287866639</v>
      </c>
      <c r="AM20">
        <v>20346.2707536491</v>
      </c>
      <c r="AN20">
        <v>20714.247398682699</v>
      </c>
      <c r="AO20">
        <v>20825.9568525205</v>
      </c>
      <c r="AP20">
        <v>20859.682889169901</v>
      </c>
      <c r="AQ20">
        <v>20869.8482215125</v>
      </c>
      <c r="AR20">
        <v>20872.910618231301</v>
      </c>
      <c r="AS20">
        <v>20873.833054045299</v>
      </c>
      <c r="AU20" s="9">
        <f t="shared" si="0"/>
        <v>9.2274107863062209</v>
      </c>
      <c r="AV20" s="9">
        <f t="shared" si="1"/>
        <v>15.7821833085995</v>
      </c>
      <c r="AW20" s="9">
        <f t="shared" si="2"/>
        <v>10.82870835270398</v>
      </c>
      <c r="AX20" s="9">
        <f t="shared" si="3"/>
        <v>10.042825520020781</v>
      </c>
      <c r="AY20" s="9">
        <f t="shared" si="4"/>
        <v>12.823278375936392</v>
      </c>
      <c r="AZ20" s="9">
        <f t="shared" si="5"/>
        <v>18.186896045092855</v>
      </c>
      <c r="BA20" s="9">
        <f t="shared" si="6"/>
        <v>21.946200050204713</v>
      </c>
      <c r="BB20" s="9">
        <f t="shared" si="7"/>
        <v>20.963242851798093</v>
      </c>
      <c r="BC20" s="9">
        <f t="shared" si="8"/>
        <v>20.504195063998317</v>
      </c>
      <c r="BD20" s="9">
        <f t="shared" si="9"/>
        <v>20.00126361070415</v>
      </c>
      <c r="BE20" s="9"/>
      <c r="BF20" s="9">
        <f t="shared" si="10"/>
        <v>-7.7673718003062202</v>
      </c>
      <c r="BG20" s="9">
        <f t="shared" si="11"/>
        <v>-7.9766277525995006</v>
      </c>
      <c r="BH20" s="9">
        <f t="shared" si="12"/>
        <v>0.93323121929601971</v>
      </c>
      <c r="BI20" s="9">
        <f t="shared" si="13"/>
        <v>6.7827105419792204</v>
      </c>
      <c r="BJ20" s="9">
        <f t="shared" si="14"/>
        <v>11.815123184063607</v>
      </c>
      <c r="BK20" s="9">
        <f t="shared" si="15"/>
        <v>17.880842746907145</v>
      </c>
      <c r="BL20" s="9">
        <f t="shared" si="16"/>
        <v>21.853799949795285</v>
      </c>
      <c r="BM20" s="9">
        <f t="shared" si="17"/>
        <v>20.93539262620191</v>
      </c>
      <c r="BN20" s="9">
        <f t="shared" si="18"/>
        <v>20.495804936001683</v>
      </c>
      <c r="BO20" s="9">
        <f t="shared" si="19"/>
        <v>19.99873638929585</v>
      </c>
      <c r="BP20" s="9"/>
    </row>
    <row r="21" spans="1:68" x14ac:dyDescent="0.25">
      <c r="A21" t="s">
        <v>23</v>
      </c>
      <c r="B21" t="s">
        <v>192</v>
      </c>
      <c r="C21">
        <v>27.809135353593799</v>
      </c>
      <c r="D21">
        <v>179.122665067447</v>
      </c>
      <c r="E21">
        <v>360.59163129461598</v>
      </c>
      <c r="F21">
        <v>497.20050438462602</v>
      </c>
      <c r="G21">
        <v>572.36658587323802</v>
      </c>
      <c r="H21">
        <v>594.03449113643796</v>
      </c>
      <c r="I21">
        <v>577.13163101928001</v>
      </c>
      <c r="J21">
        <v>536.09074357769896</v>
      </c>
      <c r="K21">
        <v>482.331289353964</v>
      </c>
      <c r="L21">
        <v>423.93184901045299</v>
      </c>
      <c r="N21" t="s">
        <v>147</v>
      </c>
      <c r="O21" t="s">
        <v>23</v>
      </c>
      <c r="P21" t="s">
        <v>149</v>
      </c>
      <c r="Q21" t="s">
        <v>193</v>
      </c>
      <c r="T21" s="6">
        <v>20</v>
      </c>
      <c r="U21" s="6">
        <v>20</v>
      </c>
      <c r="V21" s="6">
        <v>9</v>
      </c>
      <c r="W21" s="6">
        <v>26</v>
      </c>
      <c r="X21" s="10">
        <v>3.3126827489999999</v>
      </c>
      <c r="Y21" s="10">
        <v>4.1262183239999999</v>
      </c>
      <c r="Z21" s="10">
        <v>5.7707115010000001</v>
      </c>
      <c r="AA21" s="10">
        <v>7.4476120899999998</v>
      </c>
      <c r="AB21" s="10">
        <v>18.7</v>
      </c>
      <c r="AC21" s="10">
        <v>29.665082846000001</v>
      </c>
      <c r="AD21" s="10">
        <v>40.663255360999997</v>
      </c>
      <c r="AE21" s="10">
        <v>40.702972709999997</v>
      </c>
      <c r="AF21" s="10">
        <v>40.9</v>
      </c>
      <c r="AG21" s="10">
        <v>41.6</v>
      </c>
      <c r="AI21" t="s">
        <v>23</v>
      </c>
      <c r="AJ21">
        <v>20730.347330531298</v>
      </c>
      <c r="AK21">
        <v>151489.89282976801</v>
      </c>
      <c r="AL21">
        <v>414721.78367483697</v>
      </c>
      <c r="AM21">
        <v>777678.15187561396</v>
      </c>
      <c r="AN21">
        <v>1195505.75956308</v>
      </c>
      <c r="AO21">
        <v>1629150.9380926799</v>
      </c>
      <c r="AP21">
        <v>2050457.0287367499</v>
      </c>
      <c r="AQ21">
        <v>2441803.27154847</v>
      </c>
      <c r="AR21">
        <v>2793905.1127768699</v>
      </c>
      <c r="AS21">
        <v>3103375.3625544999</v>
      </c>
      <c r="AU21" s="9">
        <f t="shared" si="0"/>
        <v>31.121818102593799</v>
      </c>
      <c r="AV21" s="9">
        <f t="shared" si="1"/>
        <v>183.24888339144701</v>
      </c>
      <c r="AW21" s="9">
        <f t="shared" si="2"/>
        <v>366.36234279561597</v>
      </c>
      <c r="AX21" s="9">
        <f t="shared" si="3"/>
        <v>504.64811647462602</v>
      </c>
      <c r="AY21" s="9">
        <f t="shared" si="4"/>
        <v>591.06658587323807</v>
      </c>
      <c r="AZ21" s="9">
        <f t="shared" si="5"/>
        <v>623.69957398243798</v>
      </c>
      <c r="BA21" s="9">
        <f t="shared" si="6"/>
        <v>617.79488638027999</v>
      </c>
      <c r="BB21" s="9">
        <f t="shared" si="7"/>
        <v>576.793716287699</v>
      </c>
      <c r="BC21" s="9">
        <f t="shared" si="8"/>
        <v>523.23128935396403</v>
      </c>
      <c r="BD21" s="9">
        <f t="shared" si="9"/>
        <v>465.53184901045302</v>
      </c>
      <c r="BE21" s="9"/>
      <c r="BF21" s="9">
        <f t="shared" si="10"/>
        <v>-24.496452604593799</v>
      </c>
      <c r="BG21" s="9">
        <f t="shared" si="11"/>
        <v>-174.996446743447</v>
      </c>
      <c r="BH21" s="9">
        <f t="shared" si="12"/>
        <v>-354.82091979361599</v>
      </c>
      <c r="BI21" s="9">
        <f t="shared" si="13"/>
        <v>-489.75289229462601</v>
      </c>
      <c r="BJ21" s="9">
        <f t="shared" si="14"/>
        <v>-553.66658587323798</v>
      </c>
      <c r="BK21" s="9">
        <f t="shared" si="15"/>
        <v>-564.36940829043795</v>
      </c>
      <c r="BL21" s="9">
        <f t="shared" si="16"/>
        <v>-536.46837565828002</v>
      </c>
      <c r="BM21" s="9">
        <f t="shared" si="17"/>
        <v>-495.38777086769898</v>
      </c>
      <c r="BN21" s="9">
        <f t="shared" si="18"/>
        <v>-441.43128935396402</v>
      </c>
      <c r="BO21" s="9">
        <f t="shared" si="19"/>
        <v>-382.33184901045297</v>
      </c>
      <c r="BP21" s="9"/>
    </row>
    <row r="22" spans="1:68" x14ac:dyDescent="0.25">
      <c r="A22" t="s">
        <v>24</v>
      </c>
      <c r="B22" t="s">
        <v>194</v>
      </c>
      <c r="C22" s="9">
        <v>5.0468001163234499E-14</v>
      </c>
      <c r="D22">
        <v>0.56050533208219799</v>
      </c>
      <c r="E22">
        <v>1.25685426948057</v>
      </c>
      <c r="F22">
        <v>1.5890931832416</v>
      </c>
      <c r="G22">
        <v>1.59801431318635</v>
      </c>
      <c r="H22">
        <v>1.42803725978298</v>
      </c>
      <c r="I22">
        <v>1.1909091177795901</v>
      </c>
      <c r="J22">
        <v>0.95085683493297501</v>
      </c>
      <c r="K22">
        <v>0.73773171327253395</v>
      </c>
      <c r="L22">
        <v>0.56134664003452905</v>
      </c>
      <c r="N22" t="s">
        <v>147</v>
      </c>
      <c r="O22" t="s">
        <v>24</v>
      </c>
      <c r="P22" t="s">
        <v>149</v>
      </c>
      <c r="Q22" t="s">
        <v>195</v>
      </c>
      <c r="T22" s="6">
        <v>21</v>
      </c>
      <c r="U22" s="6">
        <v>21</v>
      </c>
      <c r="V22" s="6">
        <v>2</v>
      </c>
      <c r="W22" s="6">
        <v>5</v>
      </c>
      <c r="X22" s="10">
        <v>3.374269</v>
      </c>
      <c r="Y22" s="10">
        <v>3.0323587000000001</v>
      </c>
      <c r="Z22" s="10">
        <v>3.6023391999999999</v>
      </c>
      <c r="AA22" s="10">
        <v>4.8538009999999998</v>
      </c>
      <c r="AB22" s="10">
        <v>5.3460039000000004</v>
      </c>
      <c r="AC22" s="10">
        <v>5.4259259000000002</v>
      </c>
      <c r="AD22" s="10">
        <v>6.46</v>
      </c>
      <c r="AE22" s="10">
        <v>6.4655214425</v>
      </c>
      <c r="AF22" s="10">
        <v>6.4663815790000001</v>
      </c>
      <c r="AG22" s="10">
        <v>6.47</v>
      </c>
      <c r="AI22" t="s">
        <v>24</v>
      </c>
      <c r="AJ22">
        <v>10.1227900451184</v>
      </c>
      <c r="AK22">
        <v>214.70723625512099</v>
      </c>
      <c r="AL22">
        <v>673.45904461552902</v>
      </c>
      <c r="AM22">
        <v>1253.47805649871</v>
      </c>
      <c r="AN22">
        <v>1836.7532808117301</v>
      </c>
      <c r="AO22">
        <v>2357.9868806325198</v>
      </c>
      <c r="AP22">
        <v>2792.66870862207</v>
      </c>
      <c r="AQ22">
        <v>3139.7314533725998</v>
      </c>
      <c r="AR22">
        <v>3409.0035287170799</v>
      </c>
      <c r="AS22">
        <v>3613.8950523296899</v>
      </c>
      <c r="AU22" s="9">
        <f t="shared" si="0"/>
        <v>3.3742690000000506</v>
      </c>
      <c r="AV22" s="9">
        <f t="shared" si="1"/>
        <v>3.5928640320821978</v>
      </c>
      <c r="AW22" s="9">
        <f t="shared" si="2"/>
        <v>4.8591934694805694</v>
      </c>
      <c r="AX22" s="9">
        <f t="shared" si="3"/>
        <v>6.4428941832415996</v>
      </c>
      <c r="AY22" s="9">
        <f t="shared" si="4"/>
        <v>6.9440182131863502</v>
      </c>
      <c r="AZ22" s="9">
        <f t="shared" si="5"/>
        <v>6.85396315978298</v>
      </c>
      <c r="BA22" s="9">
        <f t="shared" si="6"/>
        <v>7.65090911777959</v>
      </c>
      <c r="BB22" s="9">
        <f t="shared" si="7"/>
        <v>7.4163782774329752</v>
      </c>
      <c r="BC22" s="9">
        <f t="shared" si="8"/>
        <v>7.2041132922725337</v>
      </c>
      <c r="BD22" s="9">
        <f t="shared" si="9"/>
        <v>7.0313466400345286</v>
      </c>
      <c r="BE22" s="9"/>
      <c r="BF22" s="9">
        <f t="shared" si="10"/>
        <v>3.3742689999999493</v>
      </c>
      <c r="BG22" s="9">
        <f t="shared" si="11"/>
        <v>2.4718533679178023</v>
      </c>
      <c r="BH22" s="9">
        <f t="shared" si="12"/>
        <v>2.3454849305194299</v>
      </c>
      <c r="BI22" s="9">
        <f t="shared" si="13"/>
        <v>3.2647078167584</v>
      </c>
      <c r="BJ22" s="9">
        <f t="shared" si="14"/>
        <v>3.7479895868136506</v>
      </c>
      <c r="BK22" s="9">
        <f t="shared" si="15"/>
        <v>3.9978886402170204</v>
      </c>
      <c r="BL22" s="9">
        <f t="shared" si="16"/>
        <v>5.2690908822204099</v>
      </c>
      <c r="BM22" s="9">
        <f t="shared" si="17"/>
        <v>5.5146646075670249</v>
      </c>
      <c r="BN22" s="9">
        <f t="shared" si="18"/>
        <v>5.7286498657274665</v>
      </c>
      <c r="BO22" s="9">
        <f t="shared" si="19"/>
        <v>5.9086533599654709</v>
      </c>
      <c r="BP22" s="9"/>
    </row>
    <row r="23" spans="1:68" x14ac:dyDescent="0.25">
      <c r="A23" t="s">
        <v>25</v>
      </c>
      <c r="B23" t="s">
        <v>196</v>
      </c>
      <c r="C23">
        <v>5.9237880517962598</v>
      </c>
      <c r="D23">
        <v>6.6461840781596999</v>
      </c>
      <c r="E23">
        <v>2.1235217663739401</v>
      </c>
      <c r="F23">
        <v>0.55133321374111199</v>
      </c>
      <c r="G23">
        <v>0.13660915126616299</v>
      </c>
      <c r="H23">
        <v>3.3472355292520101E-2</v>
      </c>
      <c r="I23">
        <v>8.1792217138085196E-3</v>
      </c>
      <c r="J23">
        <v>1.9973296141234998E-3</v>
      </c>
      <c r="K23">
        <v>4.8766009732726002E-4</v>
      </c>
      <c r="L23">
        <v>1.19060456481374E-4</v>
      </c>
      <c r="N23" t="s">
        <v>147</v>
      </c>
      <c r="O23" t="s">
        <v>25</v>
      </c>
      <c r="P23" t="s">
        <v>197</v>
      </c>
      <c r="Q23" t="s">
        <v>198</v>
      </c>
      <c r="R23" t="s">
        <v>132</v>
      </c>
      <c r="T23" s="6">
        <v>22</v>
      </c>
      <c r="U23" s="6">
        <v>22</v>
      </c>
      <c r="V23" s="6">
        <v>59</v>
      </c>
      <c r="W23" s="6">
        <v>176</v>
      </c>
      <c r="X23" s="10">
        <v>0.73001949300000002</v>
      </c>
      <c r="Y23" s="10">
        <v>3.9027777779999999</v>
      </c>
      <c r="Z23" s="10">
        <v>5.8809697859999996</v>
      </c>
      <c r="AA23" s="10">
        <v>8.4127680310000006</v>
      </c>
      <c r="AB23" s="10">
        <v>12.319200779999999</v>
      </c>
      <c r="AC23" s="10">
        <v>18.033869396</v>
      </c>
      <c r="AD23" s="10">
        <v>21.9</v>
      </c>
      <c r="AE23" s="10">
        <v>20.949317739000001</v>
      </c>
      <c r="AF23" s="10">
        <v>20.5</v>
      </c>
      <c r="AG23" s="10">
        <v>20</v>
      </c>
      <c r="AI23" t="s">
        <v>25</v>
      </c>
      <c r="AJ23">
        <v>4820.19121084997</v>
      </c>
      <c r="AK23">
        <v>9671.9055879065509</v>
      </c>
      <c r="AL23">
        <v>11222.0764773595</v>
      </c>
      <c r="AM23">
        <v>11624.549723390501</v>
      </c>
      <c r="AN23">
        <v>11724.274403814799</v>
      </c>
      <c r="AO23">
        <v>11748.709223178401</v>
      </c>
      <c r="AP23">
        <v>11754.680055029499</v>
      </c>
      <c r="AQ23">
        <v>11756.1381056478</v>
      </c>
      <c r="AR23">
        <v>11756.4940975188</v>
      </c>
      <c r="AS23">
        <v>11756.581011652001</v>
      </c>
      <c r="AU23" s="9">
        <f t="shared" si="0"/>
        <v>6.6538075447962601</v>
      </c>
      <c r="AV23" s="9">
        <f t="shared" si="1"/>
        <v>10.5489618561597</v>
      </c>
      <c r="AW23" s="9">
        <f t="shared" si="2"/>
        <v>8.0044915523739402</v>
      </c>
      <c r="AX23" s="9">
        <f t="shared" si="3"/>
        <v>8.9641012447411121</v>
      </c>
      <c r="AY23" s="9">
        <f t="shared" si="4"/>
        <v>12.455809931266161</v>
      </c>
      <c r="AZ23" s="9">
        <f t="shared" si="5"/>
        <v>18.067341751292521</v>
      </c>
      <c r="BA23" s="9">
        <f t="shared" si="6"/>
        <v>21.908179221713809</v>
      </c>
      <c r="BB23" s="9">
        <f t="shared" si="7"/>
        <v>20.951315068614125</v>
      </c>
      <c r="BC23" s="9">
        <f t="shared" si="8"/>
        <v>20.500487660097328</v>
      </c>
      <c r="BD23" s="9">
        <f t="shared" si="9"/>
        <v>20.00011906045648</v>
      </c>
      <c r="BE23" s="9"/>
      <c r="BF23" s="9">
        <f t="shared" si="10"/>
        <v>-5.1937685587962594</v>
      </c>
      <c r="BG23" s="9">
        <f t="shared" si="11"/>
        <v>-2.7434063001597</v>
      </c>
      <c r="BH23" s="9">
        <f t="shared" si="12"/>
        <v>3.7574480196260596</v>
      </c>
      <c r="BI23" s="9">
        <f t="shared" si="13"/>
        <v>7.861434817258889</v>
      </c>
      <c r="BJ23" s="9">
        <f t="shared" si="14"/>
        <v>12.182591628733837</v>
      </c>
      <c r="BK23" s="9">
        <f t="shared" si="15"/>
        <v>18.00039704070748</v>
      </c>
      <c r="BL23" s="9">
        <f t="shared" si="16"/>
        <v>21.891820778286188</v>
      </c>
      <c r="BM23" s="9">
        <f t="shared" si="17"/>
        <v>20.947320409385878</v>
      </c>
      <c r="BN23" s="9">
        <f t="shared" si="18"/>
        <v>20.499512339902672</v>
      </c>
      <c r="BO23" s="9">
        <f t="shared" si="19"/>
        <v>19.99988093954352</v>
      </c>
      <c r="BP23" s="9"/>
    </row>
    <row r="24" spans="1:68" x14ac:dyDescent="0.25">
      <c r="A24" t="s">
        <v>26</v>
      </c>
      <c r="B24" t="s">
        <v>199</v>
      </c>
      <c r="C24">
        <v>14.435482331892899</v>
      </c>
      <c r="D24">
        <v>5.4688441130618797</v>
      </c>
      <c r="E24">
        <v>0.746842014345662</v>
      </c>
      <c r="F24">
        <v>9.2657800877988306E-2</v>
      </c>
      <c r="G24">
        <v>1.1364654422378599E-2</v>
      </c>
      <c r="H24">
        <v>1.3919467282812101E-3</v>
      </c>
      <c r="I24">
        <v>1.70456899773089E-4</v>
      </c>
      <c r="J24" s="9">
        <v>2.0873604263136501E-5</v>
      </c>
      <c r="K24" s="9">
        <v>2.5561079283225801E-6</v>
      </c>
      <c r="L24" s="9">
        <v>3.13011832778729E-7</v>
      </c>
      <c r="N24" t="s">
        <v>147</v>
      </c>
      <c r="O24" t="s">
        <v>26</v>
      </c>
      <c r="P24" t="s">
        <v>200</v>
      </c>
      <c r="Q24" t="s">
        <v>201</v>
      </c>
      <c r="T24" s="6">
        <v>23</v>
      </c>
      <c r="U24" s="6">
        <v>23</v>
      </c>
      <c r="V24" s="6">
        <v>50</v>
      </c>
      <c r="W24" s="6">
        <v>149</v>
      </c>
      <c r="X24" s="10">
        <v>3</v>
      </c>
      <c r="Y24" s="10">
        <v>9</v>
      </c>
      <c r="Z24" s="10">
        <v>10</v>
      </c>
      <c r="AA24" s="10">
        <v>26</v>
      </c>
      <c r="AB24" s="10">
        <v>40</v>
      </c>
      <c r="AC24" s="10">
        <v>50</v>
      </c>
      <c r="AD24" s="10">
        <v>50</v>
      </c>
      <c r="AE24" s="10">
        <v>50</v>
      </c>
      <c r="AF24" s="10">
        <v>150</v>
      </c>
      <c r="AG24" s="10">
        <v>1500</v>
      </c>
      <c r="AI24" t="s">
        <v>26</v>
      </c>
      <c r="AJ24">
        <v>17317.0191458585</v>
      </c>
      <c r="AK24">
        <v>23305.4034496612</v>
      </c>
      <c r="AL24">
        <v>24123.1954553697</v>
      </c>
      <c r="AM24">
        <v>24224.6557473311</v>
      </c>
      <c r="AN24">
        <v>24237.100043923601</v>
      </c>
      <c r="AO24">
        <v>24238.624225591</v>
      </c>
      <c r="AP24">
        <v>24238.810875896299</v>
      </c>
      <c r="AQ24">
        <v>24238.833732493</v>
      </c>
      <c r="AR24">
        <v>24238.836531431101</v>
      </c>
      <c r="AS24">
        <v>24238.836874179098</v>
      </c>
      <c r="AU24" s="9">
        <f t="shared" si="0"/>
        <v>17.435482331892899</v>
      </c>
      <c r="AV24" s="9">
        <f t="shared" si="1"/>
        <v>14.468844113061881</v>
      </c>
      <c r="AW24" s="9">
        <f t="shared" si="2"/>
        <v>10.746842014345662</v>
      </c>
      <c r="AX24" s="9">
        <f t="shared" si="3"/>
        <v>26.092657800877987</v>
      </c>
      <c r="AY24" s="9">
        <f t="shared" si="4"/>
        <v>40.01136465442238</v>
      </c>
      <c r="AZ24" s="9">
        <f t="shared" si="5"/>
        <v>50.001391946728283</v>
      </c>
      <c r="BA24" s="9">
        <f t="shared" si="6"/>
        <v>50.000170456899774</v>
      </c>
      <c r="BB24" s="9">
        <f t="shared" si="7"/>
        <v>50.000020873604264</v>
      </c>
      <c r="BC24" s="9">
        <f t="shared" si="8"/>
        <v>150.00000255610792</v>
      </c>
      <c r="BD24" s="9">
        <f t="shared" si="9"/>
        <v>1500.0000003130119</v>
      </c>
      <c r="BE24" s="9"/>
      <c r="BF24" s="9">
        <f t="shared" si="10"/>
        <v>-11.435482331892899</v>
      </c>
      <c r="BG24" s="9">
        <f t="shared" si="11"/>
        <v>3.5311558869381203</v>
      </c>
      <c r="BH24" s="9">
        <f t="shared" si="12"/>
        <v>9.2531579856543384</v>
      </c>
      <c r="BI24" s="9">
        <f t="shared" si="13"/>
        <v>25.907342199122013</v>
      </c>
      <c r="BJ24" s="9">
        <f t="shared" si="14"/>
        <v>39.98863534557762</v>
      </c>
      <c r="BK24" s="9">
        <f t="shared" si="15"/>
        <v>49.998608053271717</v>
      </c>
      <c r="BL24" s="9">
        <f t="shared" si="16"/>
        <v>49.999829543100226</v>
      </c>
      <c r="BM24" s="9">
        <f t="shared" si="17"/>
        <v>49.999979126395736</v>
      </c>
      <c r="BN24" s="9">
        <f t="shared" si="18"/>
        <v>149.99999744389208</v>
      </c>
      <c r="BO24" s="9">
        <f t="shared" si="19"/>
        <v>1499.9999996869881</v>
      </c>
      <c r="BP24" s="9"/>
    </row>
    <row r="25" spans="1:68" x14ac:dyDescent="0.25">
      <c r="A25" t="s">
        <v>27</v>
      </c>
      <c r="B25" t="s">
        <v>202</v>
      </c>
      <c r="C25" s="9">
        <v>3.8622377746521603E-14</v>
      </c>
      <c r="D25">
        <v>2.7825461369723299</v>
      </c>
      <c r="E25">
        <v>2.9722387877827998</v>
      </c>
      <c r="F25">
        <v>2.8394250641261198</v>
      </c>
      <c r="G25">
        <v>2.5341236324746599</v>
      </c>
      <c r="H25">
        <v>2.1633524467518601</v>
      </c>
      <c r="I25">
        <v>1.7916222637856201</v>
      </c>
      <c r="J25">
        <v>1.4523984734642199</v>
      </c>
      <c r="K25">
        <v>1.1594466173603</v>
      </c>
      <c r="L25">
        <v>0.915253482848847</v>
      </c>
      <c r="N25" t="s">
        <v>147</v>
      </c>
      <c r="O25" t="s">
        <v>27</v>
      </c>
      <c r="P25" t="s">
        <v>149</v>
      </c>
      <c r="Q25" t="s">
        <v>203</v>
      </c>
      <c r="T25" s="6">
        <v>24</v>
      </c>
      <c r="U25" s="6">
        <v>24</v>
      </c>
      <c r="V25" s="6">
        <v>1</v>
      </c>
      <c r="W25" s="6">
        <v>2</v>
      </c>
      <c r="X25" s="10">
        <v>0.68075048699999996</v>
      </c>
      <c r="Y25" s="10">
        <v>0.68723196900000005</v>
      </c>
      <c r="Z25" s="10">
        <v>4.8226120999999997</v>
      </c>
      <c r="AA25" s="10">
        <v>16.880116958999999</v>
      </c>
      <c r="AB25" s="10">
        <v>18.323269980500001</v>
      </c>
      <c r="AC25" s="10">
        <v>20.368201754400001</v>
      </c>
      <c r="AD25" s="10">
        <v>20.382651070000001</v>
      </c>
      <c r="AE25" s="10">
        <v>20.39</v>
      </c>
      <c r="AF25" s="10">
        <v>20.398235867</v>
      </c>
      <c r="AG25" s="10">
        <v>20.3994</v>
      </c>
      <c r="AI25" t="s">
        <v>27</v>
      </c>
      <c r="AJ25">
        <v>1176.2750610965099</v>
      </c>
      <c r="AK25">
        <v>2191.9044010914099</v>
      </c>
      <c r="AL25">
        <v>3276.7715586321401</v>
      </c>
      <c r="AM25">
        <v>4313.1617070381699</v>
      </c>
      <c r="AN25">
        <v>5238.11683289142</v>
      </c>
      <c r="AO25">
        <v>6027.7404759558603</v>
      </c>
      <c r="AP25">
        <v>6681.6826022375999</v>
      </c>
      <c r="AQ25">
        <v>7211.8080450520501</v>
      </c>
      <c r="AR25">
        <v>7635.0060603885604</v>
      </c>
      <c r="AS25">
        <v>7969.0735816283805</v>
      </c>
      <c r="AU25" s="9">
        <f t="shared" si="0"/>
        <v>0.6807504870000386</v>
      </c>
      <c r="AV25" s="9">
        <f t="shared" si="1"/>
        <v>3.4697781059723298</v>
      </c>
      <c r="AW25" s="9">
        <f t="shared" si="2"/>
        <v>7.7948508877827996</v>
      </c>
      <c r="AX25" s="9">
        <f t="shared" si="3"/>
        <v>19.719542023126117</v>
      </c>
      <c r="AY25" s="9">
        <f t="shared" si="4"/>
        <v>20.857393612974661</v>
      </c>
      <c r="AZ25" s="9">
        <f t="shared" si="5"/>
        <v>22.531554201151863</v>
      </c>
      <c r="BA25" s="9">
        <f t="shared" si="6"/>
        <v>22.174273333785621</v>
      </c>
      <c r="BB25" s="9">
        <f t="shared" si="7"/>
        <v>21.842398473464222</v>
      </c>
      <c r="BC25" s="9">
        <f t="shared" si="8"/>
        <v>21.557682484360299</v>
      </c>
      <c r="BD25" s="9">
        <f t="shared" si="9"/>
        <v>21.314653482848847</v>
      </c>
      <c r="BE25" s="9"/>
      <c r="BF25" s="9">
        <f t="shared" si="10"/>
        <v>0.68075048699996132</v>
      </c>
      <c r="BG25" s="9">
        <f t="shared" si="11"/>
        <v>-2.0953141679723299</v>
      </c>
      <c r="BH25" s="9">
        <f t="shared" si="12"/>
        <v>1.8503733122171999</v>
      </c>
      <c r="BI25" s="9">
        <f t="shared" si="13"/>
        <v>14.040691894873879</v>
      </c>
      <c r="BJ25" s="9">
        <f t="shared" si="14"/>
        <v>15.789146348025341</v>
      </c>
      <c r="BK25" s="9">
        <f t="shared" si="15"/>
        <v>18.204849307648139</v>
      </c>
      <c r="BL25" s="9">
        <f t="shared" si="16"/>
        <v>18.591028806214382</v>
      </c>
      <c r="BM25" s="9">
        <f t="shared" si="17"/>
        <v>18.937601526535779</v>
      </c>
      <c r="BN25" s="9">
        <f t="shared" si="18"/>
        <v>19.238789249639701</v>
      </c>
      <c r="BO25" s="9">
        <f t="shared" si="19"/>
        <v>19.484146517151153</v>
      </c>
      <c r="BP25" s="9"/>
    </row>
    <row r="26" spans="1:68" x14ac:dyDescent="0.25">
      <c r="A26" t="s">
        <v>28</v>
      </c>
      <c r="B26" t="s">
        <v>204</v>
      </c>
      <c r="C26" s="9">
        <v>2.0136586462198599E-13</v>
      </c>
      <c r="D26">
        <v>0.45309593048055402</v>
      </c>
      <c r="E26">
        <v>0.75919632152604499</v>
      </c>
      <c r="F26">
        <v>0.92500786127619705</v>
      </c>
      <c r="G26">
        <v>0.96682585139622801</v>
      </c>
      <c r="H26">
        <v>0.92535701754312905</v>
      </c>
      <c r="I26">
        <v>0.83760701126961301</v>
      </c>
      <c r="J26">
        <v>0.73021427534574301</v>
      </c>
      <c r="K26">
        <v>0.62002463029577504</v>
      </c>
      <c r="L26">
        <v>0.51653641496542702</v>
      </c>
      <c r="N26" t="s">
        <v>147</v>
      </c>
      <c r="O26" t="s">
        <v>28</v>
      </c>
      <c r="P26" t="s">
        <v>149</v>
      </c>
      <c r="Q26" t="s">
        <v>205</v>
      </c>
      <c r="T26" s="6">
        <v>25</v>
      </c>
      <c r="U26" s="6">
        <v>25</v>
      </c>
      <c r="V26" s="6">
        <v>21</v>
      </c>
      <c r="W26" s="6">
        <v>62</v>
      </c>
      <c r="X26" s="10">
        <v>6.0309941519999999</v>
      </c>
      <c r="Y26" s="10">
        <v>9.3099415200000006</v>
      </c>
      <c r="Z26" s="10">
        <v>9.5116959059999999</v>
      </c>
      <c r="AA26" s="10">
        <v>9.3000000000000007</v>
      </c>
      <c r="AB26" s="10">
        <v>9.289717349</v>
      </c>
      <c r="AC26" s="10">
        <v>9.3155458089999996</v>
      </c>
      <c r="AD26" s="10">
        <v>9.3155458089999996</v>
      </c>
      <c r="AE26" s="10">
        <v>9.5</v>
      </c>
      <c r="AF26" s="10">
        <v>9.5218323589999994</v>
      </c>
      <c r="AG26" s="10">
        <v>9.59</v>
      </c>
      <c r="AI26" t="s">
        <v>28</v>
      </c>
      <c r="AJ26">
        <v>37.864085409873503</v>
      </c>
      <c r="AK26">
        <v>203.24410003527601</v>
      </c>
      <c r="AL26">
        <v>480.35075739228199</v>
      </c>
      <c r="AM26">
        <v>817.97862675809404</v>
      </c>
      <c r="AN26">
        <v>1170.87006251772</v>
      </c>
      <c r="AO26">
        <v>1508.6253739209601</v>
      </c>
      <c r="AP26">
        <v>1814.3519330343599</v>
      </c>
      <c r="AQ26">
        <v>2080.8801435355699</v>
      </c>
      <c r="AR26">
        <v>2307.1891335935302</v>
      </c>
      <c r="AS26">
        <v>2495.7249250558998</v>
      </c>
      <c r="AU26" s="9">
        <f t="shared" si="0"/>
        <v>6.0309941520002015</v>
      </c>
      <c r="AV26" s="9">
        <f t="shared" si="1"/>
        <v>9.7630374504805548</v>
      </c>
      <c r="AW26" s="9">
        <f t="shared" si="2"/>
        <v>10.270892227526044</v>
      </c>
      <c r="AX26" s="9">
        <f t="shared" si="3"/>
        <v>10.225007861276199</v>
      </c>
      <c r="AY26" s="9">
        <f t="shared" si="4"/>
        <v>10.256543200396228</v>
      </c>
      <c r="AZ26" s="9">
        <f t="shared" si="5"/>
        <v>10.240902826543129</v>
      </c>
      <c r="BA26" s="9">
        <f t="shared" si="6"/>
        <v>10.153152820269613</v>
      </c>
      <c r="BB26" s="9">
        <f t="shared" si="7"/>
        <v>10.230214275345743</v>
      </c>
      <c r="BC26" s="9">
        <f t="shared" si="8"/>
        <v>10.141856989295775</v>
      </c>
      <c r="BD26" s="9">
        <f t="shared" si="9"/>
        <v>10.106536414965428</v>
      </c>
      <c r="BE26" s="9"/>
      <c r="BF26" s="9">
        <f t="shared" si="10"/>
        <v>6.0309941519997983</v>
      </c>
      <c r="BG26" s="9">
        <f t="shared" si="11"/>
        <v>8.8568455895194464</v>
      </c>
      <c r="BH26" s="9">
        <f t="shared" si="12"/>
        <v>8.7524995844739557</v>
      </c>
      <c r="BI26" s="9">
        <f t="shared" si="13"/>
        <v>8.3749921387238029</v>
      </c>
      <c r="BJ26" s="9">
        <f t="shared" si="14"/>
        <v>8.3228914976037718</v>
      </c>
      <c r="BK26" s="9">
        <f t="shared" si="15"/>
        <v>8.39018879145687</v>
      </c>
      <c r="BL26" s="9">
        <f t="shared" si="16"/>
        <v>8.4779387977303866</v>
      </c>
      <c r="BM26" s="9">
        <f t="shared" si="17"/>
        <v>8.7697857246542572</v>
      </c>
      <c r="BN26" s="9">
        <f t="shared" si="18"/>
        <v>8.9018077287042239</v>
      </c>
      <c r="BO26" s="9">
        <f t="shared" si="19"/>
        <v>9.0734635850345722</v>
      </c>
      <c r="BP26" s="9"/>
    </row>
    <row r="27" spans="1:68" x14ac:dyDescent="0.25">
      <c r="A27" t="s">
        <v>29</v>
      </c>
      <c r="B27" t="s">
        <v>206</v>
      </c>
      <c r="C27" s="9">
        <v>5.3268561555653295E-13</v>
      </c>
      <c r="D27">
        <v>2.49120203057593E-2</v>
      </c>
      <c r="E27">
        <v>2.7812213677823001E-2</v>
      </c>
      <c r="F27">
        <v>2.6298865055212398E-2</v>
      </c>
      <c r="G27">
        <v>2.2689431025560002E-2</v>
      </c>
      <c r="H27">
        <v>1.8513729221208801E-2</v>
      </c>
      <c r="I27">
        <v>1.45732348480173E-2</v>
      </c>
      <c r="J27">
        <v>1.1198982305396199E-2</v>
      </c>
      <c r="K27">
        <v>8.4653472099117805E-3</v>
      </c>
      <c r="L27">
        <v>6.3258957462896202E-3</v>
      </c>
      <c r="N27" t="s">
        <v>147</v>
      </c>
      <c r="O27" t="s">
        <v>29</v>
      </c>
      <c r="P27" t="s">
        <v>207</v>
      </c>
      <c r="Q27" t="s">
        <v>208</v>
      </c>
      <c r="R27" t="s">
        <v>160</v>
      </c>
      <c r="T27" s="6">
        <v>26</v>
      </c>
      <c r="U27" s="6">
        <v>26</v>
      </c>
      <c r="V27" s="6">
        <v>16</v>
      </c>
      <c r="W27" s="6">
        <v>47</v>
      </c>
      <c r="X27" s="10">
        <v>3.0732942999999999E-2</v>
      </c>
      <c r="Y27" s="10">
        <v>1.732943E-2</v>
      </c>
      <c r="Z27" s="10">
        <v>4.8732899999999997E-3</v>
      </c>
      <c r="AA27" s="10">
        <v>4.8732899999999997E-3</v>
      </c>
      <c r="AB27" s="10">
        <v>4.8732899999999997E-3</v>
      </c>
      <c r="AC27" s="10">
        <v>4.8732899999999997E-3</v>
      </c>
      <c r="AD27" s="10">
        <v>4.8732899999999997E-3</v>
      </c>
      <c r="AE27" s="10">
        <v>4.8732899999999997E-3</v>
      </c>
      <c r="AF27" s="10">
        <v>4.8732899999999997E-3</v>
      </c>
      <c r="AG27" s="10">
        <v>4.8732899999999997E-3</v>
      </c>
      <c r="AI27" t="s">
        <v>29</v>
      </c>
      <c r="AJ27">
        <v>6.8228461520944297</v>
      </c>
      <c r="AK27">
        <v>15.9157335636966</v>
      </c>
      <c r="AL27">
        <v>26.0671915561019</v>
      </c>
      <c r="AM27">
        <v>35.666277301254503</v>
      </c>
      <c r="AN27">
        <v>43.9479196255839</v>
      </c>
      <c r="AO27">
        <v>50.705430791325099</v>
      </c>
      <c r="AP27">
        <v>56.024661510851402</v>
      </c>
      <c r="AQ27">
        <v>60.112290052321001</v>
      </c>
      <c r="AR27">
        <v>63.202141783938799</v>
      </c>
      <c r="AS27">
        <v>65.511093731334498</v>
      </c>
      <c r="AU27" s="9">
        <f t="shared" si="0"/>
        <v>3.0732943000532684E-2</v>
      </c>
      <c r="AV27" s="9">
        <f t="shared" si="1"/>
        <v>4.22414503057593E-2</v>
      </c>
      <c r="AW27" s="9">
        <f t="shared" si="2"/>
        <v>3.2685503677823004E-2</v>
      </c>
      <c r="AX27" s="9">
        <f t="shared" si="3"/>
        <v>3.1172155055212397E-2</v>
      </c>
      <c r="AY27" s="9">
        <f t="shared" si="4"/>
        <v>2.756272102556E-2</v>
      </c>
      <c r="AZ27" s="9">
        <f t="shared" si="5"/>
        <v>2.33870192212088E-2</v>
      </c>
      <c r="BA27" s="9">
        <f t="shared" si="6"/>
        <v>1.9446524848017298E-2</v>
      </c>
      <c r="BB27" s="9">
        <f t="shared" si="7"/>
        <v>1.60722723053962E-2</v>
      </c>
      <c r="BC27" s="9">
        <f t="shared" si="8"/>
        <v>1.3338637209911779E-2</v>
      </c>
      <c r="BD27" s="9">
        <f t="shared" si="9"/>
        <v>1.1199185746289621E-2</v>
      </c>
      <c r="BE27" s="9"/>
      <c r="BF27" s="9">
        <f t="shared" si="10"/>
        <v>3.0732942999467314E-2</v>
      </c>
      <c r="BG27" s="9">
        <f t="shared" si="11"/>
        <v>-7.5825903057593E-3</v>
      </c>
      <c r="BH27" s="9">
        <f t="shared" si="12"/>
        <v>-2.2938923677823003E-2</v>
      </c>
      <c r="BI27" s="9">
        <f t="shared" si="13"/>
        <v>-2.1425575055212399E-2</v>
      </c>
      <c r="BJ27" s="9">
        <f t="shared" si="14"/>
        <v>-1.7816141025560003E-2</v>
      </c>
      <c r="BK27" s="9">
        <f t="shared" si="15"/>
        <v>-1.3640439221208802E-2</v>
      </c>
      <c r="BL27" s="9">
        <f t="shared" si="16"/>
        <v>-9.6999448480173008E-3</v>
      </c>
      <c r="BM27" s="9">
        <f t="shared" si="17"/>
        <v>-6.3256923053961996E-3</v>
      </c>
      <c r="BN27" s="9">
        <f t="shared" si="18"/>
        <v>-3.5920572099117807E-3</v>
      </c>
      <c r="BO27" s="9">
        <f t="shared" si="19"/>
        <v>-1.4526057462896204E-3</v>
      </c>
      <c r="BP27" s="9"/>
    </row>
    <row r="28" spans="1:68" x14ac:dyDescent="0.25">
      <c r="A28" t="s">
        <v>30</v>
      </c>
      <c r="B28" t="s">
        <v>209</v>
      </c>
      <c r="C28">
        <v>2.53308353016907</v>
      </c>
      <c r="D28">
        <v>2.4057872849322002</v>
      </c>
      <c r="E28">
        <v>0.70957288327583501</v>
      </c>
      <c r="F28">
        <v>0.17649383628291901</v>
      </c>
      <c r="G28">
        <v>4.2293600811971803E-2</v>
      </c>
      <c r="H28">
        <v>1.00474161077528E-2</v>
      </c>
      <c r="I28">
        <v>2.3820223869322902E-3</v>
      </c>
      <c r="J28">
        <v>5.6445203954852299E-4</v>
      </c>
      <c r="K28">
        <v>1.33739117875985E-4</v>
      </c>
      <c r="L28" s="9">
        <v>3.1686776712800299E-5</v>
      </c>
      <c r="N28" t="s">
        <v>147</v>
      </c>
      <c r="O28" t="s">
        <v>30</v>
      </c>
      <c r="P28" t="s">
        <v>210</v>
      </c>
      <c r="Q28" t="s">
        <v>211</v>
      </c>
      <c r="T28" s="6">
        <v>27</v>
      </c>
      <c r="U28" s="6">
        <v>27</v>
      </c>
      <c r="V28" s="6">
        <v>25</v>
      </c>
      <c r="W28" s="6">
        <v>74</v>
      </c>
      <c r="X28" s="10">
        <v>0.73001949300000002</v>
      </c>
      <c r="Y28" s="10">
        <v>3.9027777779999999</v>
      </c>
      <c r="Z28" s="10">
        <v>5.8809697859999996</v>
      </c>
      <c r="AA28" s="10">
        <v>8.4127680310000006</v>
      </c>
      <c r="AB28" s="10">
        <v>12.319200779999999</v>
      </c>
      <c r="AC28" s="10">
        <v>18.033869396</v>
      </c>
      <c r="AD28" s="10">
        <v>21.9</v>
      </c>
      <c r="AE28" s="10">
        <v>20.949317739000001</v>
      </c>
      <c r="AF28" s="10">
        <v>20.5</v>
      </c>
      <c r="AG28" s="10">
        <v>20</v>
      </c>
      <c r="AI28" t="s">
        <v>30</v>
      </c>
      <c r="AJ28">
        <v>2158.3342115893201</v>
      </c>
      <c r="AK28">
        <v>3914.5589295898299</v>
      </c>
      <c r="AL28">
        <v>4432.5471343811896</v>
      </c>
      <c r="AM28">
        <v>4561.3876348677204</v>
      </c>
      <c r="AN28">
        <v>4592.2619634604598</v>
      </c>
      <c r="AO28">
        <v>4599.5965772191203</v>
      </c>
      <c r="AP28">
        <v>4601.3354535615799</v>
      </c>
      <c r="AQ28">
        <v>4601.7475035504503</v>
      </c>
      <c r="AR28">
        <v>4601.8451331064898</v>
      </c>
      <c r="AS28">
        <v>4601.8682644535002</v>
      </c>
      <c r="AU28" s="9">
        <f t="shared" si="0"/>
        <v>3.2631030231690699</v>
      </c>
      <c r="AV28" s="9">
        <f t="shared" si="1"/>
        <v>6.3085650629321997</v>
      </c>
      <c r="AW28" s="9">
        <f t="shared" si="2"/>
        <v>6.5905426692758349</v>
      </c>
      <c r="AX28" s="9">
        <f t="shared" si="3"/>
        <v>8.5892618672829197</v>
      </c>
      <c r="AY28" s="9">
        <f t="shared" si="4"/>
        <v>12.361494380811971</v>
      </c>
      <c r="AZ28" s="9">
        <f t="shared" si="5"/>
        <v>18.043916812107753</v>
      </c>
      <c r="BA28" s="9">
        <f t="shared" si="6"/>
        <v>21.902382022386931</v>
      </c>
      <c r="BB28" s="9">
        <f t="shared" si="7"/>
        <v>20.949882191039549</v>
      </c>
      <c r="BC28" s="9">
        <f t="shared" si="8"/>
        <v>20.500133739117874</v>
      </c>
      <c r="BD28" s="9">
        <f t="shared" si="9"/>
        <v>20.000031686776712</v>
      </c>
      <c r="BE28" s="9"/>
      <c r="BF28" s="9">
        <f t="shared" si="10"/>
        <v>-1.80306403716907</v>
      </c>
      <c r="BG28" s="9">
        <f t="shared" si="11"/>
        <v>1.4969904930677997</v>
      </c>
      <c r="BH28" s="9">
        <f t="shared" si="12"/>
        <v>5.1713969027241644</v>
      </c>
      <c r="BI28" s="9">
        <f t="shared" si="13"/>
        <v>8.2362741947170814</v>
      </c>
      <c r="BJ28" s="9">
        <f t="shared" si="14"/>
        <v>12.276907179188028</v>
      </c>
      <c r="BK28" s="9">
        <f t="shared" si="15"/>
        <v>18.023821979892247</v>
      </c>
      <c r="BL28" s="9">
        <f t="shared" si="16"/>
        <v>21.897617977613066</v>
      </c>
      <c r="BM28" s="9">
        <f t="shared" si="17"/>
        <v>20.948753286960454</v>
      </c>
      <c r="BN28" s="9">
        <f t="shared" si="18"/>
        <v>20.499866260882126</v>
      </c>
      <c r="BO28" s="9">
        <f t="shared" si="19"/>
        <v>19.999968313223288</v>
      </c>
      <c r="BP28" s="9"/>
    </row>
    <row r="29" spans="1:68" x14ac:dyDescent="0.25">
      <c r="A29" t="s">
        <v>31</v>
      </c>
      <c r="B29" t="s">
        <v>212</v>
      </c>
      <c r="C29">
        <v>1.5309946931182099</v>
      </c>
      <c r="D29">
        <v>7.0985591823155403</v>
      </c>
      <c r="E29">
        <v>11.1601680800062</v>
      </c>
      <c r="F29">
        <v>12.413866740762399</v>
      </c>
      <c r="G29">
        <v>11.7288006361446</v>
      </c>
      <c r="H29">
        <v>10.1161799551366</v>
      </c>
      <c r="I29">
        <v>8.2518760265963103</v>
      </c>
      <c r="J29">
        <v>6.49257974977602</v>
      </c>
      <c r="K29">
        <v>4.9862971303246599</v>
      </c>
      <c r="L29">
        <v>3.7664340018405502</v>
      </c>
      <c r="N29" t="s">
        <v>147</v>
      </c>
      <c r="O29" t="s">
        <v>31</v>
      </c>
      <c r="P29" t="s">
        <v>213</v>
      </c>
      <c r="Q29" t="s">
        <v>214</v>
      </c>
      <c r="T29" s="6">
        <v>28</v>
      </c>
      <c r="U29" s="6">
        <v>28</v>
      </c>
      <c r="V29" s="6">
        <v>32</v>
      </c>
      <c r="W29" s="6">
        <v>95</v>
      </c>
      <c r="X29" s="10">
        <v>0.73001949300000002</v>
      </c>
      <c r="Y29" s="10">
        <v>3.9027777779999999</v>
      </c>
      <c r="Z29" s="10">
        <v>5.8809697859999996</v>
      </c>
      <c r="AA29" s="10">
        <v>8.4127680310000006</v>
      </c>
      <c r="AB29" s="10">
        <v>12.319200779999999</v>
      </c>
      <c r="AC29" s="10">
        <v>18.033869396</v>
      </c>
      <c r="AD29" s="10">
        <v>21.9</v>
      </c>
      <c r="AE29" s="10">
        <v>20.949317739000001</v>
      </c>
      <c r="AF29" s="10">
        <v>20.5</v>
      </c>
      <c r="AG29" s="10">
        <v>20</v>
      </c>
      <c r="AI29" t="s">
        <v>31</v>
      </c>
      <c r="AJ29">
        <v>1171.1385703644901</v>
      </c>
      <c r="AK29">
        <v>6353.0867734548401</v>
      </c>
      <c r="AL29">
        <v>14500.009471859399</v>
      </c>
      <c r="AM29">
        <v>23562.1321926159</v>
      </c>
      <c r="AN29">
        <v>32124.156657001498</v>
      </c>
      <c r="AO29">
        <v>39508.968024251299</v>
      </c>
      <c r="AP29">
        <v>45532.8375236664</v>
      </c>
      <c r="AQ29">
        <v>50272.420741002999</v>
      </c>
      <c r="AR29">
        <v>53912.417646139998</v>
      </c>
      <c r="AS29">
        <v>56661.914467483599</v>
      </c>
      <c r="AU29" s="9">
        <f t="shared" si="0"/>
        <v>2.26101418611821</v>
      </c>
      <c r="AV29" s="9">
        <f t="shared" si="1"/>
        <v>11.001336960315541</v>
      </c>
      <c r="AW29" s="9">
        <f t="shared" si="2"/>
        <v>17.041137866006199</v>
      </c>
      <c r="AX29" s="9">
        <f t="shared" si="3"/>
        <v>20.8266347717624</v>
      </c>
      <c r="AY29" s="9">
        <f t="shared" si="4"/>
        <v>24.048001416144601</v>
      </c>
      <c r="AZ29" s="9">
        <f t="shared" si="5"/>
        <v>28.150049351136602</v>
      </c>
      <c r="BA29" s="9">
        <f t="shared" si="6"/>
        <v>30.151876026596309</v>
      </c>
      <c r="BB29" s="9">
        <f t="shared" si="7"/>
        <v>27.441897488776021</v>
      </c>
      <c r="BC29" s="9">
        <f t="shared" si="8"/>
        <v>25.486297130324658</v>
      </c>
      <c r="BD29" s="9">
        <f t="shared" si="9"/>
        <v>23.766434001840551</v>
      </c>
      <c r="BE29" s="9"/>
      <c r="BF29" s="9">
        <f t="shared" si="10"/>
        <v>-0.80097520011820988</v>
      </c>
      <c r="BG29" s="9">
        <f t="shared" si="11"/>
        <v>-3.1957814043155404</v>
      </c>
      <c r="BH29" s="9">
        <f t="shared" si="12"/>
        <v>-5.2791982940061999</v>
      </c>
      <c r="BI29" s="9">
        <f t="shared" si="13"/>
        <v>-4.0010987097623989</v>
      </c>
      <c r="BJ29" s="9">
        <f t="shared" si="14"/>
        <v>0.59040014385539941</v>
      </c>
      <c r="BK29" s="9">
        <f t="shared" si="15"/>
        <v>7.9176894408634002</v>
      </c>
      <c r="BL29" s="9">
        <f t="shared" si="16"/>
        <v>13.648123973403688</v>
      </c>
      <c r="BM29" s="9">
        <f t="shared" si="17"/>
        <v>14.456737989223981</v>
      </c>
      <c r="BN29" s="9">
        <f t="shared" si="18"/>
        <v>15.51370286967534</v>
      </c>
      <c r="BO29" s="9">
        <f t="shared" si="19"/>
        <v>16.233565998159449</v>
      </c>
      <c r="BP29" s="9"/>
    </row>
    <row r="30" spans="1:68" x14ac:dyDescent="0.25">
      <c r="A30" t="s">
        <v>32</v>
      </c>
      <c r="B30" t="s">
        <v>215</v>
      </c>
      <c r="C30">
        <v>1183.6411606116201</v>
      </c>
      <c r="D30">
        <v>194.15682594670699</v>
      </c>
      <c r="E30">
        <v>10.138475742262701</v>
      </c>
      <c r="F30">
        <v>0.50595267254255305</v>
      </c>
      <c r="G30">
        <v>2.5192846476895601E-2</v>
      </c>
      <c r="H30">
        <v>1.2542852710881499E-3</v>
      </c>
      <c r="I30" s="9">
        <v>6.2447206274559506E-5</v>
      </c>
      <c r="J30" s="9">
        <v>3.1090586033722001E-6</v>
      </c>
      <c r="K30" s="9">
        <v>1.54791978192112E-7</v>
      </c>
      <c r="L30" s="9">
        <v>7.7093521890030601E-9</v>
      </c>
      <c r="N30" t="s">
        <v>147</v>
      </c>
      <c r="O30" t="s">
        <v>32</v>
      </c>
      <c r="P30" t="s">
        <v>215</v>
      </c>
      <c r="T30" s="6">
        <v>29</v>
      </c>
      <c r="U30" s="6">
        <v>29</v>
      </c>
      <c r="V30" s="6">
        <v>53</v>
      </c>
      <c r="W30" s="6">
        <v>158</v>
      </c>
      <c r="X30" s="10">
        <v>100</v>
      </c>
      <c r="Y30" s="10">
        <v>500</v>
      </c>
      <c r="Z30" s="10">
        <v>500</v>
      </c>
      <c r="AA30" s="10">
        <v>500</v>
      </c>
      <c r="AB30" s="10">
        <v>500</v>
      </c>
      <c r="AC30" s="10">
        <v>500</v>
      </c>
      <c r="AD30" s="10">
        <v>500</v>
      </c>
      <c r="AE30" s="10">
        <v>500</v>
      </c>
      <c r="AF30" s="10">
        <v>500</v>
      </c>
      <c r="AG30" s="10">
        <v>500</v>
      </c>
      <c r="AI30" t="s">
        <v>32</v>
      </c>
      <c r="AJ30">
        <v>1405042.9001579301</v>
      </c>
      <c r="AK30">
        <v>1617644.62456958</v>
      </c>
      <c r="AL30">
        <v>1628746.25550735</v>
      </c>
      <c r="AM30">
        <v>1629300.2736837899</v>
      </c>
      <c r="AN30">
        <v>1629327.85985068</v>
      </c>
      <c r="AO30">
        <v>1629329.23329305</v>
      </c>
      <c r="AP30">
        <v>1629329.3016727399</v>
      </c>
      <c r="AQ30">
        <v>1629329.30507716</v>
      </c>
      <c r="AR30">
        <v>1629329.30524666</v>
      </c>
      <c r="AS30">
        <v>1629329.3052550999</v>
      </c>
      <c r="AU30" s="9">
        <f t="shared" si="0"/>
        <v>1283.6411606116201</v>
      </c>
      <c r="AV30" s="9">
        <f t="shared" si="1"/>
        <v>694.15682594670693</v>
      </c>
      <c r="AW30" s="9">
        <f t="shared" si="2"/>
        <v>510.1384757422627</v>
      </c>
      <c r="AX30" s="9">
        <f t="shared" si="3"/>
        <v>500.50595267254255</v>
      </c>
      <c r="AY30" s="9">
        <f t="shared" si="4"/>
        <v>500.0251928464769</v>
      </c>
      <c r="AZ30" s="9">
        <f t="shared" si="5"/>
        <v>500.0012542852711</v>
      </c>
      <c r="BA30" s="9">
        <f t="shared" si="6"/>
        <v>500.00006244720629</v>
      </c>
      <c r="BB30" s="9">
        <f t="shared" si="7"/>
        <v>500.00000310905858</v>
      </c>
      <c r="BC30" s="9">
        <f t="shared" si="8"/>
        <v>500.00000015479196</v>
      </c>
      <c r="BD30" s="9">
        <f t="shared" si="9"/>
        <v>500.00000000770933</v>
      </c>
      <c r="BE30" s="9"/>
      <c r="BF30" s="9">
        <f t="shared" si="10"/>
        <v>-1083.6411606116201</v>
      </c>
      <c r="BG30" s="9">
        <f t="shared" si="11"/>
        <v>305.84317405329301</v>
      </c>
      <c r="BH30" s="9">
        <f t="shared" si="12"/>
        <v>489.8615242577373</v>
      </c>
      <c r="BI30" s="9">
        <f t="shared" si="13"/>
        <v>499.49404732745745</v>
      </c>
      <c r="BJ30" s="9">
        <f t="shared" si="14"/>
        <v>499.9748071535231</v>
      </c>
      <c r="BK30" s="9">
        <f t="shared" si="15"/>
        <v>499.9987457147289</v>
      </c>
      <c r="BL30" s="9">
        <f t="shared" si="16"/>
        <v>499.99993755279371</v>
      </c>
      <c r="BM30" s="9">
        <f t="shared" si="17"/>
        <v>499.99999689094142</v>
      </c>
      <c r="BN30" s="9">
        <f t="shared" si="18"/>
        <v>499.99999984520804</v>
      </c>
      <c r="BO30" s="9">
        <f t="shared" si="19"/>
        <v>499.99999999229067</v>
      </c>
      <c r="BP30" s="9"/>
    </row>
    <row r="31" spans="1:68" x14ac:dyDescent="0.25">
      <c r="A31" t="s">
        <v>33</v>
      </c>
      <c r="B31" t="s">
        <v>216</v>
      </c>
      <c r="C31">
        <v>1.3204037036772001</v>
      </c>
      <c r="D31">
        <v>5.1035556622644203</v>
      </c>
      <c r="E31">
        <v>6.1585205228432498</v>
      </c>
      <c r="F31">
        <v>5.1931097793442103</v>
      </c>
      <c r="G31">
        <v>3.74399958933697</v>
      </c>
      <c r="H31">
        <v>2.4930658696029999</v>
      </c>
      <c r="I31">
        <v>1.5895805037945501</v>
      </c>
      <c r="J31">
        <v>0.98881645633964499</v>
      </c>
      <c r="K31">
        <v>0.60634219813185897</v>
      </c>
      <c r="L31">
        <v>0.36867934936152302</v>
      </c>
      <c r="N31" t="s">
        <v>147</v>
      </c>
      <c r="O31" t="s">
        <v>33</v>
      </c>
      <c r="P31" t="s">
        <v>217</v>
      </c>
      <c r="Q31" t="s">
        <v>218</v>
      </c>
      <c r="T31" s="6">
        <v>30</v>
      </c>
      <c r="U31" s="6">
        <v>30</v>
      </c>
      <c r="V31" s="6">
        <v>10</v>
      </c>
      <c r="W31" s="6">
        <v>29</v>
      </c>
      <c r="X31" s="10">
        <v>3.3126827489999999</v>
      </c>
      <c r="Y31" s="10">
        <v>4.1262183239999999</v>
      </c>
      <c r="Z31" s="10">
        <v>5.7707115010000001</v>
      </c>
      <c r="AA31" s="10">
        <v>7.4476120899999998</v>
      </c>
      <c r="AB31" s="10">
        <v>18.7</v>
      </c>
      <c r="AC31" s="10">
        <v>29.665082846000001</v>
      </c>
      <c r="AD31" s="10">
        <v>40.663255360999997</v>
      </c>
      <c r="AE31" s="10">
        <v>40.702972709999997</v>
      </c>
      <c r="AF31" s="10">
        <v>40.9</v>
      </c>
      <c r="AG31" s="10">
        <v>41.6</v>
      </c>
      <c r="AI31" t="s">
        <v>33</v>
      </c>
      <c r="AJ31">
        <v>1010.22846178596</v>
      </c>
      <c r="AK31">
        <v>4735.8240952389897</v>
      </c>
      <c r="AL31">
        <v>9231.5440769145498</v>
      </c>
      <c r="AM31">
        <v>13022.514215835799</v>
      </c>
      <c r="AN31">
        <v>15755.6339160518</v>
      </c>
      <c r="AO31">
        <v>17575.572000862001</v>
      </c>
      <c r="AP31">
        <v>18735.965768631999</v>
      </c>
      <c r="AQ31">
        <v>19457.801781760001</v>
      </c>
      <c r="AR31">
        <v>19900.4315863962</v>
      </c>
      <c r="AS31">
        <v>20169.567511430101</v>
      </c>
      <c r="AU31" s="9">
        <f t="shared" si="0"/>
        <v>4.6330864526772002</v>
      </c>
      <c r="AV31" s="9">
        <f t="shared" si="1"/>
        <v>9.2297739862644192</v>
      </c>
      <c r="AW31" s="9">
        <f t="shared" si="2"/>
        <v>11.92923202384325</v>
      </c>
      <c r="AX31" s="9">
        <f t="shared" si="3"/>
        <v>12.64072186934421</v>
      </c>
      <c r="AY31" s="9">
        <f t="shared" si="4"/>
        <v>22.443999589336968</v>
      </c>
      <c r="AZ31" s="9">
        <f t="shared" si="5"/>
        <v>32.158148715602998</v>
      </c>
      <c r="BA31" s="9">
        <f t="shared" si="6"/>
        <v>42.252835864794548</v>
      </c>
      <c r="BB31" s="9">
        <f t="shared" si="7"/>
        <v>41.691789166339639</v>
      </c>
      <c r="BC31" s="9">
        <f t="shared" si="8"/>
        <v>41.506342198131854</v>
      </c>
      <c r="BD31" s="9">
        <f t="shared" si="9"/>
        <v>41.968679349361523</v>
      </c>
      <c r="BE31" s="9"/>
      <c r="BF31" s="9">
        <f t="shared" si="10"/>
        <v>1.9922790453227999</v>
      </c>
      <c r="BG31" s="9">
        <f t="shared" si="11"/>
        <v>-0.97733733826442037</v>
      </c>
      <c r="BH31" s="9">
        <f t="shared" si="12"/>
        <v>-0.38780902184324972</v>
      </c>
      <c r="BI31" s="9">
        <f t="shared" si="13"/>
        <v>2.2545023106557895</v>
      </c>
      <c r="BJ31" s="9">
        <f t="shared" si="14"/>
        <v>14.95600041066303</v>
      </c>
      <c r="BK31" s="9">
        <f t="shared" si="15"/>
        <v>27.172016976397</v>
      </c>
      <c r="BL31" s="9">
        <f t="shared" si="16"/>
        <v>39.073674857205447</v>
      </c>
      <c r="BM31" s="9">
        <f t="shared" si="17"/>
        <v>39.714156253660356</v>
      </c>
      <c r="BN31" s="9">
        <f t="shared" si="18"/>
        <v>40.293657801868143</v>
      </c>
      <c r="BO31" s="9">
        <f t="shared" si="19"/>
        <v>41.23132065063848</v>
      </c>
      <c r="BP31" s="9"/>
    </row>
    <row r="32" spans="1:68" x14ac:dyDescent="0.25">
      <c r="A32" t="s">
        <v>34</v>
      </c>
      <c r="B32" t="s">
        <v>219</v>
      </c>
      <c r="C32">
        <v>12.867926868409199</v>
      </c>
      <c r="D32">
        <v>42.4307393247269</v>
      </c>
      <c r="E32">
        <v>47.1188960866575</v>
      </c>
      <c r="F32">
        <v>38.112207810310501</v>
      </c>
      <c r="G32">
        <v>26.862560678534901</v>
      </c>
      <c r="H32">
        <v>17.659153042757001</v>
      </c>
      <c r="I32">
        <v>11.175794505920701</v>
      </c>
      <c r="J32">
        <v>6.9215423373678098</v>
      </c>
      <c r="K32">
        <v>4.23322956410603</v>
      </c>
      <c r="L32">
        <v>2.5699636606582099</v>
      </c>
      <c r="N32" t="s">
        <v>147</v>
      </c>
      <c r="O32" t="s">
        <v>34</v>
      </c>
      <c r="P32" t="s">
        <v>219</v>
      </c>
      <c r="T32" s="6">
        <v>31</v>
      </c>
      <c r="U32" s="6">
        <v>31</v>
      </c>
      <c r="V32" s="6">
        <v>26</v>
      </c>
      <c r="W32" s="6">
        <v>77</v>
      </c>
      <c r="X32" s="10">
        <v>0.73001949300000002</v>
      </c>
      <c r="Y32" s="10">
        <v>3.9027777779999999</v>
      </c>
      <c r="Z32" s="10">
        <v>5.8809697859999996</v>
      </c>
      <c r="AA32" s="10">
        <v>8.4127680310000006</v>
      </c>
      <c r="AB32" s="10">
        <v>12.319200779999999</v>
      </c>
      <c r="AC32" s="10">
        <v>18.033869396</v>
      </c>
      <c r="AD32" s="10">
        <v>21.9</v>
      </c>
      <c r="AE32" s="10">
        <v>20.949317739000001</v>
      </c>
      <c r="AF32" s="10">
        <v>20.5</v>
      </c>
      <c r="AG32" s="10">
        <v>20</v>
      </c>
      <c r="AI32" t="s">
        <v>34</v>
      </c>
      <c r="AJ32">
        <v>9992.3761273008404</v>
      </c>
      <c r="AK32">
        <v>40966.815834351502</v>
      </c>
      <c r="AL32">
        <v>75363.609977611501</v>
      </c>
      <c r="AM32">
        <v>103185.52167913799</v>
      </c>
      <c r="AN32">
        <v>122795.19097446901</v>
      </c>
      <c r="AO32">
        <v>135686.372695681</v>
      </c>
      <c r="AP32">
        <v>143844.70268500299</v>
      </c>
      <c r="AQ32">
        <v>148897.428591281</v>
      </c>
      <c r="AR32">
        <v>151987.68617308</v>
      </c>
      <c r="AS32">
        <v>153863.75964535901</v>
      </c>
      <c r="AU32" s="9">
        <f t="shared" si="0"/>
        <v>13.5979463614092</v>
      </c>
      <c r="AV32" s="9">
        <f t="shared" si="1"/>
        <v>46.333517102726901</v>
      </c>
      <c r="AW32" s="9">
        <f t="shared" si="2"/>
        <v>52.999865872657502</v>
      </c>
      <c r="AX32" s="9">
        <f t="shared" si="3"/>
        <v>46.5249758413105</v>
      </c>
      <c r="AY32" s="9">
        <f t="shared" si="4"/>
        <v>39.181761458534901</v>
      </c>
      <c r="AZ32" s="9">
        <f t="shared" si="5"/>
        <v>35.693022438756998</v>
      </c>
      <c r="BA32" s="9">
        <f t="shared" si="6"/>
        <v>33.075794505920697</v>
      </c>
      <c r="BB32" s="9">
        <f t="shared" si="7"/>
        <v>27.870860076367812</v>
      </c>
      <c r="BC32" s="9">
        <f t="shared" si="8"/>
        <v>24.733229564106029</v>
      </c>
      <c r="BD32" s="9">
        <f t="shared" si="9"/>
        <v>22.56996366065821</v>
      </c>
      <c r="BE32" s="9"/>
      <c r="BF32" s="9">
        <f t="shared" si="10"/>
        <v>-12.137907375409199</v>
      </c>
      <c r="BG32" s="9">
        <f t="shared" si="11"/>
        <v>-38.5279615467269</v>
      </c>
      <c r="BH32" s="9">
        <f t="shared" si="12"/>
        <v>-41.237926300657499</v>
      </c>
      <c r="BI32" s="9">
        <f t="shared" si="13"/>
        <v>-29.699439779310502</v>
      </c>
      <c r="BJ32" s="9">
        <f t="shared" si="14"/>
        <v>-14.543359898534902</v>
      </c>
      <c r="BK32" s="9">
        <f t="shared" si="15"/>
        <v>0.37471635324299868</v>
      </c>
      <c r="BL32" s="9">
        <f t="shared" si="16"/>
        <v>10.724205494079298</v>
      </c>
      <c r="BM32" s="9">
        <f t="shared" si="17"/>
        <v>14.027775401632191</v>
      </c>
      <c r="BN32" s="9">
        <f t="shared" si="18"/>
        <v>16.266770435893971</v>
      </c>
      <c r="BO32" s="9">
        <f t="shared" si="19"/>
        <v>17.43003633934179</v>
      </c>
      <c r="BP32" s="9"/>
    </row>
    <row r="33" spans="1:68" x14ac:dyDescent="0.25">
      <c r="A33" t="s">
        <v>35</v>
      </c>
      <c r="B33" t="s">
        <v>220</v>
      </c>
      <c r="C33">
        <v>360.82783519763001</v>
      </c>
      <c r="D33">
        <v>43.776375956738498</v>
      </c>
      <c r="E33">
        <v>1.7685833309139201</v>
      </c>
      <c r="F33">
        <v>6.8816376855977801E-2</v>
      </c>
      <c r="G33">
        <v>2.6737990062374001E-3</v>
      </c>
      <c r="H33">
        <v>1.03882230898464E-4</v>
      </c>
      <c r="I33" s="9">
        <v>4.0360156869526702E-6</v>
      </c>
      <c r="J33" s="9">
        <v>1.5680665430957299E-7</v>
      </c>
      <c r="K33" s="9">
        <v>6.0919613929177501E-9</v>
      </c>
      <c r="L33" s="9">
        <v>2.3684025160720398E-10</v>
      </c>
      <c r="N33" t="s">
        <v>147</v>
      </c>
      <c r="O33" t="s">
        <v>35</v>
      </c>
      <c r="P33" t="s">
        <v>221</v>
      </c>
      <c r="Q33" t="s">
        <v>156</v>
      </c>
      <c r="T33" s="6">
        <v>32</v>
      </c>
      <c r="U33" s="6">
        <v>32</v>
      </c>
      <c r="V33" s="6">
        <v>47</v>
      </c>
      <c r="W33" s="6">
        <v>140</v>
      </c>
      <c r="X33" s="10">
        <v>3</v>
      </c>
      <c r="Y33" s="10">
        <v>52</v>
      </c>
      <c r="Z33" s="10">
        <v>300</v>
      </c>
      <c r="AA33" s="10">
        <v>1230.5</v>
      </c>
      <c r="AB33" s="10">
        <v>1550.5</v>
      </c>
      <c r="AC33" s="10">
        <v>1850.5</v>
      </c>
      <c r="AD33" s="10">
        <v>1850.5</v>
      </c>
      <c r="AE33" s="10">
        <v>1850.5</v>
      </c>
      <c r="AF33" s="10">
        <v>2550.5</v>
      </c>
      <c r="AG33" s="10">
        <v>2550.5</v>
      </c>
      <c r="AI33" t="s">
        <v>35</v>
      </c>
      <c r="AJ33">
        <v>923281.27442013402</v>
      </c>
      <c r="AK33">
        <v>1035129.9149896</v>
      </c>
      <c r="AL33">
        <v>1039648.64540009</v>
      </c>
      <c r="AM33">
        <v>1039824.4712429499</v>
      </c>
      <c r="AN33">
        <v>1039831.30279941</v>
      </c>
      <c r="AO33">
        <v>1039831.56821851</v>
      </c>
      <c r="AP33">
        <v>1039831.57853053</v>
      </c>
      <c r="AQ33">
        <v>1039831.5789311701</v>
      </c>
      <c r="AR33">
        <v>1039831.57894674</v>
      </c>
      <c r="AS33">
        <v>1039831.57894734</v>
      </c>
      <c r="AU33" s="9">
        <f t="shared" si="0"/>
        <v>363.82783519763001</v>
      </c>
      <c r="AV33" s="9">
        <f t="shared" si="1"/>
        <v>95.776375956738491</v>
      </c>
      <c r="AW33" s="9">
        <f t="shared" si="2"/>
        <v>301.76858333091394</v>
      </c>
      <c r="AX33" s="9">
        <f t="shared" si="3"/>
        <v>1230.5688163768559</v>
      </c>
      <c r="AY33" s="9">
        <f t="shared" si="4"/>
        <v>1550.5026737990063</v>
      </c>
      <c r="AZ33" s="9">
        <f t="shared" si="5"/>
        <v>1850.5001038822309</v>
      </c>
      <c r="BA33" s="9">
        <f t="shared" si="6"/>
        <v>1850.5000040360158</v>
      </c>
      <c r="BB33" s="9">
        <f t="shared" si="7"/>
        <v>1850.5000001568067</v>
      </c>
      <c r="BC33" s="9">
        <f t="shared" si="8"/>
        <v>2550.5000000060918</v>
      </c>
      <c r="BD33" s="9">
        <f t="shared" si="9"/>
        <v>2550.5000000002369</v>
      </c>
      <c r="BE33" s="9"/>
      <c r="BF33" s="9">
        <f t="shared" si="10"/>
        <v>-357.82783519763001</v>
      </c>
      <c r="BG33" s="9">
        <f t="shared" si="11"/>
        <v>8.223624043261502</v>
      </c>
      <c r="BH33" s="9">
        <f t="shared" si="12"/>
        <v>298.23141666908606</v>
      </c>
      <c r="BI33" s="9">
        <f t="shared" si="13"/>
        <v>1230.4311836231441</v>
      </c>
      <c r="BJ33" s="9">
        <f t="shared" si="14"/>
        <v>1550.4973262009937</v>
      </c>
      <c r="BK33" s="9">
        <f t="shared" si="15"/>
        <v>1850.4998961177691</v>
      </c>
      <c r="BL33" s="9">
        <f t="shared" si="16"/>
        <v>1850.4999959639842</v>
      </c>
      <c r="BM33" s="9">
        <f t="shared" si="17"/>
        <v>1850.4999998431933</v>
      </c>
      <c r="BN33" s="9">
        <f t="shared" si="18"/>
        <v>2550.4999999939082</v>
      </c>
      <c r="BO33" s="9">
        <f t="shared" si="19"/>
        <v>2550.4999999997631</v>
      </c>
      <c r="BP33" s="9"/>
    </row>
    <row r="34" spans="1:68" x14ac:dyDescent="0.25">
      <c r="A34" t="s">
        <v>36</v>
      </c>
      <c r="B34" t="s">
        <v>222</v>
      </c>
      <c r="C34">
        <v>1112.27612631134</v>
      </c>
      <c r="D34">
        <v>78.005524322409698</v>
      </c>
      <c r="E34">
        <v>2.0001923190991202</v>
      </c>
      <c r="F34">
        <v>5.0128221962010402E-2</v>
      </c>
      <c r="G34">
        <v>1.2555815202936701E-3</v>
      </c>
      <c r="H34" s="9">
        <v>3.14485987032346E-5</v>
      </c>
      <c r="I34" s="9">
        <v>7.8769313233472599E-7</v>
      </c>
      <c r="J34" s="9">
        <v>1.9730004954011501E-8</v>
      </c>
      <c r="K34" s="9">
        <v>4.9591560186472E-10</v>
      </c>
      <c r="L34" s="9">
        <v>1.0935294418185701E-11</v>
      </c>
      <c r="N34" t="s">
        <v>147</v>
      </c>
      <c r="O34" t="s">
        <v>36</v>
      </c>
      <c r="P34" t="s">
        <v>158</v>
      </c>
      <c r="Q34" t="s">
        <v>223</v>
      </c>
      <c r="R34" t="s">
        <v>180</v>
      </c>
      <c r="T34" s="6">
        <v>33</v>
      </c>
      <c r="U34" s="6">
        <v>33</v>
      </c>
      <c r="V34" s="6">
        <v>48</v>
      </c>
      <c r="W34" s="6">
        <v>143</v>
      </c>
      <c r="X34" s="10">
        <v>3</v>
      </c>
      <c r="Y34" s="10">
        <v>52</v>
      </c>
      <c r="Z34" s="10">
        <v>300</v>
      </c>
      <c r="AA34" s="10">
        <v>1230.5</v>
      </c>
      <c r="AB34" s="10">
        <v>1550.5</v>
      </c>
      <c r="AC34" s="10">
        <v>1850.5</v>
      </c>
      <c r="AD34" s="10">
        <v>1850.5</v>
      </c>
      <c r="AE34" s="10">
        <v>1850.5</v>
      </c>
      <c r="AF34" s="10">
        <v>2550.5</v>
      </c>
      <c r="AG34" s="10">
        <v>2550.5</v>
      </c>
      <c r="AI34" t="s">
        <v>36</v>
      </c>
      <c r="AJ34">
        <v>2846612.2070100098</v>
      </c>
      <c r="AK34">
        <v>3045916.3216537698</v>
      </c>
      <c r="AL34">
        <v>3051026.8130290601</v>
      </c>
      <c r="AM34">
        <v>3051154.8906361801</v>
      </c>
      <c r="AN34">
        <v>3051158.0986469602</v>
      </c>
      <c r="AO34">
        <v>3051158.1789981299</v>
      </c>
      <c r="AP34">
        <v>3051158.1810106901</v>
      </c>
      <c r="AQ34">
        <v>3051158.1810611002</v>
      </c>
      <c r="AR34">
        <v>3051158.1810623598</v>
      </c>
      <c r="AS34">
        <v>3051158.1810623901</v>
      </c>
      <c r="AU34" s="9">
        <f t="shared" ref="AU34:AU60" si="20">X34+C34</f>
        <v>1115.27612631134</v>
      </c>
      <c r="AV34" s="9">
        <f t="shared" ref="AV34:AV60" si="21">Y34+D34</f>
        <v>130.00552432240971</v>
      </c>
      <c r="AW34" s="9">
        <f t="shared" ref="AW34:AW60" si="22">Z34+E34</f>
        <v>302.00019231909914</v>
      </c>
      <c r="AX34" s="9">
        <f t="shared" ref="AX34:AX60" si="23">AA34+F34</f>
        <v>1230.550128221962</v>
      </c>
      <c r="AY34" s="9">
        <f t="shared" ref="AY34:AY60" si="24">AB34+G34</f>
        <v>1550.5012555815204</v>
      </c>
      <c r="AZ34" s="9">
        <f t="shared" ref="AZ34:AZ60" si="25">AC34+H34</f>
        <v>1850.5000314485987</v>
      </c>
      <c r="BA34" s="9">
        <f t="shared" ref="BA34:BA60" si="26">AD34+I34</f>
        <v>1850.5000007876931</v>
      </c>
      <c r="BB34" s="9">
        <f t="shared" ref="BB34:BB60" si="27">AE34+J34</f>
        <v>1850.5000000197299</v>
      </c>
      <c r="BC34" s="9">
        <f t="shared" ref="BC34:BC60" si="28">AF34+K34</f>
        <v>2550.5000000004961</v>
      </c>
      <c r="BD34" s="9">
        <f t="shared" ref="BD34:BD60" si="29">AG34+L34</f>
        <v>2550.5000000000109</v>
      </c>
      <c r="BE34" s="9"/>
      <c r="BF34" s="9">
        <f t="shared" ref="BF34:BF60" si="30">X34-C34</f>
        <v>-1109.27612631134</v>
      </c>
      <c r="BG34" s="9">
        <f t="shared" ref="BG34:BG60" si="31">Y34-D34</f>
        <v>-26.005524322409698</v>
      </c>
      <c r="BH34" s="9">
        <f t="shared" ref="BH34:BH60" si="32">Z34-E34</f>
        <v>297.99980768090086</v>
      </c>
      <c r="BI34" s="9">
        <f t="shared" ref="BI34:BI60" si="33">AA34-F34</f>
        <v>1230.449871778038</v>
      </c>
      <c r="BJ34" s="9">
        <f t="shared" ref="BJ34:BJ60" si="34">AB34-G34</f>
        <v>1550.4987444184796</v>
      </c>
      <c r="BK34" s="9">
        <f t="shared" ref="BK34:BK60" si="35">AC34-H34</f>
        <v>1850.4999685514013</v>
      </c>
      <c r="BL34" s="9">
        <f t="shared" ref="BL34:BL60" si="36">AD34-I34</f>
        <v>1850.4999992123069</v>
      </c>
      <c r="BM34" s="9">
        <f t="shared" ref="BM34:BM60" si="37">AE34-J34</f>
        <v>1850.4999999802701</v>
      </c>
      <c r="BN34" s="9">
        <f t="shared" ref="BN34:BN60" si="38">AF34-K34</f>
        <v>2550.4999999995039</v>
      </c>
      <c r="BO34" s="9">
        <f t="shared" ref="BO34:BO60" si="39">AG34-L34</f>
        <v>2550.4999999999891</v>
      </c>
      <c r="BP34" s="9"/>
    </row>
    <row r="35" spans="1:68" x14ac:dyDescent="0.25">
      <c r="A35" t="s">
        <v>37</v>
      </c>
      <c r="B35" t="s">
        <v>224</v>
      </c>
      <c r="C35">
        <v>0.33319431707341801</v>
      </c>
      <c r="D35">
        <v>0.76321290633593797</v>
      </c>
      <c r="E35">
        <v>0.70269497318931096</v>
      </c>
      <c r="F35">
        <v>0.50241677917665695</v>
      </c>
      <c r="G35">
        <v>0.32107980289194499</v>
      </c>
      <c r="H35">
        <v>0.19400844674162299</v>
      </c>
      <c r="I35">
        <v>0.11380309694207499</v>
      </c>
      <c r="J35">
        <v>6.5685593795529199E-2</v>
      </c>
      <c r="K35">
        <v>3.7574936754508098E-2</v>
      </c>
      <c r="L35">
        <v>2.1387145250586499E-2</v>
      </c>
      <c r="N35" t="s">
        <v>147</v>
      </c>
      <c r="O35" t="s">
        <v>37</v>
      </c>
      <c r="P35" t="s">
        <v>225</v>
      </c>
      <c r="Q35" t="s">
        <v>226</v>
      </c>
      <c r="T35" s="6">
        <v>34</v>
      </c>
      <c r="U35" s="6">
        <v>34</v>
      </c>
      <c r="V35" s="6">
        <v>31</v>
      </c>
      <c r="W35" s="6">
        <v>92</v>
      </c>
      <c r="X35" s="10">
        <v>0.73001949300000002</v>
      </c>
      <c r="Y35" s="10">
        <v>3.9027777779999999</v>
      </c>
      <c r="Z35" s="10">
        <v>5.8809697859999996</v>
      </c>
      <c r="AA35" s="10">
        <v>8.4127680310000006</v>
      </c>
      <c r="AB35" s="10">
        <v>12.319200779999999</v>
      </c>
      <c r="AC35" s="10">
        <v>18.033869396</v>
      </c>
      <c r="AD35" s="10">
        <v>21.9</v>
      </c>
      <c r="AE35" s="10">
        <v>20.949317739000001</v>
      </c>
      <c r="AF35" s="10">
        <v>20.5</v>
      </c>
      <c r="AG35" s="10">
        <v>20</v>
      </c>
      <c r="AI35" t="s">
        <v>37</v>
      </c>
      <c r="AJ35">
        <v>292.61111455449497</v>
      </c>
      <c r="AK35">
        <v>849.75653617973001</v>
      </c>
      <c r="AL35">
        <v>1362.7238666079299</v>
      </c>
      <c r="AM35">
        <v>1729.4881154068801</v>
      </c>
      <c r="AN35">
        <v>1963.876371518</v>
      </c>
      <c r="AO35">
        <v>2105.5025376393901</v>
      </c>
      <c r="AP35">
        <v>2188.5787984071098</v>
      </c>
      <c r="AQ35">
        <v>2236.5292818778398</v>
      </c>
      <c r="AR35">
        <v>2263.9589857086298</v>
      </c>
      <c r="AS35">
        <v>2279.5716017415598</v>
      </c>
      <c r="AU35" s="9">
        <f t="shared" si="20"/>
        <v>1.0632138100734181</v>
      </c>
      <c r="AV35" s="9">
        <f t="shared" si="21"/>
        <v>4.665990684335938</v>
      </c>
      <c r="AW35" s="9">
        <f t="shared" si="22"/>
        <v>6.5836647591893103</v>
      </c>
      <c r="AX35" s="9">
        <f t="shared" si="23"/>
        <v>8.9151848101766582</v>
      </c>
      <c r="AY35" s="9">
        <f t="shared" si="24"/>
        <v>12.640280582891943</v>
      </c>
      <c r="AZ35" s="9">
        <f t="shared" si="25"/>
        <v>18.227877842741623</v>
      </c>
      <c r="BA35" s="9">
        <f t="shared" si="26"/>
        <v>22.013803096942073</v>
      </c>
      <c r="BB35" s="9">
        <f t="shared" si="27"/>
        <v>21.01500333279553</v>
      </c>
      <c r="BC35" s="9">
        <f t="shared" si="28"/>
        <v>20.53757493675451</v>
      </c>
      <c r="BD35" s="9">
        <f t="shared" si="29"/>
        <v>20.021387145250586</v>
      </c>
      <c r="BE35" s="9"/>
      <c r="BF35" s="9">
        <f t="shared" si="30"/>
        <v>0.39682517592658201</v>
      </c>
      <c r="BG35" s="9">
        <f t="shared" si="31"/>
        <v>3.1395648716640618</v>
      </c>
      <c r="BH35" s="9">
        <f t="shared" si="32"/>
        <v>5.178274812810689</v>
      </c>
      <c r="BI35" s="9">
        <f t="shared" si="33"/>
        <v>7.9103512518233439</v>
      </c>
      <c r="BJ35" s="9">
        <f t="shared" si="34"/>
        <v>11.998120977108055</v>
      </c>
      <c r="BK35" s="9">
        <f t="shared" si="35"/>
        <v>17.839860949258377</v>
      </c>
      <c r="BL35" s="9">
        <f t="shared" si="36"/>
        <v>21.786196903057924</v>
      </c>
      <c r="BM35" s="9">
        <f t="shared" si="37"/>
        <v>20.883632145204473</v>
      </c>
      <c r="BN35" s="9">
        <f t="shared" si="38"/>
        <v>20.46242506324549</v>
      </c>
      <c r="BO35" s="9">
        <f t="shared" si="39"/>
        <v>19.978612854749414</v>
      </c>
      <c r="BP35" s="9"/>
    </row>
    <row r="36" spans="1:68" x14ac:dyDescent="0.25">
      <c r="A36" t="s">
        <v>38</v>
      </c>
      <c r="B36" t="s">
        <v>227</v>
      </c>
      <c r="C36">
        <v>574.57871952118296</v>
      </c>
      <c r="D36">
        <v>1.9771022419000299</v>
      </c>
      <c r="E36">
        <v>2.11819611850182E-3</v>
      </c>
      <c r="F36" s="9">
        <v>2.2666931490426598E-6</v>
      </c>
      <c r="G36" s="9">
        <v>2.4247078913940102E-9</v>
      </c>
      <c r="H36" s="9">
        <v>4.0665626117627901E-12</v>
      </c>
      <c r="I36">
        <v>0</v>
      </c>
      <c r="J36">
        <v>0</v>
      </c>
      <c r="K36">
        <v>0</v>
      </c>
      <c r="L36">
        <v>0</v>
      </c>
      <c r="N36" t="s">
        <v>147</v>
      </c>
      <c r="O36" t="s">
        <v>38</v>
      </c>
      <c r="P36" t="s">
        <v>228</v>
      </c>
      <c r="Q36" t="s">
        <v>229</v>
      </c>
      <c r="T36" s="6">
        <v>35</v>
      </c>
      <c r="U36" s="6">
        <v>35</v>
      </c>
      <c r="V36" s="6">
        <v>54</v>
      </c>
      <c r="W36" s="6">
        <v>161</v>
      </c>
      <c r="X36" s="10">
        <v>10</v>
      </c>
      <c r="Y36" s="10">
        <v>150</v>
      </c>
      <c r="Z36" s="10">
        <v>100</v>
      </c>
      <c r="AA36" s="10">
        <v>100</v>
      </c>
      <c r="AB36" s="10">
        <v>100</v>
      </c>
      <c r="AC36" s="10">
        <v>150</v>
      </c>
      <c r="AD36" s="10">
        <v>205</v>
      </c>
      <c r="AE36" s="10">
        <v>205</v>
      </c>
      <c r="AF36" s="10">
        <v>205</v>
      </c>
      <c r="AG36" s="10">
        <v>205</v>
      </c>
      <c r="AI36" t="s">
        <v>38</v>
      </c>
      <c r="AJ36">
        <v>1683934.23338946</v>
      </c>
      <c r="AK36">
        <v>1689707.3719358</v>
      </c>
      <c r="AL36">
        <v>1689713.5570684699</v>
      </c>
      <c r="AM36">
        <v>1689713.56368721</v>
      </c>
      <c r="AN36">
        <v>1689713.5636942899</v>
      </c>
      <c r="AO36">
        <v>1689713.5636942999</v>
      </c>
      <c r="AP36">
        <v>1689713.5636942999</v>
      </c>
      <c r="AQ36">
        <v>1689713.5636942999</v>
      </c>
      <c r="AR36">
        <v>1689713.5636942999</v>
      </c>
      <c r="AS36">
        <v>1689713.5636942999</v>
      </c>
      <c r="AU36" s="9">
        <f t="shared" si="20"/>
        <v>584.57871952118296</v>
      </c>
      <c r="AV36" s="9">
        <f t="shared" si="21"/>
        <v>151.97710224190004</v>
      </c>
      <c r="AW36" s="9">
        <f t="shared" si="22"/>
        <v>100.0021181961185</v>
      </c>
      <c r="AX36" s="9">
        <f t="shared" si="23"/>
        <v>100.00000226669314</v>
      </c>
      <c r="AY36" s="9">
        <f t="shared" si="24"/>
        <v>100.00000000242471</v>
      </c>
      <c r="AZ36" s="9">
        <f t="shared" si="25"/>
        <v>150.00000000000406</v>
      </c>
      <c r="BA36" s="9">
        <f t="shared" si="26"/>
        <v>205</v>
      </c>
      <c r="BB36" s="9">
        <f t="shared" si="27"/>
        <v>205</v>
      </c>
      <c r="BC36" s="9">
        <f t="shared" si="28"/>
        <v>205</v>
      </c>
      <c r="BD36" s="9">
        <f t="shared" si="29"/>
        <v>205</v>
      </c>
      <c r="BE36" s="9"/>
      <c r="BF36" s="9">
        <f t="shared" si="30"/>
        <v>-564.57871952118296</v>
      </c>
      <c r="BG36" s="9">
        <f t="shared" si="31"/>
        <v>148.02289775809996</v>
      </c>
      <c r="BH36" s="9">
        <f t="shared" si="32"/>
        <v>99.997881803881498</v>
      </c>
      <c r="BI36" s="9">
        <f t="shared" si="33"/>
        <v>99.999997733306856</v>
      </c>
      <c r="BJ36" s="9">
        <f t="shared" si="34"/>
        <v>99.999999997575287</v>
      </c>
      <c r="BK36" s="9">
        <f t="shared" si="35"/>
        <v>149.99999999999594</v>
      </c>
      <c r="BL36" s="9">
        <f t="shared" si="36"/>
        <v>205</v>
      </c>
      <c r="BM36" s="9">
        <f t="shared" si="37"/>
        <v>205</v>
      </c>
      <c r="BN36" s="9">
        <f t="shared" si="38"/>
        <v>205</v>
      </c>
      <c r="BO36" s="9">
        <f t="shared" si="39"/>
        <v>205</v>
      </c>
      <c r="BP36" s="9"/>
    </row>
    <row r="37" spans="1:68" x14ac:dyDescent="0.25">
      <c r="A37" t="s">
        <v>39</v>
      </c>
      <c r="B37" t="s">
        <v>230</v>
      </c>
      <c r="C37">
        <v>2.6185213861687502</v>
      </c>
      <c r="D37">
        <v>7.92943193620422</v>
      </c>
      <c r="E37">
        <v>8.0068655346832998</v>
      </c>
      <c r="F37">
        <v>5.9245455763108801</v>
      </c>
      <c r="G37">
        <v>3.8459065949405602</v>
      </c>
      <c r="H37">
        <v>2.3422327206537399</v>
      </c>
      <c r="I37">
        <v>1.3796865487694201</v>
      </c>
      <c r="J37">
        <v>0.79815685932907898</v>
      </c>
      <c r="K37">
        <v>0.457157885714507</v>
      </c>
      <c r="L37">
        <v>0.26039237584626701</v>
      </c>
      <c r="N37" t="s">
        <v>147</v>
      </c>
      <c r="O37" t="s">
        <v>39</v>
      </c>
      <c r="P37" t="s">
        <v>231</v>
      </c>
      <c r="Q37" t="s">
        <v>211</v>
      </c>
      <c r="T37" s="6">
        <v>36</v>
      </c>
      <c r="U37" s="6">
        <v>36</v>
      </c>
      <c r="V37" s="6">
        <v>27</v>
      </c>
      <c r="W37" s="6">
        <v>80</v>
      </c>
      <c r="X37" s="10">
        <v>0.73001949300000002</v>
      </c>
      <c r="Y37" s="10">
        <v>3.9027777779999999</v>
      </c>
      <c r="Z37" s="10">
        <v>5.8809697859999996</v>
      </c>
      <c r="AA37" s="10">
        <v>8.4127680310000006</v>
      </c>
      <c r="AB37" s="10">
        <v>12.319200779999999</v>
      </c>
      <c r="AC37" s="10">
        <v>18.033869396</v>
      </c>
      <c r="AD37" s="10">
        <v>21.9</v>
      </c>
      <c r="AE37" s="10">
        <v>20.949317739000001</v>
      </c>
      <c r="AF37" s="10">
        <v>20.5</v>
      </c>
      <c r="AG37" s="10">
        <v>20</v>
      </c>
      <c r="AI37" t="s">
        <v>39</v>
      </c>
      <c r="AJ37">
        <v>2040.4268738713899</v>
      </c>
      <c r="AK37">
        <v>7828.9121873004697</v>
      </c>
      <c r="AL37">
        <v>13673.9240276193</v>
      </c>
      <c r="AM37">
        <v>17998.842298326301</v>
      </c>
      <c r="AN37">
        <v>20806.3541126329</v>
      </c>
      <c r="AO37">
        <v>22516.183998709999</v>
      </c>
      <c r="AP37">
        <v>23523.3551793117</v>
      </c>
      <c r="AQ37">
        <v>24106.009686622001</v>
      </c>
      <c r="AR37">
        <v>24439.7349431935</v>
      </c>
      <c r="AS37">
        <v>24629.8213775613</v>
      </c>
      <c r="AU37" s="9">
        <f t="shared" si="20"/>
        <v>3.3485408791687501</v>
      </c>
      <c r="AV37" s="9">
        <f t="shared" si="21"/>
        <v>11.83220971420422</v>
      </c>
      <c r="AW37" s="9">
        <f t="shared" si="22"/>
        <v>13.887835320683299</v>
      </c>
      <c r="AX37" s="9">
        <f t="shared" si="23"/>
        <v>14.337313607310881</v>
      </c>
      <c r="AY37" s="9">
        <f t="shared" si="24"/>
        <v>16.165107374940561</v>
      </c>
      <c r="AZ37" s="9">
        <f t="shared" si="25"/>
        <v>20.37610211665374</v>
      </c>
      <c r="BA37" s="9">
        <f t="shared" si="26"/>
        <v>23.279686548769419</v>
      </c>
      <c r="BB37" s="9">
        <f t="shared" si="27"/>
        <v>21.747474598329081</v>
      </c>
      <c r="BC37" s="9">
        <f t="shared" si="28"/>
        <v>20.957157885714508</v>
      </c>
      <c r="BD37" s="9">
        <f t="shared" si="29"/>
        <v>20.260392375846266</v>
      </c>
      <c r="BE37" s="9"/>
      <c r="BF37" s="9">
        <f t="shared" si="30"/>
        <v>-1.8885018931687503</v>
      </c>
      <c r="BG37" s="9">
        <f t="shared" si="31"/>
        <v>-4.0266541582042201</v>
      </c>
      <c r="BH37" s="9">
        <f t="shared" si="32"/>
        <v>-2.1258957486833001</v>
      </c>
      <c r="BI37" s="9">
        <f t="shared" si="33"/>
        <v>2.4882224546891205</v>
      </c>
      <c r="BJ37" s="9">
        <f t="shared" si="34"/>
        <v>8.473294185059439</v>
      </c>
      <c r="BK37" s="9">
        <f t="shared" si="35"/>
        <v>15.69163667534626</v>
      </c>
      <c r="BL37" s="9">
        <f t="shared" si="36"/>
        <v>20.520313451230578</v>
      </c>
      <c r="BM37" s="9">
        <f t="shared" si="37"/>
        <v>20.151160879670922</v>
      </c>
      <c r="BN37" s="9">
        <f t="shared" si="38"/>
        <v>20.042842114285492</v>
      </c>
      <c r="BO37" s="9">
        <f t="shared" si="39"/>
        <v>19.739607624153734</v>
      </c>
      <c r="BP37" s="9"/>
    </row>
    <row r="38" spans="1:68" x14ac:dyDescent="0.25">
      <c r="A38" t="s">
        <v>40</v>
      </c>
      <c r="B38" t="s">
        <v>232</v>
      </c>
      <c r="C38">
        <v>178780.62795521901</v>
      </c>
      <c r="D38">
        <v>7.0527850876478704</v>
      </c>
      <c r="E38" s="9">
        <v>9.1739114561037398E-5</v>
      </c>
      <c r="F38" s="9">
        <v>9.4351340283723408E-10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 t="s">
        <v>147</v>
      </c>
      <c r="O38" t="s">
        <v>40</v>
      </c>
      <c r="P38" t="s">
        <v>233</v>
      </c>
      <c r="Q38" t="s">
        <v>168</v>
      </c>
      <c r="T38" s="6">
        <v>37</v>
      </c>
      <c r="U38" s="6">
        <v>37</v>
      </c>
      <c r="V38" s="6">
        <v>55</v>
      </c>
      <c r="W38" s="6">
        <v>164</v>
      </c>
      <c r="X38" s="10">
        <v>2000000</v>
      </c>
      <c r="Y38" s="10">
        <v>3500000</v>
      </c>
      <c r="Z38" s="10">
        <v>3500000</v>
      </c>
      <c r="AA38" s="10">
        <v>3500000</v>
      </c>
      <c r="AB38" s="10">
        <v>3500000</v>
      </c>
      <c r="AC38" s="10">
        <v>3500000</v>
      </c>
      <c r="AD38" s="10">
        <v>3500000</v>
      </c>
      <c r="AE38" s="10">
        <v>3500000</v>
      </c>
      <c r="AF38" s="10">
        <v>3500000</v>
      </c>
      <c r="AG38" s="10">
        <v>3500000</v>
      </c>
      <c r="AI38" t="s">
        <v>40</v>
      </c>
      <c r="AJ38">
        <v>593720496.34641802</v>
      </c>
      <c r="AK38">
        <v>593743664.74543095</v>
      </c>
      <c r="AL38">
        <v>593743665.04679406</v>
      </c>
      <c r="AM38">
        <v>593743665.04679799</v>
      </c>
      <c r="AN38">
        <v>593743665.04679799</v>
      </c>
      <c r="AO38">
        <v>593743665.04679799</v>
      </c>
      <c r="AP38">
        <v>593743665.04679799</v>
      </c>
      <c r="AQ38">
        <v>593743665.04679799</v>
      </c>
      <c r="AR38">
        <v>593743665.04679799</v>
      </c>
      <c r="AS38">
        <v>593743665.04679799</v>
      </c>
      <c r="AU38" s="9">
        <f t="shared" si="20"/>
        <v>2178780.6279552188</v>
      </c>
      <c r="AV38" s="9">
        <f t="shared" si="21"/>
        <v>3500007.0527850878</v>
      </c>
      <c r="AW38" s="9">
        <f t="shared" si="22"/>
        <v>3500000.000091739</v>
      </c>
      <c r="AX38" s="9">
        <f t="shared" si="23"/>
        <v>3500000.0000000009</v>
      </c>
      <c r="AY38" s="9">
        <f t="shared" si="24"/>
        <v>3500000</v>
      </c>
      <c r="AZ38" s="9">
        <f t="shared" si="25"/>
        <v>3500000</v>
      </c>
      <c r="BA38" s="9">
        <f t="shared" si="26"/>
        <v>3500000</v>
      </c>
      <c r="BB38" s="9">
        <f t="shared" si="27"/>
        <v>3500000</v>
      </c>
      <c r="BC38" s="9">
        <f t="shared" si="28"/>
        <v>3500000</v>
      </c>
      <c r="BD38" s="9">
        <f t="shared" si="29"/>
        <v>3500000</v>
      </c>
      <c r="BE38" s="9"/>
      <c r="BF38" s="9">
        <f t="shared" si="30"/>
        <v>1821219.372044781</v>
      </c>
      <c r="BG38" s="9">
        <f t="shared" si="31"/>
        <v>3499992.9472149122</v>
      </c>
      <c r="BH38" s="9">
        <f t="shared" si="32"/>
        <v>3499999.999908261</v>
      </c>
      <c r="BI38" s="9">
        <f t="shared" si="33"/>
        <v>3499999.9999999991</v>
      </c>
      <c r="BJ38" s="9">
        <f t="shared" si="34"/>
        <v>3500000</v>
      </c>
      <c r="BK38" s="9">
        <f t="shared" si="35"/>
        <v>3500000</v>
      </c>
      <c r="BL38" s="9">
        <f t="shared" si="36"/>
        <v>3500000</v>
      </c>
      <c r="BM38" s="9">
        <f t="shared" si="37"/>
        <v>3500000</v>
      </c>
      <c r="BN38" s="9">
        <f t="shared" si="38"/>
        <v>3500000</v>
      </c>
      <c r="BO38" s="9">
        <f t="shared" si="39"/>
        <v>3500000</v>
      </c>
      <c r="BP38" s="9"/>
    </row>
    <row r="39" spans="1:68" x14ac:dyDescent="0.25">
      <c r="A39" t="s">
        <v>41</v>
      </c>
      <c r="B39" t="s">
        <v>234</v>
      </c>
      <c r="C39">
        <v>25.962394509226002</v>
      </c>
      <c r="D39">
        <v>75.384686596412493</v>
      </c>
      <c r="E39">
        <v>72.637621722868502</v>
      </c>
      <c r="F39">
        <v>51.454971488141801</v>
      </c>
      <c r="G39">
        <v>32.0893977805585</v>
      </c>
      <c r="H39">
        <v>18.830116300707601</v>
      </c>
      <c r="I39">
        <v>10.711184316351099</v>
      </c>
      <c r="J39">
        <v>5.9935947772280898</v>
      </c>
      <c r="K39">
        <v>3.3243119924264199</v>
      </c>
      <c r="L39">
        <v>1.83499442084552</v>
      </c>
      <c r="N39" t="s">
        <v>147</v>
      </c>
      <c r="O39" t="s">
        <v>41</v>
      </c>
      <c r="P39" t="s">
        <v>149</v>
      </c>
      <c r="Q39" t="s">
        <v>235</v>
      </c>
      <c r="T39" s="6">
        <v>38</v>
      </c>
      <c r="U39" s="6">
        <v>38</v>
      </c>
      <c r="V39" s="6">
        <v>33</v>
      </c>
      <c r="W39" s="6">
        <v>98</v>
      </c>
      <c r="X39" s="10">
        <v>0.73001949300000002</v>
      </c>
      <c r="Y39" s="10">
        <v>3.9027777779999999</v>
      </c>
      <c r="Z39" s="10">
        <v>5.8809697859999996</v>
      </c>
      <c r="AA39" s="10">
        <v>8.4127680310000006</v>
      </c>
      <c r="AB39" s="10">
        <v>12.319200779999999</v>
      </c>
      <c r="AC39" s="10">
        <v>18.033869396</v>
      </c>
      <c r="AD39" s="10">
        <v>21.9</v>
      </c>
      <c r="AE39" s="10">
        <v>20.949317739000001</v>
      </c>
      <c r="AF39" s="10">
        <v>20.5</v>
      </c>
      <c r="AG39" s="10">
        <v>20</v>
      </c>
      <c r="AI39" t="s">
        <v>41</v>
      </c>
      <c r="AJ39">
        <v>20266.8169948715</v>
      </c>
      <c r="AK39">
        <v>75297.638210252699</v>
      </c>
      <c r="AL39">
        <v>128323.10206794699</v>
      </c>
      <c r="AM39">
        <v>165885.23125429</v>
      </c>
      <c r="AN39">
        <v>189310.491634098</v>
      </c>
      <c r="AO39">
        <v>203056.47653361401</v>
      </c>
      <c r="AP39">
        <v>210875.641084551</v>
      </c>
      <c r="AQ39">
        <v>215250.96527192701</v>
      </c>
      <c r="AR39">
        <v>217677.71302639801</v>
      </c>
      <c r="AS39">
        <v>219017.25895361599</v>
      </c>
      <c r="AU39" s="9">
        <f t="shared" si="20"/>
        <v>26.692414002226002</v>
      </c>
      <c r="AV39" s="9">
        <f t="shared" si="21"/>
        <v>79.287464374412494</v>
      </c>
      <c r="AW39" s="9">
        <f t="shared" si="22"/>
        <v>78.518591508868496</v>
      </c>
      <c r="AX39" s="9">
        <f t="shared" si="23"/>
        <v>59.8677395191418</v>
      </c>
      <c r="AY39" s="9">
        <f t="shared" si="24"/>
        <v>44.408598560558502</v>
      </c>
      <c r="AZ39" s="9">
        <f t="shared" si="25"/>
        <v>36.863985696707601</v>
      </c>
      <c r="BA39" s="9">
        <f t="shared" si="26"/>
        <v>32.6111843163511</v>
      </c>
      <c r="BB39" s="9">
        <f t="shared" si="27"/>
        <v>26.942912516228091</v>
      </c>
      <c r="BC39" s="9">
        <f t="shared" si="28"/>
        <v>23.82431199242642</v>
      </c>
      <c r="BD39" s="9">
        <f t="shared" si="29"/>
        <v>21.834994420845518</v>
      </c>
      <c r="BE39" s="9"/>
      <c r="BF39" s="9">
        <f t="shared" si="30"/>
        <v>-25.232375016226001</v>
      </c>
      <c r="BG39" s="9">
        <f t="shared" si="31"/>
        <v>-71.481908818412492</v>
      </c>
      <c r="BH39" s="9">
        <f t="shared" si="32"/>
        <v>-66.756651936868508</v>
      </c>
      <c r="BI39" s="9">
        <f t="shared" si="33"/>
        <v>-43.042203457141802</v>
      </c>
      <c r="BJ39" s="9">
        <f t="shared" si="34"/>
        <v>-19.7701970005585</v>
      </c>
      <c r="BK39" s="9">
        <f t="shared" si="35"/>
        <v>-0.79624690470760129</v>
      </c>
      <c r="BL39" s="9">
        <f t="shared" si="36"/>
        <v>11.188815683648899</v>
      </c>
      <c r="BM39" s="9">
        <f t="shared" si="37"/>
        <v>14.955722961771912</v>
      </c>
      <c r="BN39" s="9">
        <f t="shared" si="38"/>
        <v>17.17568800757358</v>
      </c>
      <c r="BO39" s="9">
        <f t="shared" si="39"/>
        <v>18.165005579154482</v>
      </c>
      <c r="BP39" s="9"/>
    </row>
    <row r="40" spans="1:68" x14ac:dyDescent="0.25">
      <c r="A40" t="s">
        <v>42</v>
      </c>
      <c r="B40" t="s">
        <v>236</v>
      </c>
      <c r="C40">
        <v>5.84231451020759</v>
      </c>
      <c r="D40">
        <v>2.57774356458467</v>
      </c>
      <c r="E40">
        <v>0.30234382778783703</v>
      </c>
      <c r="F40">
        <v>3.2219751111752501E-2</v>
      </c>
      <c r="G40">
        <v>3.3998722220966999E-3</v>
      </c>
      <c r="H40">
        <v>3.5838763164414199E-4</v>
      </c>
      <c r="I40" s="9">
        <v>3.7774264356276901E-5</v>
      </c>
      <c r="J40" s="9">
        <v>3.9813835602927399E-6</v>
      </c>
      <c r="K40" s="9">
        <v>4.19634809127087E-7</v>
      </c>
      <c r="L40" s="9">
        <v>4.4229177111035801E-8</v>
      </c>
      <c r="N40" t="s">
        <v>147</v>
      </c>
      <c r="O40" t="s">
        <v>42</v>
      </c>
      <c r="P40" t="s">
        <v>236</v>
      </c>
      <c r="T40" s="6">
        <v>39</v>
      </c>
      <c r="U40" s="6">
        <v>39</v>
      </c>
      <c r="V40" s="6">
        <v>52</v>
      </c>
      <c r="W40" s="6">
        <v>155</v>
      </c>
      <c r="X40" s="10">
        <v>200</v>
      </c>
      <c r="Y40" s="10">
        <v>400</v>
      </c>
      <c r="Z40" s="10">
        <v>500</v>
      </c>
      <c r="AA40" s="10">
        <v>500</v>
      </c>
      <c r="AB40" s="10">
        <v>500</v>
      </c>
      <c r="AC40" s="10">
        <v>800</v>
      </c>
      <c r="AD40" s="10">
        <v>800</v>
      </c>
      <c r="AE40" s="10">
        <v>800</v>
      </c>
      <c r="AF40" s="10">
        <v>800</v>
      </c>
      <c r="AG40" s="10">
        <v>800</v>
      </c>
      <c r="AI40" t="s">
        <v>42</v>
      </c>
      <c r="AJ40">
        <v>5365.7733613401397</v>
      </c>
      <c r="AK40">
        <v>7247.5261634869603</v>
      </c>
      <c r="AL40">
        <v>7468.2371577720696</v>
      </c>
      <c r="AM40">
        <v>7491.7575760836398</v>
      </c>
      <c r="AN40">
        <v>7494.2394828057704</v>
      </c>
      <c r="AO40">
        <v>7494.5011057768797</v>
      </c>
      <c r="AP40">
        <v>7494.5286809898498</v>
      </c>
      <c r="AQ40">
        <v>7494.5315873998597</v>
      </c>
      <c r="AR40">
        <v>7494.5318937332704</v>
      </c>
      <c r="AS40">
        <v>7494.5319260205697</v>
      </c>
      <c r="AU40" s="9">
        <f t="shared" si="20"/>
        <v>205.84231451020759</v>
      </c>
      <c r="AV40" s="9">
        <f t="shared" si="21"/>
        <v>402.57774356458469</v>
      </c>
      <c r="AW40" s="9">
        <f t="shared" si="22"/>
        <v>500.30234382778787</v>
      </c>
      <c r="AX40" s="9">
        <f t="shared" si="23"/>
        <v>500.03221975111177</v>
      </c>
      <c r="AY40" s="9">
        <f t="shared" si="24"/>
        <v>500.00339987222208</v>
      </c>
      <c r="AZ40" s="9">
        <f t="shared" si="25"/>
        <v>800.00035838763165</v>
      </c>
      <c r="BA40" s="9">
        <f t="shared" si="26"/>
        <v>800.00003777426434</v>
      </c>
      <c r="BB40" s="9">
        <f t="shared" si="27"/>
        <v>800.00000398138354</v>
      </c>
      <c r="BC40" s="9">
        <f t="shared" si="28"/>
        <v>800.00000041963483</v>
      </c>
      <c r="BD40" s="9">
        <f t="shared" si="29"/>
        <v>800.00000004422918</v>
      </c>
      <c r="BE40" s="9"/>
      <c r="BF40" s="9">
        <f t="shared" si="30"/>
        <v>194.15768548979241</v>
      </c>
      <c r="BG40" s="9">
        <f t="shared" si="31"/>
        <v>397.42225643541531</v>
      </c>
      <c r="BH40" s="9">
        <f t="shared" si="32"/>
        <v>499.69765617221213</v>
      </c>
      <c r="BI40" s="9">
        <f t="shared" si="33"/>
        <v>499.96778024888823</v>
      </c>
      <c r="BJ40" s="9">
        <f t="shared" si="34"/>
        <v>499.99660012777792</v>
      </c>
      <c r="BK40" s="9">
        <f t="shared" si="35"/>
        <v>799.99964161236835</v>
      </c>
      <c r="BL40" s="9">
        <f t="shared" si="36"/>
        <v>799.99996222573566</v>
      </c>
      <c r="BM40" s="9">
        <f t="shared" si="37"/>
        <v>799.99999601861646</v>
      </c>
      <c r="BN40" s="9">
        <f t="shared" si="38"/>
        <v>799.99999958036517</v>
      </c>
      <c r="BO40" s="9">
        <f t="shared" si="39"/>
        <v>799.99999995577082</v>
      </c>
      <c r="BP40" s="9"/>
    </row>
    <row r="41" spans="1:68" x14ac:dyDescent="0.25">
      <c r="A41" t="s">
        <v>43</v>
      </c>
      <c r="B41" t="s">
        <v>237</v>
      </c>
      <c r="C41">
        <v>1.09913109637733</v>
      </c>
      <c r="D41">
        <v>3.8332244188406399</v>
      </c>
      <c r="E41">
        <v>4.383234418961</v>
      </c>
      <c r="F41">
        <v>3.5976440472426399</v>
      </c>
      <c r="G41">
        <v>2.5559443032483999</v>
      </c>
      <c r="H41">
        <v>1.68783860547118</v>
      </c>
      <c r="I41">
        <v>1.0709683153337399</v>
      </c>
      <c r="J41">
        <v>0.66431015492319201</v>
      </c>
      <c r="K41">
        <v>0.406665624846972</v>
      </c>
      <c r="L41">
        <v>0.247018669437014</v>
      </c>
      <c r="N41" t="s">
        <v>147</v>
      </c>
      <c r="O41" t="s">
        <v>43</v>
      </c>
      <c r="P41" t="s">
        <v>237</v>
      </c>
      <c r="T41" s="6">
        <v>40</v>
      </c>
      <c r="U41" s="6">
        <v>40</v>
      </c>
      <c r="V41" s="6">
        <v>29</v>
      </c>
      <c r="W41" s="6">
        <v>86</v>
      </c>
      <c r="X41" s="10">
        <v>0.73001949300000002</v>
      </c>
      <c r="Y41" s="10">
        <v>3.9027777779999999</v>
      </c>
      <c r="Z41" s="10">
        <v>5.8809697859999996</v>
      </c>
      <c r="AA41" s="10">
        <v>8.4127680310000006</v>
      </c>
      <c r="AB41" s="10">
        <v>12.319200779999999</v>
      </c>
      <c r="AC41" s="10">
        <v>18.033869396</v>
      </c>
      <c r="AD41" s="10">
        <v>21.9</v>
      </c>
      <c r="AE41" s="10">
        <v>20.949317739000001</v>
      </c>
      <c r="AF41" s="10">
        <v>20.5</v>
      </c>
      <c r="AG41" s="10">
        <v>20</v>
      </c>
      <c r="AI41" t="s">
        <v>43</v>
      </c>
      <c r="AJ41">
        <v>848.66734508255297</v>
      </c>
      <c r="AK41">
        <v>3646.92117083622</v>
      </c>
      <c r="AL41">
        <v>6846.6822966777499</v>
      </c>
      <c r="AM41">
        <v>9472.9624511648799</v>
      </c>
      <c r="AN41">
        <v>11338.8017925362</v>
      </c>
      <c r="AO41">
        <v>12570.9239745302</v>
      </c>
      <c r="AP41">
        <v>13352.730844723799</v>
      </c>
      <c r="AQ41">
        <v>13837.677257817701</v>
      </c>
      <c r="AR41">
        <v>14134.543163955999</v>
      </c>
      <c r="AS41">
        <v>14314.866792645</v>
      </c>
      <c r="AU41" s="9">
        <f t="shared" si="20"/>
        <v>1.8291505893773299</v>
      </c>
      <c r="AV41" s="9">
        <f t="shared" si="21"/>
        <v>7.7360021968406398</v>
      </c>
      <c r="AW41" s="9">
        <f t="shared" si="22"/>
        <v>10.264204204961</v>
      </c>
      <c r="AX41" s="9">
        <f t="shared" si="23"/>
        <v>12.010412078242641</v>
      </c>
      <c r="AY41" s="9">
        <f t="shared" si="24"/>
        <v>14.875145083248398</v>
      </c>
      <c r="AZ41" s="9">
        <f t="shared" si="25"/>
        <v>19.721708001471178</v>
      </c>
      <c r="BA41" s="9">
        <f t="shared" si="26"/>
        <v>22.970968315333739</v>
      </c>
      <c r="BB41" s="9">
        <f t="shared" si="27"/>
        <v>21.613627893923194</v>
      </c>
      <c r="BC41" s="9">
        <f t="shared" si="28"/>
        <v>20.906665624846973</v>
      </c>
      <c r="BD41" s="9">
        <f t="shared" si="29"/>
        <v>20.247018669437015</v>
      </c>
      <c r="BE41" s="9"/>
      <c r="BF41" s="9">
        <f t="shared" si="30"/>
        <v>-0.36911160337732996</v>
      </c>
      <c r="BG41" s="9">
        <f t="shared" si="31"/>
        <v>6.9553359159360006E-2</v>
      </c>
      <c r="BH41" s="9">
        <f t="shared" si="32"/>
        <v>1.4977353670389997</v>
      </c>
      <c r="BI41" s="9">
        <f t="shared" si="33"/>
        <v>4.8151239837573607</v>
      </c>
      <c r="BJ41" s="9">
        <f t="shared" si="34"/>
        <v>9.7632564767516001</v>
      </c>
      <c r="BK41" s="9">
        <f t="shared" si="35"/>
        <v>16.346030790528822</v>
      </c>
      <c r="BL41" s="9">
        <f t="shared" si="36"/>
        <v>20.829031684666258</v>
      </c>
      <c r="BM41" s="9">
        <f t="shared" si="37"/>
        <v>20.285007584076808</v>
      </c>
      <c r="BN41" s="9">
        <f t="shared" si="38"/>
        <v>20.093334375153027</v>
      </c>
      <c r="BO41" s="9">
        <f t="shared" si="39"/>
        <v>19.752981330562985</v>
      </c>
      <c r="BP41" s="9"/>
    </row>
    <row r="42" spans="1:68" x14ac:dyDescent="0.25">
      <c r="A42" t="s">
        <v>44</v>
      </c>
      <c r="B42" t="s">
        <v>238</v>
      </c>
      <c r="C42">
        <v>16.204358223587999</v>
      </c>
      <c r="D42">
        <v>42.840648215177197</v>
      </c>
      <c r="E42">
        <v>64.481970213586393</v>
      </c>
      <c r="F42">
        <v>76.610643789464106</v>
      </c>
      <c r="G42">
        <v>80.159110879836007</v>
      </c>
      <c r="H42">
        <v>77.606477790641407</v>
      </c>
      <c r="I42">
        <v>71.382140371862107</v>
      </c>
      <c r="J42">
        <v>63.363086212477498</v>
      </c>
      <c r="K42">
        <v>54.825843272424798</v>
      </c>
      <c r="L42">
        <v>46.554293273956297</v>
      </c>
      <c r="N42" t="s">
        <v>147</v>
      </c>
      <c r="O42" t="s">
        <v>44</v>
      </c>
      <c r="P42" t="s">
        <v>149</v>
      </c>
      <c r="Q42" t="s">
        <v>239</v>
      </c>
      <c r="R42" t="s">
        <v>179</v>
      </c>
      <c r="S42" t="s">
        <v>160</v>
      </c>
      <c r="T42" s="6">
        <v>41</v>
      </c>
      <c r="U42" s="6">
        <v>41</v>
      </c>
      <c r="V42" s="6">
        <v>38</v>
      </c>
      <c r="W42" s="6">
        <v>113</v>
      </c>
      <c r="X42" s="10">
        <v>0.73001949300000002</v>
      </c>
      <c r="Y42" s="10">
        <v>3.9027777779999999</v>
      </c>
      <c r="Z42" s="10">
        <v>5.8809697859999996</v>
      </c>
      <c r="AA42" s="10">
        <v>8.4127680310000006</v>
      </c>
      <c r="AB42" s="10">
        <v>12.319200779999999</v>
      </c>
      <c r="AC42" s="10">
        <v>18.033869396</v>
      </c>
      <c r="AD42" s="10">
        <v>21.9</v>
      </c>
      <c r="AE42" s="10">
        <v>20.949317739000001</v>
      </c>
      <c r="AF42" s="10">
        <v>20.5</v>
      </c>
      <c r="AG42" s="10">
        <v>20</v>
      </c>
      <c r="AI42" t="s">
        <v>44</v>
      </c>
      <c r="AJ42">
        <v>12406.4748920861</v>
      </c>
      <c r="AK42">
        <v>43680.148089164897</v>
      </c>
      <c r="AL42">
        <v>90751.986345082507</v>
      </c>
      <c r="AM42">
        <v>146677.75631139099</v>
      </c>
      <c r="AN42">
        <v>205193.907253671</v>
      </c>
      <c r="AO42">
        <v>261846.636040838</v>
      </c>
      <c r="AP42">
        <v>313955.59851229697</v>
      </c>
      <c r="AQ42">
        <v>360210.65144740598</v>
      </c>
      <c r="AR42">
        <v>400233.51703627501</v>
      </c>
      <c r="AS42">
        <v>434218.15112626302</v>
      </c>
      <c r="AU42" s="9">
        <f t="shared" si="20"/>
        <v>16.934377716587999</v>
      </c>
      <c r="AV42" s="9">
        <f t="shared" si="21"/>
        <v>46.743425993177198</v>
      </c>
      <c r="AW42" s="9">
        <f t="shared" si="22"/>
        <v>70.362939999586388</v>
      </c>
      <c r="AX42" s="9">
        <f t="shared" si="23"/>
        <v>85.023411820464105</v>
      </c>
      <c r="AY42" s="9">
        <f t="shared" si="24"/>
        <v>92.47831165983601</v>
      </c>
      <c r="AZ42" s="9">
        <f t="shared" si="25"/>
        <v>95.640347186641407</v>
      </c>
      <c r="BA42" s="9">
        <f t="shared" si="26"/>
        <v>93.282140371862113</v>
      </c>
      <c r="BB42" s="9">
        <f t="shared" si="27"/>
        <v>84.312403951477506</v>
      </c>
      <c r="BC42" s="9">
        <f t="shared" si="28"/>
        <v>75.325843272424805</v>
      </c>
      <c r="BD42" s="9">
        <f t="shared" si="29"/>
        <v>66.55429327395629</v>
      </c>
      <c r="BE42" s="9"/>
      <c r="BF42" s="9">
        <f t="shared" si="30"/>
        <v>-15.474338730587998</v>
      </c>
      <c r="BG42" s="9">
        <f t="shared" si="31"/>
        <v>-38.937870437177196</v>
      </c>
      <c r="BH42" s="9">
        <f t="shared" si="32"/>
        <v>-58.601000427586392</v>
      </c>
      <c r="BI42" s="9">
        <f t="shared" si="33"/>
        <v>-68.197875758464107</v>
      </c>
      <c r="BJ42" s="9">
        <f t="shared" si="34"/>
        <v>-67.839910099836004</v>
      </c>
      <c r="BK42" s="9">
        <f t="shared" si="35"/>
        <v>-59.572608394641406</v>
      </c>
      <c r="BL42" s="9">
        <f t="shared" si="36"/>
        <v>-49.482140371862108</v>
      </c>
      <c r="BM42" s="9">
        <f t="shared" si="37"/>
        <v>-42.413768473477496</v>
      </c>
      <c r="BN42" s="9">
        <f t="shared" si="38"/>
        <v>-34.325843272424798</v>
      </c>
      <c r="BO42" s="9">
        <f t="shared" si="39"/>
        <v>-26.554293273956297</v>
      </c>
      <c r="BP42" s="9"/>
    </row>
    <row r="43" spans="1:68" x14ac:dyDescent="0.25">
      <c r="A43" t="s">
        <v>45</v>
      </c>
      <c r="B43" t="s">
        <v>240</v>
      </c>
      <c r="C43" s="9">
        <v>2.9093318317629301E-12</v>
      </c>
      <c r="D43">
        <v>1.0866480508085301</v>
      </c>
      <c r="E43">
        <v>1.9475223057372899</v>
      </c>
      <c r="F43">
        <v>2.5746465890451198</v>
      </c>
      <c r="G43">
        <v>2.9344903858526799</v>
      </c>
      <c r="H43">
        <v>3.0669335240840701</v>
      </c>
      <c r="I43">
        <v>3.03049057416266</v>
      </c>
      <c r="J43">
        <v>2.8806875853254499</v>
      </c>
      <c r="K43">
        <v>2.6627645151111499</v>
      </c>
      <c r="L43">
        <v>2.4105550686653401</v>
      </c>
      <c r="N43" t="s">
        <v>147</v>
      </c>
      <c r="O43" t="s">
        <v>45</v>
      </c>
      <c r="P43" t="s">
        <v>241</v>
      </c>
      <c r="Q43" t="s">
        <v>211</v>
      </c>
      <c r="T43" s="6">
        <v>42</v>
      </c>
      <c r="U43" s="6">
        <v>42</v>
      </c>
      <c r="V43" s="6">
        <v>24</v>
      </c>
      <c r="W43" s="6">
        <v>71</v>
      </c>
      <c r="X43" s="10">
        <v>0.12551788498999999</v>
      </c>
      <c r="Y43" s="10">
        <v>2.3450292400000001</v>
      </c>
      <c r="Z43" s="10">
        <v>3.130116959</v>
      </c>
      <c r="AA43" s="10">
        <v>6.8788986349999997</v>
      </c>
      <c r="AB43" s="10">
        <v>15.069200779999999</v>
      </c>
      <c r="AC43" s="10">
        <v>28.33406433</v>
      </c>
      <c r="AD43" s="10">
        <v>44.060185185000002</v>
      </c>
      <c r="AE43" s="10">
        <v>45</v>
      </c>
      <c r="AF43" s="10">
        <v>46.873294346999998</v>
      </c>
      <c r="AG43" s="10">
        <v>47</v>
      </c>
      <c r="AI43" t="s">
        <v>45</v>
      </c>
      <c r="AJ43">
        <v>88.637641412462003</v>
      </c>
      <c r="AK43">
        <v>485.26417995757498</v>
      </c>
      <c r="AL43">
        <v>1196.1098215516899</v>
      </c>
      <c r="AM43">
        <v>2135.8558265531501</v>
      </c>
      <c r="AN43">
        <v>3206.9448173893802</v>
      </c>
      <c r="AO43">
        <v>4326.37555368007</v>
      </c>
      <c r="AP43">
        <v>5432.5046132494399</v>
      </c>
      <c r="AQ43">
        <v>6483.9555818932304</v>
      </c>
      <c r="AR43">
        <v>7455.8646299087904</v>
      </c>
      <c r="AS43">
        <v>8335.7172299716494</v>
      </c>
      <c r="AU43" s="9">
        <f t="shared" si="20"/>
        <v>0.12551788499290933</v>
      </c>
      <c r="AV43" s="9">
        <f t="shared" si="21"/>
        <v>3.4316772908085302</v>
      </c>
      <c r="AW43" s="9">
        <f t="shared" si="22"/>
        <v>5.0776392647372894</v>
      </c>
      <c r="AX43" s="9">
        <f t="shared" si="23"/>
        <v>9.4535452240451185</v>
      </c>
      <c r="AY43" s="9">
        <f t="shared" si="24"/>
        <v>18.003691165852679</v>
      </c>
      <c r="AZ43" s="9">
        <f t="shared" si="25"/>
        <v>31.400997854084071</v>
      </c>
      <c r="BA43" s="9">
        <f t="shared" si="26"/>
        <v>47.090675759162664</v>
      </c>
      <c r="BB43" s="9">
        <f t="shared" si="27"/>
        <v>47.880687585325447</v>
      </c>
      <c r="BC43" s="9">
        <f t="shared" si="28"/>
        <v>49.536058862111148</v>
      </c>
      <c r="BD43" s="9">
        <f t="shared" si="29"/>
        <v>49.410555068665339</v>
      </c>
      <c r="BE43" s="9"/>
      <c r="BF43" s="9">
        <f t="shared" si="30"/>
        <v>0.12551788498709066</v>
      </c>
      <c r="BG43" s="9">
        <f t="shared" si="31"/>
        <v>1.25838118919147</v>
      </c>
      <c r="BH43" s="9">
        <f t="shared" si="32"/>
        <v>1.1825946532627101</v>
      </c>
      <c r="BI43" s="9">
        <f t="shared" si="33"/>
        <v>4.3042520459548799</v>
      </c>
      <c r="BJ43" s="9">
        <f t="shared" si="34"/>
        <v>12.134710394147319</v>
      </c>
      <c r="BK43" s="9">
        <f t="shared" si="35"/>
        <v>25.267130805915929</v>
      </c>
      <c r="BL43" s="9">
        <f t="shared" si="36"/>
        <v>41.029694610837339</v>
      </c>
      <c r="BM43" s="9">
        <f t="shared" si="37"/>
        <v>42.119312414674553</v>
      </c>
      <c r="BN43" s="9">
        <f t="shared" si="38"/>
        <v>44.210529831888849</v>
      </c>
      <c r="BO43" s="9">
        <f t="shared" si="39"/>
        <v>44.589444931334661</v>
      </c>
      <c r="BP43" s="9"/>
    </row>
    <row r="44" spans="1:68" x14ac:dyDescent="0.25">
      <c r="A44" t="s">
        <v>46</v>
      </c>
      <c r="B44" t="s">
        <v>242</v>
      </c>
      <c r="C44">
        <v>53.658682236251799</v>
      </c>
      <c r="D44">
        <v>76.391299301928498</v>
      </c>
      <c r="E44">
        <v>45.261001034634099</v>
      </c>
      <c r="F44">
        <v>21.360427020284099</v>
      </c>
      <c r="G44">
        <v>9.2965679647709596</v>
      </c>
      <c r="H44">
        <v>3.9204337648708001</v>
      </c>
      <c r="I44">
        <v>1.63238019528793</v>
      </c>
      <c r="J44">
        <v>0.67616116485141697</v>
      </c>
      <c r="K44">
        <v>0.27948001154603302</v>
      </c>
      <c r="L44">
        <v>0.115416724806291</v>
      </c>
      <c r="N44" t="s">
        <v>147</v>
      </c>
      <c r="O44" t="s">
        <v>46</v>
      </c>
      <c r="P44" t="s">
        <v>243</v>
      </c>
      <c r="Q44" t="s">
        <v>201</v>
      </c>
      <c r="R44" t="s">
        <v>244</v>
      </c>
      <c r="T44" s="6">
        <v>43</v>
      </c>
      <c r="U44" s="6">
        <v>43</v>
      </c>
      <c r="V44" s="6">
        <v>51</v>
      </c>
      <c r="W44" s="6">
        <v>152</v>
      </c>
      <c r="X44" s="10">
        <v>3</v>
      </c>
      <c r="Y44" s="10">
        <v>9</v>
      </c>
      <c r="Z44" s="10">
        <v>10</v>
      </c>
      <c r="AA44" s="10">
        <v>26</v>
      </c>
      <c r="AB44" s="10">
        <v>40</v>
      </c>
      <c r="AC44" s="10">
        <v>50</v>
      </c>
      <c r="AD44" s="10">
        <v>50</v>
      </c>
      <c r="AE44" s="10">
        <v>50</v>
      </c>
      <c r="AF44" s="10">
        <v>150</v>
      </c>
      <c r="AG44" s="10">
        <v>1500</v>
      </c>
      <c r="AI44" t="s">
        <v>46</v>
      </c>
      <c r="AJ44">
        <v>62967.6709126489</v>
      </c>
      <c r="AK44">
        <v>146616.143648261</v>
      </c>
      <c r="AL44">
        <v>196176.93978118501</v>
      </c>
      <c r="AM44">
        <v>219566.60736839601</v>
      </c>
      <c r="AN44">
        <v>229746.34928982001</v>
      </c>
      <c r="AO44">
        <v>234039.22426235399</v>
      </c>
      <c r="AP44">
        <v>235826.68057619399</v>
      </c>
      <c r="AQ44">
        <v>236567.077051706</v>
      </c>
      <c r="AR44">
        <v>236873.10766434899</v>
      </c>
      <c r="AS44">
        <v>236999.488978012</v>
      </c>
      <c r="AU44" s="9">
        <f t="shared" si="20"/>
        <v>56.658682236251799</v>
      </c>
      <c r="AV44" s="9">
        <f t="shared" si="21"/>
        <v>85.391299301928498</v>
      </c>
      <c r="AW44" s="9">
        <f t="shared" si="22"/>
        <v>55.261001034634099</v>
      </c>
      <c r="AX44" s="9">
        <f t="shared" si="23"/>
        <v>47.360427020284099</v>
      </c>
      <c r="AY44" s="9">
        <f t="shared" si="24"/>
        <v>49.296567964770958</v>
      </c>
      <c r="AZ44" s="9">
        <f t="shared" si="25"/>
        <v>53.920433764870801</v>
      </c>
      <c r="BA44" s="9">
        <f t="shared" si="26"/>
        <v>51.632380195287929</v>
      </c>
      <c r="BB44" s="9">
        <f t="shared" si="27"/>
        <v>50.676161164851415</v>
      </c>
      <c r="BC44" s="9">
        <f t="shared" si="28"/>
        <v>150.27948001154604</v>
      </c>
      <c r="BD44" s="9">
        <f t="shared" si="29"/>
        <v>1500.1154167248062</v>
      </c>
      <c r="BE44" s="9"/>
      <c r="BF44" s="9">
        <f t="shared" si="30"/>
        <v>-50.658682236251799</v>
      </c>
      <c r="BG44" s="9">
        <f t="shared" si="31"/>
        <v>-67.391299301928498</v>
      </c>
      <c r="BH44" s="9">
        <f t="shared" si="32"/>
        <v>-35.261001034634099</v>
      </c>
      <c r="BI44" s="9">
        <f t="shared" si="33"/>
        <v>4.6395729797159007</v>
      </c>
      <c r="BJ44" s="9">
        <f t="shared" si="34"/>
        <v>30.703432035229042</v>
      </c>
      <c r="BK44" s="9">
        <f t="shared" si="35"/>
        <v>46.079566235129199</v>
      </c>
      <c r="BL44" s="9">
        <f t="shared" si="36"/>
        <v>48.367619804712071</v>
      </c>
      <c r="BM44" s="9">
        <f t="shared" si="37"/>
        <v>49.323838835148585</v>
      </c>
      <c r="BN44" s="9">
        <f t="shared" si="38"/>
        <v>149.72051998845396</v>
      </c>
      <c r="BO44" s="9">
        <f t="shared" si="39"/>
        <v>1499.8845832751938</v>
      </c>
      <c r="BP44" s="9"/>
    </row>
    <row r="45" spans="1:68" x14ac:dyDescent="0.25">
      <c r="A45" t="s">
        <v>47</v>
      </c>
      <c r="B45" t="s">
        <v>245</v>
      </c>
      <c r="C45">
        <v>9.9122818031412194</v>
      </c>
      <c r="D45">
        <v>15.5927995066839</v>
      </c>
      <c r="E45">
        <v>12.680326990158701</v>
      </c>
      <c r="F45">
        <v>8.3032628305597296</v>
      </c>
      <c r="G45">
        <v>4.9447192932714001</v>
      </c>
      <c r="H45">
        <v>2.81162696790263</v>
      </c>
      <c r="I45">
        <v>1.56131811531085</v>
      </c>
      <c r="J45">
        <v>0.85629398593988404</v>
      </c>
      <c r="K45">
        <v>0.46652837355759103</v>
      </c>
      <c r="L45">
        <v>0.25327416593303798</v>
      </c>
      <c r="N45" t="s">
        <v>147</v>
      </c>
      <c r="O45" t="s">
        <v>47</v>
      </c>
      <c r="P45" t="s">
        <v>246</v>
      </c>
      <c r="Q45" t="s">
        <v>173</v>
      </c>
      <c r="T45" s="6">
        <v>44</v>
      </c>
      <c r="U45" s="6">
        <v>44</v>
      </c>
      <c r="V45" s="6">
        <v>43</v>
      </c>
      <c r="W45" s="6">
        <v>128</v>
      </c>
      <c r="X45" s="10">
        <v>0.5</v>
      </c>
      <c r="Y45" s="10">
        <v>10.5</v>
      </c>
      <c r="Z45" s="10">
        <v>25.5</v>
      </c>
      <c r="AA45" s="10">
        <v>80.5</v>
      </c>
      <c r="AB45" s="10">
        <v>270.5</v>
      </c>
      <c r="AC45" s="10">
        <v>320.5</v>
      </c>
      <c r="AD45" s="10">
        <v>460.5</v>
      </c>
      <c r="AE45" s="10">
        <v>520.5</v>
      </c>
      <c r="AF45" s="10">
        <v>520.5</v>
      </c>
      <c r="AG45" s="10">
        <v>520.5</v>
      </c>
      <c r="AI45" t="s">
        <v>47</v>
      </c>
      <c r="AJ45">
        <v>19400.182847872598</v>
      </c>
      <c r="AK45">
        <v>47857.0419475706</v>
      </c>
      <c r="AL45">
        <v>70998.638704610305</v>
      </c>
      <c r="AM45">
        <v>86152.093370381801</v>
      </c>
      <c r="AN45">
        <v>95176.206080602104</v>
      </c>
      <c r="AO45">
        <v>100307.425297024</v>
      </c>
      <c r="AP45">
        <v>103156.83085746699</v>
      </c>
      <c r="AQ45">
        <v>104719.56738180701</v>
      </c>
      <c r="AR45">
        <v>105570.98166355</v>
      </c>
      <c r="AS45">
        <v>106033.207016377</v>
      </c>
      <c r="AU45" s="9">
        <f t="shared" si="20"/>
        <v>10.412281803141219</v>
      </c>
      <c r="AV45" s="9">
        <f t="shared" si="21"/>
        <v>26.0927995066839</v>
      </c>
      <c r="AW45" s="9">
        <f t="shared" si="22"/>
        <v>38.180326990158704</v>
      </c>
      <c r="AX45" s="9">
        <f t="shared" si="23"/>
        <v>88.803262830559731</v>
      </c>
      <c r="AY45" s="9">
        <f t="shared" si="24"/>
        <v>275.44471929327142</v>
      </c>
      <c r="AZ45" s="9">
        <f t="shared" si="25"/>
        <v>323.31162696790261</v>
      </c>
      <c r="BA45" s="9">
        <f t="shared" si="26"/>
        <v>462.06131811531083</v>
      </c>
      <c r="BB45" s="9">
        <f t="shared" si="27"/>
        <v>521.35629398593983</v>
      </c>
      <c r="BC45" s="9">
        <f t="shared" si="28"/>
        <v>520.96652837355759</v>
      </c>
      <c r="BD45" s="9">
        <f t="shared" si="29"/>
        <v>520.75327416593302</v>
      </c>
      <c r="BE45" s="9"/>
      <c r="BF45" s="9">
        <f t="shared" si="30"/>
        <v>-9.4122818031412194</v>
      </c>
      <c r="BG45" s="9">
        <f t="shared" si="31"/>
        <v>-5.0927995066838996</v>
      </c>
      <c r="BH45" s="9">
        <f t="shared" si="32"/>
        <v>12.819673009841299</v>
      </c>
      <c r="BI45" s="9">
        <f t="shared" si="33"/>
        <v>72.196737169440269</v>
      </c>
      <c r="BJ45" s="9">
        <f t="shared" si="34"/>
        <v>265.55528070672858</v>
      </c>
      <c r="BK45" s="9">
        <f t="shared" si="35"/>
        <v>317.68837303209739</v>
      </c>
      <c r="BL45" s="9">
        <f t="shared" si="36"/>
        <v>458.93868188468917</v>
      </c>
      <c r="BM45" s="9">
        <f t="shared" si="37"/>
        <v>519.64370601406017</v>
      </c>
      <c r="BN45" s="9">
        <f t="shared" si="38"/>
        <v>520.03347162644241</v>
      </c>
      <c r="BO45" s="9">
        <f t="shared" si="39"/>
        <v>520.24672583406698</v>
      </c>
      <c r="BP45" s="9"/>
    </row>
    <row r="46" spans="1:68" x14ac:dyDescent="0.25">
      <c r="A46" t="s">
        <v>48</v>
      </c>
      <c r="B46" t="s">
        <v>247</v>
      </c>
      <c r="C46">
        <v>48.221794935763498</v>
      </c>
      <c r="D46">
        <v>65.188232016567795</v>
      </c>
      <c r="E46">
        <v>47.087611486188699</v>
      </c>
      <c r="F46">
        <v>27.791039915803701</v>
      </c>
      <c r="G46">
        <v>15.059608818304399</v>
      </c>
      <c r="H46">
        <v>7.8443110269528802</v>
      </c>
      <c r="I46">
        <v>4.00880013886737</v>
      </c>
      <c r="J46">
        <v>2.02954852642412</v>
      </c>
      <c r="K46">
        <v>1.0227282899260299</v>
      </c>
      <c r="L46">
        <v>0.51417464537042101</v>
      </c>
      <c r="N46" t="s">
        <v>147</v>
      </c>
      <c r="O46" t="s">
        <v>48</v>
      </c>
      <c r="P46" t="s">
        <v>248</v>
      </c>
      <c r="Q46" t="s">
        <v>156</v>
      </c>
      <c r="T46" s="6">
        <v>45</v>
      </c>
      <c r="U46" s="6">
        <v>45</v>
      </c>
      <c r="V46" s="6">
        <v>44</v>
      </c>
      <c r="W46" s="6">
        <v>131</v>
      </c>
      <c r="X46" s="10">
        <v>1</v>
      </c>
      <c r="Y46" s="10">
        <v>9</v>
      </c>
      <c r="Z46" s="10">
        <v>10</v>
      </c>
      <c r="AA46" s="10">
        <v>15</v>
      </c>
      <c r="AB46" s="10">
        <v>15</v>
      </c>
      <c r="AC46" s="10">
        <v>20</v>
      </c>
      <c r="AD46" s="10">
        <v>20</v>
      </c>
      <c r="AE46" s="10">
        <v>20</v>
      </c>
      <c r="AF46" s="10">
        <v>20</v>
      </c>
      <c r="AG46" s="10">
        <v>20</v>
      </c>
      <c r="AI46" t="s">
        <v>48</v>
      </c>
      <c r="AJ46">
        <v>97118.966806838202</v>
      </c>
      <c r="AK46">
        <v>216087.490237074</v>
      </c>
      <c r="AL46">
        <v>302022.38119936897</v>
      </c>
      <c r="AM46">
        <v>352741.02904570999</v>
      </c>
      <c r="AN46">
        <v>380224.81513911497</v>
      </c>
      <c r="AO46">
        <v>394540.68276330602</v>
      </c>
      <c r="AP46">
        <v>401856.74301673798</v>
      </c>
      <c r="AQ46">
        <v>405560.66907746199</v>
      </c>
      <c r="AR46">
        <v>407427.148206577</v>
      </c>
      <c r="AS46">
        <v>408365.51693437801</v>
      </c>
      <c r="AU46" s="9">
        <f t="shared" si="20"/>
        <v>49.221794935763498</v>
      </c>
      <c r="AV46" s="9">
        <f t="shared" si="21"/>
        <v>74.188232016567795</v>
      </c>
      <c r="AW46" s="9">
        <f t="shared" si="22"/>
        <v>57.087611486188699</v>
      </c>
      <c r="AX46" s="9">
        <f t="shared" si="23"/>
        <v>42.791039915803701</v>
      </c>
      <c r="AY46" s="9">
        <f t="shared" si="24"/>
        <v>30.059608818304397</v>
      </c>
      <c r="AZ46" s="9">
        <f t="shared" si="25"/>
        <v>27.84431102695288</v>
      </c>
      <c r="BA46" s="9">
        <f t="shared" si="26"/>
        <v>24.008800138867372</v>
      </c>
      <c r="BB46" s="9">
        <f t="shared" si="27"/>
        <v>22.029548526424119</v>
      </c>
      <c r="BC46" s="9">
        <f t="shared" si="28"/>
        <v>21.022728289926029</v>
      </c>
      <c r="BD46" s="9">
        <f t="shared" si="29"/>
        <v>20.514174645370421</v>
      </c>
      <c r="BE46" s="9"/>
      <c r="BF46" s="9">
        <f t="shared" si="30"/>
        <v>-47.221794935763498</v>
      </c>
      <c r="BG46" s="9">
        <f t="shared" si="31"/>
        <v>-56.188232016567795</v>
      </c>
      <c r="BH46" s="9">
        <f t="shared" si="32"/>
        <v>-37.087611486188699</v>
      </c>
      <c r="BI46" s="9">
        <f t="shared" si="33"/>
        <v>-12.791039915803701</v>
      </c>
      <c r="BJ46" s="9">
        <f t="shared" si="34"/>
        <v>-5.9608818304399236E-2</v>
      </c>
      <c r="BK46" s="9">
        <f t="shared" si="35"/>
        <v>12.15568897304712</v>
      </c>
      <c r="BL46" s="9">
        <f t="shared" si="36"/>
        <v>15.99119986113263</v>
      </c>
      <c r="BM46" s="9">
        <f t="shared" si="37"/>
        <v>17.970451473575881</v>
      </c>
      <c r="BN46" s="9">
        <f t="shared" si="38"/>
        <v>18.977271710073971</v>
      </c>
      <c r="BO46" s="9">
        <f t="shared" si="39"/>
        <v>19.485825354629579</v>
      </c>
      <c r="BP46" s="9"/>
    </row>
    <row r="47" spans="1:68" x14ac:dyDescent="0.25">
      <c r="A47" t="s">
        <v>49</v>
      </c>
      <c r="B47" t="s">
        <v>249</v>
      </c>
      <c r="C47">
        <v>11.567967208983699</v>
      </c>
      <c r="D47">
        <v>18.517791684794101</v>
      </c>
      <c r="E47">
        <v>15.6156507402768</v>
      </c>
      <c r="F47">
        <v>11.4945028391951</v>
      </c>
      <c r="G47">
        <v>7.8879525696772497</v>
      </c>
      <c r="H47">
        <v>5.2050248389331601</v>
      </c>
      <c r="I47">
        <v>3.35698051671862</v>
      </c>
      <c r="J47">
        <v>2.1356399110391799</v>
      </c>
      <c r="K47">
        <v>1.34738764188959</v>
      </c>
      <c r="L47">
        <v>0.84574562286768096</v>
      </c>
      <c r="N47" t="s">
        <v>147</v>
      </c>
      <c r="O47" t="s">
        <v>49</v>
      </c>
      <c r="P47" t="s">
        <v>250</v>
      </c>
      <c r="Q47" t="s">
        <v>164</v>
      </c>
      <c r="T47" s="6">
        <v>46</v>
      </c>
      <c r="U47" s="6">
        <v>46</v>
      </c>
      <c r="V47" s="6">
        <v>35</v>
      </c>
      <c r="W47" s="6">
        <v>104</v>
      </c>
      <c r="X47" s="10">
        <v>0.73001949300000002</v>
      </c>
      <c r="Y47" s="10">
        <v>3.9027777779999999</v>
      </c>
      <c r="Z47" s="10">
        <v>5.8809697859999996</v>
      </c>
      <c r="AA47" s="10">
        <v>8.4127680310000006</v>
      </c>
      <c r="AB47" s="10">
        <v>12.319200779999999</v>
      </c>
      <c r="AC47" s="10">
        <v>18.033869396</v>
      </c>
      <c r="AD47" s="10">
        <v>21.9</v>
      </c>
      <c r="AE47" s="10">
        <v>20.949317739000001</v>
      </c>
      <c r="AF47" s="10">
        <v>20.5</v>
      </c>
      <c r="AG47" s="10">
        <v>20</v>
      </c>
      <c r="AI47" t="s">
        <v>49</v>
      </c>
      <c r="AJ47">
        <v>15505.607336429301</v>
      </c>
      <c r="AK47">
        <v>29023.595266329001</v>
      </c>
      <c r="AL47">
        <v>40423.020306731203</v>
      </c>
      <c r="AM47">
        <v>48814.0073793435</v>
      </c>
      <c r="AN47">
        <v>54572.212755207802</v>
      </c>
      <c r="AO47">
        <v>58371.880887629202</v>
      </c>
      <c r="AP47">
        <v>60822.476664833703</v>
      </c>
      <c r="AQ47">
        <v>62381.493799892298</v>
      </c>
      <c r="AR47">
        <v>63365.086778471697</v>
      </c>
      <c r="AS47">
        <v>63982.481083165098</v>
      </c>
      <c r="AU47" s="9">
        <f t="shared" si="20"/>
        <v>12.297986701983699</v>
      </c>
      <c r="AV47" s="9">
        <f t="shared" si="21"/>
        <v>22.420569462794102</v>
      </c>
      <c r="AW47" s="9">
        <f t="shared" si="22"/>
        <v>21.4966205262768</v>
      </c>
      <c r="AX47" s="9">
        <f t="shared" si="23"/>
        <v>19.907270870195099</v>
      </c>
      <c r="AY47" s="9">
        <f t="shared" si="24"/>
        <v>20.207153349677249</v>
      </c>
      <c r="AZ47" s="9">
        <f t="shared" si="25"/>
        <v>23.238894234933159</v>
      </c>
      <c r="BA47" s="9">
        <f t="shared" si="26"/>
        <v>25.25698051671862</v>
      </c>
      <c r="BB47" s="9">
        <f t="shared" si="27"/>
        <v>23.084957650039183</v>
      </c>
      <c r="BC47" s="9">
        <f t="shared" si="28"/>
        <v>21.84738764188959</v>
      </c>
      <c r="BD47" s="9">
        <f t="shared" si="29"/>
        <v>20.845745622867682</v>
      </c>
      <c r="BE47" s="9"/>
      <c r="BF47" s="9">
        <f t="shared" si="30"/>
        <v>-10.837947715983699</v>
      </c>
      <c r="BG47" s="9">
        <f t="shared" si="31"/>
        <v>-14.615013906794101</v>
      </c>
      <c r="BH47" s="9">
        <f t="shared" si="32"/>
        <v>-9.7346809542768007</v>
      </c>
      <c r="BI47" s="9">
        <f t="shared" si="33"/>
        <v>-3.0817348081950993</v>
      </c>
      <c r="BJ47" s="9">
        <f t="shared" si="34"/>
        <v>4.4312482103227495</v>
      </c>
      <c r="BK47" s="9">
        <f t="shared" si="35"/>
        <v>12.828844557066841</v>
      </c>
      <c r="BL47" s="9">
        <f t="shared" si="36"/>
        <v>18.543019483281377</v>
      </c>
      <c r="BM47" s="9">
        <f t="shared" si="37"/>
        <v>18.81367782796082</v>
      </c>
      <c r="BN47" s="9">
        <f t="shared" si="38"/>
        <v>19.15261235811041</v>
      </c>
      <c r="BO47" s="9">
        <f t="shared" si="39"/>
        <v>19.154254377132318</v>
      </c>
      <c r="BP47" s="9"/>
    </row>
    <row r="48" spans="1:68" x14ac:dyDescent="0.25">
      <c r="A48" t="s">
        <v>50</v>
      </c>
      <c r="B48" t="s">
        <v>251</v>
      </c>
      <c r="C48">
        <v>11.054902972574199</v>
      </c>
      <c r="D48">
        <v>30.956407270229001</v>
      </c>
      <c r="E48">
        <v>28.188295982303899</v>
      </c>
      <c r="F48">
        <v>18.834618057899501</v>
      </c>
      <c r="G48">
        <v>11.1055031715893</v>
      </c>
      <c r="H48">
        <v>6.1794499085180901</v>
      </c>
      <c r="I48">
        <v>3.3415533830954698</v>
      </c>
      <c r="J48">
        <v>1.7808912444938301</v>
      </c>
      <c r="K48">
        <v>0.94204109240481204</v>
      </c>
      <c r="L48">
        <v>0.49637311661148698</v>
      </c>
      <c r="N48" t="s">
        <v>147</v>
      </c>
      <c r="O48" t="s">
        <v>50</v>
      </c>
      <c r="P48" t="s">
        <v>252</v>
      </c>
      <c r="Q48" t="s">
        <v>189</v>
      </c>
      <c r="T48" s="6">
        <v>47</v>
      </c>
      <c r="U48" s="6">
        <v>47</v>
      </c>
      <c r="V48" s="6">
        <v>6</v>
      </c>
      <c r="W48" s="6">
        <v>17</v>
      </c>
      <c r="X48" s="10">
        <v>3.3126827489999999</v>
      </c>
      <c r="Y48" s="10">
        <v>4.1262183239999999</v>
      </c>
      <c r="Z48" s="10">
        <v>5.7707115010000001</v>
      </c>
      <c r="AA48" s="10">
        <v>7.4476120899999998</v>
      </c>
      <c r="AB48" s="10">
        <v>18.7</v>
      </c>
      <c r="AC48" s="10">
        <v>29.665082846000001</v>
      </c>
      <c r="AD48" s="10">
        <v>40.663255360999997</v>
      </c>
      <c r="AE48" s="10">
        <v>40.702972709999997</v>
      </c>
      <c r="AF48" s="10">
        <v>40.9</v>
      </c>
      <c r="AG48" s="10">
        <v>41.6</v>
      </c>
      <c r="AI48" t="s">
        <v>50</v>
      </c>
      <c r="AJ48">
        <v>8626.0458867698799</v>
      </c>
      <c r="AK48">
        <v>31224.223194037</v>
      </c>
      <c r="AL48">
        <v>51801.679261118901</v>
      </c>
      <c r="AM48">
        <v>65550.950443385504</v>
      </c>
      <c r="AN48">
        <v>73657.967758645696</v>
      </c>
      <c r="AO48">
        <v>78168.966191863903</v>
      </c>
      <c r="AP48">
        <v>80608.300161523599</v>
      </c>
      <c r="AQ48">
        <v>81908.350770004006</v>
      </c>
      <c r="AR48">
        <v>82596.040767459606</v>
      </c>
      <c r="AS48">
        <v>82958.393142586094</v>
      </c>
      <c r="AU48" s="9">
        <f t="shared" si="20"/>
        <v>14.3675857215742</v>
      </c>
      <c r="AV48" s="9">
        <f t="shared" si="21"/>
        <v>35.082625594229</v>
      </c>
      <c r="AW48" s="9">
        <f t="shared" si="22"/>
        <v>33.9590074833039</v>
      </c>
      <c r="AX48" s="9">
        <f t="shared" si="23"/>
        <v>26.282230147899501</v>
      </c>
      <c r="AY48" s="9">
        <f t="shared" si="24"/>
        <v>29.805503171589301</v>
      </c>
      <c r="AZ48" s="9">
        <f t="shared" si="25"/>
        <v>35.844532754518092</v>
      </c>
      <c r="BA48" s="9">
        <f t="shared" si="26"/>
        <v>44.00480874409547</v>
      </c>
      <c r="BB48" s="9">
        <f t="shared" si="27"/>
        <v>42.483863954493827</v>
      </c>
      <c r="BC48" s="9">
        <f t="shared" si="28"/>
        <v>41.842041092404813</v>
      </c>
      <c r="BD48" s="9">
        <f t="shared" si="29"/>
        <v>42.096373116611488</v>
      </c>
      <c r="BE48" s="9"/>
      <c r="BF48" s="9">
        <f t="shared" si="30"/>
        <v>-7.7422202235741988</v>
      </c>
      <c r="BG48" s="9">
        <f t="shared" si="31"/>
        <v>-26.830188946229001</v>
      </c>
      <c r="BH48" s="9">
        <f t="shared" si="32"/>
        <v>-22.417584481303898</v>
      </c>
      <c r="BI48" s="9">
        <f t="shared" si="33"/>
        <v>-11.387005967899501</v>
      </c>
      <c r="BJ48" s="9">
        <f t="shared" si="34"/>
        <v>7.5944968284106995</v>
      </c>
      <c r="BK48" s="9">
        <f t="shared" si="35"/>
        <v>23.48563293748191</v>
      </c>
      <c r="BL48" s="9">
        <f t="shared" si="36"/>
        <v>37.321701977904524</v>
      </c>
      <c r="BM48" s="9">
        <f t="shared" si="37"/>
        <v>38.922081465506167</v>
      </c>
      <c r="BN48" s="9">
        <f t="shared" si="38"/>
        <v>39.957958907595184</v>
      </c>
      <c r="BO48" s="9">
        <f t="shared" si="39"/>
        <v>41.103626883388515</v>
      </c>
      <c r="BP48" s="9"/>
    </row>
    <row r="49" spans="1:68" x14ac:dyDescent="0.25">
      <c r="A49" t="s">
        <v>51</v>
      </c>
      <c r="B49" t="s">
        <v>253</v>
      </c>
      <c r="C49">
        <v>1019.8124763580699</v>
      </c>
      <c r="D49">
        <v>2.8230281888465401</v>
      </c>
      <c r="E49">
        <v>2.57661735216145E-3</v>
      </c>
      <c r="F49" s="9">
        <v>2.3495737616329999E-6</v>
      </c>
      <c r="G49" s="9">
        <v>2.14094839217378E-9</v>
      </c>
      <c r="H49" s="9">
        <v>3.6450981393952198E-13</v>
      </c>
      <c r="I49">
        <v>0</v>
      </c>
      <c r="J49">
        <v>0</v>
      </c>
      <c r="K49">
        <v>0</v>
      </c>
      <c r="L49">
        <v>0</v>
      </c>
      <c r="N49" t="s">
        <v>147</v>
      </c>
      <c r="O49" t="s">
        <v>51</v>
      </c>
      <c r="P49" t="s">
        <v>254</v>
      </c>
      <c r="Q49" t="s">
        <v>255</v>
      </c>
      <c r="R49" t="s">
        <v>168</v>
      </c>
      <c r="T49" s="6">
        <v>48</v>
      </c>
      <c r="U49" s="6">
        <v>48</v>
      </c>
      <c r="V49" s="6">
        <v>57</v>
      </c>
      <c r="W49" s="6">
        <v>170</v>
      </c>
      <c r="X49" s="10">
        <v>52000</v>
      </c>
      <c r="Y49" s="10">
        <v>18000</v>
      </c>
      <c r="Z49" s="10">
        <v>18000</v>
      </c>
      <c r="AA49" s="10">
        <v>18000</v>
      </c>
      <c r="AB49" s="10">
        <v>18000</v>
      </c>
      <c r="AC49" s="10">
        <v>18000</v>
      </c>
      <c r="AD49" s="10">
        <v>18000</v>
      </c>
      <c r="AE49" s="10">
        <v>18000</v>
      </c>
      <c r="AF49" s="10">
        <v>18000</v>
      </c>
      <c r="AG49" s="10">
        <v>18000</v>
      </c>
      <c r="AI49" t="s">
        <v>51</v>
      </c>
      <c r="AJ49">
        <v>2634209.2636789</v>
      </c>
      <c r="AK49">
        <v>2641422.1007014001</v>
      </c>
      <c r="AL49">
        <v>2641428.6839587302</v>
      </c>
      <c r="AM49">
        <v>2641428.6899618902</v>
      </c>
      <c r="AN49">
        <v>2641428.6899673599</v>
      </c>
      <c r="AO49">
        <v>2641428.6899673701</v>
      </c>
      <c r="AP49">
        <v>2641428.6899673701</v>
      </c>
      <c r="AQ49">
        <v>2641428.6899673701</v>
      </c>
      <c r="AR49">
        <v>2641428.6899673701</v>
      </c>
      <c r="AS49">
        <v>2641428.6899673701</v>
      </c>
      <c r="AU49" s="9">
        <f t="shared" si="20"/>
        <v>53019.812476358071</v>
      </c>
      <c r="AV49" s="9">
        <f t="shared" si="21"/>
        <v>18002.823028188846</v>
      </c>
      <c r="AW49" s="9">
        <f t="shared" si="22"/>
        <v>18000.002576617353</v>
      </c>
      <c r="AX49" s="9">
        <f t="shared" si="23"/>
        <v>18000.000002349574</v>
      </c>
      <c r="AY49" s="9">
        <f t="shared" si="24"/>
        <v>18000.000000002139</v>
      </c>
      <c r="AZ49" s="9">
        <f t="shared" si="25"/>
        <v>18000</v>
      </c>
      <c r="BA49" s="9">
        <f t="shared" si="26"/>
        <v>18000</v>
      </c>
      <c r="BB49" s="9">
        <f t="shared" si="27"/>
        <v>18000</v>
      </c>
      <c r="BC49" s="9">
        <f t="shared" si="28"/>
        <v>18000</v>
      </c>
      <c r="BD49" s="9">
        <f t="shared" si="29"/>
        <v>18000</v>
      </c>
      <c r="BE49" s="9"/>
      <c r="BF49" s="9">
        <f t="shared" si="30"/>
        <v>50980.187523641929</v>
      </c>
      <c r="BG49" s="9">
        <f t="shared" si="31"/>
        <v>17997.176971811154</v>
      </c>
      <c r="BH49" s="9">
        <f t="shared" si="32"/>
        <v>17999.997423382647</v>
      </c>
      <c r="BI49" s="9">
        <f t="shared" si="33"/>
        <v>17999.999997650426</v>
      </c>
      <c r="BJ49" s="9">
        <f t="shared" si="34"/>
        <v>17999.999999997861</v>
      </c>
      <c r="BK49" s="9">
        <f t="shared" si="35"/>
        <v>18000</v>
      </c>
      <c r="BL49" s="9">
        <f t="shared" si="36"/>
        <v>18000</v>
      </c>
      <c r="BM49" s="9">
        <f t="shared" si="37"/>
        <v>18000</v>
      </c>
      <c r="BN49" s="9">
        <f t="shared" si="38"/>
        <v>18000</v>
      </c>
      <c r="BO49" s="9">
        <f t="shared" si="39"/>
        <v>18000</v>
      </c>
      <c r="BP49" s="9"/>
    </row>
    <row r="50" spans="1:68" x14ac:dyDescent="0.25">
      <c r="A50" t="s">
        <v>52</v>
      </c>
      <c r="B50" t="s">
        <v>256</v>
      </c>
      <c r="C50">
        <v>1.16993935966676</v>
      </c>
      <c r="D50">
        <v>5.2625103296213798</v>
      </c>
      <c r="E50">
        <v>8.2808953013897799</v>
      </c>
      <c r="F50">
        <v>9.35067165636978</v>
      </c>
      <c r="G50">
        <v>9.0218558353439509</v>
      </c>
      <c r="H50">
        <v>7.96720585454191</v>
      </c>
      <c r="I50">
        <v>6.6612345944907299</v>
      </c>
      <c r="J50">
        <v>5.3734612577296801</v>
      </c>
      <c r="K50">
        <v>4.2305291289295903</v>
      </c>
      <c r="L50">
        <v>3.2747931208153398</v>
      </c>
      <c r="N50" t="s">
        <v>147</v>
      </c>
      <c r="O50" t="s">
        <v>52</v>
      </c>
      <c r="P50" t="s">
        <v>256</v>
      </c>
      <c r="T50" s="6">
        <v>49</v>
      </c>
      <c r="U50" s="6">
        <v>49</v>
      </c>
      <c r="V50" s="6">
        <v>36</v>
      </c>
      <c r="W50" s="6">
        <v>107</v>
      </c>
      <c r="X50" s="10">
        <v>0.73001949300000002</v>
      </c>
      <c r="Y50" s="10">
        <v>3.9027777779999999</v>
      </c>
      <c r="Z50" s="10">
        <v>5.8809697859999996</v>
      </c>
      <c r="AA50" s="10">
        <v>8.4127680310000006</v>
      </c>
      <c r="AB50" s="10">
        <v>12.319200779999999</v>
      </c>
      <c r="AC50" s="10">
        <v>18.033869396</v>
      </c>
      <c r="AD50" s="10">
        <v>21.9</v>
      </c>
      <c r="AE50" s="10">
        <v>20.949317739000001</v>
      </c>
      <c r="AF50" s="10">
        <v>20.5</v>
      </c>
      <c r="AG50" s="10">
        <v>20</v>
      </c>
      <c r="AI50" t="s">
        <v>52</v>
      </c>
      <c r="AJ50">
        <v>898.53097267463602</v>
      </c>
      <c r="AK50">
        <v>4740.1635132982401</v>
      </c>
      <c r="AL50">
        <v>10785.2170833128</v>
      </c>
      <c r="AM50">
        <v>17611.2073924627</v>
      </c>
      <c r="AN50">
        <v>24197.162152263802</v>
      </c>
      <c r="AO50">
        <v>30013.222426079399</v>
      </c>
      <c r="AP50">
        <v>34875.923680057604</v>
      </c>
      <c r="AQ50">
        <v>38798.550398200299</v>
      </c>
      <c r="AR50">
        <v>41886.836662318899</v>
      </c>
      <c r="AS50">
        <v>44277.435640514101</v>
      </c>
      <c r="AU50" s="9">
        <f t="shared" si="20"/>
        <v>1.8999588526667601</v>
      </c>
      <c r="AV50" s="9">
        <f t="shared" si="21"/>
        <v>9.1652881076213788</v>
      </c>
      <c r="AW50" s="9">
        <f t="shared" si="22"/>
        <v>14.16186508738978</v>
      </c>
      <c r="AX50" s="9">
        <f t="shared" si="23"/>
        <v>17.763439687369782</v>
      </c>
      <c r="AY50" s="9">
        <f t="shared" si="24"/>
        <v>21.341056615343952</v>
      </c>
      <c r="AZ50" s="9">
        <f t="shared" si="25"/>
        <v>26.001075250541909</v>
      </c>
      <c r="BA50" s="9">
        <f t="shared" si="26"/>
        <v>28.561234594490728</v>
      </c>
      <c r="BB50" s="9">
        <f t="shared" si="27"/>
        <v>26.322778996729681</v>
      </c>
      <c r="BC50" s="9">
        <f t="shared" si="28"/>
        <v>24.730529128929589</v>
      </c>
      <c r="BD50" s="9">
        <f t="shared" si="29"/>
        <v>23.274793120815339</v>
      </c>
      <c r="BE50" s="9"/>
      <c r="BF50" s="9">
        <f t="shared" si="30"/>
        <v>-0.43991986666675997</v>
      </c>
      <c r="BG50" s="9">
        <f t="shared" si="31"/>
        <v>-1.3597325516213798</v>
      </c>
      <c r="BH50" s="9">
        <f t="shared" si="32"/>
        <v>-2.3999255153897803</v>
      </c>
      <c r="BI50" s="9">
        <f t="shared" si="33"/>
        <v>-0.93790362536977945</v>
      </c>
      <c r="BJ50" s="9">
        <f t="shared" si="34"/>
        <v>3.2973449446560483</v>
      </c>
      <c r="BK50" s="9">
        <f t="shared" si="35"/>
        <v>10.066663541458091</v>
      </c>
      <c r="BL50" s="9">
        <f t="shared" si="36"/>
        <v>15.23876540550927</v>
      </c>
      <c r="BM50" s="9">
        <f t="shared" si="37"/>
        <v>15.575856481270321</v>
      </c>
      <c r="BN50" s="9">
        <f t="shared" si="38"/>
        <v>16.269470871070411</v>
      </c>
      <c r="BO50" s="9">
        <f t="shared" si="39"/>
        <v>16.725206879184661</v>
      </c>
      <c r="BP50" s="9"/>
    </row>
    <row r="51" spans="1:68" x14ac:dyDescent="0.25">
      <c r="A51" t="s">
        <v>53</v>
      </c>
      <c r="B51" t="s">
        <v>257</v>
      </c>
      <c r="C51">
        <v>191.41391664674799</v>
      </c>
      <c r="D51">
        <v>104.224935098872</v>
      </c>
      <c r="E51">
        <v>27.362875790217501</v>
      </c>
      <c r="F51">
        <v>6.32146082802885</v>
      </c>
      <c r="G51">
        <v>1.42138895537623</v>
      </c>
      <c r="H51">
        <v>0.317697863521471</v>
      </c>
      <c r="I51">
        <v>7.0915031158014494E-2</v>
      </c>
      <c r="J51">
        <v>1.5824629472075299E-2</v>
      </c>
      <c r="K51">
        <v>3.5310191845470298E-3</v>
      </c>
      <c r="L51">
        <v>7.8788021553869098E-4</v>
      </c>
      <c r="N51" t="s">
        <v>147</v>
      </c>
      <c r="O51" t="s">
        <v>53</v>
      </c>
      <c r="P51" t="s">
        <v>158</v>
      </c>
      <c r="Q51" t="s">
        <v>258</v>
      </c>
      <c r="T51" s="6">
        <v>50</v>
      </c>
      <c r="U51" s="6">
        <v>50</v>
      </c>
      <c r="V51" s="6">
        <v>14</v>
      </c>
      <c r="W51" s="6">
        <v>41</v>
      </c>
      <c r="X51" s="10">
        <v>2.6666666999999999</v>
      </c>
      <c r="Y51" s="10">
        <v>666.66666667000004</v>
      </c>
      <c r="Z51" s="10">
        <v>1266.66666667</v>
      </c>
      <c r="AA51" s="10">
        <v>3760.6666666699998</v>
      </c>
      <c r="AB51" s="10">
        <v>5796.6666666700003</v>
      </c>
      <c r="AC51" s="10">
        <v>8806.6666666700003</v>
      </c>
      <c r="AD51" s="10">
        <v>8836.6666666700003</v>
      </c>
      <c r="AE51" s="10">
        <v>8806.6666666700003</v>
      </c>
      <c r="AF51" s="10">
        <v>8816.6666666700003</v>
      </c>
      <c r="AG51" s="10">
        <v>8826.6666666700003</v>
      </c>
      <c r="AI51" t="s">
        <v>53</v>
      </c>
      <c r="AJ51">
        <v>216386.64683242</v>
      </c>
      <c r="AK51">
        <v>330512.95076568599</v>
      </c>
      <c r="AL51">
        <v>360475.29975597397</v>
      </c>
      <c r="AM51">
        <v>367397.29936266597</v>
      </c>
      <c r="AN51">
        <v>368953.72026880301</v>
      </c>
      <c r="AO51">
        <v>369301.59942935902</v>
      </c>
      <c r="AP51">
        <v>369379.25138847699</v>
      </c>
      <c r="AQ51">
        <v>369396.57935774903</v>
      </c>
      <c r="AR51">
        <v>369400.445823755</v>
      </c>
      <c r="AS51">
        <v>369401.308552592</v>
      </c>
      <c r="AU51" s="9">
        <f t="shared" si="20"/>
        <v>194.080583346748</v>
      </c>
      <c r="AV51" s="9">
        <f t="shared" si="21"/>
        <v>770.89160176887208</v>
      </c>
      <c r="AW51" s="9">
        <f t="shared" si="22"/>
        <v>1294.0295424602175</v>
      </c>
      <c r="AX51" s="9">
        <f t="shared" si="23"/>
        <v>3766.9881274980285</v>
      </c>
      <c r="AY51" s="9">
        <f t="shared" si="24"/>
        <v>5798.0880556253769</v>
      </c>
      <c r="AZ51" s="9">
        <f t="shared" si="25"/>
        <v>8806.9843645335222</v>
      </c>
      <c r="BA51" s="9">
        <f t="shared" si="26"/>
        <v>8836.737581701158</v>
      </c>
      <c r="BB51" s="9">
        <f t="shared" si="27"/>
        <v>8806.6824912994725</v>
      </c>
      <c r="BC51" s="9">
        <f t="shared" si="28"/>
        <v>8816.6701976891854</v>
      </c>
      <c r="BD51" s="9">
        <f t="shared" si="29"/>
        <v>8826.6674545502156</v>
      </c>
      <c r="BE51" s="9"/>
      <c r="BF51" s="9">
        <f t="shared" si="30"/>
        <v>-188.74724994674798</v>
      </c>
      <c r="BG51" s="9">
        <f t="shared" si="31"/>
        <v>562.441731571128</v>
      </c>
      <c r="BH51" s="9">
        <f t="shared" si="32"/>
        <v>1239.3037908797826</v>
      </c>
      <c r="BI51" s="9">
        <f t="shared" si="33"/>
        <v>3754.3452058419712</v>
      </c>
      <c r="BJ51" s="9">
        <f t="shared" si="34"/>
        <v>5795.2452777146236</v>
      </c>
      <c r="BK51" s="9">
        <f t="shared" si="35"/>
        <v>8806.3489688064783</v>
      </c>
      <c r="BL51" s="9">
        <f t="shared" si="36"/>
        <v>8836.5957516388426</v>
      </c>
      <c r="BM51" s="9">
        <f t="shared" si="37"/>
        <v>8806.650842040528</v>
      </c>
      <c r="BN51" s="9">
        <f t="shared" si="38"/>
        <v>8816.6631356508151</v>
      </c>
      <c r="BO51" s="9">
        <f t="shared" si="39"/>
        <v>8826.665878789785</v>
      </c>
      <c r="BP51" s="9"/>
    </row>
    <row r="52" spans="1:68" x14ac:dyDescent="0.25">
      <c r="A52" t="s">
        <v>54</v>
      </c>
      <c r="B52" t="s">
        <v>259</v>
      </c>
      <c r="C52">
        <v>60613.625549619399</v>
      </c>
      <c r="D52">
        <v>167.789645176356</v>
      </c>
      <c r="E52">
        <v>0.15314395839454101</v>
      </c>
      <c r="F52">
        <v>1.3964915695488999E-4</v>
      </c>
      <c r="G52" s="9">
        <v>1.2763092429204E-7</v>
      </c>
      <c r="H52" s="9">
        <v>4.6657256184258801E-11</v>
      </c>
      <c r="I52">
        <v>0</v>
      </c>
      <c r="J52">
        <v>0</v>
      </c>
      <c r="K52">
        <v>0</v>
      </c>
      <c r="L52">
        <v>0</v>
      </c>
      <c r="N52" t="s">
        <v>147</v>
      </c>
      <c r="O52" t="s">
        <v>54</v>
      </c>
      <c r="P52" t="s">
        <v>260</v>
      </c>
      <c r="Q52" t="s">
        <v>168</v>
      </c>
      <c r="T52" s="6">
        <v>51</v>
      </c>
      <c r="U52" s="6">
        <v>51</v>
      </c>
      <c r="V52" s="6">
        <v>58</v>
      </c>
      <c r="W52" s="6">
        <v>173</v>
      </c>
      <c r="X52" s="10">
        <v>52000</v>
      </c>
      <c r="Y52" s="10">
        <v>18000</v>
      </c>
      <c r="Z52" s="10">
        <v>18000</v>
      </c>
      <c r="AA52" s="10">
        <v>18000</v>
      </c>
      <c r="AB52" s="10">
        <v>18000</v>
      </c>
      <c r="AC52" s="10">
        <v>18000</v>
      </c>
      <c r="AD52" s="10">
        <v>18000</v>
      </c>
      <c r="AE52" s="10">
        <v>18000</v>
      </c>
      <c r="AF52" s="10">
        <v>18000</v>
      </c>
      <c r="AG52" s="10">
        <v>18000</v>
      </c>
      <c r="AI52" t="s">
        <v>54</v>
      </c>
      <c r="AJ52">
        <v>156566994.05971</v>
      </c>
      <c r="AK52">
        <v>156995696.603136</v>
      </c>
      <c r="AL52">
        <v>156996087.88594899</v>
      </c>
      <c r="AM52">
        <v>156996088.242753</v>
      </c>
      <c r="AN52">
        <v>156996088.24307799</v>
      </c>
      <c r="AO52">
        <v>156996088.24307901</v>
      </c>
      <c r="AP52">
        <v>156996088.24307901</v>
      </c>
      <c r="AQ52">
        <v>156996088.24307901</v>
      </c>
      <c r="AR52">
        <v>156996088.24307901</v>
      </c>
      <c r="AS52">
        <v>156996088.24307901</v>
      </c>
      <c r="AU52" s="9">
        <f t="shared" si="20"/>
        <v>112613.62554961941</v>
      </c>
      <c r="AV52" s="9">
        <f t="shared" si="21"/>
        <v>18167.789645176355</v>
      </c>
      <c r="AW52" s="9">
        <f t="shared" si="22"/>
        <v>18000.153143958396</v>
      </c>
      <c r="AX52" s="9">
        <f t="shared" si="23"/>
        <v>18000.000139649157</v>
      </c>
      <c r="AY52" s="9">
        <f t="shared" si="24"/>
        <v>18000.000000127631</v>
      </c>
      <c r="AZ52" s="9">
        <f t="shared" si="25"/>
        <v>18000.000000000047</v>
      </c>
      <c r="BA52" s="9">
        <f t="shared" si="26"/>
        <v>18000</v>
      </c>
      <c r="BB52" s="9">
        <f t="shared" si="27"/>
        <v>18000</v>
      </c>
      <c r="BC52" s="9">
        <f t="shared" si="28"/>
        <v>18000</v>
      </c>
      <c r="BD52" s="9">
        <f t="shared" si="29"/>
        <v>18000</v>
      </c>
      <c r="BE52" s="9"/>
      <c r="BF52" s="9">
        <f t="shared" si="30"/>
        <v>-8613.625549619399</v>
      </c>
      <c r="BG52" s="9">
        <f t="shared" si="31"/>
        <v>17832.210354823645</v>
      </c>
      <c r="BH52" s="9">
        <f t="shared" si="32"/>
        <v>17999.846856041604</v>
      </c>
      <c r="BI52" s="9">
        <f t="shared" si="33"/>
        <v>17999.999860350843</v>
      </c>
      <c r="BJ52" s="9">
        <f t="shared" si="34"/>
        <v>17999.999999872369</v>
      </c>
      <c r="BK52" s="9">
        <f t="shared" si="35"/>
        <v>17999.999999999953</v>
      </c>
      <c r="BL52" s="9">
        <f t="shared" si="36"/>
        <v>18000</v>
      </c>
      <c r="BM52" s="9">
        <f t="shared" si="37"/>
        <v>18000</v>
      </c>
      <c r="BN52" s="9">
        <f t="shared" si="38"/>
        <v>18000</v>
      </c>
      <c r="BO52" s="9">
        <f t="shared" si="39"/>
        <v>18000</v>
      </c>
      <c r="BP52" s="9"/>
    </row>
    <row r="53" spans="1:68" x14ac:dyDescent="0.25">
      <c r="A53" t="s">
        <v>55</v>
      </c>
      <c r="B53" t="s">
        <v>261</v>
      </c>
      <c r="C53">
        <v>6.0141323514332301</v>
      </c>
      <c r="D53">
        <v>28.395402828243402</v>
      </c>
      <c r="E53">
        <v>41.273996219531597</v>
      </c>
      <c r="F53">
        <v>41.6226267034369</v>
      </c>
      <c r="G53">
        <v>35.583864021035801</v>
      </c>
      <c r="H53">
        <v>27.8419304439877</v>
      </c>
      <c r="I53">
        <v>20.680776650433099</v>
      </c>
      <c r="J53">
        <v>14.8757670026772</v>
      </c>
      <c r="K53">
        <v>10.483064032552999</v>
      </c>
      <c r="L53">
        <v>7.2895464918338604</v>
      </c>
      <c r="N53" t="s">
        <v>147</v>
      </c>
      <c r="O53" t="s">
        <v>55</v>
      </c>
      <c r="P53" t="s">
        <v>261</v>
      </c>
      <c r="T53" s="6">
        <v>52</v>
      </c>
      <c r="U53" s="6">
        <v>52</v>
      </c>
      <c r="V53" s="6">
        <v>30</v>
      </c>
      <c r="W53" s="6">
        <v>89</v>
      </c>
      <c r="X53" s="10">
        <v>0.73001949300000002</v>
      </c>
      <c r="Y53" s="10">
        <v>3.9027777779999999</v>
      </c>
      <c r="Z53" s="10">
        <v>5.8809697859999996</v>
      </c>
      <c r="AA53" s="10">
        <v>8.4127680310000006</v>
      </c>
      <c r="AB53" s="10">
        <v>12.319200779999999</v>
      </c>
      <c r="AC53" s="10">
        <v>18.033869396</v>
      </c>
      <c r="AD53" s="10">
        <v>21.9</v>
      </c>
      <c r="AE53" s="10">
        <v>20.949317739000001</v>
      </c>
      <c r="AF53" s="10">
        <v>20.5</v>
      </c>
      <c r="AG53" s="10">
        <v>20</v>
      </c>
      <c r="AI53" t="s">
        <v>55</v>
      </c>
      <c r="AJ53">
        <v>4519.8424263449597</v>
      </c>
      <c r="AK53">
        <v>25248.486490962699</v>
      </c>
      <c r="AL53">
        <v>55378.503731220699</v>
      </c>
      <c r="AM53">
        <v>85763.0212247296</v>
      </c>
      <c r="AN53">
        <v>111739.241960086</v>
      </c>
      <c r="AO53">
        <v>132063.851184197</v>
      </c>
      <c r="AP53">
        <v>147160.81813901299</v>
      </c>
      <c r="AQ53">
        <v>158020.128050967</v>
      </c>
      <c r="AR53">
        <v>165672.76479473099</v>
      </c>
      <c r="AS53">
        <v>170994.13373377</v>
      </c>
      <c r="AU53" s="9">
        <f t="shared" si="20"/>
        <v>6.7441518444332305</v>
      </c>
      <c r="AV53" s="9">
        <f t="shared" si="21"/>
        <v>32.298180606243399</v>
      </c>
      <c r="AW53" s="9">
        <f t="shared" si="22"/>
        <v>47.154966005531598</v>
      </c>
      <c r="AX53" s="9">
        <f t="shared" si="23"/>
        <v>50.035394734436899</v>
      </c>
      <c r="AY53" s="9">
        <f t="shared" si="24"/>
        <v>47.903064801035796</v>
      </c>
      <c r="AZ53" s="9">
        <f t="shared" si="25"/>
        <v>45.8757998399877</v>
      </c>
      <c r="BA53" s="9">
        <f t="shared" si="26"/>
        <v>42.580776650433094</v>
      </c>
      <c r="BB53" s="9">
        <f t="shared" si="27"/>
        <v>35.825084741677202</v>
      </c>
      <c r="BC53" s="9">
        <f t="shared" si="28"/>
        <v>30.983064032552999</v>
      </c>
      <c r="BD53" s="9">
        <f t="shared" si="29"/>
        <v>27.28954649183386</v>
      </c>
      <c r="BE53" s="9"/>
      <c r="BF53" s="9">
        <f t="shared" si="30"/>
        <v>-5.2841128584332298</v>
      </c>
      <c r="BG53" s="9">
        <f t="shared" si="31"/>
        <v>-24.492625050243401</v>
      </c>
      <c r="BH53" s="9">
        <f t="shared" si="32"/>
        <v>-35.393026433531595</v>
      </c>
      <c r="BI53" s="9">
        <f t="shared" si="33"/>
        <v>-33.209858672436901</v>
      </c>
      <c r="BJ53" s="9">
        <f t="shared" si="34"/>
        <v>-23.264663241035802</v>
      </c>
      <c r="BK53" s="9">
        <f t="shared" si="35"/>
        <v>-9.8080610479876995</v>
      </c>
      <c r="BL53" s="9">
        <f t="shared" si="36"/>
        <v>1.2192233495668994</v>
      </c>
      <c r="BM53" s="9">
        <f t="shared" si="37"/>
        <v>6.073550736322801</v>
      </c>
      <c r="BN53" s="9">
        <f t="shared" si="38"/>
        <v>10.016935967447001</v>
      </c>
      <c r="BO53" s="9">
        <f t="shared" si="39"/>
        <v>12.71045350816614</v>
      </c>
      <c r="BP53" s="9"/>
    </row>
    <row r="54" spans="1:68" x14ac:dyDescent="0.25">
      <c r="A54" t="s">
        <v>56</v>
      </c>
      <c r="B54" t="s">
        <v>262</v>
      </c>
      <c r="C54" s="9">
        <v>5.1813165630111898E-13</v>
      </c>
      <c r="D54">
        <v>3.3151582965739901</v>
      </c>
      <c r="E54">
        <v>7.1361948499689198</v>
      </c>
      <c r="F54">
        <v>11.157608882761499</v>
      </c>
      <c r="G54">
        <v>14.8881596249664</v>
      </c>
      <c r="H54">
        <v>18.079540194700598</v>
      </c>
      <c r="I54">
        <v>20.631015242384098</v>
      </c>
      <c r="J54">
        <v>22.5304798122528</v>
      </c>
      <c r="K54">
        <v>23.816801316738999</v>
      </c>
      <c r="L54">
        <v>24.5556525064132</v>
      </c>
      <c r="N54" t="s">
        <v>147</v>
      </c>
      <c r="O54" t="s">
        <v>56</v>
      </c>
      <c r="P54" t="s">
        <v>263</v>
      </c>
      <c r="Q54" t="s">
        <v>211</v>
      </c>
      <c r="T54" s="6">
        <v>53</v>
      </c>
      <c r="U54" s="6">
        <v>53</v>
      </c>
      <c r="V54" s="6">
        <v>3</v>
      </c>
      <c r="W54" s="6">
        <v>8</v>
      </c>
      <c r="X54" s="10">
        <v>0.73001949300000002</v>
      </c>
      <c r="Y54" s="10">
        <v>3.9027777779999999</v>
      </c>
      <c r="Z54" s="10">
        <v>5.8809697859999996</v>
      </c>
      <c r="AA54" s="10">
        <v>8.4127680310000006</v>
      </c>
      <c r="AB54" s="10">
        <v>12.319200779999999</v>
      </c>
      <c r="AC54" s="10">
        <v>18.033869396</v>
      </c>
      <c r="AD54" s="10">
        <v>21.9</v>
      </c>
      <c r="AE54" s="10">
        <v>20.949317739000001</v>
      </c>
      <c r="AF54" s="10">
        <v>20.5</v>
      </c>
      <c r="AG54" s="10">
        <v>20</v>
      </c>
      <c r="AI54" t="s">
        <v>56</v>
      </c>
      <c r="AJ54">
        <v>220.80111943928901</v>
      </c>
      <c r="AK54">
        <v>1430.8338976887901</v>
      </c>
      <c r="AL54">
        <v>4035.5450179274499</v>
      </c>
      <c r="AM54">
        <v>8108.0722601354</v>
      </c>
      <c r="AN54">
        <v>13542.2505232481</v>
      </c>
      <c r="AO54">
        <v>20141.282694313799</v>
      </c>
      <c r="AP54">
        <v>27671.603257784001</v>
      </c>
      <c r="AQ54">
        <v>35895.228389256299</v>
      </c>
      <c r="AR54">
        <v>44588.360869866097</v>
      </c>
      <c r="AS54">
        <v>53551.174034706899</v>
      </c>
      <c r="AU54" s="9">
        <f t="shared" si="20"/>
        <v>0.73001949300051816</v>
      </c>
      <c r="AV54" s="9">
        <f t="shared" si="21"/>
        <v>7.2179360745739896</v>
      </c>
      <c r="AW54" s="9">
        <f t="shared" si="22"/>
        <v>13.017164635968919</v>
      </c>
      <c r="AX54" s="9">
        <f t="shared" si="23"/>
        <v>19.5703769137615</v>
      </c>
      <c r="AY54" s="9">
        <f t="shared" si="24"/>
        <v>27.207360404966401</v>
      </c>
      <c r="AZ54" s="9">
        <f t="shared" si="25"/>
        <v>36.113409590700599</v>
      </c>
      <c r="BA54" s="9">
        <f t="shared" si="26"/>
        <v>42.5310152423841</v>
      </c>
      <c r="BB54" s="9">
        <f t="shared" si="27"/>
        <v>43.479797551252801</v>
      </c>
      <c r="BC54" s="9">
        <f t="shared" si="28"/>
        <v>44.316801316739003</v>
      </c>
      <c r="BD54" s="9">
        <f t="shared" si="29"/>
        <v>44.555652506413196</v>
      </c>
      <c r="BE54" s="9"/>
      <c r="BF54" s="9">
        <f t="shared" si="30"/>
        <v>0.73001949299948188</v>
      </c>
      <c r="BG54" s="9">
        <f t="shared" si="31"/>
        <v>0.58761948142600984</v>
      </c>
      <c r="BH54" s="9">
        <f t="shared" si="32"/>
        <v>-1.2552250639689202</v>
      </c>
      <c r="BI54" s="9">
        <f t="shared" si="33"/>
        <v>-2.7448408517614986</v>
      </c>
      <c r="BJ54" s="9">
        <f t="shared" si="34"/>
        <v>-2.5689588449664011</v>
      </c>
      <c r="BK54" s="9">
        <f t="shared" si="35"/>
        <v>-4.5670798700598425E-2</v>
      </c>
      <c r="BL54" s="9">
        <f t="shared" si="36"/>
        <v>1.2689847576159003</v>
      </c>
      <c r="BM54" s="9">
        <f t="shared" si="37"/>
        <v>-1.5811620732527985</v>
      </c>
      <c r="BN54" s="9">
        <f t="shared" si="38"/>
        <v>-3.3168013167389994</v>
      </c>
      <c r="BO54" s="9">
        <f t="shared" si="39"/>
        <v>-4.5556525064131996</v>
      </c>
      <c r="BP54" s="9"/>
    </row>
    <row r="55" spans="1:68" x14ac:dyDescent="0.25">
      <c r="A55" t="s">
        <v>57</v>
      </c>
      <c r="B55" t="s">
        <v>264</v>
      </c>
      <c r="C55">
        <v>8.3892540846157893</v>
      </c>
      <c r="D55">
        <v>15.3175323809785</v>
      </c>
      <c r="E55">
        <v>8.9983268757377406</v>
      </c>
      <c r="F55">
        <v>4.0802423115126301</v>
      </c>
      <c r="G55">
        <v>1.6966648830181501</v>
      </c>
      <c r="H55">
        <v>0.68320015488167096</v>
      </c>
      <c r="I55">
        <v>0.27171971236282499</v>
      </c>
      <c r="J55">
        <v>0.107545355687563</v>
      </c>
      <c r="K55">
        <v>4.2484994090778397E-2</v>
      </c>
      <c r="L55">
        <v>1.67708002933716E-2</v>
      </c>
      <c r="N55" t="s">
        <v>147</v>
      </c>
      <c r="O55" t="s">
        <v>57</v>
      </c>
      <c r="P55" t="s">
        <v>265</v>
      </c>
      <c r="Q55" t="s">
        <v>189</v>
      </c>
      <c r="T55" s="6">
        <v>54</v>
      </c>
      <c r="U55" s="6">
        <v>54</v>
      </c>
      <c r="V55" s="6">
        <v>7</v>
      </c>
      <c r="W55" s="6">
        <v>20</v>
      </c>
      <c r="X55" s="10">
        <v>3.3126827489999999</v>
      </c>
      <c r="Y55" s="10">
        <v>4.1262183239999999</v>
      </c>
      <c r="Z55" s="10">
        <v>5.7707115010000001</v>
      </c>
      <c r="AA55" s="10">
        <v>7.4476120899999998</v>
      </c>
      <c r="AB55" s="10">
        <v>18.7</v>
      </c>
      <c r="AC55" s="10">
        <v>29.665082846000001</v>
      </c>
      <c r="AD55" s="10">
        <v>40.663255360999997</v>
      </c>
      <c r="AE55" s="10">
        <v>40.702972709999997</v>
      </c>
      <c r="AF55" s="10">
        <v>40.9</v>
      </c>
      <c r="AG55" s="10">
        <v>41.6</v>
      </c>
      <c r="AI55" t="s">
        <v>57</v>
      </c>
      <c r="AJ55">
        <v>6757.95173532033</v>
      </c>
      <c r="AK55">
        <v>17939.750373434599</v>
      </c>
      <c r="AL55">
        <v>24508.528992723201</v>
      </c>
      <c r="AM55">
        <v>27487.105880127401</v>
      </c>
      <c r="AN55">
        <v>28725.6712447307</v>
      </c>
      <c r="AO55">
        <v>29224.407357794302</v>
      </c>
      <c r="AP55">
        <v>29422.762747819099</v>
      </c>
      <c r="AQ55">
        <v>29501.2708574711</v>
      </c>
      <c r="AR55">
        <v>29532.284903157401</v>
      </c>
      <c r="AS55">
        <v>29544.5275873715</v>
      </c>
      <c r="AU55" s="9">
        <f t="shared" si="20"/>
        <v>11.70193683361579</v>
      </c>
      <c r="AV55" s="9">
        <f t="shared" si="21"/>
        <v>19.443750704978498</v>
      </c>
      <c r="AW55" s="9">
        <f t="shared" si="22"/>
        <v>14.76903837673774</v>
      </c>
      <c r="AX55" s="9">
        <f t="shared" si="23"/>
        <v>11.527854401512631</v>
      </c>
      <c r="AY55" s="9">
        <f t="shared" si="24"/>
        <v>20.396664883018151</v>
      </c>
      <c r="AZ55" s="9">
        <f t="shared" si="25"/>
        <v>30.348283000881672</v>
      </c>
      <c r="BA55" s="9">
        <f t="shared" si="26"/>
        <v>40.934975073362821</v>
      </c>
      <c r="BB55" s="9">
        <f t="shared" si="27"/>
        <v>40.81051806568756</v>
      </c>
      <c r="BC55" s="9">
        <f t="shared" si="28"/>
        <v>40.942484994090776</v>
      </c>
      <c r="BD55" s="9">
        <f t="shared" si="29"/>
        <v>41.616770800293374</v>
      </c>
      <c r="BE55" s="9"/>
      <c r="BF55" s="9">
        <f t="shared" si="30"/>
        <v>-5.0765713356157889</v>
      </c>
      <c r="BG55" s="9">
        <f t="shared" si="31"/>
        <v>-11.1913140569785</v>
      </c>
      <c r="BH55" s="9">
        <f t="shared" si="32"/>
        <v>-3.2276153747377405</v>
      </c>
      <c r="BI55" s="9">
        <f t="shared" si="33"/>
        <v>3.3673697784873697</v>
      </c>
      <c r="BJ55" s="9">
        <f t="shared" si="34"/>
        <v>17.003335116981848</v>
      </c>
      <c r="BK55" s="9">
        <f t="shared" si="35"/>
        <v>28.981882691118329</v>
      </c>
      <c r="BL55" s="9">
        <f t="shared" si="36"/>
        <v>40.391535648637173</v>
      </c>
      <c r="BM55" s="9">
        <f t="shared" si="37"/>
        <v>40.595427354312434</v>
      </c>
      <c r="BN55" s="9">
        <f t="shared" si="38"/>
        <v>40.857515005909221</v>
      </c>
      <c r="BO55" s="9">
        <f t="shared" si="39"/>
        <v>41.583229199706629</v>
      </c>
      <c r="BP55" s="9"/>
    </row>
    <row r="56" spans="1:68" x14ac:dyDescent="0.25">
      <c r="A56" t="s">
        <v>58</v>
      </c>
      <c r="B56" t="s">
        <v>266</v>
      </c>
      <c r="C56">
        <v>0.70187564641720102</v>
      </c>
      <c r="D56">
        <v>3.7960577827414301</v>
      </c>
      <c r="E56">
        <v>7.6903388406726503</v>
      </c>
      <c r="F56">
        <v>11.3483546515785</v>
      </c>
      <c r="G56">
        <v>14.323068195725501</v>
      </c>
      <c r="H56">
        <v>16.481217537890899</v>
      </c>
      <c r="I56">
        <v>17.8482861196511</v>
      </c>
      <c r="J56">
        <v>18.523293357177099</v>
      </c>
      <c r="K56">
        <v>18.6316787143308</v>
      </c>
      <c r="L56">
        <v>18.300068296893301</v>
      </c>
      <c r="N56" t="s">
        <v>147</v>
      </c>
      <c r="O56" t="s">
        <v>58</v>
      </c>
      <c r="P56" t="s">
        <v>266</v>
      </c>
      <c r="T56" s="6">
        <v>55</v>
      </c>
      <c r="U56" s="6">
        <v>55</v>
      </c>
      <c r="V56" s="6">
        <v>37</v>
      </c>
      <c r="W56" s="6">
        <v>110</v>
      </c>
      <c r="X56" s="10">
        <v>0.73001949300000002</v>
      </c>
      <c r="Y56" s="10">
        <v>3.9027777779999999</v>
      </c>
      <c r="Z56" s="10">
        <v>5.8809697859999996</v>
      </c>
      <c r="AA56" s="10">
        <v>8.4127680310000006</v>
      </c>
      <c r="AB56" s="10">
        <v>12.319200779999999</v>
      </c>
      <c r="AC56" s="10">
        <v>18.033869396</v>
      </c>
      <c r="AD56" s="10">
        <v>21.9</v>
      </c>
      <c r="AE56" s="10">
        <v>20.949317739000001</v>
      </c>
      <c r="AF56" s="10">
        <v>20.5</v>
      </c>
      <c r="AG56" s="10">
        <v>20</v>
      </c>
      <c r="AI56" t="s">
        <v>58</v>
      </c>
      <c r="AJ56">
        <v>538.05729742165795</v>
      </c>
      <c r="AK56">
        <v>3309.1794788228899</v>
      </c>
      <c r="AL56">
        <v>8923.1268325139208</v>
      </c>
      <c r="AM56">
        <v>17207.425728166301</v>
      </c>
      <c r="AN56">
        <v>27663.265511045902</v>
      </c>
      <c r="AO56">
        <v>39694.554313706198</v>
      </c>
      <c r="AP56">
        <v>52723.803181051502</v>
      </c>
      <c r="AQ56">
        <v>66245.807331790798</v>
      </c>
      <c r="AR56">
        <v>79846.932793252301</v>
      </c>
      <c r="AS56">
        <v>93205.982649984406</v>
      </c>
      <c r="AU56" s="9">
        <f t="shared" si="20"/>
        <v>1.431895139417201</v>
      </c>
      <c r="AV56" s="9">
        <f t="shared" si="21"/>
        <v>7.6988355607414301</v>
      </c>
      <c r="AW56" s="9">
        <f t="shared" si="22"/>
        <v>13.57130862667265</v>
      </c>
      <c r="AX56" s="9">
        <f t="shared" si="23"/>
        <v>19.761122682578502</v>
      </c>
      <c r="AY56" s="9">
        <f t="shared" si="24"/>
        <v>26.6422689757255</v>
      </c>
      <c r="AZ56" s="9">
        <f t="shared" si="25"/>
        <v>34.515086933890899</v>
      </c>
      <c r="BA56" s="9">
        <f t="shared" si="26"/>
        <v>39.748286119651098</v>
      </c>
      <c r="BB56" s="9">
        <f t="shared" si="27"/>
        <v>39.472611096177104</v>
      </c>
      <c r="BC56" s="9">
        <f t="shared" si="28"/>
        <v>39.131678714330803</v>
      </c>
      <c r="BD56" s="9">
        <f t="shared" si="29"/>
        <v>38.300068296893301</v>
      </c>
      <c r="BE56" s="9"/>
      <c r="BF56" s="9">
        <f t="shared" si="30"/>
        <v>2.8143846582799004E-2</v>
      </c>
      <c r="BG56" s="9">
        <f t="shared" si="31"/>
        <v>0.10671999525856979</v>
      </c>
      <c r="BH56" s="9">
        <f t="shared" si="32"/>
        <v>-1.8093690546726506</v>
      </c>
      <c r="BI56" s="9">
        <f t="shared" si="33"/>
        <v>-2.9355866205784995</v>
      </c>
      <c r="BJ56" s="9">
        <f t="shared" si="34"/>
        <v>-2.0038674157255016</v>
      </c>
      <c r="BK56" s="9">
        <f t="shared" si="35"/>
        <v>1.5526518581091011</v>
      </c>
      <c r="BL56" s="9">
        <f t="shared" si="36"/>
        <v>4.051713880348899</v>
      </c>
      <c r="BM56" s="9">
        <f t="shared" si="37"/>
        <v>2.4260243818229021</v>
      </c>
      <c r="BN56" s="9">
        <f t="shared" si="38"/>
        <v>1.8683212856692002</v>
      </c>
      <c r="BO56" s="9">
        <f t="shared" si="39"/>
        <v>1.6999317031066994</v>
      </c>
      <c r="BP56" s="9"/>
    </row>
    <row r="57" spans="1:68" x14ac:dyDescent="0.25">
      <c r="A57" t="s">
        <v>59</v>
      </c>
      <c r="B57" t="s">
        <v>267</v>
      </c>
      <c r="C57">
        <v>1.01226044615921</v>
      </c>
      <c r="D57">
        <v>2.7855028728321201</v>
      </c>
      <c r="E57">
        <v>2.61262257528209</v>
      </c>
      <c r="F57">
        <v>1.82760687089963</v>
      </c>
      <c r="G57">
        <v>1.1325566396595601</v>
      </c>
      <c r="H57">
        <v>0.66237318903109599</v>
      </c>
      <c r="I57">
        <v>0.37610621308245301</v>
      </c>
      <c r="J57">
        <v>0.210251667078315</v>
      </c>
      <c r="K57">
        <v>0.116553254757917</v>
      </c>
      <c r="L57">
        <v>6.4317910668711994E-2</v>
      </c>
      <c r="N57" t="s">
        <v>147</v>
      </c>
      <c r="O57" t="s">
        <v>59</v>
      </c>
      <c r="P57" t="s">
        <v>268</v>
      </c>
      <c r="Q57" t="s">
        <v>189</v>
      </c>
      <c r="T57" s="6">
        <v>56</v>
      </c>
      <c r="U57" s="6">
        <v>56</v>
      </c>
      <c r="V57" s="6">
        <v>5</v>
      </c>
      <c r="W57" s="6">
        <v>14</v>
      </c>
      <c r="X57" s="10">
        <v>3.3126827489999999</v>
      </c>
      <c r="Y57" s="10">
        <v>4.1262183239999999</v>
      </c>
      <c r="Z57" s="10">
        <v>5.7707115010000001</v>
      </c>
      <c r="AA57" s="10">
        <v>7.4476120899999998</v>
      </c>
      <c r="AB57" s="10">
        <v>18.7</v>
      </c>
      <c r="AC57" s="10">
        <v>29.665082846000001</v>
      </c>
      <c r="AD57" s="10">
        <v>40.663255360999997</v>
      </c>
      <c r="AE57" s="10">
        <v>40.702972709999997</v>
      </c>
      <c r="AF57" s="10">
        <v>40.9</v>
      </c>
      <c r="AG57" s="10">
        <v>41.6</v>
      </c>
      <c r="AI57" t="s">
        <v>59</v>
      </c>
      <c r="AJ57">
        <v>795.45945372142205</v>
      </c>
      <c r="AK57">
        <v>2828.87655088887</v>
      </c>
      <c r="AL57">
        <v>4736.0910308448001</v>
      </c>
      <c r="AM57">
        <v>6070.2440466015296</v>
      </c>
      <c r="AN57">
        <v>6897.0103935530096</v>
      </c>
      <c r="AO57">
        <v>7380.5428215457096</v>
      </c>
      <c r="AP57">
        <v>7655.1003570959001</v>
      </c>
      <c r="AQ57">
        <v>7808.5840740630701</v>
      </c>
      <c r="AR57">
        <v>7893.6679500363498</v>
      </c>
      <c r="AS57">
        <v>7940.6200248245004</v>
      </c>
      <c r="AU57" s="9">
        <f t="shared" si="20"/>
        <v>4.3249431951592099</v>
      </c>
      <c r="AV57" s="9">
        <f t="shared" si="21"/>
        <v>6.9117211968321204</v>
      </c>
      <c r="AW57" s="9">
        <f t="shared" si="22"/>
        <v>8.3833340762820896</v>
      </c>
      <c r="AX57" s="9">
        <f t="shared" si="23"/>
        <v>9.2752189608996289</v>
      </c>
      <c r="AY57" s="9">
        <f t="shared" si="24"/>
        <v>19.832556639659558</v>
      </c>
      <c r="AZ57" s="9">
        <f t="shared" si="25"/>
        <v>30.327456035031098</v>
      </c>
      <c r="BA57" s="9">
        <f t="shared" si="26"/>
        <v>41.039361574082449</v>
      </c>
      <c r="BB57" s="9">
        <f t="shared" si="27"/>
        <v>40.913224377078315</v>
      </c>
      <c r="BC57" s="9">
        <f t="shared" si="28"/>
        <v>41.016553254757916</v>
      </c>
      <c r="BD57" s="9">
        <f t="shared" si="29"/>
        <v>41.664317910668714</v>
      </c>
      <c r="BE57" s="9"/>
      <c r="BF57" s="9">
        <f t="shared" si="30"/>
        <v>2.30042230284079</v>
      </c>
      <c r="BG57" s="9">
        <f t="shared" si="31"/>
        <v>1.3407154511678798</v>
      </c>
      <c r="BH57" s="9">
        <f t="shared" si="32"/>
        <v>3.1580889257179101</v>
      </c>
      <c r="BI57" s="9">
        <f t="shared" si="33"/>
        <v>5.6200052191003698</v>
      </c>
      <c r="BJ57" s="9">
        <f t="shared" si="34"/>
        <v>17.567443360340441</v>
      </c>
      <c r="BK57" s="9">
        <f t="shared" si="35"/>
        <v>29.002709656968904</v>
      </c>
      <c r="BL57" s="9">
        <f t="shared" si="36"/>
        <v>40.287149147917546</v>
      </c>
      <c r="BM57" s="9">
        <f t="shared" si="37"/>
        <v>40.49272104292168</v>
      </c>
      <c r="BN57" s="9">
        <f t="shared" si="38"/>
        <v>40.783446745242081</v>
      </c>
      <c r="BO57" s="9">
        <f t="shared" si="39"/>
        <v>41.535682089331289</v>
      </c>
      <c r="BP57" s="9"/>
    </row>
    <row r="58" spans="1:68" x14ac:dyDescent="0.25">
      <c r="A58" t="s">
        <v>60</v>
      </c>
      <c r="B58" t="s">
        <v>269</v>
      </c>
      <c r="C58">
        <v>20.365619472541901</v>
      </c>
      <c r="D58">
        <v>59.157878603969799</v>
      </c>
      <c r="E58">
        <v>58.552315452543702</v>
      </c>
      <c r="F58">
        <v>42.001112382141997</v>
      </c>
      <c r="G58">
        <v>26.3602881391712</v>
      </c>
      <c r="H58">
        <v>15.5199281418917</v>
      </c>
      <c r="I58">
        <v>8.8440417460494398</v>
      </c>
      <c r="J58">
        <v>4.95360727489168</v>
      </c>
      <c r="K58">
        <v>2.7489408872225298</v>
      </c>
      <c r="L58">
        <v>1.5178323983185</v>
      </c>
      <c r="N58" t="s">
        <v>147</v>
      </c>
      <c r="O58" t="s">
        <v>60</v>
      </c>
      <c r="P58" t="s">
        <v>265</v>
      </c>
      <c r="Q58" t="s">
        <v>201</v>
      </c>
      <c r="T58" s="6">
        <v>57</v>
      </c>
      <c r="U58" s="6">
        <v>57</v>
      </c>
      <c r="V58" s="6">
        <v>49</v>
      </c>
      <c r="W58" s="6">
        <v>146</v>
      </c>
      <c r="X58" s="10">
        <v>3</v>
      </c>
      <c r="Y58" s="10">
        <v>9</v>
      </c>
      <c r="Z58" s="10">
        <v>10</v>
      </c>
      <c r="AA58" s="10">
        <v>26</v>
      </c>
      <c r="AB58" s="10">
        <v>40</v>
      </c>
      <c r="AC58" s="10">
        <v>50</v>
      </c>
      <c r="AD58" s="10">
        <v>50</v>
      </c>
      <c r="AE58" s="10">
        <v>50</v>
      </c>
      <c r="AF58" s="10">
        <v>150</v>
      </c>
      <c r="AG58" s="10">
        <v>1500</v>
      </c>
      <c r="AI58" t="s">
        <v>60</v>
      </c>
      <c r="AJ58">
        <v>22480.883238831299</v>
      </c>
      <c r="AK58">
        <v>87258.760310178201</v>
      </c>
      <c r="AL58">
        <v>151373.545730713</v>
      </c>
      <c r="AM58">
        <v>197364.76378915901</v>
      </c>
      <c r="AN58">
        <v>226229.279301551</v>
      </c>
      <c r="AO58">
        <v>243223.60061692199</v>
      </c>
      <c r="AP58">
        <v>252907.826328847</v>
      </c>
      <c r="AQ58">
        <v>258332.02629485301</v>
      </c>
      <c r="AR58">
        <v>261342.116566362</v>
      </c>
      <c r="AS58">
        <v>263004.14304252103</v>
      </c>
      <c r="AU58" s="9">
        <f t="shared" si="20"/>
        <v>23.365619472541901</v>
      </c>
      <c r="AV58" s="9">
        <f t="shared" si="21"/>
        <v>68.157878603969806</v>
      </c>
      <c r="AW58" s="9">
        <f t="shared" si="22"/>
        <v>68.552315452543695</v>
      </c>
      <c r="AX58" s="9">
        <f t="shared" si="23"/>
        <v>68.001112382141997</v>
      </c>
      <c r="AY58" s="9">
        <f t="shared" si="24"/>
        <v>66.360288139171203</v>
      </c>
      <c r="AZ58" s="9">
        <f t="shared" si="25"/>
        <v>65.519928141891697</v>
      </c>
      <c r="BA58" s="9">
        <f t="shared" si="26"/>
        <v>58.844041746049442</v>
      </c>
      <c r="BB58" s="9">
        <f t="shared" si="27"/>
        <v>54.953607274891681</v>
      </c>
      <c r="BC58" s="9">
        <f t="shared" si="28"/>
        <v>152.74894088722252</v>
      </c>
      <c r="BD58" s="9">
        <f t="shared" si="29"/>
        <v>1501.5178323983184</v>
      </c>
      <c r="BE58" s="9"/>
      <c r="BF58" s="9">
        <f t="shared" si="30"/>
        <v>-17.365619472541901</v>
      </c>
      <c r="BG58" s="9">
        <f t="shared" si="31"/>
        <v>-50.157878603969799</v>
      </c>
      <c r="BH58" s="9">
        <f t="shared" si="32"/>
        <v>-48.552315452543702</v>
      </c>
      <c r="BI58" s="9">
        <f t="shared" si="33"/>
        <v>-16.001112382141997</v>
      </c>
      <c r="BJ58" s="9">
        <f t="shared" si="34"/>
        <v>13.6397118608288</v>
      </c>
      <c r="BK58" s="9">
        <f t="shared" si="35"/>
        <v>34.480071858108303</v>
      </c>
      <c r="BL58" s="9">
        <f t="shared" si="36"/>
        <v>41.155958253950558</v>
      </c>
      <c r="BM58" s="9">
        <f t="shared" si="37"/>
        <v>45.046392725108319</v>
      </c>
      <c r="BN58" s="9">
        <f t="shared" si="38"/>
        <v>147.25105911277748</v>
      </c>
      <c r="BO58" s="9">
        <f t="shared" si="39"/>
        <v>1498.4821676016816</v>
      </c>
      <c r="BP58" s="9"/>
    </row>
    <row r="59" spans="1:68" x14ac:dyDescent="0.25">
      <c r="A59" t="s">
        <v>61</v>
      </c>
      <c r="B59" t="s">
        <v>270</v>
      </c>
      <c r="C59">
        <v>0.515006021351189</v>
      </c>
      <c r="D59">
        <v>2.3271903460042198</v>
      </c>
      <c r="E59">
        <v>3.6809516158503399</v>
      </c>
      <c r="F59">
        <v>4.1774539823912598</v>
      </c>
      <c r="G59">
        <v>4.0500115964151702</v>
      </c>
      <c r="H59">
        <v>3.5930148498980699</v>
      </c>
      <c r="I59">
        <v>3.0172097885245801</v>
      </c>
      <c r="J59">
        <v>2.4440790515384898</v>
      </c>
      <c r="K59">
        <v>1.9319120108601899</v>
      </c>
      <c r="L59">
        <v>1.5011990167739899</v>
      </c>
      <c r="N59" t="s">
        <v>147</v>
      </c>
      <c r="O59" t="s">
        <v>61</v>
      </c>
      <c r="P59" t="s">
        <v>271</v>
      </c>
      <c r="Q59" t="s">
        <v>189</v>
      </c>
      <c r="T59" s="6">
        <v>58</v>
      </c>
      <c r="U59" s="6">
        <v>58</v>
      </c>
      <c r="V59" s="6">
        <v>8</v>
      </c>
      <c r="W59" s="6">
        <v>23</v>
      </c>
      <c r="X59" s="10">
        <v>3.3126827489999999</v>
      </c>
      <c r="Y59" s="10">
        <v>4.1262183239999999</v>
      </c>
      <c r="Z59" s="10">
        <v>5.7707115010000001</v>
      </c>
      <c r="AA59" s="10">
        <v>7.4476120899999998</v>
      </c>
      <c r="AB59" s="10">
        <v>18.7</v>
      </c>
      <c r="AC59" s="10">
        <v>29.665082846000001</v>
      </c>
      <c r="AD59" s="10">
        <v>40.663255360999997</v>
      </c>
      <c r="AE59" s="10">
        <v>40.702972709999997</v>
      </c>
      <c r="AF59" s="10">
        <v>40.9</v>
      </c>
      <c r="AG59" s="10">
        <v>41.6</v>
      </c>
      <c r="AI59" t="s">
        <v>61</v>
      </c>
      <c r="AJ59">
        <v>395.47473629006703</v>
      </c>
      <c r="AK59">
        <v>2094.3236888731499</v>
      </c>
      <c r="AL59">
        <v>4781.4183684439104</v>
      </c>
      <c r="AM59">
        <v>7830.9597755895302</v>
      </c>
      <c r="AN59">
        <v>10787.468240972599</v>
      </c>
      <c r="AO59">
        <v>13410.369081398199</v>
      </c>
      <c r="AP59">
        <v>15612.9322270211</v>
      </c>
      <c r="AQ59">
        <v>17397.109934644199</v>
      </c>
      <c r="AR59">
        <v>18807.4057025722</v>
      </c>
      <c r="AS59">
        <v>19903.2809848172</v>
      </c>
      <c r="AU59" s="9">
        <f t="shared" si="20"/>
        <v>3.8276887703511888</v>
      </c>
      <c r="AV59" s="9">
        <f t="shared" si="21"/>
        <v>6.4534086700042197</v>
      </c>
      <c r="AW59" s="9">
        <f t="shared" si="22"/>
        <v>9.4516631168503409</v>
      </c>
      <c r="AX59" s="9">
        <f t="shared" si="23"/>
        <v>11.62506607239126</v>
      </c>
      <c r="AY59" s="9">
        <f t="shared" si="24"/>
        <v>22.75001159641517</v>
      </c>
      <c r="AZ59" s="9">
        <f t="shared" si="25"/>
        <v>33.258097695898073</v>
      </c>
      <c r="BA59" s="9">
        <f t="shared" si="26"/>
        <v>43.680465149524579</v>
      </c>
      <c r="BB59" s="9">
        <f t="shared" si="27"/>
        <v>43.147051761538485</v>
      </c>
      <c r="BC59" s="9">
        <f t="shared" si="28"/>
        <v>42.831912010860187</v>
      </c>
      <c r="BD59" s="9">
        <f t="shared" si="29"/>
        <v>43.10119901677399</v>
      </c>
      <c r="BE59" s="9"/>
      <c r="BF59" s="9">
        <f t="shared" si="30"/>
        <v>2.797676727648811</v>
      </c>
      <c r="BG59" s="9">
        <f t="shared" si="31"/>
        <v>1.7990279779957801</v>
      </c>
      <c r="BH59" s="9">
        <f t="shared" si="32"/>
        <v>2.0897598851496602</v>
      </c>
      <c r="BI59" s="9">
        <f t="shared" si="33"/>
        <v>3.27015810760874</v>
      </c>
      <c r="BJ59" s="9">
        <f t="shared" si="34"/>
        <v>14.649988403584828</v>
      </c>
      <c r="BK59" s="9">
        <f t="shared" si="35"/>
        <v>26.072067996101932</v>
      </c>
      <c r="BL59" s="9">
        <f t="shared" si="36"/>
        <v>37.646045572475415</v>
      </c>
      <c r="BM59" s="9">
        <f t="shared" si="37"/>
        <v>38.25889365846151</v>
      </c>
      <c r="BN59" s="9">
        <f t="shared" si="38"/>
        <v>38.968087989139811</v>
      </c>
      <c r="BO59" s="9">
        <f t="shared" si="39"/>
        <v>40.098800983226013</v>
      </c>
      <c r="BP59" s="9"/>
    </row>
    <row r="60" spans="1:68" x14ac:dyDescent="0.25">
      <c r="A60" t="s">
        <v>62</v>
      </c>
      <c r="B60" t="s">
        <v>272</v>
      </c>
      <c r="C60" s="9">
        <v>5.2934460467914098E-13</v>
      </c>
      <c r="D60">
        <v>1.9226512702692999</v>
      </c>
      <c r="E60">
        <v>2.67615668582489</v>
      </c>
      <c r="F60">
        <v>2.7524274160969702</v>
      </c>
      <c r="G60">
        <v>2.4583375670712901</v>
      </c>
      <c r="H60">
        <v>2.0306253583126899</v>
      </c>
      <c r="I60">
        <v>1.59961129991649</v>
      </c>
      <c r="J60">
        <v>1.2223244123566299</v>
      </c>
      <c r="K60">
        <v>0.91534729084391797</v>
      </c>
      <c r="L60">
        <v>0.67612278691027505</v>
      </c>
      <c r="N60" t="s">
        <v>147</v>
      </c>
      <c r="O60" t="s">
        <v>62</v>
      </c>
      <c r="P60" t="s">
        <v>273</v>
      </c>
      <c r="Q60" t="s">
        <v>189</v>
      </c>
      <c r="T60" s="6">
        <v>59</v>
      </c>
      <c r="U60" s="6">
        <v>59</v>
      </c>
      <c r="V60" s="6">
        <v>41</v>
      </c>
      <c r="W60" s="6">
        <v>122</v>
      </c>
      <c r="X60" s="10">
        <v>0.754386</v>
      </c>
      <c r="Y60" s="10">
        <v>2.8630604289999999</v>
      </c>
      <c r="Z60" s="10">
        <v>5.5843079920000003</v>
      </c>
      <c r="AA60" s="10">
        <v>7.75</v>
      </c>
      <c r="AB60" s="10">
        <v>11.23245614</v>
      </c>
      <c r="AC60" s="10">
        <v>15.656432749</v>
      </c>
      <c r="AD60" s="10">
        <v>15.391812865</v>
      </c>
      <c r="AE60" s="10">
        <v>15.324561404000001</v>
      </c>
      <c r="AF60" s="10">
        <v>15.762670565000001</v>
      </c>
      <c r="AG60" s="10">
        <v>15.5</v>
      </c>
      <c r="AI60" t="s">
        <v>62</v>
      </c>
      <c r="AJ60">
        <v>196.02406093989299</v>
      </c>
      <c r="AK60">
        <v>897.79177458818799</v>
      </c>
      <c r="AL60">
        <v>1874.58896491428</v>
      </c>
      <c r="AM60">
        <v>2879.2249717896598</v>
      </c>
      <c r="AN60">
        <v>3776.51818377069</v>
      </c>
      <c r="AO60">
        <v>4517.6964395548202</v>
      </c>
      <c r="AP60">
        <v>5101.5545640243299</v>
      </c>
      <c r="AQ60">
        <v>5547.7029745345098</v>
      </c>
      <c r="AR60">
        <v>5881.8047356925499</v>
      </c>
      <c r="AS60">
        <v>6128.5895529147801</v>
      </c>
      <c r="AU60" s="9">
        <f t="shared" si="20"/>
        <v>0.75438600000052936</v>
      </c>
      <c r="AV60" s="9">
        <f t="shared" si="21"/>
        <v>4.7857116992692994</v>
      </c>
      <c r="AW60" s="9">
        <f t="shared" si="22"/>
        <v>8.2604646778248902</v>
      </c>
      <c r="AX60" s="9">
        <f t="shared" si="23"/>
        <v>10.502427416096971</v>
      </c>
      <c r="AY60" s="9">
        <f t="shared" si="24"/>
        <v>13.69079370707129</v>
      </c>
      <c r="AZ60" s="9">
        <f t="shared" si="25"/>
        <v>17.687058107312691</v>
      </c>
      <c r="BA60" s="9">
        <f t="shared" si="26"/>
        <v>16.991424164916491</v>
      </c>
      <c r="BB60" s="9">
        <f t="shared" si="27"/>
        <v>16.546885816356632</v>
      </c>
      <c r="BC60" s="9">
        <f t="shared" si="28"/>
        <v>16.678017855843919</v>
      </c>
      <c r="BD60" s="9">
        <f t="shared" si="29"/>
        <v>16.176122786910277</v>
      </c>
      <c r="BE60" s="9"/>
      <c r="BF60" s="9">
        <f t="shared" si="30"/>
        <v>0.75438599999947065</v>
      </c>
      <c r="BG60" s="9">
        <f t="shared" si="31"/>
        <v>0.94040915873069997</v>
      </c>
      <c r="BH60" s="9">
        <f t="shared" si="32"/>
        <v>2.9081513061751103</v>
      </c>
      <c r="BI60" s="9">
        <f t="shared" si="33"/>
        <v>4.9975725839030298</v>
      </c>
      <c r="BJ60" s="9">
        <f t="shared" si="34"/>
        <v>8.7741185729287103</v>
      </c>
      <c r="BK60" s="9">
        <f t="shared" si="35"/>
        <v>13.62580739068731</v>
      </c>
      <c r="BL60" s="9">
        <f t="shared" si="36"/>
        <v>13.792201565083511</v>
      </c>
      <c r="BM60" s="9">
        <f t="shared" si="37"/>
        <v>14.102236991643371</v>
      </c>
      <c r="BN60" s="9">
        <f t="shared" si="38"/>
        <v>14.847323274156082</v>
      </c>
      <c r="BO60" s="9">
        <f t="shared" si="39"/>
        <v>14.823877213089725</v>
      </c>
      <c r="BP60" s="9"/>
    </row>
  </sheetData>
  <conditionalFormatting sqref="C2:L60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2:BD6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F2:BO60">
    <cfRule type="cellIs" dxfId="1" priority="4" operator="lessThan">
      <formula>0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"/>
  <sheetViews>
    <sheetView tabSelected="1" topLeftCell="A105" zoomScaleNormal="100" workbookViewId="0">
      <selection activeCell="E2" sqref="E2:N177"/>
    </sheetView>
  </sheetViews>
  <sheetFormatPr defaultRowHeight="15" x14ac:dyDescent="0.25"/>
  <cols>
    <col min="1" max="2" width="12.42578125"/>
    <col min="3" max="3" width="9.85546875"/>
    <col min="4" max="4" width="15.28515625"/>
    <col min="5" max="5" width="24.7109375" bestFit="1" customWidth="1"/>
    <col min="6" max="6" width="13.7109375" bestFit="1" customWidth="1"/>
    <col min="7" max="9" width="12.5703125" bestFit="1" customWidth="1"/>
    <col min="10" max="12" width="11.5703125" bestFit="1" customWidth="1"/>
    <col min="13" max="14" width="10.5703125" bestFit="1" customWidth="1"/>
    <col min="15" max="1025" width="8.5703125"/>
  </cols>
  <sheetData>
    <row r="1" spans="1:18" x14ac:dyDescent="0.25">
      <c r="A1" s="3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G1" s="4" t="s">
        <v>68</v>
      </c>
      <c r="H1" s="5"/>
      <c r="J1" s="4" t="s">
        <v>69</v>
      </c>
      <c r="K1" s="5"/>
      <c r="O1" s="4" t="s">
        <v>70</v>
      </c>
      <c r="R1" t="s">
        <v>274</v>
      </c>
    </row>
    <row r="2" spans="1:18" x14ac:dyDescent="0.25">
      <c r="A2" s="6"/>
      <c r="B2" s="6">
        <v>24</v>
      </c>
      <c r="C2" s="6">
        <v>1</v>
      </c>
      <c r="D2" s="6">
        <v>1</v>
      </c>
      <c r="E2" s="33" t="s">
        <v>275</v>
      </c>
      <c r="F2" s="33">
        <v>10</v>
      </c>
      <c r="G2" s="33"/>
      <c r="H2" s="33"/>
      <c r="I2" s="33"/>
      <c r="J2" s="33"/>
      <c r="K2" s="33"/>
      <c r="L2" s="33"/>
      <c r="M2" s="33"/>
      <c r="N2" s="33"/>
      <c r="O2" s="2" t="s">
        <v>73</v>
      </c>
    </row>
    <row r="3" spans="1:18" x14ac:dyDescent="0.25">
      <c r="A3" s="6">
        <v>24</v>
      </c>
      <c r="B3" s="6">
        <v>24</v>
      </c>
      <c r="C3" s="6">
        <v>1</v>
      </c>
      <c r="D3" s="6">
        <v>2</v>
      </c>
      <c r="E3" s="7">
        <v>0.75247524752475203</v>
      </c>
      <c r="F3" s="7">
        <v>9.8842105263157904</v>
      </c>
      <c r="G3" s="7">
        <v>22.9690721649485</v>
      </c>
      <c r="H3" s="7">
        <v>42.744897959183703</v>
      </c>
      <c r="I3" s="7">
        <v>61.2959183673469</v>
      </c>
      <c r="J3" s="7">
        <v>68.397959183673507</v>
      </c>
      <c r="K3" s="7">
        <v>77.316326530612201</v>
      </c>
      <c r="L3" s="7">
        <v>80.479591836734699</v>
      </c>
      <c r="M3" s="7">
        <v>81.418367346938794</v>
      </c>
      <c r="N3" s="7">
        <v>89.747474747474698</v>
      </c>
      <c r="O3" s="2" t="s">
        <v>27</v>
      </c>
    </row>
    <row r="4" spans="1:18" x14ac:dyDescent="0.25">
      <c r="A4" s="6"/>
      <c r="B4" s="6"/>
      <c r="C4" s="6"/>
      <c r="D4" s="6">
        <v>3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2" t="s">
        <v>73</v>
      </c>
    </row>
    <row r="5" spans="1:18" x14ac:dyDescent="0.25">
      <c r="A5" s="6"/>
      <c r="B5" s="6">
        <v>21</v>
      </c>
      <c r="C5" s="6">
        <v>2</v>
      </c>
      <c r="D5" s="6">
        <v>4</v>
      </c>
      <c r="E5" s="33" t="s">
        <v>276</v>
      </c>
      <c r="F5" s="33">
        <v>10</v>
      </c>
      <c r="G5" s="33"/>
      <c r="H5" s="33"/>
      <c r="I5" s="33"/>
      <c r="J5" s="33"/>
      <c r="K5" s="33"/>
      <c r="L5" s="33"/>
      <c r="M5" s="33"/>
      <c r="N5" s="33"/>
      <c r="O5" s="2" t="s">
        <v>73</v>
      </c>
    </row>
    <row r="6" spans="1:18" x14ac:dyDescent="0.25">
      <c r="A6" s="6">
        <v>21</v>
      </c>
      <c r="B6" s="6">
        <v>21</v>
      </c>
      <c r="C6" s="6">
        <v>2</v>
      </c>
      <c r="D6" s="6">
        <v>5</v>
      </c>
      <c r="E6" s="7">
        <v>0.134615384615385</v>
      </c>
      <c r="F6" s="7">
        <v>6</v>
      </c>
      <c r="G6" s="7">
        <v>18.636363636363601</v>
      </c>
      <c r="H6" s="7">
        <v>34.686868686868699</v>
      </c>
      <c r="I6" s="7">
        <v>40.846938775510203</v>
      </c>
      <c r="J6" s="7">
        <v>44.1938775510204</v>
      </c>
      <c r="K6" s="7">
        <v>48.113402061855702</v>
      </c>
      <c r="L6" s="7">
        <v>48.701030927835099</v>
      </c>
      <c r="M6" s="7">
        <v>48.144329896907202</v>
      </c>
      <c r="N6" s="7">
        <v>51.5729166666667</v>
      </c>
      <c r="O6" s="2" t="s">
        <v>24</v>
      </c>
    </row>
    <row r="7" spans="1:18" x14ac:dyDescent="0.25">
      <c r="A7" s="6"/>
      <c r="B7" s="6"/>
      <c r="C7" s="6"/>
      <c r="D7" s="6">
        <v>6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2" t="s">
        <v>73</v>
      </c>
    </row>
    <row r="8" spans="1:18" x14ac:dyDescent="0.25">
      <c r="A8" s="6"/>
      <c r="B8" s="6">
        <v>53</v>
      </c>
      <c r="C8" s="6">
        <v>3</v>
      </c>
      <c r="D8" s="6">
        <v>7</v>
      </c>
      <c r="E8" s="33" t="s">
        <v>277</v>
      </c>
      <c r="F8" s="33">
        <v>10</v>
      </c>
      <c r="G8" s="33"/>
      <c r="H8" s="33"/>
      <c r="I8" s="33"/>
      <c r="J8" s="33"/>
      <c r="K8" s="33"/>
      <c r="L8" s="33"/>
      <c r="M8" s="33"/>
      <c r="N8" s="33"/>
      <c r="O8" s="2" t="s">
        <v>73</v>
      </c>
    </row>
    <row r="9" spans="1:18" x14ac:dyDescent="0.25">
      <c r="A9" s="6">
        <v>53</v>
      </c>
      <c r="B9" s="6">
        <v>53</v>
      </c>
      <c r="C9" s="6">
        <v>3</v>
      </c>
      <c r="D9" s="6">
        <v>8</v>
      </c>
      <c r="E9" s="7">
        <v>2.2043795620437998</v>
      </c>
      <c r="F9" s="7">
        <v>24.049079754601198</v>
      </c>
      <c r="G9" s="7">
        <v>58.189473684210498</v>
      </c>
      <c r="H9" s="7">
        <v>105.279620853081</v>
      </c>
      <c r="I9" s="7">
        <v>166.37668161434999</v>
      </c>
      <c r="J9" s="7">
        <v>235.82051282051299</v>
      </c>
      <c r="K9" s="7">
        <v>305.697580645161</v>
      </c>
      <c r="L9" s="7">
        <v>356.74230769230797</v>
      </c>
      <c r="M9" s="7">
        <v>388.95522388059698</v>
      </c>
      <c r="N9" s="7">
        <v>423.38686131386902</v>
      </c>
      <c r="O9" s="2" t="s">
        <v>56</v>
      </c>
    </row>
    <row r="10" spans="1:18" x14ac:dyDescent="0.25">
      <c r="A10" s="6"/>
      <c r="B10" s="6"/>
      <c r="C10" s="6"/>
      <c r="D10" s="6">
        <v>9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2" t="s">
        <v>73</v>
      </c>
    </row>
    <row r="11" spans="1:18" x14ac:dyDescent="0.25">
      <c r="A11" s="6"/>
      <c r="B11" s="6">
        <v>4</v>
      </c>
      <c r="C11" s="6">
        <v>4</v>
      </c>
      <c r="D11" s="6">
        <v>10</v>
      </c>
      <c r="E11" s="33" t="s">
        <v>278</v>
      </c>
      <c r="F11" s="33">
        <v>10</v>
      </c>
      <c r="G11" s="33"/>
      <c r="H11" s="33"/>
      <c r="I11" s="33"/>
      <c r="J11" s="33"/>
      <c r="K11" s="33"/>
      <c r="L11" s="33"/>
      <c r="M11" s="33"/>
      <c r="N11" s="33"/>
      <c r="O11" s="2" t="s">
        <v>73</v>
      </c>
    </row>
    <row r="12" spans="1:18" x14ac:dyDescent="0.25">
      <c r="A12" s="6">
        <v>4</v>
      </c>
      <c r="B12" s="6">
        <v>4</v>
      </c>
      <c r="C12" s="6">
        <v>4</v>
      </c>
      <c r="D12" s="6">
        <v>11</v>
      </c>
      <c r="E12" s="7">
        <v>4.3275862068965498</v>
      </c>
      <c r="F12" s="7">
        <v>53.130841121495301</v>
      </c>
      <c r="G12" s="7">
        <v>95.522935779816507</v>
      </c>
      <c r="H12" s="7">
        <v>159.43119266055001</v>
      </c>
      <c r="I12" s="7">
        <v>182.66071428571399</v>
      </c>
      <c r="J12" s="7">
        <v>220.280701754386</v>
      </c>
      <c r="K12" s="7">
        <v>264.694915254237</v>
      </c>
      <c r="L12" s="7">
        <v>302.59836065573802</v>
      </c>
      <c r="M12" s="7">
        <v>333.67460317460302</v>
      </c>
      <c r="N12" s="7">
        <v>358.230769230769</v>
      </c>
      <c r="O12" s="2" t="s">
        <v>7</v>
      </c>
    </row>
    <row r="13" spans="1:18" x14ac:dyDescent="0.25">
      <c r="A13" s="6"/>
      <c r="B13" s="6"/>
      <c r="C13" s="6"/>
      <c r="D13" s="6">
        <v>12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2" t="s">
        <v>73</v>
      </c>
    </row>
    <row r="14" spans="1:18" x14ac:dyDescent="0.25">
      <c r="A14" s="6"/>
      <c r="B14" s="6">
        <v>56</v>
      </c>
      <c r="C14" s="6">
        <v>5</v>
      </c>
      <c r="D14" s="6">
        <v>13</v>
      </c>
      <c r="E14" s="33" t="s">
        <v>279</v>
      </c>
      <c r="F14" s="33">
        <v>10</v>
      </c>
      <c r="G14" s="33"/>
      <c r="H14" s="33"/>
      <c r="I14" s="33"/>
      <c r="J14" s="33"/>
      <c r="K14" s="33"/>
      <c r="L14" s="33"/>
      <c r="M14" s="33"/>
      <c r="N14" s="33"/>
      <c r="O14" s="2" t="s">
        <v>73</v>
      </c>
    </row>
    <row r="15" spans="1:18" x14ac:dyDescent="0.25">
      <c r="A15" s="6">
        <v>56</v>
      </c>
      <c r="B15" s="6">
        <v>56</v>
      </c>
      <c r="C15" s="6">
        <v>5</v>
      </c>
      <c r="D15" s="6">
        <v>14</v>
      </c>
      <c r="E15" s="7">
        <v>0.311740890688259</v>
      </c>
      <c r="F15" s="7">
        <v>5.4977168949771702</v>
      </c>
      <c r="G15" s="7">
        <v>12.0207468879668</v>
      </c>
      <c r="H15" s="7">
        <v>20.775862068965498</v>
      </c>
      <c r="I15" s="7">
        <v>28.456140350877199</v>
      </c>
      <c r="J15" s="7">
        <v>33.165957446808498</v>
      </c>
      <c r="K15" s="7">
        <v>35.318548387096797</v>
      </c>
      <c r="L15" s="7">
        <v>36.0610687022901</v>
      </c>
      <c r="M15" s="7">
        <v>35.844765342960301</v>
      </c>
      <c r="N15" s="7">
        <v>35.257731958762903</v>
      </c>
      <c r="O15" s="2" t="s">
        <v>59</v>
      </c>
    </row>
    <row r="16" spans="1:18" x14ac:dyDescent="0.25">
      <c r="A16" s="6"/>
      <c r="B16" s="6"/>
      <c r="C16" s="6"/>
      <c r="D16" s="6">
        <v>15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2" t="s">
        <v>73</v>
      </c>
    </row>
    <row r="17" spans="1:15" x14ac:dyDescent="0.25">
      <c r="A17" s="6"/>
      <c r="B17" s="6">
        <v>47</v>
      </c>
      <c r="C17" s="6">
        <v>6</v>
      </c>
      <c r="D17" s="6">
        <v>16</v>
      </c>
      <c r="E17" s="33" t="s">
        <v>280</v>
      </c>
      <c r="F17" s="33">
        <v>10</v>
      </c>
      <c r="G17" s="33"/>
      <c r="H17" s="33"/>
      <c r="I17" s="33"/>
      <c r="J17" s="33"/>
      <c r="K17" s="33"/>
      <c r="L17" s="33"/>
      <c r="M17" s="33"/>
      <c r="N17" s="33"/>
      <c r="O17" s="2" t="s">
        <v>73</v>
      </c>
    </row>
    <row r="18" spans="1:15" x14ac:dyDescent="0.25">
      <c r="A18" s="6">
        <v>47</v>
      </c>
      <c r="B18" s="6">
        <v>47</v>
      </c>
      <c r="C18" s="6">
        <v>6</v>
      </c>
      <c r="D18" s="6">
        <v>17</v>
      </c>
      <c r="E18" s="7">
        <v>4.9480519480519503</v>
      </c>
      <c r="F18" s="7">
        <v>91.604651162790702</v>
      </c>
      <c r="G18" s="7">
        <v>243.984732824427</v>
      </c>
      <c r="H18" s="7">
        <v>402.27272727272702</v>
      </c>
      <c r="I18" s="7">
        <v>529.55970149253699</v>
      </c>
      <c r="J18" s="7">
        <v>616.91970802919695</v>
      </c>
      <c r="K18" s="7">
        <v>668.16312056737604</v>
      </c>
      <c r="L18" s="7">
        <v>691.10273972602704</v>
      </c>
      <c r="M18" s="7">
        <v>707.52348993288604</v>
      </c>
      <c r="N18" s="7">
        <v>708.70588235294099</v>
      </c>
      <c r="O18" s="2" t="s">
        <v>50</v>
      </c>
    </row>
    <row r="19" spans="1:15" x14ac:dyDescent="0.25">
      <c r="A19" s="6"/>
      <c r="B19" s="6"/>
      <c r="C19" s="6"/>
      <c r="D19" s="6">
        <v>18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2" t="s">
        <v>73</v>
      </c>
    </row>
    <row r="20" spans="1:15" x14ac:dyDescent="0.25">
      <c r="A20" s="6"/>
      <c r="B20" s="6">
        <v>54</v>
      </c>
      <c r="C20" s="6">
        <v>7</v>
      </c>
      <c r="D20" s="6">
        <v>19</v>
      </c>
      <c r="E20" s="33" t="s">
        <v>281</v>
      </c>
      <c r="F20" s="33">
        <v>10</v>
      </c>
      <c r="G20" s="33"/>
      <c r="H20" s="33"/>
      <c r="I20" s="33"/>
      <c r="J20" s="33"/>
      <c r="K20" s="33"/>
      <c r="L20" s="33"/>
      <c r="M20" s="33"/>
      <c r="N20" s="33"/>
      <c r="O20" s="2" t="s">
        <v>73</v>
      </c>
    </row>
    <row r="21" spans="1:15" x14ac:dyDescent="0.25">
      <c r="A21" s="6">
        <v>54</v>
      </c>
      <c r="B21" s="6">
        <v>54</v>
      </c>
      <c r="C21" s="6">
        <v>7</v>
      </c>
      <c r="D21" s="6">
        <v>20</v>
      </c>
      <c r="E21" s="7">
        <v>16.258555133079799</v>
      </c>
      <c r="F21" s="7">
        <v>106.160337552743</v>
      </c>
      <c r="G21" s="7">
        <v>112.009404388715</v>
      </c>
      <c r="H21" s="7">
        <v>114.727272727273</v>
      </c>
      <c r="I21" s="7">
        <v>119.34821428571399</v>
      </c>
      <c r="J21" s="7">
        <v>119.458579881657</v>
      </c>
      <c r="K21" s="7">
        <v>115.9111747851</v>
      </c>
      <c r="L21" s="7">
        <v>113.375350140056</v>
      </c>
      <c r="M21" s="7">
        <v>116.65994236311199</v>
      </c>
      <c r="N21" s="7">
        <v>120.482142857143</v>
      </c>
      <c r="O21" s="2" t="s">
        <v>57</v>
      </c>
    </row>
    <row r="22" spans="1:15" x14ac:dyDescent="0.25">
      <c r="A22" s="6"/>
      <c r="B22" s="6"/>
      <c r="C22" s="6"/>
      <c r="D22" s="6">
        <v>21</v>
      </c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2" t="s">
        <v>73</v>
      </c>
    </row>
    <row r="23" spans="1:15" x14ac:dyDescent="0.25">
      <c r="A23" s="6"/>
      <c r="B23" s="6">
        <v>58</v>
      </c>
      <c r="C23" s="6">
        <v>8</v>
      </c>
      <c r="D23" s="6">
        <v>22</v>
      </c>
      <c r="E23" s="33" t="s">
        <v>282</v>
      </c>
      <c r="F23" s="33">
        <v>10</v>
      </c>
      <c r="G23" s="33"/>
      <c r="H23" s="33"/>
      <c r="I23" s="33"/>
      <c r="J23" s="33"/>
      <c r="K23" s="33"/>
      <c r="L23" s="33"/>
      <c r="M23" s="33"/>
      <c r="N23" s="33"/>
      <c r="O23" s="2" t="s">
        <v>73</v>
      </c>
    </row>
    <row r="24" spans="1:15" x14ac:dyDescent="0.25">
      <c r="A24" s="6">
        <v>58</v>
      </c>
      <c r="B24" s="6">
        <v>58</v>
      </c>
      <c r="C24" s="6">
        <v>8</v>
      </c>
      <c r="D24" s="6">
        <v>23</v>
      </c>
      <c r="E24" s="7">
        <v>8.1570996978852006E-2</v>
      </c>
      <c r="F24" s="7">
        <v>1.6819338422391901</v>
      </c>
      <c r="G24" s="7">
        <v>5.3710526315789497</v>
      </c>
      <c r="H24" s="7">
        <v>11.6033994334278</v>
      </c>
      <c r="I24" s="7">
        <v>20.313043478260902</v>
      </c>
      <c r="J24" s="7">
        <v>26.873198847262199</v>
      </c>
      <c r="K24" s="7">
        <v>33.647222222222197</v>
      </c>
      <c r="L24" s="7">
        <v>39.1962864721485</v>
      </c>
      <c r="M24" s="7">
        <v>43.630379746835402</v>
      </c>
      <c r="N24" s="7">
        <v>47.1893203883495</v>
      </c>
      <c r="O24" s="2" t="s">
        <v>61</v>
      </c>
    </row>
    <row r="25" spans="1:15" x14ac:dyDescent="0.25">
      <c r="A25" s="6"/>
      <c r="B25" s="6"/>
      <c r="C25" s="6"/>
      <c r="D25" s="6">
        <v>24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2" t="s">
        <v>73</v>
      </c>
    </row>
    <row r="26" spans="1:15" x14ac:dyDescent="0.25">
      <c r="A26" s="6"/>
      <c r="B26" s="6">
        <v>20</v>
      </c>
      <c r="C26" s="6">
        <v>9</v>
      </c>
      <c r="D26" s="6">
        <v>25</v>
      </c>
      <c r="E26" s="33" t="s">
        <v>283</v>
      </c>
      <c r="F26" s="33">
        <v>10</v>
      </c>
      <c r="G26" s="33"/>
      <c r="H26" s="33"/>
      <c r="I26" s="33"/>
      <c r="J26" s="33"/>
      <c r="K26" s="33"/>
      <c r="L26" s="33"/>
      <c r="M26" s="33"/>
      <c r="N26" s="33"/>
      <c r="O26" s="2" t="s">
        <v>73</v>
      </c>
    </row>
    <row r="27" spans="1:15" x14ac:dyDescent="0.25">
      <c r="A27" s="6">
        <v>20</v>
      </c>
      <c r="B27" s="6">
        <v>20</v>
      </c>
      <c r="C27" s="6">
        <v>9</v>
      </c>
      <c r="D27" s="6">
        <v>26</v>
      </c>
      <c r="E27" s="7">
        <v>1.6638418079096</v>
      </c>
      <c r="F27" s="7">
        <v>122.935064935065</v>
      </c>
      <c r="G27" s="7">
        <v>528.3125</v>
      </c>
      <c r="H27" s="7">
        <v>1240.8594377510001</v>
      </c>
      <c r="I27" s="7">
        <v>2227.8901960784301</v>
      </c>
      <c r="J27" s="7">
        <v>3364.4848484848499</v>
      </c>
      <c r="K27" s="7">
        <v>4515.0541516245503</v>
      </c>
      <c r="L27" s="7">
        <v>5627.7628865979405</v>
      </c>
      <c r="M27" s="7">
        <v>6668.8360655737697</v>
      </c>
      <c r="N27" s="7">
        <v>7755.3801916932898</v>
      </c>
      <c r="O27" s="2" t="s">
        <v>23</v>
      </c>
    </row>
    <row r="28" spans="1:15" x14ac:dyDescent="0.25">
      <c r="A28" s="6"/>
      <c r="B28" s="6"/>
      <c r="C28" s="6"/>
      <c r="D28" s="6">
        <v>27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2" t="s">
        <v>73</v>
      </c>
    </row>
    <row r="29" spans="1:15" x14ac:dyDescent="0.25">
      <c r="A29" s="6"/>
      <c r="B29" s="6">
        <v>30</v>
      </c>
      <c r="C29" s="6">
        <v>10</v>
      </c>
      <c r="D29" s="6">
        <v>28</v>
      </c>
      <c r="E29" s="33" t="s">
        <v>284</v>
      </c>
      <c r="F29" s="33">
        <v>10</v>
      </c>
      <c r="G29" s="33"/>
      <c r="H29" s="33"/>
      <c r="I29" s="33"/>
      <c r="J29" s="33"/>
      <c r="K29" s="33"/>
      <c r="L29" s="33"/>
      <c r="M29" s="33"/>
      <c r="N29" s="33"/>
      <c r="O29" s="2" t="s">
        <v>73</v>
      </c>
    </row>
    <row r="30" spans="1:15" x14ac:dyDescent="0.25">
      <c r="A30" s="6">
        <v>30</v>
      </c>
      <c r="B30" s="6">
        <v>30</v>
      </c>
      <c r="C30" s="6">
        <v>10</v>
      </c>
      <c r="D30" s="6">
        <v>29</v>
      </c>
      <c r="E30" s="7">
        <v>0.21799307958477501</v>
      </c>
      <c r="F30" s="7">
        <v>6.1391941391941396</v>
      </c>
      <c r="G30" s="7">
        <v>16.179211469534</v>
      </c>
      <c r="H30" s="7">
        <v>28.6387959866221</v>
      </c>
      <c r="I30" s="7">
        <v>40.273885350318501</v>
      </c>
      <c r="J30" s="7">
        <v>48.558208955223897</v>
      </c>
      <c r="K30" s="7">
        <v>53.4583333333333</v>
      </c>
      <c r="L30" s="7">
        <v>55.914507772020698</v>
      </c>
      <c r="M30" s="7">
        <v>56.982926829268301</v>
      </c>
      <c r="N30" s="7">
        <v>57.1527777777778</v>
      </c>
      <c r="O30" s="2" t="s">
        <v>33</v>
      </c>
    </row>
    <row r="31" spans="1:15" x14ac:dyDescent="0.25">
      <c r="A31" s="6"/>
      <c r="B31" s="6"/>
      <c r="C31" s="6"/>
      <c r="D31" s="6">
        <v>30</v>
      </c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2" t="s">
        <v>73</v>
      </c>
    </row>
    <row r="32" spans="1:15" x14ac:dyDescent="0.25">
      <c r="A32" s="6"/>
      <c r="B32" s="6">
        <v>17</v>
      </c>
      <c r="C32" s="6">
        <v>11</v>
      </c>
      <c r="D32" s="6">
        <v>31</v>
      </c>
      <c r="E32" s="33" t="s">
        <v>285</v>
      </c>
      <c r="F32" s="33">
        <v>10</v>
      </c>
      <c r="G32" s="33"/>
      <c r="H32" s="33"/>
      <c r="I32" s="33"/>
      <c r="J32" s="33"/>
      <c r="K32" s="33"/>
      <c r="L32" s="33"/>
      <c r="M32" s="33"/>
      <c r="N32" s="33"/>
      <c r="O32" s="2" t="s">
        <v>73</v>
      </c>
    </row>
    <row r="33" spans="1:15" x14ac:dyDescent="0.25">
      <c r="A33" s="6">
        <v>17</v>
      </c>
      <c r="B33" s="6">
        <v>17</v>
      </c>
      <c r="C33" s="6">
        <v>11</v>
      </c>
      <c r="D33" s="6">
        <v>32</v>
      </c>
      <c r="E33" s="7">
        <v>0.14583333333333301</v>
      </c>
      <c r="F33" s="7">
        <v>2.9318181818181799</v>
      </c>
      <c r="G33" s="7">
        <v>7.3770491803278704</v>
      </c>
      <c r="H33" s="7">
        <v>11.555102040816299</v>
      </c>
      <c r="I33" s="7">
        <v>16.267206477732799</v>
      </c>
      <c r="J33" s="7">
        <v>19.527131782945698</v>
      </c>
      <c r="K33" s="7">
        <v>21.383211678832101</v>
      </c>
      <c r="L33" s="7">
        <v>22.316151202749101</v>
      </c>
      <c r="M33" s="7">
        <v>22.6396103896104</v>
      </c>
      <c r="N33" s="7">
        <v>22.617283950617299</v>
      </c>
      <c r="O33" s="2" t="s">
        <v>20</v>
      </c>
    </row>
    <row r="34" spans="1:15" x14ac:dyDescent="0.25">
      <c r="A34" s="6"/>
      <c r="B34" s="6"/>
      <c r="C34" s="6"/>
      <c r="D34" s="6">
        <v>33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2" t="s">
        <v>73</v>
      </c>
    </row>
    <row r="35" spans="1:15" x14ac:dyDescent="0.25">
      <c r="A35" s="6"/>
      <c r="B35" s="6">
        <v>16</v>
      </c>
      <c r="C35" s="6">
        <v>12</v>
      </c>
      <c r="D35" s="6">
        <v>34</v>
      </c>
      <c r="E35" s="33" t="s">
        <v>286</v>
      </c>
      <c r="F35" s="33">
        <v>10</v>
      </c>
      <c r="G35" s="33"/>
      <c r="H35" s="33"/>
      <c r="I35" s="33"/>
      <c r="J35" s="33"/>
      <c r="K35" s="33"/>
      <c r="L35" s="33"/>
      <c r="M35" s="33"/>
      <c r="N35" s="33"/>
      <c r="O35" s="2" t="s">
        <v>73</v>
      </c>
    </row>
    <row r="36" spans="1:15" x14ac:dyDescent="0.25">
      <c r="A36" s="6">
        <v>16</v>
      </c>
      <c r="B36" s="6">
        <v>16</v>
      </c>
      <c r="C36" s="6">
        <v>12</v>
      </c>
      <c r="D36" s="6">
        <v>35</v>
      </c>
      <c r="E36" s="7">
        <v>7.8498293515358405E-2</v>
      </c>
      <c r="F36" s="7">
        <v>0.34576271186440699</v>
      </c>
      <c r="G36" s="7">
        <v>0.75078864353312302</v>
      </c>
      <c r="H36" s="7">
        <v>1.3704918032786899</v>
      </c>
      <c r="I36" s="7">
        <v>2.1156462585033999</v>
      </c>
      <c r="J36" s="7">
        <v>2.8020134228187898</v>
      </c>
      <c r="K36" s="7">
        <v>3.36012861736334</v>
      </c>
      <c r="L36" s="7">
        <v>3.7981651376146801</v>
      </c>
      <c r="M36" s="7">
        <v>4.1457725947521897</v>
      </c>
      <c r="N36" s="7">
        <v>4.4217877094972096</v>
      </c>
      <c r="O36" s="2" t="s">
        <v>19</v>
      </c>
    </row>
    <row r="37" spans="1:15" x14ac:dyDescent="0.25">
      <c r="A37" s="6"/>
      <c r="B37" s="6"/>
      <c r="C37" s="6"/>
      <c r="D37" s="6">
        <v>36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2" t="s">
        <v>73</v>
      </c>
    </row>
    <row r="38" spans="1:15" x14ac:dyDescent="0.25">
      <c r="A38" s="6"/>
      <c r="B38" s="6">
        <v>2</v>
      </c>
      <c r="C38" s="6">
        <v>13</v>
      </c>
      <c r="D38" s="6">
        <v>37</v>
      </c>
      <c r="E38" s="33" t="s">
        <v>287</v>
      </c>
      <c r="F38" s="33">
        <v>10</v>
      </c>
      <c r="G38" s="33"/>
      <c r="H38" s="33"/>
      <c r="I38" s="33"/>
      <c r="J38" s="33"/>
      <c r="K38" s="33"/>
      <c r="L38" s="33"/>
      <c r="M38" s="33"/>
      <c r="N38" s="33"/>
      <c r="O38" s="2" t="s">
        <v>73</v>
      </c>
    </row>
    <row r="39" spans="1:15" x14ac:dyDescent="0.25">
      <c r="A39" s="6">
        <v>2</v>
      </c>
      <c r="B39" s="6">
        <v>2</v>
      </c>
      <c r="C39" s="6">
        <v>13</v>
      </c>
      <c r="D39" s="6">
        <v>38</v>
      </c>
      <c r="E39" s="7">
        <v>223.29</v>
      </c>
      <c r="F39" s="7">
        <v>8127.5555555555602</v>
      </c>
      <c r="G39" s="7">
        <v>28937.4242424242</v>
      </c>
      <c r="H39" s="7">
        <v>57290.424242424197</v>
      </c>
      <c r="I39" s="7">
        <v>86448.91</v>
      </c>
      <c r="J39" s="7">
        <v>114155.03</v>
      </c>
      <c r="K39" s="7">
        <v>138113.23000000001</v>
      </c>
      <c r="L39" s="7">
        <v>157874.21</v>
      </c>
      <c r="M39" s="7">
        <v>173670.02</v>
      </c>
      <c r="N39" s="7">
        <v>186027.76</v>
      </c>
      <c r="O39" s="2" t="s">
        <v>5</v>
      </c>
    </row>
    <row r="40" spans="1:15" x14ac:dyDescent="0.25">
      <c r="A40" s="6"/>
      <c r="B40" s="6"/>
      <c r="C40" s="6"/>
      <c r="D40" s="6">
        <v>39</v>
      </c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2" t="s">
        <v>73</v>
      </c>
    </row>
    <row r="41" spans="1:15" x14ac:dyDescent="0.25">
      <c r="A41" s="6"/>
      <c r="B41" s="6">
        <v>50</v>
      </c>
      <c r="C41" s="6">
        <v>14</v>
      </c>
      <c r="D41" s="6">
        <v>40</v>
      </c>
      <c r="E41" s="33" t="s">
        <v>288</v>
      </c>
      <c r="F41" s="33">
        <v>10</v>
      </c>
      <c r="G41" s="33"/>
      <c r="H41" s="33"/>
      <c r="I41" s="33"/>
      <c r="J41" s="33"/>
      <c r="K41" s="33"/>
      <c r="L41" s="33"/>
      <c r="M41" s="33"/>
      <c r="N41" s="33"/>
      <c r="O41" s="2" t="s">
        <v>73</v>
      </c>
    </row>
    <row r="42" spans="1:15" x14ac:dyDescent="0.25">
      <c r="A42" s="6">
        <v>50</v>
      </c>
      <c r="B42" s="6">
        <v>50</v>
      </c>
      <c r="C42" s="6">
        <v>14</v>
      </c>
      <c r="D42" s="6">
        <v>41</v>
      </c>
      <c r="E42" s="7">
        <v>101.78431372548999</v>
      </c>
      <c r="F42" s="7">
        <v>3660.4067796610202</v>
      </c>
      <c r="G42" s="7">
        <v>8409.3333333333303</v>
      </c>
      <c r="H42" s="7">
        <v>7472.9673913043498</v>
      </c>
      <c r="I42" s="7">
        <v>9051.7142857142808</v>
      </c>
      <c r="J42" s="7">
        <v>10061.277777777799</v>
      </c>
      <c r="K42" s="7">
        <v>10160.5444444444</v>
      </c>
      <c r="L42" s="7">
        <v>6407.9222222222197</v>
      </c>
      <c r="M42" s="7">
        <v>5521.6888888888898</v>
      </c>
      <c r="N42" s="7">
        <v>5567.0444444444402</v>
      </c>
      <c r="O42" s="2" t="s">
        <v>53</v>
      </c>
    </row>
    <row r="43" spans="1:15" x14ac:dyDescent="0.25">
      <c r="A43" s="6"/>
      <c r="B43" s="6"/>
      <c r="C43" s="6"/>
      <c r="D43" s="6">
        <v>42</v>
      </c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2" t="s">
        <v>73</v>
      </c>
    </row>
    <row r="44" spans="1:15" x14ac:dyDescent="0.25">
      <c r="A44" s="6"/>
      <c r="B44" s="6">
        <v>3</v>
      </c>
      <c r="C44" s="6">
        <v>15</v>
      </c>
      <c r="D44" s="6">
        <v>43</v>
      </c>
      <c r="E44" s="33" t="s">
        <v>289</v>
      </c>
      <c r="F44" s="33">
        <v>10</v>
      </c>
      <c r="G44" s="33"/>
      <c r="H44" s="33"/>
      <c r="I44" s="33"/>
      <c r="J44" s="33"/>
      <c r="K44" s="33"/>
      <c r="L44" s="33"/>
      <c r="M44" s="33"/>
      <c r="N44" s="33"/>
      <c r="O44" s="2" t="s">
        <v>73</v>
      </c>
    </row>
    <row r="45" spans="1:15" x14ac:dyDescent="0.25">
      <c r="A45" s="6">
        <v>3</v>
      </c>
      <c r="B45" s="6">
        <v>3</v>
      </c>
      <c r="C45" s="6">
        <v>15</v>
      </c>
      <c r="D45" s="6">
        <v>44</v>
      </c>
      <c r="E45" s="7">
        <v>136.31067961164999</v>
      </c>
      <c r="F45" s="7">
        <v>10068.5614035088</v>
      </c>
      <c r="G45" s="7">
        <v>36943.535714285703</v>
      </c>
      <c r="H45" s="7">
        <v>45282.445652173898</v>
      </c>
      <c r="I45" s="7">
        <v>73419.397727272706</v>
      </c>
      <c r="J45" s="7">
        <v>99679.367816091995</v>
      </c>
      <c r="K45" s="7">
        <v>123820.84883720901</v>
      </c>
      <c r="L45" s="7">
        <v>143401.73255814001</v>
      </c>
      <c r="M45" s="7">
        <v>159555.046511628</v>
      </c>
      <c r="N45" s="7">
        <v>172585.13953488399</v>
      </c>
      <c r="O45" s="2" t="s">
        <v>6</v>
      </c>
    </row>
    <row r="46" spans="1:15" x14ac:dyDescent="0.25">
      <c r="A46" s="6"/>
      <c r="B46" s="6"/>
      <c r="C46" s="6"/>
      <c r="D46" s="6">
        <v>45</v>
      </c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2" t="s">
        <v>73</v>
      </c>
    </row>
    <row r="47" spans="1:15" x14ac:dyDescent="0.25">
      <c r="A47" s="6"/>
      <c r="B47" s="6">
        <v>26</v>
      </c>
      <c r="C47" s="6">
        <v>16</v>
      </c>
      <c r="D47" s="6">
        <v>46</v>
      </c>
      <c r="E47" s="33" t="s">
        <v>290</v>
      </c>
      <c r="F47" s="33">
        <v>10</v>
      </c>
      <c r="G47" s="33"/>
      <c r="H47" s="33"/>
      <c r="I47" s="33"/>
      <c r="J47" s="33"/>
      <c r="K47" s="33"/>
      <c r="L47" s="33"/>
      <c r="M47" s="33"/>
      <c r="N47" s="33"/>
      <c r="O47" s="2" t="s">
        <v>73</v>
      </c>
    </row>
    <row r="48" spans="1:15" x14ac:dyDescent="0.25">
      <c r="A48" s="6">
        <v>26</v>
      </c>
      <c r="B48" s="6">
        <v>26</v>
      </c>
      <c r="C48" s="6">
        <v>16</v>
      </c>
      <c r="D48" s="6">
        <v>47</v>
      </c>
      <c r="E48" s="7">
        <v>1.5748031496062999E-2</v>
      </c>
      <c r="F48" s="7">
        <v>0.16153846153846199</v>
      </c>
      <c r="G48" s="7">
        <v>0.29487179487179499</v>
      </c>
      <c r="H48" s="7">
        <v>0.38202247191011202</v>
      </c>
      <c r="I48" s="7">
        <v>0.30434782608695699</v>
      </c>
      <c r="J48" s="7">
        <v>0.33152173913043498</v>
      </c>
      <c r="K48" s="7">
        <v>0.40526315789473699</v>
      </c>
      <c r="L48" s="7">
        <v>0.59534883720930198</v>
      </c>
      <c r="M48" s="7">
        <v>0.63095238095238104</v>
      </c>
      <c r="N48" s="7">
        <v>0.54255319148936199</v>
      </c>
      <c r="O48" s="2" t="s">
        <v>29</v>
      </c>
    </row>
    <row r="49" spans="1:15" x14ac:dyDescent="0.25">
      <c r="A49" s="6"/>
      <c r="B49" s="6"/>
      <c r="C49" s="6"/>
      <c r="D49" s="6">
        <v>48</v>
      </c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2" t="s">
        <v>73</v>
      </c>
    </row>
    <row r="50" spans="1:15" x14ac:dyDescent="0.25">
      <c r="A50" s="6"/>
      <c r="B50" s="6">
        <v>8</v>
      </c>
      <c r="C50" s="6">
        <v>17</v>
      </c>
      <c r="D50" s="6">
        <v>49</v>
      </c>
      <c r="E50" s="33" t="s">
        <v>291</v>
      </c>
      <c r="F50" s="33">
        <v>10</v>
      </c>
      <c r="G50" s="33"/>
      <c r="H50" s="33"/>
      <c r="I50" s="33"/>
      <c r="J50" s="33"/>
      <c r="K50" s="33"/>
      <c r="L50" s="33"/>
      <c r="M50" s="33"/>
      <c r="N50" s="33"/>
      <c r="O50" s="2" t="s">
        <v>73</v>
      </c>
    </row>
    <row r="51" spans="1:15" x14ac:dyDescent="0.25">
      <c r="A51" s="6">
        <v>8</v>
      </c>
      <c r="B51" s="6">
        <v>8</v>
      </c>
      <c r="C51" s="6">
        <v>17</v>
      </c>
      <c r="D51" s="6">
        <v>50</v>
      </c>
      <c r="E51" s="7">
        <v>4.3589743589743604</v>
      </c>
      <c r="F51" s="7">
        <v>22.6386554621849</v>
      </c>
      <c r="G51" s="7">
        <v>12.4304635761589</v>
      </c>
      <c r="H51" s="7">
        <v>13.9738562091503</v>
      </c>
      <c r="I51" s="7">
        <v>15.445205479452101</v>
      </c>
      <c r="J51" s="7">
        <v>15.4765100671141</v>
      </c>
      <c r="K51" s="7">
        <v>15.3157894736842</v>
      </c>
      <c r="L51" s="7">
        <v>15.0774193548387</v>
      </c>
      <c r="M51" s="7">
        <v>14.8164556962025</v>
      </c>
      <c r="N51" s="7">
        <v>14.7295597484277</v>
      </c>
      <c r="O51" s="2" t="s">
        <v>11</v>
      </c>
    </row>
    <row r="52" spans="1:15" x14ac:dyDescent="0.25">
      <c r="A52" s="6"/>
      <c r="B52" s="6"/>
      <c r="C52" s="6"/>
      <c r="D52" s="6">
        <v>51</v>
      </c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2" t="s">
        <v>73</v>
      </c>
    </row>
    <row r="53" spans="1:15" x14ac:dyDescent="0.25">
      <c r="A53" s="6"/>
      <c r="B53" s="6">
        <v>1</v>
      </c>
      <c r="C53" s="6">
        <v>18</v>
      </c>
      <c r="D53" s="6">
        <v>52</v>
      </c>
      <c r="E53" s="33" t="s">
        <v>292</v>
      </c>
      <c r="F53" s="33">
        <v>10</v>
      </c>
      <c r="G53" s="33"/>
      <c r="H53" s="33"/>
      <c r="I53" s="33"/>
      <c r="J53" s="33"/>
      <c r="K53" s="33"/>
      <c r="L53" s="33"/>
      <c r="M53" s="33"/>
      <c r="N53" s="33"/>
      <c r="O53" s="2" t="s">
        <v>73</v>
      </c>
    </row>
    <row r="54" spans="1:15" x14ac:dyDescent="0.25">
      <c r="A54" s="6">
        <v>1</v>
      </c>
      <c r="B54" s="6">
        <v>1</v>
      </c>
      <c r="C54" s="6">
        <v>18</v>
      </c>
      <c r="D54" s="6">
        <v>53</v>
      </c>
      <c r="E54" s="7">
        <v>0.20168067226890801</v>
      </c>
      <c r="F54" s="7">
        <v>1.4462809917355399</v>
      </c>
      <c r="G54" s="7">
        <v>1</v>
      </c>
      <c r="H54" s="7">
        <v>1.22292993630573</v>
      </c>
      <c r="I54" s="7">
        <v>1.3333333333333299</v>
      </c>
      <c r="J54" s="7">
        <v>1.3333333333333299</v>
      </c>
      <c r="K54" s="7">
        <v>1.2962962962963001</v>
      </c>
      <c r="L54" s="7">
        <v>1.25</v>
      </c>
      <c r="M54" s="7">
        <v>1.2</v>
      </c>
      <c r="N54" s="7">
        <v>1.15981735159817</v>
      </c>
      <c r="O54" s="2" t="s">
        <v>4</v>
      </c>
    </row>
    <row r="55" spans="1:15" x14ac:dyDescent="0.25">
      <c r="A55" s="6"/>
      <c r="B55" s="6"/>
      <c r="C55" s="6"/>
      <c r="D55" s="6">
        <v>54</v>
      </c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2" t="s">
        <v>73</v>
      </c>
    </row>
    <row r="56" spans="1:15" x14ac:dyDescent="0.25">
      <c r="A56" s="6"/>
      <c r="B56" s="6">
        <v>6</v>
      </c>
      <c r="C56" s="6">
        <v>19</v>
      </c>
      <c r="D56" s="6">
        <v>55</v>
      </c>
      <c r="E56" s="33" t="s">
        <v>293</v>
      </c>
      <c r="F56" s="33">
        <v>10</v>
      </c>
      <c r="G56" s="33"/>
      <c r="H56" s="33"/>
      <c r="I56" s="33"/>
      <c r="J56" s="33"/>
      <c r="K56" s="33"/>
      <c r="L56" s="33"/>
      <c r="M56" s="33"/>
      <c r="N56" s="33"/>
      <c r="O56" s="2" t="s">
        <v>73</v>
      </c>
    </row>
    <row r="57" spans="1:15" x14ac:dyDescent="0.25">
      <c r="A57" s="6">
        <v>6</v>
      </c>
      <c r="B57" s="6">
        <v>6</v>
      </c>
      <c r="C57" s="6">
        <v>19</v>
      </c>
      <c r="D57" s="6">
        <v>56</v>
      </c>
      <c r="E57" s="7">
        <v>5.5693430656934302</v>
      </c>
      <c r="F57" s="7">
        <v>15.9571428571429</v>
      </c>
      <c r="G57" s="7">
        <v>14.6410256410256</v>
      </c>
      <c r="H57" s="7">
        <v>14.149779735682801</v>
      </c>
      <c r="I57" s="7">
        <v>14.0627615062761</v>
      </c>
      <c r="J57" s="7">
        <v>13.2596899224806</v>
      </c>
      <c r="K57" s="7">
        <v>12.527272727272701</v>
      </c>
      <c r="L57" s="7">
        <v>11.910344827586201</v>
      </c>
      <c r="M57" s="7">
        <v>11.375</v>
      </c>
      <c r="N57" s="7">
        <v>10.9493670886076</v>
      </c>
      <c r="O57" s="2" t="s">
        <v>9</v>
      </c>
    </row>
    <row r="58" spans="1:15" x14ac:dyDescent="0.25">
      <c r="A58" s="6"/>
      <c r="B58" s="6"/>
      <c r="C58" s="6"/>
      <c r="D58" s="6">
        <v>57</v>
      </c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2" t="s">
        <v>73</v>
      </c>
    </row>
    <row r="59" spans="1:15" x14ac:dyDescent="0.25">
      <c r="A59" s="6"/>
      <c r="B59" s="6">
        <v>18</v>
      </c>
      <c r="C59" s="6">
        <v>20</v>
      </c>
      <c r="D59" s="6">
        <v>58</v>
      </c>
      <c r="E59" s="33" t="s">
        <v>294</v>
      </c>
      <c r="F59" s="33">
        <v>10</v>
      </c>
      <c r="G59" s="33"/>
      <c r="H59" s="33"/>
      <c r="I59" s="33"/>
      <c r="J59" s="33"/>
      <c r="K59" s="33"/>
      <c r="L59" s="33"/>
      <c r="M59" s="33"/>
      <c r="N59" s="33"/>
      <c r="O59" s="2" t="s">
        <v>73</v>
      </c>
    </row>
    <row r="60" spans="1:15" x14ac:dyDescent="0.25">
      <c r="A60" s="6">
        <v>18</v>
      </c>
      <c r="B60" s="6">
        <v>18</v>
      </c>
      <c r="C60" s="6">
        <v>20</v>
      </c>
      <c r="D60" s="6">
        <v>59</v>
      </c>
      <c r="E60" s="7">
        <v>1.7351351351351301</v>
      </c>
      <c r="F60" s="7">
        <v>16.6242424242424</v>
      </c>
      <c r="G60" s="7">
        <v>44.374301675977698</v>
      </c>
      <c r="H60" s="7">
        <v>87.124352331606204</v>
      </c>
      <c r="I60" s="7">
        <v>141.388349514563</v>
      </c>
      <c r="J60" s="7">
        <v>203.333333333333</v>
      </c>
      <c r="K60" s="7">
        <v>265</v>
      </c>
      <c r="L60" s="7">
        <v>326.54545454545502</v>
      </c>
      <c r="M60" s="7">
        <v>386.00370370370399</v>
      </c>
      <c r="N60" s="7">
        <v>443.53496503496501</v>
      </c>
      <c r="O60" s="2" t="s">
        <v>21</v>
      </c>
    </row>
    <row r="61" spans="1:15" x14ac:dyDescent="0.25">
      <c r="A61" s="6"/>
      <c r="B61" s="6"/>
      <c r="C61" s="6"/>
      <c r="D61" s="6">
        <v>60</v>
      </c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2" t="s">
        <v>73</v>
      </c>
    </row>
    <row r="62" spans="1:15" x14ac:dyDescent="0.25">
      <c r="A62" s="6"/>
      <c r="B62" s="6">
        <v>25</v>
      </c>
      <c r="C62" s="6">
        <v>21</v>
      </c>
      <c r="D62" s="6">
        <v>61</v>
      </c>
      <c r="E62" s="33" t="s">
        <v>295</v>
      </c>
      <c r="F62" s="33">
        <v>10</v>
      </c>
      <c r="G62" s="33"/>
      <c r="H62" s="33"/>
      <c r="I62" s="33"/>
      <c r="J62" s="33"/>
      <c r="K62" s="33"/>
      <c r="L62" s="33"/>
      <c r="M62" s="33"/>
      <c r="N62" s="33"/>
      <c r="O62" s="2" t="s">
        <v>73</v>
      </c>
    </row>
    <row r="63" spans="1:15" x14ac:dyDescent="0.25">
      <c r="A63" s="6">
        <v>25</v>
      </c>
      <c r="B63" s="6">
        <v>25</v>
      </c>
      <c r="C63" s="6">
        <v>21</v>
      </c>
      <c r="D63" s="6">
        <v>62</v>
      </c>
      <c r="E63" s="7">
        <v>0.52</v>
      </c>
      <c r="F63" s="7">
        <v>5.9255319148936199</v>
      </c>
      <c r="G63" s="7">
        <v>14.1505376344086</v>
      </c>
      <c r="H63" s="7">
        <v>24.096774193548399</v>
      </c>
      <c r="I63" s="7">
        <v>34.494623655913998</v>
      </c>
      <c r="J63" s="7">
        <v>43.968085106383</v>
      </c>
      <c r="K63" s="7">
        <v>52.8829787234043</v>
      </c>
      <c r="L63" s="7">
        <v>60.010526315789498</v>
      </c>
      <c r="M63" s="7">
        <v>66.536842105263204</v>
      </c>
      <c r="N63" s="7">
        <v>70.8958333333333</v>
      </c>
      <c r="O63" s="2" t="s">
        <v>28</v>
      </c>
    </row>
    <row r="64" spans="1:15" x14ac:dyDescent="0.25">
      <c r="A64" s="6"/>
      <c r="B64" s="6"/>
      <c r="C64" s="6"/>
      <c r="D64" s="6">
        <v>63</v>
      </c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2" t="s">
        <v>73</v>
      </c>
    </row>
    <row r="65" spans="1:15" x14ac:dyDescent="0.25">
      <c r="A65" s="6"/>
      <c r="B65" s="6">
        <v>14</v>
      </c>
      <c r="C65" s="6">
        <v>22</v>
      </c>
      <c r="D65" s="6">
        <v>64</v>
      </c>
      <c r="E65" s="33" t="s">
        <v>296</v>
      </c>
      <c r="F65" s="33">
        <v>10</v>
      </c>
      <c r="G65" s="33"/>
      <c r="H65" s="33"/>
      <c r="I65" s="33"/>
      <c r="J65" s="33"/>
      <c r="K65" s="33"/>
      <c r="L65" s="33"/>
      <c r="M65" s="33"/>
      <c r="N65" s="33"/>
      <c r="O65" s="2" t="s">
        <v>73</v>
      </c>
    </row>
    <row r="66" spans="1:15" x14ac:dyDescent="0.25">
      <c r="A66" s="6">
        <v>14</v>
      </c>
      <c r="B66" s="6">
        <v>14</v>
      </c>
      <c r="C66" s="6">
        <v>22</v>
      </c>
      <c r="D66" s="6">
        <v>65</v>
      </c>
      <c r="E66" s="7">
        <v>10.170370370370399</v>
      </c>
      <c r="F66" s="7">
        <v>86.381679389313007</v>
      </c>
      <c r="G66" s="7">
        <v>71.239436619718305</v>
      </c>
      <c r="H66" s="7">
        <v>111.833333333333</v>
      </c>
      <c r="I66" s="7">
        <v>96.006172839506206</v>
      </c>
      <c r="J66" s="7">
        <v>96.747126436781599</v>
      </c>
      <c r="K66" s="7">
        <v>94</v>
      </c>
      <c r="L66" s="7">
        <v>90.01</v>
      </c>
      <c r="M66" s="7">
        <v>86.450236966824605</v>
      </c>
      <c r="N66" s="7">
        <v>82.765765765765806</v>
      </c>
      <c r="O66" s="2" t="s">
        <v>17</v>
      </c>
    </row>
    <row r="67" spans="1:15" x14ac:dyDescent="0.25">
      <c r="A67" s="6"/>
      <c r="B67" s="6"/>
      <c r="C67" s="6"/>
      <c r="D67" s="6">
        <v>66</v>
      </c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2" t="s">
        <v>73</v>
      </c>
    </row>
    <row r="68" spans="1:15" x14ac:dyDescent="0.25">
      <c r="A68" s="6"/>
      <c r="B68" s="6">
        <v>10</v>
      </c>
      <c r="C68" s="6">
        <v>23</v>
      </c>
      <c r="D68" s="6">
        <v>67</v>
      </c>
      <c r="E68" s="33" t="s">
        <v>297</v>
      </c>
      <c r="F68" s="33">
        <v>10</v>
      </c>
      <c r="G68" s="33"/>
      <c r="H68" s="33"/>
      <c r="I68" s="33"/>
      <c r="J68" s="33"/>
      <c r="K68" s="33"/>
      <c r="L68" s="33"/>
      <c r="M68" s="33"/>
      <c r="N68" s="33"/>
      <c r="O68" s="2" t="s">
        <v>73</v>
      </c>
    </row>
    <row r="69" spans="1:15" x14ac:dyDescent="0.25">
      <c r="A69" s="6">
        <v>10</v>
      </c>
      <c r="B69" s="6">
        <v>10</v>
      </c>
      <c r="C69" s="6">
        <v>23</v>
      </c>
      <c r="D69" s="6">
        <v>68</v>
      </c>
      <c r="E69" s="7">
        <v>1.3181818181818199</v>
      </c>
      <c r="F69" s="7">
        <v>52.047619047619101</v>
      </c>
      <c r="G69" s="7">
        <v>183.253886010363</v>
      </c>
      <c r="H69" s="7">
        <v>350.43601895734599</v>
      </c>
      <c r="I69" s="7">
        <v>519.13852813852805</v>
      </c>
      <c r="J69" s="7">
        <v>672.95600000000002</v>
      </c>
      <c r="K69" s="7">
        <v>803.25373134328299</v>
      </c>
      <c r="L69" s="7">
        <v>908.07368421052604</v>
      </c>
      <c r="M69" s="7">
        <v>992.33</v>
      </c>
      <c r="N69" s="7">
        <v>1052.67936507937</v>
      </c>
      <c r="O69" s="2" t="s">
        <v>13</v>
      </c>
    </row>
    <row r="70" spans="1:15" x14ac:dyDescent="0.25">
      <c r="A70" s="6"/>
      <c r="B70" s="6"/>
      <c r="C70" s="6"/>
      <c r="D70" s="6">
        <v>69</v>
      </c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2" t="s">
        <v>73</v>
      </c>
    </row>
    <row r="71" spans="1:15" x14ac:dyDescent="0.25">
      <c r="A71" s="6"/>
      <c r="B71" s="6">
        <v>42</v>
      </c>
      <c r="C71" s="6">
        <v>24</v>
      </c>
      <c r="D71" s="6">
        <v>70</v>
      </c>
      <c r="E71" s="33" t="s">
        <v>298</v>
      </c>
      <c r="F71" s="33">
        <v>10</v>
      </c>
      <c r="G71" s="33"/>
      <c r="H71" s="33"/>
      <c r="I71" s="33"/>
      <c r="J71" s="33"/>
      <c r="K71" s="33"/>
      <c r="L71" s="33"/>
      <c r="M71" s="33"/>
      <c r="N71" s="33"/>
      <c r="O71" s="2" t="s">
        <v>73</v>
      </c>
    </row>
    <row r="72" spans="1:15" x14ac:dyDescent="0.25">
      <c r="A72" s="6">
        <v>42</v>
      </c>
      <c r="B72" s="6">
        <v>42</v>
      </c>
      <c r="C72" s="6">
        <v>24</v>
      </c>
      <c r="D72" s="6">
        <v>71</v>
      </c>
      <c r="E72" s="7">
        <v>1.1523809523809501</v>
      </c>
      <c r="F72" s="7">
        <v>9.5</v>
      </c>
      <c r="G72" s="7">
        <v>21.2792207792208</v>
      </c>
      <c r="H72" s="7">
        <v>40.923076923076898</v>
      </c>
      <c r="I72" s="7">
        <v>65.081481481481504</v>
      </c>
      <c r="J72" s="7">
        <v>91.176923076923103</v>
      </c>
      <c r="K72" s="7">
        <v>116.28125</v>
      </c>
      <c r="L72" s="7">
        <v>139.87401574803101</v>
      </c>
      <c r="M72" s="7">
        <v>162.11904761904799</v>
      </c>
      <c r="N72" s="7">
        <v>181.253968253968</v>
      </c>
      <c r="O72" s="2" t="s">
        <v>45</v>
      </c>
    </row>
    <row r="73" spans="1:15" x14ac:dyDescent="0.25">
      <c r="A73" s="6"/>
      <c r="B73" s="6"/>
      <c r="C73" s="6"/>
      <c r="D73" s="6">
        <v>72</v>
      </c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2" t="s">
        <v>73</v>
      </c>
    </row>
    <row r="74" spans="1:15" x14ac:dyDescent="0.25">
      <c r="A74" s="6"/>
      <c r="B74" s="6">
        <v>27</v>
      </c>
      <c r="C74" s="6">
        <v>25</v>
      </c>
      <c r="D74" s="6">
        <v>73</v>
      </c>
      <c r="E74" s="33" t="s">
        <v>299</v>
      </c>
      <c r="F74" s="33">
        <v>10</v>
      </c>
      <c r="G74" s="33"/>
      <c r="H74" s="33"/>
      <c r="I74" s="33"/>
      <c r="J74" s="33"/>
      <c r="K74" s="33"/>
      <c r="L74" s="33"/>
      <c r="M74" s="33"/>
      <c r="N74" s="33"/>
      <c r="O74" s="2" t="s">
        <v>73</v>
      </c>
    </row>
    <row r="75" spans="1:15" x14ac:dyDescent="0.25">
      <c r="A75" s="6">
        <v>27</v>
      </c>
      <c r="B75" s="6">
        <v>27</v>
      </c>
      <c r="C75" s="6">
        <v>25</v>
      </c>
      <c r="D75" s="6">
        <v>74</v>
      </c>
      <c r="E75" s="7">
        <v>2.1855670103092799</v>
      </c>
      <c r="F75" s="7">
        <v>23.5301204819277</v>
      </c>
      <c r="G75" s="7">
        <v>26.685082872928199</v>
      </c>
      <c r="H75" s="7">
        <v>28.128078817734</v>
      </c>
      <c r="I75" s="7">
        <v>26.867256637168101</v>
      </c>
      <c r="J75" s="7">
        <v>25.260162601626</v>
      </c>
      <c r="K75" s="7">
        <v>23.931297709923701</v>
      </c>
      <c r="L75" s="7">
        <v>22.793478260869598</v>
      </c>
      <c r="M75" s="7">
        <v>21.947735191637602</v>
      </c>
      <c r="N75" s="7">
        <v>21.2188552188552</v>
      </c>
      <c r="O75" s="2" t="s">
        <v>30</v>
      </c>
    </row>
    <row r="76" spans="1:15" x14ac:dyDescent="0.25">
      <c r="A76" s="6"/>
      <c r="B76" s="6"/>
      <c r="C76" s="6"/>
      <c r="D76" s="6">
        <v>75</v>
      </c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2" t="s">
        <v>73</v>
      </c>
    </row>
    <row r="77" spans="1:15" x14ac:dyDescent="0.25">
      <c r="A77" s="6"/>
      <c r="B77" s="6">
        <v>31</v>
      </c>
      <c r="C77" s="6">
        <v>26</v>
      </c>
      <c r="D77" s="6">
        <v>76</v>
      </c>
      <c r="E77" s="33" t="s">
        <v>300</v>
      </c>
      <c r="F77" s="33">
        <v>10</v>
      </c>
      <c r="G77" s="33"/>
      <c r="H77" s="33"/>
      <c r="I77" s="33"/>
      <c r="J77" s="33"/>
      <c r="K77" s="33"/>
      <c r="L77" s="33"/>
      <c r="M77" s="33"/>
      <c r="N77" s="33"/>
      <c r="O77" s="2" t="s">
        <v>73</v>
      </c>
    </row>
    <row r="78" spans="1:15" x14ac:dyDescent="0.25">
      <c r="A78" s="6">
        <v>31</v>
      </c>
      <c r="B78" s="6">
        <v>31</v>
      </c>
      <c r="C78" s="6">
        <v>26</v>
      </c>
      <c r="D78" s="6">
        <v>77</v>
      </c>
      <c r="E78" s="7">
        <v>3.4599156118143499</v>
      </c>
      <c r="F78" s="7">
        <v>100.68518518518501</v>
      </c>
      <c r="G78" s="7">
        <v>244.24242424242399</v>
      </c>
      <c r="H78" s="7">
        <v>399.49723756906099</v>
      </c>
      <c r="I78" s="7">
        <v>513.621890547264</v>
      </c>
      <c r="J78" s="7">
        <v>593.27853881278497</v>
      </c>
      <c r="K78" s="7">
        <v>641.91525423728797</v>
      </c>
      <c r="L78" s="7">
        <v>667.51190476190504</v>
      </c>
      <c r="M78" s="7">
        <v>677.28464419475699</v>
      </c>
      <c r="N78" s="7">
        <v>679.26071428571402</v>
      </c>
      <c r="O78" s="2" t="s">
        <v>34</v>
      </c>
    </row>
    <row r="79" spans="1:15" x14ac:dyDescent="0.25">
      <c r="A79" s="6"/>
      <c r="B79" s="6"/>
      <c r="C79" s="6"/>
      <c r="D79" s="6">
        <v>78</v>
      </c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2" t="s">
        <v>73</v>
      </c>
    </row>
    <row r="80" spans="1:15" x14ac:dyDescent="0.25">
      <c r="A80" s="6"/>
      <c r="B80" s="6">
        <v>36</v>
      </c>
      <c r="C80" s="6">
        <v>27</v>
      </c>
      <c r="D80" s="6">
        <v>79</v>
      </c>
      <c r="E80" s="33" t="s">
        <v>301</v>
      </c>
      <c r="F80" s="33">
        <v>10</v>
      </c>
      <c r="G80" s="33"/>
      <c r="H80" s="33"/>
      <c r="I80" s="33"/>
      <c r="J80" s="33"/>
      <c r="K80" s="33"/>
      <c r="L80" s="33"/>
      <c r="M80" s="33"/>
      <c r="N80" s="33"/>
      <c r="O80" s="2" t="s">
        <v>73</v>
      </c>
    </row>
    <row r="81" spans="1:15" x14ac:dyDescent="0.25">
      <c r="A81" s="6">
        <v>36</v>
      </c>
      <c r="B81" s="6">
        <v>36</v>
      </c>
      <c r="C81" s="6">
        <v>27</v>
      </c>
      <c r="D81" s="6">
        <v>80</v>
      </c>
      <c r="E81" s="7">
        <v>0.64130434782608703</v>
      </c>
      <c r="F81" s="7">
        <v>20.7035175879397</v>
      </c>
      <c r="G81" s="7">
        <v>44.927536231884098</v>
      </c>
      <c r="H81" s="7">
        <v>62.206422018348597</v>
      </c>
      <c r="I81" s="7">
        <v>78.372384937238493</v>
      </c>
      <c r="J81" s="7">
        <v>87.201520912547494</v>
      </c>
      <c r="K81" s="7">
        <v>91.729824561403504</v>
      </c>
      <c r="L81" s="7">
        <v>93.143790849673195</v>
      </c>
      <c r="M81" s="7">
        <v>92.619631901840506</v>
      </c>
      <c r="N81" s="7">
        <v>91.2470930232558</v>
      </c>
      <c r="O81" s="2" t="s">
        <v>39</v>
      </c>
    </row>
    <row r="82" spans="1:15" x14ac:dyDescent="0.25">
      <c r="A82" s="6"/>
      <c r="B82" s="6"/>
      <c r="C82" s="6"/>
      <c r="D82" s="6">
        <v>81</v>
      </c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2" t="s">
        <v>73</v>
      </c>
    </row>
    <row r="83" spans="1:15" x14ac:dyDescent="0.25">
      <c r="A83" s="6"/>
      <c r="B83" s="6">
        <v>7</v>
      </c>
      <c r="C83" s="6">
        <v>28</v>
      </c>
      <c r="D83" s="6">
        <v>82</v>
      </c>
      <c r="E83" s="33" t="s">
        <v>302</v>
      </c>
      <c r="F83" s="33">
        <v>10</v>
      </c>
      <c r="G83" s="33"/>
      <c r="H83" s="33"/>
      <c r="I83" s="33"/>
      <c r="J83" s="33"/>
      <c r="K83" s="33"/>
      <c r="L83" s="33"/>
      <c r="M83" s="33"/>
      <c r="N83" s="33"/>
      <c r="O83" s="2" t="s">
        <v>73</v>
      </c>
    </row>
    <row r="84" spans="1:15" x14ac:dyDescent="0.25">
      <c r="A84" s="6">
        <v>7</v>
      </c>
      <c r="B84" s="6">
        <v>7</v>
      </c>
      <c r="C84" s="6">
        <v>28</v>
      </c>
      <c r="D84" s="6">
        <v>83</v>
      </c>
      <c r="E84" s="7">
        <v>1.11029411764706</v>
      </c>
      <c r="F84" s="7">
        <v>36.361904761904803</v>
      </c>
      <c r="G84" s="7">
        <v>95.233644859813097</v>
      </c>
      <c r="H84" s="7">
        <v>154.82882882882899</v>
      </c>
      <c r="I84" s="7">
        <v>198.79310344827601</v>
      </c>
      <c r="J84" s="7">
        <v>228.958333333333</v>
      </c>
      <c r="K84" s="7">
        <v>246.75</v>
      </c>
      <c r="L84" s="7">
        <v>255.6875</v>
      </c>
      <c r="M84" s="7">
        <v>260.69465648854998</v>
      </c>
      <c r="N84" s="7">
        <v>261.86567164179098</v>
      </c>
      <c r="O84" s="2" t="s">
        <v>10</v>
      </c>
    </row>
    <row r="85" spans="1:15" x14ac:dyDescent="0.25">
      <c r="A85" s="6"/>
      <c r="B85" s="6"/>
      <c r="C85" s="6"/>
      <c r="D85" s="6">
        <v>84</v>
      </c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2" t="s">
        <v>73</v>
      </c>
    </row>
    <row r="86" spans="1:15" x14ac:dyDescent="0.25">
      <c r="A86" s="6"/>
      <c r="B86" s="6">
        <v>40</v>
      </c>
      <c r="C86" s="6">
        <v>29</v>
      </c>
      <c r="D86" s="6">
        <v>85</v>
      </c>
      <c r="E86" s="33" t="s">
        <v>303</v>
      </c>
      <c r="F86" s="33">
        <v>10</v>
      </c>
      <c r="G86" s="33"/>
      <c r="H86" s="33"/>
      <c r="I86" s="33"/>
      <c r="J86" s="33"/>
      <c r="K86" s="33"/>
      <c r="L86" s="33"/>
      <c r="M86" s="33"/>
      <c r="N86" s="33"/>
      <c r="O86" s="2" t="s">
        <v>73</v>
      </c>
    </row>
    <row r="87" spans="1:15" x14ac:dyDescent="0.25">
      <c r="A87" s="6">
        <v>40</v>
      </c>
      <c r="B87" s="6">
        <v>40</v>
      </c>
      <c r="C87" s="6">
        <v>29</v>
      </c>
      <c r="D87" s="6">
        <v>86</v>
      </c>
      <c r="E87" s="7">
        <v>0.46666666666666701</v>
      </c>
      <c r="F87" s="7">
        <v>11.881188118811901</v>
      </c>
      <c r="G87" s="7">
        <v>34.7843137254902</v>
      </c>
      <c r="H87" s="7">
        <v>61.245283018867902</v>
      </c>
      <c r="I87" s="7">
        <v>85.263636363636394</v>
      </c>
      <c r="J87" s="7">
        <v>103.434782608696</v>
      </c>
      <c r="K87" s="7">
        <v>117.142857142857</v>
      </c>
      <c r="L87" s="7">
        <v>125.26612903225799</v>
      </c>
      <c r="M87" s="7">
        <v>130.765625</v>
      </c>
      <c r="N87" s="7">
        <v>134.610687022901</v>
      </c>
      <c r="O87" s="2" t="s">
        <v>43</v>
      </c>
    </row>
    <row r="88" spans="1:15" x14ac:dyDescent="0.25">
      <c r="A88" s="6"/>
      <c r="B88" s="6"/>
      <c r="C88" s="6"/>
      <c r="D88" s="6">
        <v>87</v>
      </c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2" t="s">
        <v>73</v>
      </c>
    </row>
    <row r="89" spans="1:15" x14ac:dyDescent="0.25">
      <c r="A89" s="6"/>
      <c r="B89" s="6">
        <v>52</v>
      </c>
      <c r="C89" s="6">
        <v>30</v>
      </c>
      <c r="D89" s="6">
        <v>88</v>
      </c>
      <c r="E89" s="33" t="s">
        <v>304</v>
      </c>
      <c r="F89" s="33">
        <v>10</v>
      </c>
      <c r="G89" s="33"/>
      <c r="H89" s="33"/>
      <c r="I89" s="33"/>
      <c r="J89" s="33"/>
      <c r="K89" s="33"/>
      <c r="L89" s="33"/>
      <c r="M89" s="33"/>
      <c r="N89" s="33"/>
      <c r="O89" s="2" t="s">
        <v>73</v>
      </c>
    </row>
    <row r="90" spans="1:15" x14ac:dyDescent="0.25">
      <c r="A90" s="6">
        <v>52</v>
      </c>
      <c r="B90" s="6">
        <v>52</v>
      </c>
      <c r="C90" s="6">
        <v>30</v>
      </c>
      <c r="D90" s="6">
        <v>89</v>
      </c>
      <c r="E90" s="7">
        <v>1.0172413793103401</v>
      </c>
      <c r="F90" s="7">
        <v>73.6796875</v>
      </c>
      <c r="G90" s="7">
        <v>231.538461538462</v>
      </c>
      <c r="H90" s="7">
        <v>391.49242424242402</v>
      </c>
      <c r="I90" s="7">
        <v>557.80147058823502</v>
      </c>
      <c r="J90" s="7">
        <v>733.00704225352104</v>
      </c>
      <c r="K90" s="7">
        <v>873.62416107382603</v>
      </c>
      <c r="L90" s="7">
        <v>987.52903225806403</v>
      </c>
      <c r="M90" s="7">
        <v>1064.68518518518</v>
      </c>
      <c r="N90" s="7">
        <v>1128.9700598802399</v>
      </c>
      <c r="O90" s="2" t="s">
        <v>55</v>
      </c>
    </row>
    <row r="91" spans="1:15" x14ac:dyDescent="0.25">
      <c r="A91" s="6"/>
      <c r="B91" s="6"/>
      <c r="C91" s="6"/>
      <c r="D91" s="6">
        <v>90</v>
      </c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2" t="s">
        <v>73</v>
      </c>
    </row>
    <row r="92" spans="1:15" x14ac:dyDescent="0.25">
      <c r="A92" s="6"/>
      <c r="B92" s="6">
        <v>34</v>
      </c>
      <c r="C92" s="6">
        <v>31</v>
      </c>
      <c r="D92" s="6">
        <v>91</v>
      </c>
      <c r="E92" s="33" t="s">
        <v>305</v>
      </c>
      <c r="F92" s="33">
        <v>10</v>
      </c>
      <c r="G92" s="33"/>
      <c r="H92" s="33"/>
      <c r="I92" s="33"/>
      <c r="J92" s="33"/>
      <c r="K92" s="33"/>
      <c r="L92" s="33"/>
      <c r="M92" s="33"/>
      <c r="N92" s="33"/>
      <c r="O92" s="2" t="s">
        <v>73</v>
      </c>
    </row>
    <row r="93" spans="1:15" x14ac:dyDescent="0.25">
      <c r="A93" s="6">
        <v>34</v>
      </c>
      <c r="B93" s="6">
        <v>34</v>
      </c>
      <c r="C93" s="6">
        <v>31</v>
      </c>
      <c r="D93" s="6">
        <v>92</v>
      </c>
      <c r="E93" s="7">
        <v>1.9083969465648901E-2</v>
      </c>
      <c r="F93" s="7">
        <v>0.80672268907563005</v>
      </c>
      <c r="G93" s="7">
        <v>2.5258964143426299</v>
      </c>
      <c r="H93" s="7">
        <v>4.4769230769230797</v>
      </c>
      <c r="I93" s="7">
        <v>6.3181818181818201</v>
      </c>
      <c r="J93" s="7">
        <v>7.9248120300751896</v>
      </c>
      <c r="K93" s="7">
        <v>9.4684014869888493</v>
      </c>
      <c r="L93" s="7">
        <v>11.2707581227437</v>
      </c>
      <c r="M93" s="7">
        <v>12.6875</v>
      </c>
      <c r="N93" s="7">
        <v>13.822742474916399</v>
      </c>
      <c r="O93" s="2" t="s">
        <v>37</v>
      </c>
    </row>
    <row r="94" spans="1:15" x14ac:dyDescent="0.25">
      <c r="A94" s="6"/>
      <c r="B94" s="6"/>
      <c r="C94" s="6"/>
      <c r="D94" s="6">
        <v>93</v>
      </c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2" t="s">
        <v>73</v>
      </c>
    </row>
    <row r="95" spans="1:15" x14ac:dyDescent="0.25">
      <c r="A95" s="6"/>
      <c r="B95" s="6">
        <v>28</v>
      </c>
      <c r="C95" s="6">
        <v>32</v>
      </c>
      <c r="D95" s="6">
        <v>94</v>
      </c>
      <c r="E95" s="33" t="s">
        <v>306</v>
      </c>
      <c r="F95" s="33">
        <v>10</v>
      </c>
      <c r="G95" s="33"/>
      <c r="H95" s="33"/>
      <c r="I95" s="33"/>
      <c r="J95" s="33"/>
      <c r="K95" s="33"/>
      <c r="L95" s="33"/>
      <c r="M95" s="33"/>
      <c r="N95" s="33"/>
      <c r="O95" s="2" t="s">
        <v>73</v>
      </c>
    </row>
    <row r="96" spans="1:15" x14ac:dyDescent="0.25">
      <c r="A96" s="6">
        <v>28</v>
      </c>
      <c r="B96" s="6">
        <v>28</v>
      </c>
      <c r="C96" s="6">
        <v>32</v>
      </c>
      <c r="D96" s="6">
        <v>95</v>
      </c>
      <c r="E96" s="7">
        <v>0.33181818181818201</v>
      </c>
      <c r="F96" s="7">
        <v>13.293785310734499</v>
      </c>
      <c r="G96" s="7">
        <v>44.421052631578902</v>
      </c>
      <c r="H96" s="7">
        <v>79.180232558139494</v>
      </c>
      <c r="I96" s="7">
        <v>112.857954545455</v>
      </c>
      <c r="J96" s="7">
        <v>152.12432432432399</v>
      </c>
      <c r="K96" s="7">
        <v>184.39593908629399</v>
      </c>
      <c r="L96" s="7">
        <v>211.56730769230799</v>
      </c>
      <c r="M96" s="7">
        <v>231.613636363636</v>
      </c>
      <c r="N96" s="7">
        <v>248.16956521739101</v>
      </c>
      <c r="O96" s="2" t="s">
        <v>31</v>
      </c>
    </row>
    <row r="97" spans="1:15" x14ac:dyDescent="0.25">
      <c r="A97" s="6"/>
      <c r="B97" s="6"/>
      <c r="C97" s="6"/>
      <c r="D97" s="6">
        <v>96</v>
      </c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2" t="s">
        <v>73</v>
      </c>
    </row>
    <row r="98" spans="1:15" x14ac:dyDescent="0.25">
      <c r="A98" s="6"/>
      <c r="B98" s="6">
        <v>38</v>
      </c>
      <c r="C98" s="6">
        <v>33</v>
      </c>
      <c r="D98" s="6">
        <v>97</v>
      </c>
      <c r="E98" s="33" t="s">
        <v>307</v>
      </c>
      <c r="F98" s="33">
        <v>10</v>
      </c>
      <c r="G98" s="33"/>
      <c r="H98" s="33"/>
      <c r="I98" s="33"/>
      <c r="J98" s="33"/>
      <c r="K98" s="33"/>
      <c r="L98" s="33"/>
      <c r="M98" s="33"/>
      <c r="N98" s="33"/>
      <c r="O98" s="2" t="s">
        <v>73</v>
      </c>
    </row>
    <row r="99" spans="1:15" x14ac:dyDescent="0.25">
      <c r="A99" s="6">
        <v>38</v>
      </c>
      <c r="B99" s="6">
        <v>38</v>
      </c>
      <c r="C99" s="6">
        <v>33</v>
      </c>
      <c r="D99" s="6">
        <v>98</v>
      </c>
      <c r="E99" s="7">
        <v>31.867256637168101</v>
      </c>
      <c r="F99" s="7">
        <v>750.35135135135101</v>
      </c>
      <c r="G99" s="7">
        <v>2120.7361111111099</v>
      </c>
      <c r="H99" s="7">
        <v>3590.6111111111099</v>
      </c>
      <c r="I99" s="7">
        <v>4816.0273972602699</v>
      </c>
      <c r="J99" s="7">
        <v>5743.5540540540496</v>
      </c>
      <c r="K99" s="7">
        <v>6394.4933333333302</v>
      </c>
      <c r="L99" s="7">
        <v>6915.4533333333302</v>
      </c>
      <c r="M99" s="7">
        <v>7184.2631578947403</v>
      </c>
      <c r="N99" s="7">
        <v>7241.8076923076896</v>
      </c>
      <c r="O99" s="2" t="s">
        <v>41</v>
      </c>
    </row>
    <row r="100" spans="1:15" x14ac:dyDescent="0.25">
      <c r="A100" s="6"/>
      <c r="B100" s="6"/>
      <c r="C100" s="6"/>
      <c r="D100" s="6">
        <v>99</v>
      </c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2" t="s">
        <v>73</v>
      </c>
    </row>
    <row r="101" spans="1:15" x14ac:dyDescent="0.25">
      <c r="A101" s="6"/>
      <c r="B101" s="6">
        <v>12</v>
      </c>
      <c r="C101" s="6">
        <v>34</v>
      </c>
      <c r="D101" s="6">
        <v>100</v>
      </c>
      <c r="E101" s="33" t="s">
        <v>308</v>
      </c>
      <c r="F101" s="33">
        <v>10</v>
      </c>
      <c r="G101" s="33"/>
      <c r="H101" s="33"/>
      <c r="I101" s="33"/>
      <c r="J101" s="33"/>
      <c r="K101" s="33"/>
      <c r="L101" s="33"/>
      <c r="M101" s="33"/>
      <c r="N101" s="33"/>
      <c r="O101" s="2" t="s">
        <v>73</v>
      </c>
    </row>
    <row r="102" spans="1:15" x14ac:dyDescent="0.25">
      <c r="A102" s="6">
        <v>12</v>
      </c>
      <c r="B102" s="6">
        <v>12</v>
      </c>
      <c r="C102" s="6">
        <v>34</v>
      </c>
      <c r="D102" s="6">
        <v>101</v>
      </c>
      <c r="E102" s="7">
        <v>6.6742424242424203</v>
      </c>
      <c r="F102" s="7">
        <v>69.9444444444444</v>
      </c>
      <c r="G102" s="7">
        <v>117.03508771929801</v>
      </c>
      <c r="H102" s="7">
        <v>134.16393442623001</v>
      </c>
      <c r="I102" s="7">
        <v>137.387596899225</v>
      </c>
      <c r="J102" s="7">
        <v>134.54411764705901</v>
      </c>
      <c r="K102" s="7">
        <v>131.460992907801</v>
      </c>
      <c r="L102" s="7">
        <v>127.630136986301</v>
      </c>
      <c r="M102" s="7">
        <v>123.668874172185</v>
      </c>
      <c r="N102" s="7">
        <v>120.58064516128999</v>
      </c>
      <c r="O102" s="2" t="s">
        <v>15</v>
      </c>
    </row>
    <row r="103" spans="1:15" x14ac:dyDescent="0.25">
      <c r="A103" s="6"/>
      <c r="B103" s="6"/>
      <c r="C103" s="6"/>
      <c r="D103" s="6">
        <v>102</v>
      </c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2" t="s">
        <v>73</v>
      </c>
    </row>
    <row r="104" spans="1:15" x14ac:dyDescent="0.25">
      <c r="A104" s="6"/>
      <c r="B104" s="6">
        <v>46</v>
      </c>
      <c r="C104" s="6">
        <v>35</v>
      </c>
      <c r="D104" s="6">
        <v>103</v>
      </c>
      <c r="E104" s="33" t="s">
        <v>309</v>
      </c>
      <c r="F104" s="33">
        <v>10</v>
      </c>
      <c r="G104" s="33"/>
      <c r="H104" s="33"/>
      <c r="I104" s="33"/>
      <c r="J104" s="33"/>
      <c r="K104" s="33"/>
      <c r="L104" s="33"/>
      <c r="M104" s="33"/>
      <c r="N104" s="33"/>
      <c r="O104" s="2" t="s">
        <v>73</v>
      </c>
    </row>
    <row r="105" spans="1:15" x14ac:dyDescent="0.25">
      <c r="A105" s="6">
        <v>46</v>
      </c>
      <c r="B105" s="6">
        <v>46</v>
      </c>
      <c r="C105" s="6">
        <v>35</v>
      </c>
      <c r="D105" s="6">
        <v>104</v>
      </c>
      <c r="E105" s="7">
        <v>2.2731277533039602</v>
      </c>
      <c r="F105" s="7">
        <v>86.032085561497297</v>
      </c>
      <c r="G105" s="7">
        <v>195.16410256410299</v>
      </c>
      <c r="H105" s="7">
        <v>269.69</v>
      </c>
      <c r="I105" s="7">
        <v>312.42786069651697</v>
      </c>
      <c r="J105" s="7">
        <v>366.62019230769198</v>
      </c>
      <c r="K105" s="7">
        <v>406.96818181818202</v>
      </c>
      <c r="L105" s="7">
        <v>431.318965517241</v>
      </c>
      <c r="M105" s="7">
        <v>441.64081632653102</v>
      </c>
      <c r="N105" s="7">
        <v>445.031128404669</v>
      </c>
      <c r="O105" s="2" t="s">
        <v>49</v>
      </c>
    </row>
    <row r="106" spans="1:15" x14ac:dyDescent="0.25">
      <c r="A106" s="6"/>
      <c r="B106" s="6"/>
      <c r="C106" s="6"/>
      <c r="D106" s="6">
        <v>105</v>
      </c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2" t="s">
        <v>73</v>
      </c>
    </row>
    <row r="107" spans="1:15" x14ac:dyDescent="0.25">
      <c r="A107" s="6"/>
      <c r="B107" s="6">
        <v>49</v>
      </c>
      <c r="C107" s="6">
        <v>36</v>
      </c>
      <c r="D107" s="6">
        <v>106</v>
      </c>
      <c r="E107" s="33" t="s">
        <v>310</v>
      </c>
      <c r="F107" s="33">
        <v>10</v>
      </c>
      <c r="G107" s="33"/>
      <c r="H107" s="33"/>
      <c r="I107" s="33"/>
      <c r="J107" s="33"/>
      <c r="K107" s="33"/>
      <c r="L107" s="33"/>
      <c r="M107" s="33"/>
      <c r="N107" s="33"/>
      <c r="O107" s="2" t="s">
        <v>73</v>
      </c>
    </row>
    <row r="108" spans="1:15" x14ac:dyDescent="0.25">
      <c r="A108" s="6">
        <v>49</v>
      </c>
      <c r="B108" s="6">
        <v>49</v>
      </c>
      <c r="C108" s="6">
        <v>36</v>
      </c>
      <c r="D108" s="6">
        <v>107</v>
      </c>
      <c r="E108" s="7">
        <v>0.52586206896551702</v>
      </c>
      <c r="F108" s="7">
        <v>15.2427184466019</v>
      </c>
      <c r="G108" s="7">
        <v>43.384615384615401</v>
      </c>
      <c r="H108" s="7">
        <v>85.895238095238099</v>
      </c>
      <c r="I108" s="7">
        <v>136.79629629629599</v>
      </c>
      <c r="J108" s="7">
        <v>190.827272727273</v>
      </c>
      <c r="K108" s="7">
        <v>243.00892857142901</v>
      </c>
      <c r="L108" s="7">
        <v>290.76315789473699</v>
      </c>
      <c r="M108" s="7">
        <v>332.741379310345</v>
      </c>
      <c r="N108" s="7">
        <v>368.5</v>
      </c>
      <c r="O108" s="2" t="s">
        <v>52</v>
      </c>
    </row>
    <row r="109" spans="1:15" x14ac:dyDescent="0.25">
      <c r="A109" s="6"/>
      <c r="B109" s="6"/>
      <c r="C109" s="6"/>
      <c r="D109" s="6">
        <v>108</v>
      </c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2" t="s">
        <v>73</v>
      </c>
    </row>
    <row r="110" spans="1:15" x14ac:dyDescent="0.25">
      <c r="A110" s="6"/>
      <c r="B110" s="6">
        <v>55</v>
      </c>
      <c r="C110" s="6">
        <v>37</v>
      </c>
      <c r="D110" s="6">
        <v>109</v>
      </c>
      <c r="E110" s="33" t="s">
        <v>311</v>
      </c>
      <c r="F110" s="33">
        <v>10</v>
      </c>
      <c r="G110" s="33"/>
      <c r="H110" s="33"/>
      <c r="I110" s="33"/>
      <c r="J110" s="33"/>
      <c r="K110" s="33"/>
      <c r="L110" s="33"/>
      <c r="M110" s="33"/>
      <c r="N110" s="33"/>
      <c r="O110" s="2" t="s">
        <v>73</v>
      </c>
    </row>
    <row r="111" spans="1:15" x14ac:dyDescent="0.25">
      <c r="A111" s="6">
        <v>55</v>
      </c>
      <c r="B111" s="6">
        <v>55</v>
      </c>
      <c r="C111" s="6">
        <v>37</v>
      </c>
      <c r="D111" s="6">
        <v>110</v>
      </c>
      <c r="E111" s="7">
        <v>0.18421052631578899</v>
      </c>
      <c r="F111" s="7">
        <v>3.2901785714285698</v>
      </c>
      <c r="G111" s="7">
        <v>15.6521739130435</v>
      </c>
      <c r="H111" s="7">
        <v>41.687179487179499</v>
      </c>
      <c r="I111" s="7">
        <v>77.611702127659598</v>
      </c>
      <c r="J111" s="7">
        <v>119.708791208791</v>
      </c>
      <c r="K111" s="7">
        <v>163.662921348315</v>
      </c>
      <c r="L111" s="7">
        <v>214.09604519774001</v>
      </c>
      <c r="M111" s="7">
        <v>273.55617977528101</v>
      </c>
      <c r="N111" s="7">
        <v>332.65193370165701</v>
      </c>
      <c r="O111" s="2" t="s">
        <v>58</v>
      </c>
    </row>
    <row r="112" spans="1:15" x14ac:dyDescent="0.25">
      <c r="A112" s="6"/>
      <c r="B112" s="6"/>
      <c r="C112" s="6"/>
      <c r="D112" s="6">
        <v>111</v>
      </c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2" t="s">
        <v>73</v>
      </c>
    </row>
    <row r="113" spans="1:15" x14ac:dyDescent="0.25">
      <c r="A113" s="6"/>
      <c r="B113" s="6">
        <v>41</v>
      </c>
      <c r="C113" s="6">
        <v>38</v>
      </c>
      <c r="D113" s="6">
        <v>112</v>
      </c>
      <c r="E113" s="33" t="s">
        <v>312</v>
      </c>
      <c r="F113" s="33">
        <v>10</v>
      </c>
      <c r="G113" s="33"/>
      <c r="H113" s="33"/>
      <c r="I113" s="33"/>
      <c r="J113" s="33"/>
      <c r="K113" s="33"/>
      <c r="L113" s="33"/>
      <c r="M113" s="33"/>
      <c r="N113" s="33"/>
      <c r="O113" s="2" t="s">
        <v>73</v>
      </c>
    </row>
    <row r="114" spans="1:15" x14ac:dyDescent="0.25">
      <c r="A114" s="6">
        <v>41</v>
      </c>
      <c r="B114" s="6">
        <v>41</v>
      </c>
      <c r="C114" s="6">
        <v>38</v>
      </c>
      <c r="D114" s="6">
        <v>113</v>
      </c>
      <c r="E114" s="7">
        <v>3.9550000000000001</v>
      </c>
      <c r="F114" s="7">
        <v>62.135869565217398</v>
      </c>
      <c r="G114" s="7">
        <v>177.95811518324601</v>
      </c>
      <c r="H114" s="7">
        <v>329.11557788944702</v>
      </c>
      <c r="I114" s="7">
        <v>489.62318840579701</v>
      </c>
      <c r="J114" s="7">
        <v>663.29716981132106</v>
      </c>
      <c r="K114" s="7">
        <v>827.68663594470001</v>
      </c>
      <c r="L114" s="7">
        <v>964.68807339449495</v>
      </c>
      <c r="M114" s="7">
        <v>1114.54545454545</v>
      </c>
      <c r="N114" s="7">
        <v>1260.6666666666699</v>
      </c>
      <c r="O114" s="2" t="s">
        <v>44</v>
      </c>
    </row>
    <row r="115" spans="1:15" x14ac:dyDescent="0.25">
      <c r="A115" s="6"/>
      <c r="B115" s="6"/>
      <c r="C115" s="6"/>
      <c r="D115" s="6">
        <v>114</v>
      </c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2" t="s">
        <v>73</v>
      </c>
    </row>
    <row r="116" spans="1:15" x14ac:dyDescent="0.25">
      <c r="A116" s="6"/>
      <c r="B116" s="6">
        <v>15</v>
      </c>
      <c r="C116" s="6">
        <v>39</v>
      </c>
      <c r="D116" s="6">
        <v>115</v>
      </c>
      <c r="E116" s="33" t="s">
        <v>313</v>
      </c>
      <c r="F116" s="33">
        <v>10</v>
      </c>
      <c r="G116" s="33"/>
      <c r="H116" s="33"/>
      <c r="I116" s="33"/>
      <c r="J116" s="33"/>
      <c r="K116" s="33"/>
      <c r="L116" s="33"/>
      <c r="M116" s="33"/>
      <c r="N116" s="33"/>
      <c r="O116" s="2" t="s">
        <v>73</v>
      </c>
    </row>
    <row r="117" spans="1:15" x14ac:dyDescent="0.25">
      <c r="A117" s="6">
        <v>15</v>
      </c>
      <c r="B117" s="6">
        <v>15</v>
      </c>
      <c r="C117" s="6">
        <v>39</v>
      </c>
      <c r="D117" s="6">
        <v>116</v>
      </c>
      <c r="E117" s="7">
        <v>0.79470198675496695</v>
      </c>
      <c r="F117" s="7">
        <v>7.9704641350210998</v>
      </c>
      <c r="G117" s="7">
        <v>17.879310344827601</v>
      </c>
      <c r="H117" s="7">
        <v>28.45</v>
      </c>
      <c r="I117" s="7">
        <v>39.515503875969003</v>
      </c>
      <c r="J117" s="7">
        <v>48.841726618705003</v>
      </c>
      <c r="K117" s="7">
        <v>56.468013468013503</v>
      </c>
      <c r="L117" s="7">
        <v>62.2151898734177</v>
      </c>
      <c r="M117" s="7">
        <v>66.452095808383206</v>
      </c>
      <c r="N117" s="7">
        <v>69.634285714285696</v>
      </c>
      <c r="O117" s="2" t="s">
        <v>18</v>
      </c>
    </row>
    <row r="118" spans="1:15" x14ac:dyDescent="0.25">
      <c r="A118" s="6"/>
      <c r="B118" s="6"/>
      <c r="C118" s="6"/>
      <c r="D118" s="6">
        <v>117</v>
      </c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2" t="s">
        <v>73</v>
      </c>
    </row>
    <row r="119" spans="1:15" x14ac:dyDescent="0.25">
      <c r="A119" s="6"/>
      <c r="B119" s="6">
        <v>19</v>
      </c>
      <c r="C119" s="6">
        <v>40</v>
      </c>
      <c r="D119" s="6">
        <v>118</v>
      </c>
      <c r="E119" s="33" t="s">
        <v>314</v>
      </c>
      <c r="F119" s="33">
        <v>10</v>
      </c>
      <c r="G119" s="33"/>
      <c r="H119" s="33"/>
      <c r="I119" s="33"/>
      <c r="J119" s="33"/>
      <c r="K119" s="33"/>
      <c r="L119" s="33"/>
      <c r="M119" s="33"/>
      <c r="N119" s="33"/>
      <c r="O119" s="2" t="s">
        <v>73</v>
      </c>
    </row>
    <row r="120" spans="1:15" x14ac:dyDescent="0.25">
      <c r="A120" s="6">
        <v>19</v>
      </c>
      <c r="B120" s="6">
        <v>19</v>
      </c>
      <c r="C120" s="6">
        <v>40</v>
      </c>
      <c r="D120" s="6">
        <v>119</v>
      </c>
      <c r="E120" s="7">
        <v>3.8208333333333302</v>
      </c>
      <c r="F120" s="7">
        <v>81.398876404494402</v>
      </c>
      <c r="G120" s="7">
        <v>104.03825136611999</v>
      </c>
      <c r="H120" s="7">
        <v>116.53960396039599</v>
      </c>
      <c r="I120" s="7">
        <v>116.631111111111</v>
      </c>
      <c r="J120" s="7">
        <v>111.873983739837</v>
      </c>
      <c r="K120" s="7">
        <v>106.473484848485</v>
      </c>
      <c r="L120" s="7">
        <v>101.342857142857</v>
      </c>
      <c r="M120" s="7">
        <v>97.255972696245706</v>
      </c>
      <c r="N120" s="7">
        <v>93.609836065573802</v>
      </c>
      <c r="O120" s="2" t="s">
        <v>22</v>
      </c>
    </row>
    <row r="121" spans="1:15" x14ac:dyDescent="0.25">
      <c r="A121" s="6"/>
      <c r="B121" s="6"/>
      <c r="C121" s="6"/>
      <c r="D121" s="6">
        <v>120</v>
      </c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2" t="s">
        <v>73</v>
      </c>
    </row>
    <row r="122" spans="1:15" x14ac:dyDescent="0.25">
      <c r="A122" s="6"/>
      <c r="B122" s="6">
        <v>59</v>
      </c>
      <c r="C122" s="6">
        <v>41</v>
      </c>
      <c r="D122" s="6">
        <v>121</v>
      </c>
      <c r="E122" s="33" t="s">
        <v>315</v>
      </c>
      <c r="F122" s="33">
        <v>10</v>
      </c>
      <c r="G122" s="33"/>
      <c r="H122" s="33"/>
      <c r="I122" s="33"/>
      <c r="J122" s="33"/>
      <c r="K122" s="33"/>
      <c r="L122" s="33"/>
      <c r="M122" s="33"/>
      <c r="N122" s="33"/>
      <c r="O122" s="2" t="s">
        <v>73</v>
      </c>
    </row>
    <row r="123" spans="1:15" x14ac:dyDescent="0.25">
      <c r="A123" s="6">
        <v>59</v>
      </c>
      <c r="B123" s="6">
        <v>59</v>
      </c>
      <c r="C123" s="6">
        <v>41</v>
      </c>
      <c r="D123" s="6">
        <v>122</v>
      </c>
      <c r="E123" s="7">
        <v>1.7467532467532501</v>
      </c>
      <c r="F123" s="7">
        <v>8.8461538461538503</v>
      </c>
      <c r="G123" s="7">
        <v>17.351351351351401</v>
      </c>
      <c r="H123" s="7">
        <v>24.805031446540902</v>
      </c>
      <c r="I123" s="7">
        <v>29.392045454545499</v>
      </c>
      <c r="J123" s="7">
        <v>31.902061855670102</v>
      </c>
      <c r="K123" s="7">
        <v>32.8075117370892</v>
      </c>
      <c r="L123" s="7">
        <v>33.043478260869598</v>
      </c>
      <c r="M123" s="7">
        <v>32.752032520325201</v>
      </c>
      <c r="N123" s="7">
        <v>32.164750957854402</v>
      </c>
      <c r="O123" s="2" t="s">
        <v>62</v>
      </c>
    </row>
    <row r="124" spans="1:15" x14ac:dyDescent="0.25">
      <c r="A124" s="6"/>
      <c r="B124" s="6"/>
      <c r="C124" s="6"/>
      <c r="D124" s="6">
        <v>123</v>
      </c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2" t="s">
        <v>73</v>
      </c>
    </row>
    <row r="125" spans="1:15" x14ac:dyDescent="0.25">
      <c r="A125" s="6"/>
      <c r="B125" s="6">
        <v>11</v>
      </c>
      <c r="C125" s="6">
        <v>42</v>
      </c>
      <c r="D125" s="6">
        <v>124</v>
      </c>
      <c r="E125" s="33" t="s">
        <v>316</v>
      </c>
      <c r="F125" s="33">
        <v>10</v>
      </c>
      <c r="G125" s="33"/>
      <c r="H125" s="33"/>
      <c r="I125" s="33"/>
      <c r="J125" s="33"/>
      <c r="K125" s="33"/>
      <c r="L125" s="33"/>
      <c r="M125" s="33"/>
      <c r="N125" s="33"/>
      <c r="O125" s="2" t="s">
        <v>73</v>
      </c>
    </row>
    <row r="126" spans="1:15" x14ac:dyDescent="0.25">
      <c r="A126" s="6">
        <v>11</v>
      </c>
      <c r="B126" s="6">
        <v>11</v>
      </c>
      <c r="C126" s="6">
        <v>42</v>
      </c>
      <c r="D126" s="6">
        <v>125</v>
      </c>
      <c r="E126" s="7">
        <v>0.31360946745562102</v>
      </c>
      <c r="F126" s="7">
        <v>65.124700239808107</v>
      </c>
      <c r="G126" s="7">
        <v>232.75</v>
      </c>
      <c r="H126" s="7">
        <v>896.46666666666704</v>
      </c>
      <c r="I126" s="7">
        <v>936.15662650602405</v>
      </c>
      <c r="J126" s="7">
        <v>999.58064516129002</v>
      </c>
      <c r="K126" s="7">
        <v>1123.7814569536399</v>
      </c>
      <c r="L126" s="7">
        <v>1185.53642384106</v>
      </c>
      <c r="M126" s="7">
        <v>1207.8039215686299</v>
      </c>
      <c r="N126" s="7">
        <v>1199.5668789808899</v>
      </c>
      <c r="O126" s="2" t="s">
        <v>14</v>
      </c>
    </row>
    <row r="127" spans="1:15" x14ac:dyDescent="0.25">
      <c r="A127" s="6"/>
      <c r="B127" s="6"/>
      <c r="C127" s="6"/>
      <c r="D127" s="6">
        <v>126</v>
      </c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2" t="s">
        <v>73</v>
      </c>
    </row>
    <row r="128" spans="1:15" x14ac:dyDescent="0.25">
      <c r="A128" s="6"/>
      <c r="B128" s="6">
        <v>44</v>
      </c>
      <c r="C128" s="6">
        <v>43</v>
      </c>
      <c r="D128" s="6">
        <v>127</v>
      </c>
      <c r="E128" s="33" t="s">
        <v>317</v>
      </c>
      <c r="F128" s="33">
        <v>10</v>
      </c>
      <c r="G128" s="33"/>
      <c r="H128" s="33"/>
      <c r="I128" s="33"/>
      <c r="J128" s="33"/>
      <c r="K128" s="33"/>
      <c r="L128" s="33"/>
      <c r="M128" s="33"/>
      <c r="N128" s="33"/>
      <c r="O128" s="2" t="s">
        <v>73</v>
      </c>
    </row>
    <row r="129" spans="1:15" x14ac:dyDescent="0.25">
      <c r="A129" s="6">
        <v>44</v>
      </c>
      <c r="B129" s="6">
        <v>44</v>
      </c>
      <c r="C129" s="6">
        <v>43</v>
      </c>
      <c r="D129" s="6">
        <v>128</v>
      </c>
      <c r="E129" s="7">
        <v>4.9688581314878899</v>
      </c>
      <c r="F129" s="7">
        <v>428.267857142857</v>
      </c>
      <c r="G129" s="7">
        <v>682.89908256880699</v>
      </c>
      <c r="H129" s="7">
        <v>693.61206896551698</v>
      </c>
      <c r="I129" s="7">
        <v>656.2</v>
      </c>
      <c r="J129" s="7">
        <v>619.37593984962405</v>
      </c>
      <c r="K129" s="7">
        <v>584.79432624113497</v>
      </c>
      <c r="L129" s="7">
        <v>553.510067114094</v>
      </c>
      <c r="M129" s="7">
        <v>528.69871794871801</v>
      </c>
      <c r="N129" s="7">
        <v>509.12345679012299</v>
      </c>
      <c r="O129" s="2" t="s">
        <v>47</v>
      </c>
    </row>
    <row r="130" spans="1:15" x14ac:dyDescent="0.25">
      <c r="A130" s="6"/>
      <c r="B130" s="6"/>
      <c r="C130" s="6"/>
      <c r="D130" s="6">
        <v>129</v>
      </c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2" t="s">
        <v>73</v>
      </c>
    </row>
    <row r="131" spans="1:15" x14ac:dyDescent="0.25">
      <c r="A131" s="6"/>
      <c r="B131" s="6">
        <v>45</v>
      </c>
      <c r="C131" s="6">
        <v>44</v>
      </c>
      <c r="D131" s="6">
        <v>130</v>
      </c>
      <c r="E131" s="33" t="s">
        <v>318</v>
      </c>
      <c r="F131" s="33">
        <v>10</v>
      </c>
      <c r="G131" s="33"/>
      <c r="H131" s="33"/>
      <c r="I131" s="33"/>
      <c r="J131" s="33"/>
      <c r="K131" s="33"/>
      <c r="L131" s="33"/>
      <c r="M131" s="33"/>
      <c r="N131" s="33"/>
      <c r="O131" s="2" t="s">
        <v>73</v>
      </c>
    </row>
    <row r="132" spans="1:15" x14ac:dyDescent="0.25">
      <c r="A132" s="6">
        <v>45</v>
      </c>
      <c r="B132" s="6">
        <v>45</v>
      </c>
      <c r="C132" s="6">
        <v>44</v>
      </c>
      <c r="D132" s="6">
        <v>131</v>
      </c>
      <c r="E132" s="7">
        <v>0.36993243243243201</v>
      </c>
      <c r="F132" s="7">
        <v>464.383647798742</v>
      </c>
      <c r="G132" s="7">
        <v>2729.07627118644</v>
      </c>
      <c r="H132" s="7">
        <v>6538.4672897196297</v>
      </c>
      <c r="I132" s="7">
        <v>10949.116504854401</v>
      </c>
      <c r="J132" s="7">
        <v>13244.320388349501</v>
      </c>
      <c r="K132" s="7">
        <v>12567.7788461538</v>
      </c>
      <c r="L132" s="7">
        <v>11306.794392523399</v>
      </c>
      <c r="M132" s="7">
        <v>11408.690909090899</v>
      </c>
      <c r="N132" s="7">
        <v>11835.113043478301</v>
      </c>
      <c r="O132" s="2" t="s">
        <v>48</v>
      </c>
    </row>
    <row r="133" spans="1:15" x14ac:dyDescent="0.25">
      <c r="A133" s="6"/>
      <c r="B133" s="6"/>
      <c r="C133" s="6"/>
      <c r="D133" s="6">
        <v>132</v>
      </c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2" t="s">
        <v>73</v>
      </c>
    </row>
    <row r="134" spans="1:15" x14ac:dyDescent="0.25">
      <c r="A134" s="6"/>
      <c r="B134" s="6">
        <v>13</v>
      </c>
      <c r="C134" s="6">
        <v>45</v>
      </c>
      <c r="D134" s="6">
        <v>133</v>
      </c>
      <c r="E134" s="33" t="s">
        <v>319</v>
      </c>
      <c r="F134" s="33">
        <v>10</v>
      </c>
      <c r="G134" s="33"/>
      <c r="H134" s="33"/>
      <c r="I134" s="33"/>
      <c r="J134" s="33"/>
      <c r="K134" s="33"/>
      <c r="L134" s="33"/>
      <c r="M134" s="33"/>
      <c r="N134" s="33"/>
      <c r="O134" s="2" t="s">
        <v>73</v>
      </c>
    </row>
    <row r="135" spans="1:15" x14ac:dyDescent="0.25">
      <c r="A135" s="6">
        <v>13</v>
      </c>
      <c r="B135" s="6">
        <v>13</v>
      </c>
      <c r="C135" s="6">
        <v>45</v>
      </c>
      <c r="D135" s="6">
        <v>134</v>
      </c>
      <c r="E135" s="7">
        <v>106.87822878228801</v>
      </c>
      <c r="F135" s="7">
        <v>9282.2336956521704</v>
      </c>
      <c r="G135" s="7">
        <v>20154.030120481901</v>
      </c>
      <c r="H135" s="7">
        <v>21613.5428571429</v>
      </c>
      <c r="I135" s="7">
        <v>20899.599999999999</v>
      </c>
      <c r="J135" s="7">
        <v>19749.588235294101</v>
      </c>
      <c r="K135" s="7">
        <v>18733.717592592599</v>
      </c>
      <c r="L135" s="7">
        <v>17928.234513274299</v>
      </c>
      <c r="M135" s="7">
        <v>17175.322033898301</v>
      </c>
      <c r="N135" s="7">
        <v>16546.355102040801</v>
      </c>
      <c r="O135" s="2" t="s">
        <v>16</v>
      </c>
    </row>
    <row r="136" spans="1:15" x14ac:dyDescent="0.25">
      <c r="A136" s="6"/>
      <c r="B136" s="6"/>
      <c r="C136" s="6"/>
      <c r="D136" s="6">
        <v>135</v>
      </c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2" t="s">
        <v>73</v>
      </c>
    </row>
    <row r="137" spans="1:15" x14ac:dyDescent="0.25">
      <c r="A137" s="6"/>
      <c r="B137" s="6">
        <v>5</v>
      </c>
      <c r="C137" s="6">
        <v>46</v>
      </c>
      <c r="D137" s="6">
        <v>136</v>
      </c>
      <c r="E137" s="33" t="s">
        <v>320</v>
      </c>
      <c r="F137" s="33">
        <v>10</v>
      </c>
      <c r="G137" s="33"/>
      <c r="H137" s="33"/>
      <c r="I137" s="33"/>
      <c r="J137" s="33"/>
      <c r="K137" s="33"/>
      <c r="L137" s="33"/>
      <c r="M137" s="33"/>
      <c r="N137" s="33"/>
      <c r="O137" s="2" t="s">
        <v>73</v>
      </c>
    </row>
    <row r="138" spans="1:15" x14ac:dyDescent="0.25">
      <c r="A138" s="6">
        <v>5</v>
      </c>
      <c r="B138" s="6">
        <v>5</v>
      </c>
      <c r="C138" s="6">
        <v>46</v>
      </c>
      <c r="D138" s="6">
        <v>137</v>
      </c>
      <c r="E138" s="7">
        <v>1.4709302325581399</v>
      </c>
      <c r="F138" s="7">
        <v>2884.7279411764698</v>
      </c>
      <c r="G138" s="7">
        <v>5.5038347477675299E-5</v>
      </c>
      <c r="H138" s="7">
        <v>7.1676238133981998E-4</v>
      </c>
      <c r="I138" s="7">
        <v>5.7582295651878203E-3</v>
      </c>
      <c r="J138" s="7">
        <v>3.6256610298052501E-2</v>
      </c>
      <c r="K138" s="7">
        <v>0.19642460050865901</v>
      </c>
      <c r="L138" s="7">
        <v>0.95584311306094405</v>
      </c>
      <c r="M138" s="7">
        <v>4.2807485400781404</v>
      </c>
      <c r="N138" s="7">
        <v>17.9495089871853</v>
      </c>
      <c r="O138" s="2" t="s">
        <v>8</v>
      </c>
    </row>
    <row r="139" spans="1:15" x14ac:dyDescent="0.25">
      <c r="A139" s="6"/>
      <c r="B139" s="6"/>
      <c r="C139" s="6"/>
      <c r="D139" s="6">
        <v>138</v>
      </c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2" t="s">
        <v>73</v>
      </c>
    </row>
    <row r="140" spans="1:15" x14ac:dyDescent="0.25">
      <c r="A140" s="6"/>
      <c r="B140" s="6">
        <v>32</v>
      </c>
      <c r="C140" s="6">
        <v>47</v>
      </c>
      <c r="D140" s="6">
        <v>139</v>
      </c>
      <c r="E140" s="33" t="s">
        <v>321</v>
      </c>
      <c r="F140" s="33">
        <v>10</v>
      </c>
      <c r="G140" s="33"/>
      <c r="H140" s="33"/>
      <c r="I140" s="33"/>
      <c r="J140" s="33"/>
      <c r="K140" s="33"/>
      <c r="L140" s="33"/>
      <c r="M140" s="33"/>
      <c r="N140" s="33"/>
      <c r="O140" s="2" t="s">
        <v>73</v>
      </c>
    </row>
    <row r="141" spans="1:15" x14ac:dyDescent="0.25">
      <c r="A141" s="6">
        <v>32</v>
      </c>
      <c r="B141" s="6">
        <v>32</v>
      </c>
      <c r="C141" s="6">
        <v>47</v>
      </c>
      <c r="D141" s="6">
        <v>140</v>
      </c>
      <c r="E141" s="7">
        <v>2.5630136986301402</v>
      </c>
      <c r="F141" s="7">
        <v>4011.4076433120999</v>
      </c>
      <c r="G141" s="7">
        <v>4.9518775040528103E-5</v>
      </c>
      <c r="H141" s="7">
        <v>5.6542565251612603E-4</v>
      </c>
      <c r="I141" s="7">
        <v>4.2132152955920397E-3</v>
      </c>
      <c r="J141" s="7">
        <v>2.5678839663232301E-2</v>
      </c>
      <c r="K141" s="7">
        <v>0.13888979984667699</v>
      </c>
      <c r="L141" s="7">
        <v>0.68940686565042897</v>
      </c>
      <c r="M141" s="7">
        <v>3.1938353859159201</v>
      </c>
      <c r="N141" s="7">
        <v>13.962366145733601</v>
      </c>
      <c r="O141" s="2" t="s">
        <v>35</v>
      </c>
    </row>
    <row r="142" spans="1:15" x14ac:dyDescent="0.25">
      <c r="A142" s="6"/>
      <c r="B142" s="6"/>
      <c r="C142" s="6"/>
      <c r="D142" s="6">
        <v>141</v>
      </c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2" t="s">
        <v>73</v>
      </c>
    </row>
    <row r="143" spans="1:15" x14ac:dyDescent="0.25">
      <c r="A143" s="6"/>
      <c r="B143" s="6">
        <v>33</v>
      </c>
      <c r="C143" s="6">
        <v>48</v>
      </c>
      <c r="D143" s="6">
        <v>142</v>
      </c>
      <c r="E143" s="33" t="s">
        <v>322</v>
      </c>
      <c r="F143" s="33">
        <v>10</v>
      </c>
      <c r="G143" s="33"/>
      <c r="H143" s="33"/>
      <c r="I143" s="33"/>
      <c r="J143" s="33"/>
      <c r="K143" s="33"/>
      <c r="L143" s="33"/>
      <c r="M143" s="33"/>
      <c r="N143" s="33"/>
      <c r="O143" s="2" t="s">
        <v>73</v>
      </c>
    </row>
    <row r="144" spans="1:15" x14ac:dyDescent="0.25">
      <c r="A144" s="6">
        <v>33</v>
      </c>
      <c r="B144" s="6">
        <v>33</v>
      </c>
      <c r="C144" s="6">
        <v>48</v>
      </c>
      <c r="D144" s="6">
        <v>143</v>
      </c>
      <c r="E144" s="7">
        <v>7.4393592677345497</v>
      </c>
      <c r="F144" s="7">
        <v>2862.5031446540902</v>
      </c>
      <c r="G144" s="7">
        <v>1.70361658777249E-5</v>
      </c>
      <c r="H144" s="7">
        <v>1.9909005759628399E-4</v>
      </c>
      <c r="I144" s="7">
        <v>1.52940595828581E-3</v>
      </c>
      <c r="J144" s="7">
        <v>9.7284712380303808E-3</v>
      </c>
      <c r="K144" s="7">
        <v>5.5560640388365203E-2</v>
      </c>
      <c r="L144" s="7">
        <v>0.29360875124371899</v>
      </c>
      <c r="M144" s="7">
        <v>1.45384007782889</v>
      </c>
      <c r="N144" s="7">
        <v>6.7955830618892499</v>
      </c>
      <c r="O144" s="2" t="s">
        <v>36</v>
      </c>
    </row>
    <row r="145" spans="1:15" x14ac:dyDescent="0.25">
      <c r="A145" s="6"/>
      <c r="B145" s="6"/>
      <c r="C145" s="6"/>
      <c r="D145" s="6">
        <v>144</v>
      </c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2" t="s">
        <v>73</v>
      </c>
    </row>
    <row r="146" spans="1:15" x14ac:dyDescent="0.25">
      <c r="A146" s="6"/>
      <c r="B146" s="6">
        <v>57</v>
      </c>
      <c r="C146" s="6">
        <v>49</v>
      </c>
      <c r="D146" s="6">
        <v>145</v>
      </c>
      <c r="E146" s="33" t="s">
        <v>323</v>
      </c>
      <c r="F146" s="33">
        <v>10</v>
      </c>
      <c r="G146" s="33"/>
      <c r="H146" s="33"/>
      <c r="I146" s="33"/>
      <c r="J146" s="33"/>
      <c r="K146" s="33"/>
      <c r="L146" s="33"/>
      <c r="M146" s="33"/>
      <c r="N146" s="33"/>
      <c r="O146" s="2" t="s">
        <v>73</v>
      </c>
    </row>
    <row r="147" spans="1:15" x14ac:dyDescent="0.25">
      <c r="A147" s="6">
        <v>57</v>
      </c>
      <c r="B147" s="6">
        <v>57</v>
      </c>
      <c r="C147" s="6">
        <v>49</v>
      </c>
      <c r="D147" s="6">
        <v>146</v>
      </c>
      <c r="E147" s="7">
        <v>0.31953428201811102</v>
      </c>
      <c r="F147" s="7">
        <v>46.472392638036801</v>
      </c>
      <c r="G147" s="7">
        <v>288.41706161137398</v>
      </c>
      <c r="H147" s="7">
        <v>531.37569060773501</v>
      </c>
      <c r="I147" s="7">
        <v>769.29545454545496</v>
      </c>
      <c r="J147" s="7">
        <v>1002.5166666666699</v>
      </c>
      <c r="K147" s="7">
        <v>1168.70744680851</v>
      </c>
      <c r="L147" s="7">
        <v>1274.1161616161601</v>
      </c>
      <c r="M147" s="7">
        <v>1344.9275362318799</v>
      </c>
      <c r="N147" s="7">
        <v>1377.39170506912</v>
      </c>
      <c r="O147" s="2" t="s">
        <v>60</v>
      </c>
    </row>
    <row r="148" spans="1:15" x14ac:dyDescent="0.25">
      <c r="A148" s="6"/>
      <c r="B148" s="6"/>
      <c r="C148" s="6"/>
      <c r="D148" s="6">
        <v>147</v>
      </c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2" t="s">
        <v>73</v>
      </c>
    </row>
    <row r="149" spans="1:15" x14ac:dyDescent="0.25">
      <c r="A149" s="6"/>
      <c r="B149" s="6">
        <v>23</v>
      </c>
      <c r="C149" s="6">
        <v>50</v>
      </c>
      <c r="D149" s="6">
        <v>148</v>
      </c>
      <c r="E149" s="33" t="s">
        <v>324</v>
      </c>
      <c r="F149" s="33">
        <v>10</v>
      </c>
      <c r="G149" s="33"/>
      <c r="H149" s="33"/>
      <c r="I149" s="33"/>
      <c r="J149" s="33"/>
      <c r="K149" s="33"/>
      <c r="L149" s="33"/>
      <c r="M149" s="33"/>
      <c r="N149" s="33"/>
      <c r="O149" s="2" t="s">
        <v>73</v>
      </c>
    </row>
    <row r="150" spans="1:15" x14ac:dyDescent="0.25">
      <c r="A150" s="6">
        <v>23</v>
      </c>
      <c r="B150" s="6">
        <v>23</v>
      </c>
      <c r="C150" s="6">
        <v>50</v>
      </c>
      <c r="D150" s="6">
        <v>149</v>
      </c>
      <c r="E150" s="7">
        <v>0.43151969981238297</v>
      </c>
      <c r="F150" s="7">
        <v>37.139534883720899</v>
      </c>
      <c r="G150" s="7">
        <v>94.920398009950304</v>
      </c>
      <c r="H150" s="7">
        <v>147.68181818181799</v>
      </c>
      <c r="I150" s="7">
        <v>169.619718309859</v>
      </c>
      <c r="J150" s="7">
        <v>173.87931034482801</v>
      </c>
      <c r="K150" s="7">
        <v>169.11462450592899</v>
      </c>
      <c r="L150" s="7">
        <v>162.38970588235301</v>
      </c>
      <c r="M150" s="7">
        <v>154.97586206896599</v>
      </c>
      <c r="N150" s="7">
        <v>147.785016286645</v>
      </c>
      <c r="O150" s="2" t="s">
        <v>26</v>
      </c>
    </row>
    <row r="151" spans="1:15" x14ac:dyDescent="0.25">
      <c r="A151" s="6"/>
      <c r="B151" s="6"/>
      <c r="C151" s="6"/>
      <c r="D151" s="6">
        <v>150</v>
      </c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2" t="s">
        <v>73</v>
      </c>
    </row>
    <row r="152" spans="1:15" x14ac:dyDescent="0.25">
      <c r="A152" s="6"/>
      <c r="B152" s="6">
        <v>43</v>
      </c>
      <c r="C152" s="6">
        <v>51</v>
      </c>
      <c r="D152" s="6">
        <v>151</v>
      </c>
      <c r="E152" s="33" t="s">
        <v>325</v>
      </c>
      <c r="F152" s="33">
        <v>10</v>
      </c>
      <c r="G152" s="33"/>
      <c r="H152" s="33"/>
      <c r="I152" s="33"/>
      <c r="J152" s="33"/>
      <c r="K152" s="33"/>
      <c r="L152" s="33"/>
      <c r="M152" s="33"/>
      <c r="N152" s="33"/>
      <c r="O152" s="2" t="s">
        <v>73</v>
      </c>
    </row>
    <row r="153" spans="1:15" x14ac:dyDescent="0.25">
      <c r="A153" s="6">
        <v>43</v>
      </c>
      <c r="B153" s="6">
        <v>43</v>
      </c>
      <c r="C153" s="6">
        <v>51</v>
      </c>
      <c r="D153" s="6">
        <v>152</v>
      </c>
      <c r="E153" s="7">
        <v>1.28651685393258</v>
      </c>
      <c r="F153" s="7">
        <v>102.952076677316</v>
      </c>
      <c r="G153" s="7">
        <v>327.92094861660098</v>
      </c>
      <c r="H153" s="7">
        <v>560.45559845559796</v>
      </c>
      <c r="I153" s="7">
        <v>696.18596491228095</v>
      </c>
      <c r="J153" s="7">
        <v>760.554140127388</v>
      </c>
      <c r="K153" s="7">
        <v>777.64534883720899</v>
      </c>
      <c r="L153" s="7">
        <v>771.84677419354796</v>
      </c>
      <c r="M153" s="7">
        <v>754.34673366834204</v>
      </c>
      <c r="N153" s="7">
        <v>733.62945368170995</v>
      </c>
      <c r="O153" s="2" t="s">
        <v>46</v>
      </c>
    </row>
    <row r="154" spans="1:15" x14ac:dyDescent="0.25">
      <c r="A154" s="6"/>
      <c r="B154" s="6"/>
      <c r="C154" s="6"/>
      <c r="D154" s="6">
        <v>153</v>
      </c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2" t="s">
        <v>73</v>
      </c>
    </row>
    <row r="155" spans="1:15" x14ac:dyDescent="0.25">
      <c r="A155" s="6"/>
      <c r="B155" s="6">
        <v>39</v>
      </c>
      <c r="C155" s="6">
        <v>52</v>
      </c>
      <c r="D155" s="6">
        <v>154</v>
      </c>
      <c r="E155" s="33" t="s">
        <v>326</v>
      </c>
      <c r="F155" s="33">
        <v>10</v>
      </c>
      <c r="G155" s="33"/>
      <c r="H155" s="33"/>
      <c r="I155" s="33"/>
      <c r="J155" s="33"/>
      <c r="K155" s="33"/>
      <c r="L155" s="33"/>
      <c r="M155" s="33"/>
      <c r="N155" s="33"/>
      <c r="O155" s="2" t="s">
        <v>73</v>
      </c>
    </row>
    <row r="156" spans="1:15" x14ac:dyDescent="0.25">
      <c r="A156" s="6">
        <v>39</v>
      </c>
      <c r="B156" s="6">
        <v>39</v>
      </c>
      <c r="C156" s="6">
        <v>52</v>
      </c>
      <c r="D156" s="6">
        <v>155</v>
      </c>
      <c r="E156" s="7">
        <v>30.16</v>
      </c>
      <c r="F156" s="7">
        <v>158.07526881720401</v>
      </c>
      <c r="G156" s="7">
        <v>219.747126436782</v>
      </c>
      <c r="H156" s="7">
        <v>229.67045454545499</v>
      </c>
      <c r="I156" s="7">
        <v>229.89887640449399</v>
      </c>
      <c r="J156" s="7">
        <v>227.96666666666701</v>
      </c>
      <c r="K156" s="7">
        <v>225.593406593407</v>
      </c>
      <c r="L156" s="7">
        <v>225.626373626374</v>
      </c>
      <c r="M156" s="7">
        <v>223.184782608696</v>
      </c>
      <c r="N156" s="7">
        <v>223.184782608696</v>
      </c>
      <c r="O156" s="2" t="s">
        <v>42</v>
      </c>
    </row>
    <row r="157" spans="1:15" x14ac:dyDescent="0.25">
      <c r="A157" s="6"/>
      <c r="B157" s="6"/>
      <c r="C157" s="6"/>
      <c r="D157" s="6">
        <v>156</v>
      </c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2" t="s">
        <v>73</v>
      </c>
    </row>
    <row r="158" spans="1:15" x14ac:dyDescent="0.25">
      <c r="A158" s="6"/>
      <c r="B158" s="6">
        <v>29</v>
      </c>
      <c r="C158" s="6">
        <v>53</v>
      </c>
      <c r="D158" s="6">
        <v>157</v>
      </c>
      <c r="E158" s="33" t="s">
        <v>327</v>
      </c>
      <c r="F158" s="33">
        <v>10</v>
      </c>
      <c r="G158" s="33"/>
      <c r="H158" s="33"/>
      <c r="I158" s="33"/>
      <c r="J158" s="33"/>
      <c r="K158" s="33"/>
      <c r="L158" s="33"/>
      <c r="M158" s="33"/>
      <c r="N158" s="33"/>
      <c r="O158" s="2" t="s">
        <v>73</v>
      </c>
    </row>
    <row r="159" spans="1:15" x14ac:dyDescent="0.25">
      <c r="A159" s="6">
        <v>29</v>
      </c>
      <c r="B159" s="6">
        <v>29</v>
      </c>
      <c r="C159" s="6">
        <v>53</v>
      </c>
      <c r="D159" s="6">
        <v>158</v>
      </c>
      <c r="E159" s="7">
        <v>2985.09</v>
      </c>
      <c r="F159" s="7">
        <v>50483.155172413797</v>
      </c>
      <c r="G159" s="7">
        <v>70415.741379310304</v>
      </c>
      <c r="H159" s="7">
        <v>74190.644067796602</v>
      </c>
      <c r="I159" s="7">
        <v>74074.683333333305</v>
      </c>
      <c r="J159" s="7">
        <v>71928.629032258104</v>
      </c>
      <c r="K159" s="7">
        <v>70840.428571428594</v>
      </c>
      <c r="L159" s="7">
        <v>68672.307692307702</v>
      </c>
      <c r="M159" s="7">
        <v>66624.895522388106</v>
      </c>
      <c r="N159" s="7">
        <v>65645.661764705903</v>
      </c>
      <c r="O159" s="2" t="s">
        <v>32</v>
      </c>
    </row>
    <row r="160" spans="1:15" x14ac:dyDescent="0.25">
      <c r="A160" s="6"/>
      <c r="B160" s="6"/>
      <c r="C160" s="6"/>
      <c r="D160" s="6">
        <v>159</v>
      </c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2" t="s">
        <v>73</v>
      </c>
    </row>
    <row r="161" spans="1:15" x14ac:dyDescent="0.25">
      <c r="A161" s="6"/>
      <c r="B161" s="6">
        <v>35</v>
      </c>
      <c r="C161" s="6">
        <v>54</v>
      </c>
      <c r="D161" s="6">
        <v>160</v>
      </c>
      <c r="E161" s="33" t="s">
        <v>328</v>
      </c>
      <c r="F161" s="33">
        <v>10</v>
      </c>
      <c r="G161" s="33"/>
      <c r="H161" s="33"/>
      <c r="I161" s="33"/>
      <c r="J161" s="33"/>
      <c r="K161" s="33"/>
      <c r="L161" s="33"/>
      <c r="M161" s="33"/>
      <c r="N161" s="33"/>
      <c r="O161" s="2" t="s">
        <v>73</v>
      </c>
    </row>
    <row r="162" spans="1:15" x14ac:dyDescent="0.25">
      <c r="A162" s="6">
        <v>35</v>
      </c>
      <c r="B162" s="6">
        <v>35</v>
      </c>
      <c r="C162" s="6">
        <v>54</v>
      </c>
      <c r="D162" s="6">
        <v>161</v>
      </c>
      <c r="E162" s="7">
        <v>2.9589178374268301E-2</v>
      </c>
      <c r="F162" s="7">
        <v>9.9600923953117899</v>
      </c>
      <c r="G162" s="7">
        <v>43281.351063829803</v>
      </c>
      <c r="H162" s="7">
        <v>48412.9247311828</v>
      </c>
      <c r="I162" s="7">
        <v>49477.193548387098</v>
      </c>
      <c r="J162" s="7">
        <v>49183.234042553202</v>
      </c>
      <c r="K162" s="7">
        <v>49234.170212766003</v>
      </c>
      <c r="L162" s="7">
        <v>49245.308510638301</v>
      </c>
      <c r="M162" s="7">
        <v>49247.744680851101</v>
      </c>
      <c r="N162" s="7">
        <v>48729.873684210499</v>
      </c>
      <c r="O162" s="2" t="s">
        <v>38</v>
      </c>
    </row>
    <row r="163" spans="1:15" x14ac:dyDescent="0.25">
      <c r="A163" s="6"/>
      <c r="B163" s="6"/>
      <c r="C163" s="6"/>
      <c r="D163" s="6">
        <v>162</v>
      </c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2" t="s">
        <v>73</v>
      </c>
    </row>
    <row r="164" spans="1:15" x14ac:dyDescent="0.25">
      <c r="A164" s="6"/>
      <c r="B164" s="6">
        <v>37</v>
      </c>
      <c r="C164" s="6">
        <v>55</v>
      </c>
      <c r="D164" s="6">
        <v>163</v>
      </c>
      <c r="E164" s="33" t="s">
        <v>329</v>
      </c>
      <c r="F164" s="33">
        <v>10</v>
      </c>
      <c r="G164" s="33"/>
      <c r="H164" s="33"/>
      <c r="I164" s="33"/>
      <c r="J164" s="33"/>
      <c r="K164" s="33"/>
      <c r="L164" s="33"/>
      <c r="M164" s="33"/>
      <c r="N164" s="33"/>
      <c r="O164" s="2" t="s">
        <v>73</v>
      </c>
    </row>
    <row r="165" spans="1:15" x14ac:dyDescent="0.25">
      <c r="A165" s="6">
        <v>37</v>
      </c>
      <c r="B165" s="6">
        <v>37</v>
      </c>
      <c r="C165" s="6">
        <v>55</v>
      </c>
      <c r="D165" s="6">
        <v>164</v>
      </c>
      <c r="E165" s="7">
        <v>200.90428263325501</v>
      </c>
      <c r="F165" s="7">
        <v>30179.558687360601</v>
      </c>
      <c r="G165" s="7">
        <v>8102.56903224487</v>
      </c>
      <c r="H165" s="7">
        <v>17633140.956521701</v>
      </c>
      <c r="I165" s="7">
        <v>17676369.402173899</v>
      </c>
      <c r="J165" s="7">
        <v>13343914.3152174</v>
      </c>
      <c r="K165" s="7">
        <v>8840705.2282608692</v>
      </c>
      <c r="L165" s="7">
        <v>8840730.5652173907</v>
      </c>
      <c r="M165" s="7">
        <v>8840733.2282608692</v>
      </c>
      <c r="N165" s="7">
        <v>8840733.5108695608</v>
      </c>
      <c r="O165" s="2" t="s">
        <v>40</v>
      </c>
    </row>
    <row r="166" spans="1:15" x14ac:dyDescent="0.25">
      <c r="A166" s="6"/>
      <c r="B166" s="6"/>
      <c r="C166" s="6"/>
      <c r="D166" s="6">
        <v>165</v>
      </c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2" t="s">
        <v>73</v>
      </c>
    </row>
    <row r="167" spans="1:15" x14ac:dyDescent="0.25">
      <c r="A167" s="6"/>
      <c r="B167" s="6">
        <v>9</v>
      </c>
      <c r="C167" s="6">
        <v>56</v>
      </c>
      <c r="D167" s="6">
        <v>166</v>
      </c>
      <c r="E167" s="33" t="s">
        <v>330</v>
      </c>
      <c r="F167" s="33">
        <v>10</v>
      </c>
      <c r="G167" s="33"/>
      <c r="H167" s="33"/>
      <c r="I167" s="33"/>
      <c r="J167" s="33"/>
      <c r="K167" s="33"/>
      <c r="L167" s="33"/>
      <c r="M167" s="33"/>
      <c r="N167" s="33"/>
      <c r="O167" s="2" t="s">
        <v>73</v>
      </c>
    </row>
    <row r="168" spans="1:15" x14ac:dyDescent="0.25">
      <c r="A168" s="6">
        <v>9</v>
      </c>
      <c r="B168" s="6">
        <v>9</v>
      </c>
      <c r="C168" s="6">
        <v>56</v>
      </c>
      <c r="D168" s="6">
        <v>167</v>
      </c>
      <c r="E168" s="7">
        <v>904.30466317774506</v>
      </c>
      <c r="F168" s="7">
        <v>19854.993313940198</v>
      </c>
      <c r="G168" s="7">
        <v>4395.8984403660597</v>
      </c>
      <c r="H168" s="7">
        <v>14460508.5652174</v>
      </c>
      <c r="I168" s="7">
        <v>14460544.2391304</v>
      </c>
      <c r="J168" s="7">
        <v>11698021.271739099</v>
      </c>
      <c r="K168" s="7">
        <v>7230272.3152173897</v>
      </c>
      <c r="L168" s="7">
        <v>7230272.3152173897</v>
      </c>
      <c r="M168" s="7">
        <v>7230272.3152173897</v>
      </c>
      <c r="N168" s="7">
        <v>7230272.3152173897</v>
      </c>
      <c r="O168" s="2" t="s">
        <v>12</v>
      </c>
    </row>
    <row r="169" spans="1:15" x14ac:dyDescent="0.25">
      <c r="A169" s="6"/>
      <c r="B169" s="6"/>
      <c r="C169" s="6"/>
      <c r="D169" s="6">
        <v>168</v>
      </c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2" t="s">
        <v>73</v>
      </c>
    </row>
    <row r="170" spans="1:15" x14ac:dyDescent="0.25">
      <c r="A170" s="6"/>
      <c r="B170" s="6">
        <v>48</v>
      </c>
      <c r="C170" s="6">
        <v>57</v>
      </c>
      <c r="D170" s="6">
        <v>169</v>
      </c>
      <c r="E170" s="33" t="s">
        <v>331</v>
      </c>
      <c r="F170" s="33">
        <v>10</v>
      </c>
      <c r="G170" s="33"/>
      <c r="H170" s="33"/>
      <c r="I170" s="33"/>
      <c r="J170" s="33"/>
      <c r="K170" s="33"/>
      <c r="L170" s="33"/>
      <c r="M170" s="33"/>
      <c r="N170" s="33"/>
      <c r="O170" s="2" t="s">
        <v>73</v>
      </c>
    </row>
    <row r="171" spans="1:15" x14ac:dyDescent="0.25">
      <c r="A171" s="6">
        <v>48</v>
      </c>
      <c r="B171" s="6">
        <v>48</v>
      </c>
      <c r="C171" s="6">
        <v>57</v>
      </c>
      <c r="D171" s="6">
        <v>170</v>
      </c>
      <c r="E171" s="7">
        <v>580.17777777777803</v>
      </c>
      <c r="F171" s="7">
        <v>51410.032967033003</v>
      </c>
      <c r="G171" s="7">
        <v>68756.3775510204</v>
      </c>
      <c r="H171" s="7">
        <v>78554.1538461538</v>
      </c>
      <c r="I171" s="7">
        <v>79355.868131868105</v>
      </c>
      <c r="J171" s="7">
        <v>79495.736263736297</v>
      </c>
      <c r="K171" s="7">
        <v>79520.054945054901</v>
      </c>
      <c r="L171" s="7">
        <v>79524.285714285696</v>
      </c>
      <c r="M171" s="7">
        <v>78660.619565217406</v>
      </c>
      <c r="N171" s="7">
        <v>78660.75</v>
      </c>
      <c r="O171" s="2" t="s">
        <v>51</v>
      </c>
    </row>
    <row r="172" spans="1:15" x14ac:dyDescent="0.25">
      <c r="A172" s="6"/>
      <c r="B172" s="6"/>
      <c r="C172" s="6"/>
      <c r="D172" s="6">
        <v>171</v>
      </c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2" t="s">
        <v>73</v>
      </c>
    </row>
    <row r="173" spans="1:15" x14ac:dyDescent="0.25">
      <c r="A173" s="6"/>
      <c r="B173" s="6">
        <v>51</v>
      </c>
      <c r="C173" s="6">
        <v>58</v>
      </c>
      <c r="D173" s="6">
        <v>172</v>
      </c>
      <c r="E173" s="33" t="s">
        <v>332</v>
      </c>
      <c r="F173" s="33">
        <v>10</v>
      </c>
      <c r="G173" s="33"/>
      <c r="H173" s="33"/>
      <c r="I173" s="33"/>
      <c r="J173" s="33"/>
      <c r="K173" s="33"/>
      <c r="L173" s="33"/>
      <c r="M173" s="33"/>
      <c r="N173" s="33"/>
      <c r="O173" s="2" t="s">
        <v>73</v>
      </c>
    </row>
    <row r="174" spans="1:15" x14ac:dyDescent="0.25">
      <c r="A174" s="6">
        <v>51</v>
      </c>
      <c r="B174" s="6">
        <v>51</v>
      </c>
      <c r="C174" s="6">
        <v>58</v>
      </c>
      <c r="D174" s="6">
        <v>173</v>
      </c>
      <c r="E174" s="7">
        <v>33016.241134751799</v>
      </c>
      <c r="F174" s="7">
        <v>2896462.75</v>
      </c>
      <c r="G174" s="7">
        <v>3544137.7168141599</v>
      </c>
      <c r="H174" s="7">
        <v>4668948.4395604404</v>
      </c>
      <c r="I174" s="7">
        <v>4716599.1868131896</v>
      </c>
      <c r="J174" s="7">
        <v>4724912.5604395596</v>
      </c>
      <c r="K174" s="7">
        <v>4726358.2087912103</v>
      </c>
      <c r="L174" s="7">
        <v>4726609.4505494498</v>
      </c>
      <c r="M174" s="7">
        <v>4675276.4565217402</v>
      </c>
      <c r="N174" s="7">
        <v>4675283.9565217402</v>
      </c>
      <c r="O174" s="2" t="s">
        <v>54</v>
      </c>
    </row>
    <row r="175" spans="1:15" x14ac:dyDescent="0.25">
      <c r="A175" s="6"/>
      <c r="B175" s="6"/>
      <c r="C175" s="6"/>
      <c r="D175" s="6">
        <v>174</v>
      </c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2" t="s">
        <v>73</v>
      </c>
    </row>
    <row r="176" spans="1:15" x14ac:dyDescent="0.25">
      <c r="A176" s="6"/>
      <c r="B176" s="6">
        <v>22</v>
      </c>
      <c r="C176" s="6">
        <v>59</v>
      </c>
      <c r="D176" s="6">
        <v>175</v>
      </c>
      <c r="E176" s="33" t="s">
        <v>333</v>
      </c>
      <c r="F176" s="33">
        <v>10</v>
      </c>
      <c r="G176" s="33"/>
      <c r="H176" s="33"/>
      <c r="I176" s="33"/>
      <c r="J176" s="33"/>
      <c r="K176" s="33"/>
      <c r="L176" s="33"/>
      <c r="M176" s="33"/>
      <c r="N176" s="33"/>
      <c r="O176" s="2" t="s">
        <v>73</v>
      </c>
    </row>
    <row r="177" spans="1:15" x14ac:dyDescent="0.25">
      <c r="A177" s="6">
        <v>22</v>
      </c>
      <c r="B177" s="6">
        <v>22</v>
      </c>
      <c r="C177" s="6">
        <v>59</v>
      </c>
      <c r="D177" s="6">
        <v>176</v>
      </c>
      <c r="E177" s="7">
        <v>2.8649789029535899</v>
      </c>
      <c r="F177" s="7">
        <v>43.1878172588832</v>
      </c>
      <c r="G177" s="7">
        <v>53.4794520547945</v>
      </c>
      <c r="H177" s="7">
        <v>56.204724409448801</v>
      </c>
      <c r="I177" s="7">
        <v>53.193771626297597</v>
      </c>
      <c r="J177" s="7">
        <v>49.424999999999997</v>
      </c>
      <c r="K177" s="7">
        <v>46.353623188405798</v>
      </c>
      <c r="L177" s="7">
        <v>44.0027397260274</v>
      </c>
      <c r="M177" s="7">
        <v>42.0052219321149</v>
      </c>
      <c r="N177" s="7">
        <v>40.549118387909303</v>
      </c>
      <c r="O177" s="2" t="s">
        <v>25</v>
      </c>
    </row>
  </sheetData>
  <sortState ref="A2:O177">
    <sortCondition ref="D2:D177"/>
  </sortState>
  <conditionalFormatting sqref="E2:N60">
    <cfRule type="cellIs" dxfId="0" priority="1" operator="lessThan">
      <formula>0</formula>
    </cfRule>
  </conditionalFormatting>
  <pageMargins left="0.7" right="0.7" top="0.75" bottom="0.75" header="0.51180555555555496" footer="0.51180555555555496"/>
  <pageSetup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opLeftCell="A157" workbookViewId="0">
      <selection activeCell="I193" sqref="I193"/>
    </sheetView>
  </sheetViews>
  <sheetFormatPr defaultRowHeight="15" x14ac:dyDescent="0.25"/>
  <cols>
    <col min="1" max="2" width="13.28515625" bestFit="1" customWidth="1"/>
    <col min="3" max="3" width="10.7109375" bestFit="1" customWidth="1"/>
    <col min="4" max="4" width="16.42578125" bestFit="1" customWidth="1"/>
    <col min="5" max="5" width="12.28515625" bestFit="1" customWidth="1"/>
    <col min="8" max="8" width="12.28515625" bestFit="1" customWidth="1"/>
    <col min="10" max="10" width="11" bestFit="1" customWidth="1"/>
  </cols>
  <sheetData>
    <row r="1" spans="1:10" x14ac:dyDescent="0.25">
      <c r="A1" s="3" t="s">
        <v>63</v>
      </c>
      <c r="B1" s="3" t="s">
        <v>64</v>
      </c>
      <c r="C1" s="3" t="s">
        <v>65</v>
      </c>
      <c r="D1" s="3" t="s">
        <v>66</v>
      </c>
      <c r="G1" s="4" t="s">
        <v>70</v>
      </c>
    </row>
    <row r="2" spans="1:10" x14ac:dyDescent="0.25">
      <c r="A2" s="6"/>
      <c r="B2" s="6">
        <v>24</v>
      </c>
      <c r="C2" s="6">
        <v>1</v>
      </c>
      <c r="D2" s="6">
        <v>1</v>
      </c>
      <c r="E2" t="s">
        <v>416</v>
      </c>
      <c r="F2">
        <v>1</v>
      </c>
      <c r="G2" s="2" t="s">
        <v>73</v>
      </c>
      <c r="H2" t="s">
        <v>416</v>
      </c>
      <c r="I2">
        <v>1</v>
      </c>
    </row>
    <row r="3" spans="1:10" x14ac:dyDescent="0.25">
      <c r="A3" s="6">
        <v>24</v>
      </c>
      <c r="B3" s="6">
        <v>24</v>
      </c>
      <c r="C3" s="6">
        <v>1</v>
      </c>
      <c r="D3" s="6">
        <v>2</v>
      </c>
      <c r="E3">
        <v>1.9790491519154001</v>
      </c>
      <c r="G3" s="2" t="s">
        <v>27</v>
      </c>
      <c r="H3">
        <v>57369010.879220463</v>
      </c>
      <c r="J3">
        <f>H3*E3</f>
        <v>113536092.32674661</v>
      </c>
    </row>
    <row r="4" spans="1:10" x14ac:dyDescent="0.25">
      <c r="A4" s="6"/>
      <c r="B4" s="6"/>
      <c r="C4" s="6"/>
      <c r="D4" s="6">
        <v>3</v>
      </c>
      <c r="G4" s="2" t="s">
        <v>73</v>
      </c>
    </row>
    <row r="5" spans="1:10" x14ac:dyDescent="0.25">
      <c r="A5" s="6"/>
      <c r="B5" s="6">
        <v>21</v>
      </c>
      <c r="C5" s="6">
        <v>2</v>
      </c>
      <c r="D5" s="6">
        <v>4</v>
      </c>
      <c r="E5" t="s">
        <v>417</v>
      </c>
      <c r="F5">
        <v>1</v>
      </c>
      <c r="G5" s="2" t="s">
        <v>73</v>
      </c>
      <c r="H5" t="s">
        <v>417</v>
      </c>
      <c r="I5">
        <v>1</v>
      </c>
    </row>
    <row r="6" spans="1:10" x14ac:dyDescent="0.25">
      <c r="A6" s="6">
        <v>21</v>
      </c>
      <c r="B6" s="6">
        <v>21</v>
      </c>
      <c r="C6" s="6">
        <v>2</v>
      </c>
      <c r="D6" s="6">
        <v>5</v>
      </c>
      <c r="E6">
        <v>2.7207087761274802</v>
      </c>
      <c r="G6" s="2" t="s">
        <v>24</v>
      </c>
      <c r="H6">
        <v>112247540901.87288</v>
      </c>
      <c r="J6">
        <f>H6*E6</f>
        <v>305392869630.45386</v>
      </c>
    </row>
    <row r="7" spans="1:10" x14ac:dyDescent="0.25">
      <c r="A7" s="6"/>
      <c r="B7" s="6"/>
      <c r="C7" s="6"/>
      <c r="D7" s="6">
        <v>6</v>
      </c>
      <c r="G7" s="2" t="s">
        <v>73</v>
      </c>
    </row>
    <row r="8" spans="1:10" x14ac:dyDescent="0.25">
      <c r="A8" s="6"/>
      <c r="B8" s="6">
        <v>53</v>
      </c>
      <c r="C8" s="6">
        <v>3</v>
      </c>
      <c r="D8" s="6">
        <v>7</v>
      </c>
      <c r="E8" t="s">
        <v>418</v>
      </c>
      <c r="F8">
        <v>1</v>
      </c>
      <c r="G8" s="2" t="s">
        <v>73</v>
      </c>
      <c r="H8" t="s">
        <v>418</v>
      </c>
      <c r="I8">
        <v>1</v>
      </c>
    </row>
    <row r="9" spans="1:10" x14ac:dyDescent="0.25">
      <c r="A9" s="6">
        <v>53</v>
      </c>
      <c r="B9" s="6">
        <v>53</v>
      </c>
      <c r="C9" s="6">
        <v>3</v>
      </c>
      <c r="D9" s="6">
        <v>8</v>
      </c>
      <c r="E9">
        <v>0.96447379729865201</v>
      </c>
      <c r="G9" s="2" t="s">
        <v>56</v>
      </c>
      <c r="H9">
        <v>52057212.058624648</v>
      </c>
      <c r="J9">
        <f>H9*E9</f>
        <v>50207816.990962893</v>
      </c>
    </row>
    <row r="10" spans="1:10" x14ac:dyDescent="0.25">
      <c r="A10" s="6"/>
      <c r="B10" s="6"/>
      <c r="C10" s="6"/>
      <c r="D10" s="6">
        <v>9</v>
      </c>
      <c r="G10" s="2" t="s">
        <v>73</v>
      </c>
    </row>
    <row r="11" spans="1:10" x14ac:dyDescent="0.25">
      <c r="A11" s="6"/>
      <c r="B11" s="6">
        <v>4</v>
      </c>
      <c r="C11" s="6">
        <v>4</v>
      </c>
      <c r="D11" s="6">
        <v>10</v>
      </c>
      <c r="E11" t="s">
        <v>419</v>
      </c>
      <c r="F11">
        <v>1</v>
      </c>
      <c r="G11" s="2" t="s">
        <v>73</v>
      </c>
      <c r="H11" t="s">
        <v>419</v>
      </c>
      <c r="I11">
        <v>1</v>
      </c>
    </row>
    <row r="12" spans="1:10" x14ac:dyDescent="0.25">
      <c r="A12" s="6">
        <v>4</v>
      </c>
      <c r="B12" s="6">
        <v>4</v>
      </c>
      <c r="C12" s="6">
        <v>4</v>
      </c>
      <c r="D12" s="6">
        <v>11</v>
      </c>
      <c r="E12">
        <v>1.2102162036214901</v>
      </c>
      <c r="G12" s="2" t="s">
        <v>7</v>
      </c>
      <c r="H12">
        <v>2056405.0696813064</v>
      </c>
      <c r="J12">
        <f>H12*E12</f>
        <v>2488694.7365376963</v>
      </c>
    </row>
    <row r="13" spans="1:10" x14ac:dyDescent="0.25">
      <c r="A13" s="6"/>
      <c r="B13" s="6"/>
      <c r="C13" s="6"/>
      <c r="D13" s="6">
        <v>12</v>
      </c>
      <c r="G13" s="2" t="s">
        <v>73</v>
      </c>
    </row>
    <row r="14" spans="1:10" x14ac:dyDescent="0.25">
      <c r="A14" s="6"/>
      <c r="B14" s="6">
        <v>56</v>
      </c>
      <c r="C14" s="6">
        <v>5</v>
      </c>
      <c r="D14" s="6">
        <v>13</v>
      </c>
      <c r="E14" t="s">
        <v>420</v>
      </c>
      <c r="F14">
        <v>1</v>
      </c>
      <c r="G14" s="2" t="s">
        <v>73</v>
      </c>
      <c r="H14" t="s">
        <v>420</v>
      </c>
      <c r="I14">
        <v>1</v>
      </c>
    </row>
    <row r="15" spans="1:10" x14ac:dyDescent="0.25">
      <c r="A15" s="6">
        <v>56</v>
      </c>
      <c r="B15" s="6">
        <v>56</v>
      </c>
      <c r="C15" s="6">
        <v>5</v>
      </c>
      <c r="D15" s="6">
        <v>14</v>
      </c>
      <c r="E15">
        <v>0.66497850966804295</v>
      </c>
      <c r="G15" s="2" t="s">
        <v>59</v>
      </c>
      <c r="H15">
        <v>12299397.409327812</v>
      </c>
      <c r="J15">
        <f>H15*E15</f>
        <v>8178834.9590697968</v>
      </c>
    </row>
    <row r="16" spans="1:10" x14ac:dyDescent="0.25">
      <c r="A16" s="6"/>
      <c r="B16" s="6"/>
      <c r="C16" s="6"/>
      <c r="D16" s="6">
        <v>15</v>
      </c>
      <c r="G16" s="2" t="s">
        <v>73</v>
      </c>
    </row>
    <row r="17" spans="1:10" x14ac:dyDescent="0.25">
      <c r="A17" s="6"/>
      <c r="B17" s="6">
        <v>47</v>
      </c>
      <c r="C17" s="6">
        <v>6</v>
      </c>
      <c r="D17" s="6">
        <v>16</v>
      </c>
      <c r="E17" t="s">
        <v>421</v>
      </c>
      <c r="F17">
        <v>1</v>
      </c>
      <c r="G17" s="2" t="s">
        <v>73</v>
      </c>
      <c r="H17" t="s">
        <v>421</v>
      </c>
      <c r="I17">
        <v>1</v>
      </c>
    </row>
    <row r="18" spans="1:10" x14ac:dyDescent="0.25">
      <c r="A18" s="6">
        <v>47</v>
      </c>
      <c r="B18" s="6">
        <v>47</v>
      </c>
      <c r="C18" s="6">
        <v>6</v>
      </c>
      <c r="D18" s="6">
        <v>17</v>
      </c>
      <c r="E18">
        <v>0.90367535254783304</v>
      </c>
      <c r="G18" s="2" t="s">
        <v>50</v>
      </c>
      <c r="H18">
        <v>5827230.6139699509</v>
      </c>
      <c r="J18">
        <f>H18*E18</f>
        <v>5265924.6794568207</v>
      </c>
    </row>
    <row r="19" spans="1:10" x14ac:dyDescent="0.25">
      <c r="A19" s="6"/>
      <c r="B19" s="6"/>
      <c r="C19" s="6"/>
      <c r="D19" s="6">
        <v>18</v>
      </c>
      <c r="G19" s="2" t="s">
        <v>73</v>
      </c>
    </row>
    <row r="20" spans="1:10" x14ac:dyDescent="0.25">
      <c r="A20" s="6"/>
      <c r="B20" s="6">
        <v>54</v>
      </c>
      <c r="C20" s="6">
        <v>7</v>
      </c>
      <c r="D20" s="6">
        <v>19</v>
      </c>
      <c r="E20" t="s">
        <v>422</v>
      </c>
      <c r="F20">
        <v>1</v>
      </c>
      <c r="G20" s="2" t="s">
        <v>73</v>
      </c>
      <c r="H20" t="s">
        <v>422</v>
      </c>
      <c r="I20">
        <v>1</v>
      </c>
    </row>
    <row r="21" spans="1:10" x14ac:dyDescent="0.25">
      <c r="A21" s="6">
        <v>54</v>
      </c>
      <c r="B21" s="6">
        <v>54</v>
      </c>
      <c r="C21" s="6">
        <v>7</v>
      </c>
      <c r="D21" s="6">
        <v>20</v>
      </c>
      <c r="E21">
        <v>0.41360815174285798</v>
      </c>
      <c r="G21" s="2" t="s">
        <v>57</v>
      </c>
      <c r="H21">
        <v>3807563.8242219836</v>
      </c>
      <c r="J21">
        <f>H21*E21</f>
        <v>1574839.4359794229</v>
      </c>
    </row>
    <row r="22" spans="1:10" x14ac:dyDescent="0.25">
      <c r="A22" s="6"/>
      <c r="B22" s="6"/>
      <c r="C22" s="6"/>
      <c r="D22" s="6">
        <v>21</v>
      </c>
      <c r="G22" s="2" t="s">
        <v>73</v>
      </c>
    </row>
    <row r="23" spans="1:10" x14ac:dyDescent="0.25">
      <c r="A23" s="6"/>
      <c r="B23" s="6">
        <v>58</v>
      </c>
      <c r="C23" s="6">
        <v>8</v>
      </c>
      <c r="D23" s="6">
        <v>22</v>
      </c>
      <c r="E23" t="s">
        <v>423</v>
      </c>
      <c r="F23">
        <v>1</v>
      </c>
      <c r="G23" s="2" t="s">
        <v>73</v>
      </c>
      <c r="H23" t="s">
        <v>423</v>
      </c>
      <c r="I23">
        <v>1</v>
      </c>
    </row>
    <row r="24" spans="1:10" x14ac:dyDescent="0.25">
      <c r="A24" s="6">
        <v>58</v>
      </c>
      <c r="B24" s="6">
        <v>58</v>
      </c>
      <c r="C24" s="6">
        <v>8</v>
      </c>
      <c r="D24" s="6">
        <v>23</v>
      </c>
      <c r="E24">
        <v>0.66137771111853705</v>
      </c>
      <c r="G24" s="2" t="s">
        <v>61</v>
      </c>
      <c r="H24">
        <v>20511903.887986135</v>
      </c>
      <c r="J24">
        <f>H24*E24</f>
        <v>13566116.044119691</v>
      </c>
    </row>
    <row r="25" spans="1:10" x14ac:dyDescent="0.25">
      <c r="A25" s="6"/>
      <c r="B25" s="6"/>
      <c r="C25" s="6"/>
      <c r="D25" s="6">
        <v>24</v>
      </c>
      <c r="G25" s="2" t="s">
        <v>73</v>
      </c>
    </row>
    <row r="26" spans="1:10" x14ac:dyDescent="0.25">
      <c r="A26" s="6"/>
      <c r="B26" s="6">
        <v>20</v>
      </c>
      <c r="C26" s="6">
        <v>9</v>
      </c>
      <c r="D26" s="6">
        <v>25</v>
      </c>
      <c r="E26" t="s">
        <v>424</v>
      </c>
      <c r="F26">
        <v>1</v>
      </c>
      <c r="G26" s="2" t="s">
        <v>73</v>
      </c>
      <c r="H26" t="s">
        <v>424</v>
      </c>
      <c r="I26">
        <v>1</v>
      </c>
    </row>
    <row r="27" spans="1:10" x14ac:dyDescent="0.25">
      <c r="A27" s="6">
        <v>20</v>
      </c>
      <c r="B27" s="6">
        <v>20</v>
      </c>
      <c r="C27" s="6">
        <v>9</v>
      </c>
      <c r="D27" s="6">
        <v>26</v>
      </c>
      <c r="E27">
        <v>0.74113759199404505</v>
      </c>
      <c r="G27" s="2" t="s">
        <v>23</v>
      </c>
      <c r="H27">
        <v>40144.162286210259</v>
      </c>
      <c r="J27">
        <f>H27*E27</f>
        <v>29752.34776942003</v>
      </c>
    </row>
    <row r="28" spans="1:10" x14ac:dyDescent="0.25">
      <c r="A28" s="6"/>
      <c r="B28" s="6"/>
      <c r="C28" s="6"/>
      <c r="D28" s="6">
        <v>27</v>
      </c>
      <c r="G28" s="2" t="s">
        <v>73</v>
      </c>
    </row>
    <row r="29" spans="1:10" x14ac:dyDescent="0.25">
      <c r="A29" s="6"/>
      <c r="B29" s="6">
        <v>30</v>
      </c>
      <c r="C29" s="6">
        <v>10</v>
      </c>
      <c r="D29" s="6">
        <v>28</v>
      </c>
      <c r="E29" t="s">
        <v>425</v>
      </c>
      <c r="F29">
        <v>1</v>
      </c>
      <c r="G29" s="2" t="s">
        <v>73</v>
      </c>
      <c r="H29" t="s">
        <v>425</v>
      </c>
      <c r="I29">
        <v>1</v>
      </c>
    </row>
    <row r="30" spans="1:10" x14ac:dyDescent="0.25">
      <c r="A30" s="6">
        <v>30</v>
      </c>
      <c r="B30" s="6">
        <v>30</v>
      </c>
      <c r="C30" s="6">
        <v>10</v>
      </c>
      <c r="D30" s="6">
        <v>29</v>
      </c>
      <c r="E30">
        <v>0.77199006609970799</v>
      </c>
      <c r="G30" s="2" t="s">
        <v>33</v>
      </c>
      <c r="H30">
        <v>20690263.857383911</v>
      </c>
      <c r="J30">
        <f>H30*E30</f>
        <v>15972678.162882205</v>
      </c>
    </row>
    <row r="31" spans="1:10" x14ac:dyDescent="0.25">
      <c r="A31" s="6"/>
      <c r="B31" s="6"/>
      <c r="C31" s="6"/>
      <c r="D31" s="6">
        <v>30</v>
      </c>
      <c r="G31" s="2" t="s">
        <v>73</v>
      </c>
    </row>
    <row r="32" spans="1:10" x14ac:dyDescent="0.25">
      <c r="A32" s="6"/>
      <c r="B32" s="6">
        <v>17</v>
      </c>
      <c r="C32" s="6">
        <v>11</v>
      </c>
      <c r="D32" s="6">
        <v>31</v>
      </c>
      <c r="E32" t="s">
        <v>426</v>
      </c>
      <c r="F32">
        <v>1</v>
      </c>
      <c r="G32" s="2" t="s">
        <v>73</v>
      </c>
      <c r="H32" t="s">
        <v>426</v>
      </c>
      <c r="I32">
        <v>1</v>
      </c>
    </row>
    <row r="33" spans="1:10" x14ac:dyDescent="0.25">
      <c r="A33" s="6">
        <v>17</v>
      </c>
      <c r="B33" s="6">
        <v>17</v>
      </c>
      <c r="C33" s="6">
        <v>11</v>
      </c>
      <c r="D33" s="6">
        <v>32</v>
      </c>
      <c r="E33">
        <v>0.70092090314745603</v>
      </c>
      <c r="G33" s="2" t="s">
        <v>20</v>
      </c>
      <c r="H33">
        <v>13375855.259442581</v>
      </c>
      <c r="J33">
        <f>H33*E33</f>
        <v>9375416.5488181431</v>
      </c>
    </row>
    <row r="34" spans="1:10" x14ac:dyDescent="0.25">
      <c r="A34" s="6"/>
      <c r="B34" s="6"/>
      <c r="C34" s="6"/>
      <c r="D34" s="6">
        <v>33</v>
      </c>
      <c r="G34" s="2" t="s">
        <v>73</v>
      </c>
    </row>
    <row r="35" spans="1:10" x14ac:dyDescent="0.25">
      <c r="A35" s="6"/>
      <c r="B35" s="6">
        <v>16</v>
      </c>
      <c r="C35" s="6">
        <v>12</v>
      </c>
      <c r="D35" s="6">
        <v>34</v>
      </c>
      <c r="E35" t="s">
        <v>427</v>
      </c>
      <c r="F35">
        <v>1</v>
      </c>
      <c r="G35" s="2" t="s">
        <v>73</v>
      </c>
      <c r="H35" t="s">
        <v>427</v>
      </c>
      <c r="I35">
        <v>1</v>
      </c>
    </row>
    <row r="36" spans="1:10" x14ac:dyDescent="0.25">
      <c r="A36" s="6">
        <v>16</v>
      </c>
      <c r="B36" s="6">
        <v>16</v>
      </c>
      <c r="C36" s="6">
        <v>12</v>
      </c>
      <c r="D36" s="6">
        <v>35</v>
      </c>
      <c r="E36">
        <v>0.91586643831764103</v>
      </c>
      <c r="G36" s="2" t="s">
        <v>19</v>
      </c>
      <c r="H36">
        <v>6280571.5351967439</v>
      </c>
      <c r="J36">
        <f>H36*E36</f>
        <v>5752164.6825398011</v>
      </c>
    </row>
    <row r="37" spans="1:10" x14ac:dyDescent="0.25">
      <c r="A37" s="6"/>
      <c r="B37" s="6"/>
      <c r="C37" s="6"/>
      <c r="D37" s="6">
        <v>36</v>
      </c>
      <c r="G37" s="2" t="s">
        <v>73</v>
      </c>
    </row>
    <row r="38" spans="1:10" x14ac:dyDescent="0.25">
      <c r="A38" s="6"/>
      <c r="B38" s="6">
        <v>2</v>
      </c>
      <c r="C38" s="6">
        <v>13</v>
      </c>
      <c r="D38" s="6">
        <v>37</v>
      </c>
      <c r="E38" t="s">
        <v>428</v>
      </c>
      <c r="F38">
        <v>1</v>
      </c>
      <c r="G38" s="2" t="s">
        <v>73</v>
      </c>
      <c r="H38" t="s">
        <v>428</v>
      </c>
      <c r="I38">
        <v>1</v>
      </c>
    </row>
    <row r="39" spans="1:10" x14ac:dyDescent="0.25">
      <c r="A39" s="6">
        <v>2</v>
      </c>
      <c r="B39" s="6">
        <v>2</v>
      </c>
      <c r="C39" s="6">
        <v>13</v>
      </c>
      <c r="D39" s="6">
        <v>38</v>
      </c>
      <c r="E39">
        <v>0.846843308839894</v>
      </c>
      <c r="G39" s="2" t="s">
        <v>5</v>
      </c>
      <c r="H39">
        <v>5001.536446107184</v>
      </c>
      <c r="J39">
        <f>H39*E39</f>
        <v>4235.5176733047319</v>
      </c>
    </row>
    <row r="40" spans="1:10" x14ac:dyDescent="0.25">
      <c r="A40" s="6"/>
      <c r="B40" s="6"/>
      <c r="C40" s="6"/>
      <c r="D40" s="6">
        <v>39</v>
      </c>
      <c r="G40" s="2" t="s">
        <v>73</v>
      </c>
    </row>
    <row r="41" spans="1:10" x14ac:dyDescent="0.25">
      <c r="A41" s="6"/>
      <c r="B41" s="6">
        <v>50</v>
      </c>
      <c r="C41" s="6">
        <v>14</v>
      </c>
      <c r="D41" s="6">
        <v>40</v>
      </c>
      <c r="E41" t="s">
        <v>429</v>
      </c>
      <c r="F41">
        <v>1</v>
      </c>
      <c r="G41" s="2" t="s">
        <v>73</v>
      </c>
      <c r="H41" t="s">
        <v>429</v>
      </c>
      <c r="I41">
        <v>1</v>
      </c>
    </row>
    <row r="42" spans="1:10" x14ac:dyDescent="0.25">
      <c r="A42" s="6">
        <v>50</v>
      </c>
      <c r="B42" s="6">
        <v>50</v>
      </c>
      <c r="C42" s="6">
        <v>14</v>
      </c>
      <c r="D42" s="6">
        <v>41</v>
      </c>
      <c r="E42">
        <v>1.0004764399809201</v>
      </c>
      <c r="G42" s="2" t="s">
        <v>53</v>
      </c>
      <c r="H42">
        <v>401044.68633089494</v>
      </c>
      <c r="J42">
        <f>H42*E42</f>
        <v>401235.7600535985</v>
      </c>
    </row>
    <row r="43" spans="1:10" x14ac:dyDescent="0.25">
      <c r="A43" s="6"/>
      <c r="B43" s="6"/>
      <c r="C43" s="6"/>
      <c r="D43" s="6">
        <v>42</v>
      </c>
      <c r="G43" s="2" t="s">
        <v>73</v>
      </c>
    </row>
    <row r="44" spans="1:10" x14ac:dyDescent="0.25">
      <c r="A44" s="6"/>
      <c r="B44" s="6">
        <v>3</v>
      </c>
      <c r="C44" s="6">
        <v>15</v>
      </c>
      <c r="D44" s="6">
        <v>43</v>
      </c>
      <c r="E44" t="s">
        <v>430</v>
      </c>
      <c r="F44">
        <v>1</v>
      </c>
      <c r="G44" s="2" t="s">
        <v>73</v>
      </c>
      <c r="H44" t="s">
        <v>430</v>
      </c>
      <c r="I44">
        <v>1</v>
      </c>
    </row>
    <row r="45" spans="1:10" x14ac:dyDescent="0.25">
      <c r="A45" s="6">
        <v>3</v>
      </c>
      <c r="B45" s="6">
        <v>3</v>
      </c>
      <c r="C45" s="6">
        <v>15</v>
      </c>
      <c r="D45" s="6">
        <v>44</v>
      </c>
      <c r="E45">
        <v>1.0285926763445099</v>
      </c>
      <c r="G45" s="2" t="s">
        <v>6</v>
      </c>
      <c r="H45">
        <v>25767.005438106578</v>
      </c>
      <c r="J45">
        <f>H45*E45</f>
        <v>26503.753084965585</v>
      </c>
    </row>
    <row r="46" spans="1:10" x14ac:dyDescent="0.25">
      <c r="A46" s="6"/>
      <c r="B46" s="6"/>
      <c r="C46" s="6"/>
      <c r="D46" s="6">
        <v>45</v>
      </c>
      <c r="G46" s="2" t="s">
        <v>73</v>
      </c>
    </row>
    <row r="47" spans="1:10" x14ac:dyDescent="0.25">
      <c r="A47" s="6"/>
      <c r="B47" s="6">
        <v>26</v>
      </c>
      <c r="C47" s="6">
        <v>16</v>
      </c>
      <c r="D47" s="6">
        <v>46</v>
      </c>
      <c r="E47" t="s">
        <v>431</v>
      </c>
      <c r="F47">
        <v>1</v>
      </c>
      <c r="G47" s="2" t="s">
        <v>73</v>
      </c>
      <c r="H47" t="s">
        <v>431</v>
      </c>
      <c r="I47">
        <v>1</v>
      </c>
    </row>
    <row r="48" spans="1:10" x14ac:dyDescent="0.25">
      <c r="A48" s="6">
        <v>26</v>
      </c>
      <c r="B48" s="6">
        <v>26</v>
      </c>
      <c r="C48" s="6">
        <v>16</v>
      </c>
      <c r="D48" s="6">
        <v>47</v>
      </c>
      <c r="E48">
        <v>1.0697575854051</v>
      </c>
      <c r="G48" s="2" t="s">
        <v>29</v>
      </c>
      <c r="H48">
        <v>4982383.5426967479</v>
      </c>
      <c r="J48">
        <f>H48*E48</f>
        <v>5329942.5881973812</v>
      </c>
    </row>
    <row r="49" spans="1:10" x14ac:dyDescent="0.25">
      <c r="A49" s="6"/>
      <c r="B49" s="6"/>
      <c r="C49" s="6"/>
      <c r="D49" s="6">
        <v>48</v>
      </c>
      <c r="G49" s="2" t="s">
        <v>73</v>
      </c>
    </row>
    <row r="50" spans="1:10" x14ac:dyDescent="0.25">
      <c r="A50" s="6"/>
      <c r="B50" s="6">
        <v>8</v>
      </c>
      <c r="C50" s="6">
        <v>17</v>
      </c>
      <c r="D50" s="6">
        <v>49</v>
      </c>
      <c r="E50" t="s">
        <v>432</v>
      </c>
      <c r="F50">
        <v>1</v>
      </c>
      <c r="G50" s="2" t="s">
        <v>73</v>
      </c>
      <c r="H50" t="s">
        <v>432</v>
      </c>
      <c r="I50">
        <v>1</v>
      </c>
    </row>
    <row r="51" spans="1:10" x14ac:dyDescent="0.25">
      <c r="A51" s="6">
        <v>8</v>
      </c>
      <c r="B51" s="6">
        <v>8</v>
      </c>
      <c r="C51" s="6">
        <v>17</v>
      </c>
      <c r="D51" s="6">
        <v>50</v>
      </c>
      <c r="E51">
        <v>0.725020837092198</v>
      </c>
      <c r="G51" s="2" t="s">
        <v>11</v>
      </c>
      <c r="H51">
        <v>21851754.462972537</v>
      </c>
      <c r="J51">
        <f>H51*E51</f>
        <v>15842977.312677521</v>
      </c>
    </row>
    <row r="52" spans="1:10" x14ac:dyDescent="0.25">
      <c r="A52" s="6"/>
      <c r="B52" s="6"/>
      <c r="C52" s="6"/>
      <c r="D52" s="6">
        <v>51</v>
      </c>
      <c r="G52" s="2" t="s">
        <v>73</v>
      </c>
    </row>
    <row r="53" spans="1:10" x14ac:dyDescent="0.25">
      <c r="A53" s="6"/>
      <c r="B53" s="6">
        <v>1</v>
      </c>
      <c r="C53" s="6">
        <v>18</v>
      </c>
      <c r="D53" s="6">
        <v>52</v>
      </c>
      <c r="E53" t="s">
        <v>433</v>
      </c>
      <c r="F53">
        <v>1</v>
      </c>
      <c r="G53" s="2" t="s">
        <v>73</v>
      </c>
      <c r="H53" t="s">
        <v>433</v>
      </c>
      <c r="I53">
        <v>1</v>
      </c>
    </row>
    <row r="54" spans="1:10" x14ac:dyDescent="0.25">
      <c r="A54" s="6">
        <v>1</v>
      </c>
      <c r="B54" s="6">
        <v>1</v>
      </c>
      <c r="C54" s="6">
        <v>18</v>
      </c>
      <c r="D54" s="6">
        <v>53</v>
      </c>
      <c r="E54">
        <v>1.0907460016369801</v>
      </c>
      <c r="G54" s="2" t="s">
        <v>4</v>
      </c>
      <c r="H54">
        <v>113857869.87422369</v>
      </c>
      <c r="J54">
        <f>H54*E54</f>
        <v>124190016.32021306</v>
      </c>
    </row>
    <row r="55" spans="1:10" x14ac:dyDescent="0.25">
      <c r="A55" s="6"/>
      <c r="B55" s="6"/>
      <c r="C55" s="6"/>
      <c r="D55" s="6">
        <v>54</v>
      </c>
      <c r="G55" s="2" t="s">
        <v>73</v>
      </c>
    </row>
    <row r="56" spans="1:10" x14ac:dyDescent="0.25">
      <c r="A56" s="6"/>
      <c r="B56" s="6">
        <v>6</v>
      </c>
      <c r="C56" s="6">
        <v>19</v>
      </c>
      <c r="D56" s="6">
        <v>55</v>
      </c>
      <c r="E56" t="s">
        <v>434</v>
      </c>
      <c r="F56">
        <v>1</v>
      </c>
      <c r="G56" s="2" t="s">
        <v>73</v>
      </c>
      <c r="H56" t="s">
        <v>434</v>
      </c>
      <c r="I56">
        <v>1</v>
      </c>
    </row>
    <row r="57" spans="1:10" x14ac:dyDescent="0.25">
      <c r="A57" s="6">
        <v>6</v>
      </c>
      <c r="B57" s="6">
        <v>6</v>
      </c>
      <c r="C57" s="6">
        <v>19</v>
      </c>
      <c r="D57" s="6">
        <v>56</v>
      </c>
      <c r="E57">
        <v>0.481722744747201</v>
      </c>
      <c r="G57" s="2" t="s">
        <v>9</v>
      </c>
      <c r="H57">
        <v>34298246.994255573</v>
      </c>
      <c r="J57">
        <f>H57*E57</f>
        <v>16522245.682090232</v>
      </c>
    </row>
    <row r="58" spans="1:10" x14ac:dyDescent="0.25">
      <c r="A58" s="6"/>
      <c r="B58" s="6"/>
      <c r="C58" s="6"/>
      <c r="D58" s="6">
        <v>57</v>
      </c>
      <c r="G58" s="2" t="s">
        <v>73</v>
      </c>
    </row>
    <row r="59" spans="1:10" x14ac:dyDescent="0.25">
      <c r="A59" s="6"/>
      <c r="B59" s="6">
        <v>18</v>
      </c>
      <c r="C59" s="6">
        <v>20</v>
      </c>
      <c r="D59" s="6">
        <v>58</v>
      </c>
      <c r="E59" t="s">
        <v>435</v>
      </c>
      <c r="F59">
        <v>1</v>
      </c>
      <c r="G59" s="2" t="s">
        <v>73</v>
      </c>
      <c r="H59" t="s">
        <v>435</v>
      </c>
      <c r="I59">
        <v>1</v>
      </c>
    </row>
    <row r="60" spans="1:10" x14ac:dyDescent="0.25">
      <c r="A60" s="6">
        <v>18</v>
      </c>
      <c r="B60" s="6">
        <v>18</v>
      </c>
      <c r="C60" s="6">
        <v>20</v>
      </c>
      <c r="D60" s="6">
        <v>59</v>
      </c>
      <c r="E60">
        <v>0.98886899059390598</v>
      </c>
      <c r="G60" s="2" t="s">
        <v>21</v>
      </c>
      <c r="H60">
        <v>604687112.48444617</v>
      </c>
      <c r="J60">
        <f>H60*E60</f>
        <v>597956334.54763794</v>
      </c>
    </row>
    <row r="61" spans="1:10" x14ac:dyDescent="0.25">
      <c r="A61" s="6"/>
      <c r="B61" s="6"/>
      <c r="C61" s="6"/>
      <c r="D61" s="6">
        <v>60</v>
      </c>
      <c r="G61" s="2" t="s">
        <v>73</v>
      </c>
    </row>
    <row r="62" spans="1:10" x14ac:dyDescent="0.25">
      <c r="A62" s="6"/>
      <c r="B62" s="6">
        <v>25</v>
      </c>
      <c r="C62" s="6">
        <v>21</v>
      </c>
      <c r="D62" s="6">
        <v>61</v>
      </c>
      <c r="E62" t="s">
        <v>436</v>
      </c>
      <c r="F62">
        <v>1</v>
      </c>
      <c r="G62" s="2" t="s">
        <v>73</v>
      </c>
      <c r="H62" t="s">
        <v>436</v>
      </c>
      <c r="I62">
        <v>1</v>
      </c>
    </row>
    <row r="63" spans="1:10" x14ac:dyDescent="0.25">
      <c r="A63" s="6">
        <v>25</v>
      </c>
      <c r="B63" s="6">
        <v>25</v>
      </c>
      <c r="C63" s="6">
        <v>21</v>
      </c>
      <c r="D63" s="6">
        <v>62</v>
      </c>
      <c r="E63">
        <v>0.71774392790617503</v>
      </c>
      <c r="G63" s="2" t="s">
        <v>28</v>
      </c>
      <c r="H63">
        <v>23192940.732316382</v>
      </c>
      <c r="J63">
        <f>H63*E63</f>
        <v>16646592.38090788</v>
      </c>
    </row>
    <row r="64" spans="1:10" x14ac:dyDescent="0.25">
      <c r="A64" s="6"/>
      <c r="B64" s="6"/>
      <c r="C64" s="6"/>
      <c r="D64" s="6">
        <v>63</v>
      </c>
      <c r="G64" s="2" t="s">
        <v>73</v>
      </c>
    </row>
    <row r="65" spans="1:10" x14ac:dyDescent="0.25">
      <c r="A65" s="6"/>
      <c r="B65" s="6">
        <v>14</v>
      </c>
      <c r="C65" s="6">
        <v>22</v>
      </c>
      <c r="D65" s="6">
        <v>64</v>
      </c>
      <c r="E65" t="s">
        <v>437</v>
      </c>
      <c r="F65">
        <v>1</v>
      </c>
      <c r="G65" s="2" t="s">
        <v>73</v>
      </c>
      <c r="H65" t="s">
        <v>437</v>
      </c>
      <c r="I65">
        <v>1</v>
      </c>
    </row>
    <row r="66" spans="1:10" x14ac:dyDescent="0.25">
      <c r="A66" s="6">
        <v>14</v>
      </c>
      <c r="B66" s="6">
        <v>14</v>
      </c>
      <c r="C66" s="6">
        <v>22</v>
      </c>
      <c r="D66" s="6">
        <v>65</v>
      </c>
      <c r="E66">
        <v>0.42637768316387298</v>
      </c>
      <c r="G66" s="2" t="s">
        <v>17</v>
      </c>
      <c r="H66">
        <v>2960765.2994596739</v>
      </c>
      <c r="J66">
        <f>H66*E66</f>
        <v>1262404.2487756063</v>
      </c>
    </row>
    <row r="67" spans="1:10" x14ac:dyDescent="0.25">
      <c r="A67" s="6"/>
      <c r="B67" s="6"/>
      <c r="C67" s="6"/>
      <c r="D67" s="6">
        <v>66</v>
      </c>
      <c r="G67" s="2" t="s">
        <v>73</v>
      </c>
    </row>
    <row r="68" spans="1:10" x14ac:dyDescent="0.25">
      <c r="A68" s="6"/>
      <c r="B68" s="6">
        <v>10</v>
      </c>
      <c r="C68" s="6">
        <v>23</v>
      </c>
      <c r="D68" s="6">
        <v>67</v>
      </c>
      <c r="E68" t="s">
        <v>438</v>
      </c>
      <c r="F68">
        <v>1</v>
      </c>
      <c r="G68" s="2" t="s">
        <v>73</v>
      </c>
      <c r="H68" t="s">
        <v>438</v>
      </c>
      <c r="I68">
        <v>1</v>
      </c>
    </row>
    <row r="69" spans="1:10" x14ac:dyDescent="0.25">
      <c r="A69" s="6">
        <v>10</v>
      </c>
      <c r="B69" s="6">
        <v>10</v>
      </c>
      <c r="C69" s="6">
        <v>23</v>
      </c>
      <c r="D69" s="6">
        <v>68</v>
      </c>
      <c r="E69">
        <v>0.93784835252069298</v>
      </c>
      <c r="G69" s="2" t="s">
        <v>13</v>
      </c>
      <c r="H69">
        <v>16579676.05929265</v>
      </c>
      <c r="J69">
        <f>H69*E69</f>
        <v>15549221.877534388</v>
      </c>
    </row>
    <row r="70" spans="1:10" x14ac:dyDescent="0.25">
      <c r="A70" s="6"/>
      <c r="B70" s="6"/>
      <c r="C70" s="6"/>
      <c r="D70" s="6">
        <v>69</v>
      </c>
      <c r="G70" s="2" t="s">
        <v>73</v>
      </c>
    </row>
    <row r="71" spans="1:10" x14ac:dyDescent="0.25">
      <c r="A71" s="6"/>
      <c r="B71" s="6">
        <v>42</v>
      </c>
      <c r="C71" s="6">
        <v>24</v>
      </c>
      <c r="D71" s="6">
        <v>70</v>
      </c>
      <c r="E71" t="s">
        <v>439</v>
      </c>
      <c r="F71">
        <v>1</v>
      </c>
      <c r="G71" s="2" t="s">
        <v>73</v>
      </c>
      <c r="H71" t="s">
        <v>439</v>
      </c>
      <c r="I71">
        <v>1</v>
      </c>
    </row>
    <row r="72" spans="1:10" x14ac:dyDescent="0.25">
      <c r="A72" s="6">
        <v>42</v>
      </c>
      <c r="B72" s="6">
        <v>42</v>
      </c>
      <c r="C72" s="6">
        <v>24</v>
      </c>
      <c r="D72" s="6">
        <v>71</v>
      </c>
      <c r="E72">
        <v>0.90863992602116705</v>
      </c>
      <c r="G72" s="2" t="s">
        <v>45</v>
      </c>
      <c r="H72">
        <v>361462936.96959788</v>
      </c>
      <c r="J72">
        <f>H72*E72</f>
        <v>328439656.30744916</v>
      </c>
    </row>
    <row r="73" spans="1:10" x14ac:dyDescent="0.25">
      <c r="A73" s="6"/>
      <c r="B73" s="6"/>
      <c r="C73" s="6"/>
      <c r="D73" s="6">
        <v>72</v>
      </c>
      <c r="G73" s="2" t="s">
        <v>73</v>
      </c>
    </row>
    <row r="74" spans="1:10" x14ac:dyDescent="0.25">
      <c r="A74" s="6"/>
      <c r="B74" s="6">
        <v>27</v>
      </c>
      <c r="C74" s="6">
        <v>25</v>
      </c>
      <c r="D74" s="6">
        <v>73</v>
      </c>
      <c r="E74" t="s">
        <v>440</v>
      </c>
      <c r="F74">
        <v>1</v>
      </c>
      <c r="G74" s="2" t="s">
        <v>73</v>
      </c>
      <c r="H74" t="s">
        <v>440</v>
      </c>
      <c r="I74">
        <v>1</v>
      </c>
    </row>
    <row r="75" spans="1:10" x14ac:dyDescent="0.25">
      <c r="A75" s="6">
        <v>27</v>
      </c>
      <c r="B75" s="6">
        <v>27</v>
      </c>
      <c r="C75" s="6">
        <v>25</v>
      </c>
      <c r="D75" s="6">
        <v>74</v>
      </c>
      <c r="E75">
        <v>0.99287207377124997</v>
      </c>
      <c r="G75" s="2" t="s">
        <v>30</v>
      </c>
      <c r="H75">
        <v>487711.40706087189</v>
      </c>
      <c r="J75">
        <f>H75*E75</f>
        <v>484235.03613042214</v>
      </c>
    </row>
    <row r="76" spans="1:10" x14ac:dyDescent="0.25">
      <c r="A76" s="6"/>
      <c r="B76" s="6"/>
      <c r="C76" s="6"/>
      <c r="D76" s="6">
        <v>75</v>
      </c>
      <c r="G76" s="2" t="s">
        <v>73</v>
      </c>
    </row>
    <row r="77" spans="1:10" x14ac:dyDescent="0.25">
      <c r="A77" s="6"/>
      <c r="B77" s="6">
        <v>31</v>
      </c>
      <c r="C77" s="6">
        <v>26</v>
      </c>
      <c r="D77" s="6">
        <v>76</v>
      </c>
      <c r="E77" t="s">
        <v>441</v>
      </c>
      <c r="F77">
        <v>1</v>
      </c>
      <c r="G77" s="2" t="s">
        <v>73</v>
      </c>
      <c r="H77" t="s">
        <v>441</v>
      </c>
      <c r="I77">
        <v>1</v>
      </c>
    </row>
    <row r="78" spans="1:10" x14ac:dyDescent="0.25">
      <c r="A78" s="6">
        <v>31</v>
      </c>
      <c r="B78" s="6">
        <v>31</v>
      </c>
      <c r="C78" s="6">
        <v>26</v>
      </c>
      <c r="D78" s="6">
        <v>77</v>
      </c>
      <c r="E78">
        <v>0.98353756443564999</v>
      </c>
      <c r="G78" s="2" t="s">
        <v>34</v>
      </c>
      <c r="H78">
        <v>15813152.55285711</v>
      </c>
      <c r="J78">
        <f>H78*E78</f>
        <v>15552829.547886463</v>
      </c>
    </row>
    <row r="79" spans="1:10" x14ac:dyDescent="0.25">
      <c r="A79" s="6"/>
      <c r="B79" s="6"/>
      <c r="C79" s="6"/>
      <c r="D79" s="6">
        <v>78</v>
      </c>
      <c r="G79" s="2" t="s">
        <v>73</v>
      </c>
    </row>
    <row r="80" spans="1:10" x14ac:dyDescent="0.25">
      <c r="A80" s="6"/>
      <c r="B80" s="6">
        <v>36</v>
      </c>
      <c r="C80" s="6">
        <v>27</v>
      </c>
      <c r="D80" s="6">
        <v>79</v>
      </c>
      <c r="E80" t="s">
        <v>442</v>
      </c>
      <c r="F80">
        <v>1</v>
      </c>
      <c r="G80" s="2" t="s">
        <v>73</v>
      </c>
      <c r="H80" t="s">
        <v>442</v>
      </c>
      <c r="I80">
        <v>1</v>
      </c>
    </row>
    <row r="81" spans="1:10" x14ac:dyDescent="0.25">
      <c r="A81" s="6">
        <v>36</v>
      </c>
      <c r="B81" s="6">
        <v>36</v>
      </c>
      <c r="C81" s="6">
        <v>27</v>
      </c>
      <c r="D81" s="6">
        <v>80</v>
      </c>
      <c r="E81">
        <v>1.0300072358855701</v>
      </c>
      <c r="G81" s="2" t="s">
        <v>39</v>
      </c>
      <c r="H81">
        <v>24849632.283711158</v>
      </c>
      <c r="J81">
        <f>H81*E81</f>
        <v>25595301.061318155</v>
      </c>
    </row>
    <row r="82" spans="1:10" x14ac:dyDescent="0.25">
      <c r="A82" s="6"/>
      <c r="B82" s="6"/>
      <c r="C82" s="6"/>
      <c r="D82" s="6">
        <v>81</v>
      </c>
      <c r="G82" s="2" t="s">
        <v>73</v>
      </c>
    </row>
    <row r="83" spans="1:10" x14ac:dyDescent="0.25">
      <c r="A83" s="6"/>
      <c r="B83" s="6">
        <v>7</v>
      </c>
      <c r="C83" s="6">
        <v>28</v>
      </c>
      <c r="D83" s="6">
        <v>82</v>
      </c>
      <c r="E83" t="s">
        <v>443</v>
      </c>
      <c r="F83">
        <v>1</v>
      </c>
      <c r="G83" s="2" t="s">
        <v>73</v>
      </c>
      <c r="H83" t="s">
        <v>443</v>
      </c>
      <c r="I83">
        <v>1</v>
      </c>
    </row>
    <row r="84" spans="1:10" x14ac:dyDescent="0.25">
      <c r="A84" s="6">
        <v>7</v>
      </c>
      <c r="B84" s="6">
        <v>7</v>
      </c>
      <c r="C84" s="6">
        <v>28</v>
      </c>
      <c r="D84" s="6">
        <v>83</v>
      </c>
      <c r="E84">
        <v>1.16064731363964</v>
      </c>
      <c r="G84" s="2" t="s">
        <v>10</v>
      </c>
      <c r="H84">
        <v>285403.04791343032</v>
      </c>
      <c r="J84">
        <f>H84*E84</f>
        <v>331252.28086528834</v>
      </c>
    </row>
    <row r="85" spans="1:10" x14ac:dyDescent="0.25">
      <c r="A85" s="6"/>
      <c r="B85" s="6"/>
      <c r="C85" s="6"/>
      <c r="D85" s="6">
        <v>84</v>
      </c>
      <c r="G85" s="2" t="s">
        <v>73</v>
      </c>
    </row>
    <row r="86" spans="1:10" x14ac:dyDescent="0.25">
      <c r="A86" s="6"/>
      <c r="B86" s="6">
        <v>40</v>
      </c>
      <c r="C86" s="6">
        <v>29</v>
      </c>
      <c r="D86" s="6">
        <v>85</v>
      </c>
      <c r="E86" t="s">
        <v>444</v>
      </c>
      <c r="F86">
        <v>1</v>
      </c>
      <c r="G86" s="2" t="s">
        <v>73</v>
      </c>
      <c r="H86" t="s">
        <v>444</v>
      </c>
      <c r="I86">
        <v>1</v>
      </c>
    </row>
    <row r="87" spans="1:10" x14ac:dyDescent="0.25">
      <c r="A87" s="6">
        <v>40</v>
      </c>
      <c r="B87" s="6">
        <v>40</v>
      </c>
      <c r="C87" s="6">
        <v>29</v>
      </c>
      <c r="D87" s="6">
        <v>86</v>
      </c>
      <c r="E87">
        <v>1.0760105372982001</v>
      </c>
      <c r="G87" s="2" t="s">
        <v>43</v>
      </c>
      <c r="H87">
        <v>6235390.1967052156</v>
      </c>
      <c r="J87">
        <f>H87*E87</f>
        <v>6709345.5558207082</v>
      </c>
    </row>
    <row r="88" spans="1:10" x14ac:dyDescent="0.25">
      <c r="A88" s="6"/>
      <c r="B88" s="6"/>
      <c r="C88" s="6"/>
      <c r="D88" s="6">
        <v>87</v>
      </c>
      <c r="G88" s="2" t="s">
        <v>73</v>
      </c>
    </row>
    <row r="89" spans="1:10" x14ac:dyDescent="0.25">
      <c r="A89" s="6"/>
      <c r="B89" s="6">
        <v>52</v>
      </c>
      <c r="C89" s="6">
        <v>30</v>
      </c>
      <c r="D89" s="6">
        <v>88</v>
      </c>
      <c r="E89" t="s">
        <v>445</v>
      </c>
      <c r="F89">
        <v>1</v>
      </c>
      <c r="G89" s="2" t="s">
        <v>73</v>
      </c>
      <c r="H89" t="s">
        <v>445</v>
      </c>
      <c r="I89">
        <v>1</v>
      </c>
    </row>
    <row r="90" spans="1:10" x14ac:dyDescent="0.25">
      <c r="A90" s="6">
        <v>52</v>
      </c>
      <c r="B90" s="6">
        <v>52</v>
      </c>
      <c r="C90" s="6">
        <v>30</v>
      </c>
      <c r="D90" s="6">
        <v>89</v>
      </c>
      <c r="E90">
        <v>0.99396185560679995</v>
      </c>
      <c r="G90" s="2" t="s">
        <v>55</v>
      </c>
      <c r="H90">
        <v>40979.971014952258</v>
      </c>
      <c r="J90">
        <f>H90*E90</f>
        <v>40732.528032734823</v>
      </c>
    </row>
    <row r="91" spans="1:10" x14ac:dyDescent="0.25">
      <c r="A91" s="6"/>
      <c r="B91" s="6"/>
      <c r="C91" s="6"/>
      <c r="D91" s="6">
        <v>90</v>
      </c>
      <c r="G91" s="2" t="s">
        <v>73</v>
      </c>
    </row>
    <row r="92" spans="1:10" x14ac:dyDescent="0.25">
      <c r="A92" s="6"/>
      <c r="B92" s="6">
        <v>34</v>
      </c>
      <c r="C92" s="6">
        <v>31</v>
      </c>
      <c r="D92" s="6">
        <v>91</v>
      </c>
      <c r="E92" t="s">
        <v>446</v>
      </c>
      <c r="F92">
        <v>1</v>
      </c>
      <c r="G92" s="2" t="s">
        <v>73</v>
      </c>
      <c r="H92" t="s">
        <v>446</v>
      </c>
      <c r="I92">
        <v>1</v>
      </c>
    </row>
    <row r="93" spans="1:10" x14ac:dyDescent="0.25">
      <c r="A93" s="6">
        <v>34</v>
      </c>
      <c r="B93" s="6">
        <v>34</v>
      </c>
      <c r="C93" s="6">
        <v>31</v>
      </c>
      <c r="D93" s="6">
        <v>92</v>
      </c>
      <c r="E93">
        <v>1.01611510545496</v>
      </c>
      <c r="G93" s="2" t="s">
        <v>37</v>
      </c>
      <c r="H93">
        <v>1000663534.947629</v>
      </c>
      <c r="J93">
        <f>H93*E93</f>
        <v>1016789333.338243</v>
      </c>
    </row>
    <row r="94" spans="1:10" x14ac:dyDescent="0.25">
      <c r="A94" s="6"/>
      <c r="B94" s="6"/>
      <c r="C94" s="6"/>
      <c r="D94" s="6">
        <v>93</v>
      </c>
      <c r="G94" s="2" t="s">
        <v>73</v>
      </c>
    </row>
    <row r="95" spans="1:10" x14ac:dyDescent="0.25">
      <c r="A95" s="6"/>
      <c r="B95" s="6">
        <v>28</v>
      </c>
      <c r="C95" s="6">
        <v>32</v>
      </c>
      <c r="D95" s="6">
        <v>94</v>
      </c>
      <c r="E95" t="s">
        <v>447</v>
      </c>
      <c r="F95">
        <v>1</v>
      </c>
      <c r="G95" s="2" t="s">
        <v>73</v>
      </c>
      <c r="H95" t="s">
        <v>447</v>
      </c>
      <c r="I95">
        <v>1</v>
      </c>
    </row>
    <row r="96" spans="1:10" x14ac:dyDescent="0.25">
      <c r="A96" s="6">
        <v>28</v>
      </c>
      <c r="B96" s="6">
        <v>28</v>
      </c>
      <c r="C96" s="6">
        <v>32</v>
      </c>
      <c r="D96" s="6">
        <v>95</v>
      </c>
      <c r="E96">
        <v>1.01419891201543</v>
      </c>
      <c r="G96" s="2" t="s">
        <v>31</v>
      </c>
      <c r="H96">
        <v>22937082.442006037</v>
      </c>
      <c r="J96">
        <f>H96*E96</f>
        <v>23262764.057490744</v>
      </c>
    </row>
    <row r="97" spans="1:10" x14ac:dyDescent="0.25">
      <c r="A97" s="6"/>
      <c r="B97" s="6"/>
      <c r="C97" s="6"/>
      <c r="D97" s="6">
        <v>96</v>
      </c>
      <c r="G97" s="2" t="s">
        <v>73</v>
      </c>
    </row>
    <row r="98" spans="1:10" x14ac:dyDescent="0.25">
      <c r="A98" s="6"/>
      <c r="B98" s="6">
        <v>38</v>
      </c>
      <c r="C98" s="6">
        <v>33</v>
      </c>
      <c r="D98" s="6">
        <v>97</v>
      </c>
      <c r="E98" t="s">
        <v>448</v>
      </c>
      <c r="F98">
        <v>1</v>
      </c>
      <c r="G98" s="2" t="s">
        <v>73</v>
      </c>
      <c r="H98" t="s">
        <v>448</v>
      </c>
      <c r="I98">
        <v>1</v>
      </c>
    </row>
    <row r="99" spans="1:10" x14ac:dyDescent="0.25">
      <c r="A99" s="6">
        <v>38</v>
      </c>
      <c r="B99" s="6">
        <v>38</v>
      </c>
      <c r="C99" s="6">
        <v>33</v>
      </c>
      <c r="D99" s="6">
        <v>98</v>
      </c>
      <c r="E99">
        <v>0.93698759563936496</v>
      </c>
      <c r="G99" s="2" t="s">
        <v>41</v>
      </c>
      <c r="H99">
        <v>1221.1789345680531</v>
      </c>
      <c r="J99">
        <f>H99*E99</f>
        <v>1144.2295137463616</v>
      </c>
    </row>
    <row r="100" spans="1:10" x14ac:dyDescent="0.25">
      <c r="A100" s="6"/>
      <c r="B100" s="6"/>
      <c r="C100" s="6"/>
      <c r="D100" s="6">
        <v>99</v>
      </c>
      <c r="G100" s="2" t="s">
        <v>73</v>
      </c>
    </row>
    <row r="101" spans="1:10" x14ac:dyDescent="0.25">
      <c r="A101" s="6"/>
      <c r="B101" s="6">
        <v>12</v>
      </c>
      <c r="C101" s="6">
        <v>34</v>
      </c>
      <c r="D101" s="6">
        <v>100</v>
      </c>
      <c r="E101" t="s">
        <v>449</v>
      </c>
      <c r="F101">
        <v>1</v>
      </c>
      <c r="G101" s="2" t="s">
        <v>73</v>
      </c>
      <c r="H101" t="s">
        <v>449</v>
      </c>
      <c r="I101">
        <v>1</v>
      </c>
    </row>
    <row r="102" spans="1:10" x14ac:dyDescent="0.25">
      <c r="A102" s="6">
        <v>12</v>
      </c>
      <c r="B102" s="6">
        <v>12</v>
      </c>
      <c r="C102" s="6">
        <v>34</v>
      </c>
      <c r="D102" s="6">
        <v>101</v>
      </c>
      <c r="E102">
        <v>1.0235028627164899</v>
      </c>
      <c r="G102" s="2" t="s">
        <v>15</v>
      </c>
      <c r="H102">
        <v>129062.75974498878</v>
      </c>
      <c r="J102">
        <f>H102*E102</f>
        <v>132096.10406908658</v>
      </c>
    </row>
    <row r="103" spans="1:10" x14ac:dyDescent="0.25">
      <c r="A103" s="6"/>
      <c r="B103" s="6"/>
      <c r="C103" s="6"/>
      <c r="D103" s="6">
        <v>102</v>
      </c>
      <c r="G103" s="2" t="s">
        <v>73</v>
      </c>
    </row>
    <row r="104" spans="1:10" x14ac:dyDescent="0.25">
      <c r="A104" s="6"/>
      <c r="B104" s="6">
        <v>46</v>
      </c>
      <c r="C104" s="6">
        <v>35</v>
      </c>
      <c r="D104" s="6">
        <v>103</v>
      </c>
      <c r="E104" t="s">
        <v>450</v>
      </c>
      <c r="F104">
        <v>1</v>
      </c>
      <c r="G104" s="2" t="s">
        <v>73</v>
      </c>
      <c r="H104" t="s">
        <v>450</v>
      </c>
      <c r="I104">
        <v>1</v>
      </c>
    </row>
    <row r="105" spans="1:10" x14ac:dyDescent="0.25">
      <c r="A105" s="6">
        <v>46</v>
      </c>
      <c r="B105" s="6">
        <v>46</v>
      </c>
      <c r="C105" s="6">
        <v>35</v>
      </c>
      <c r="D105" s="6">
        <v>104</v>
      </c>
      <c r="E105">
        <v>1.0426529638836699</v>
      </c>
      <c r="G105" s="2" t="s">
        <v>49</v>
      </c>
      <c r="H105">
        <v>233240.49407864339</v>
      </c>
      <c r="J105">
        <f>H105*E105</f>
        <v>243188.89244878909</v>
      </c>
    </row>
    <row r="106" spans="1:10" x14ac:dyDescent="0.25">
      <c r="A106" s="6"/>
      <c r="B106" s="6"/>
      <c r="C106" s="6"/>
      <c r="D106" s="6">
        <v>105</v>
      </c>
      <c r="G106" s="2" t="s">
        <v>73</v>
      </c>
    </row>
    <row r="107" spans="1:10" x14ac:dyDescent="0.25">
      <c r="A107" s="6"/>
      <c r="B107" s="6">
        <v>49</v>
      </c>
      <c r="C107" s="6">
        <v>36</v>
      </c>
      <c r="D107" s="6">
        <v>106</v>
      </c>
      <c r="E107" t="s">
        <v>451</v>
      </c>
      <c r="F107">
        <v>1</v>
      </c>
      <c r="G107" s="2" t="s">
        <v>73</v>
      </c>
      <c r="H107" t="s">
        <v>451</v>
      </c>
      <c r="I107">
        <v>1</v>
      </c>
    </row>
    <row r="108" spans="1:10" x14ac:dyDescent="0.25">
      <c r="A108" s="6">
        <v>49</v>
      </c>
      <c r="B108" s="6">
        <v>49</v>
      </c>
      <c r="C108" s="6">
        <v>36</v>
      </c>
      <c r="D108" s="6">
        <v>107</v>
      </c>
      <c r="E108">
        <v>1.3710735230161699</v>
      </c>
      <c r="G108" s="2" t="s">
        <v>52</v>
      </c>
      <c r="H108">
        <v>235664.87448692945</v>
      </c>
      <c r="J108">
        <f>H108*E108</f>
        <v>323113.86971395783</v>
      </c>
    </row>
    <row r="109" spans="1:10" x14ac:dyDescent="0.25">
      <c r="A109" s="6"/>
      <c r="B109" s="6"/>
      <c r="C109" s="6"/>
      <c r="D109" s="6">
        <v>108</v>
      </c>
      <c r="G109" s="2" t="s">
        <v>73</v>
      </c>
    </row>
    <row r="110" spans="1:10" x14ac:dyDescent="0.25">
      <c r="A110" s="6"/>
      <c r="B110" s="6">
        <v>55</v>
      </c>
      <c r="C110" s="6">
        <v>37</v>
      </c>
      <c r="D110" s="6">
        <v>109</v>
      </c>
      <c r="E110" t="s">
        <v>452</v>
      </c>
      <c r="F110">
        <v>1</v>
      </c>
      <c r="G110" s="2" t="s">
        <v>73</v>
      </c>
      <c r="H110" t="s">
        <v>452</v>
      </c>
      <c r="I110">
        <v>1</v>
      </c>
    </row>
    <row r="111" spans="1:10" x14ac:dyDescent="0.25">
      <c r="A111" s="6">
        <v>55</v>
      </c>
      <c r="B111" s="6">
        <v>55</v>
      </c>
      <c r="C111" s="6">
        <v>37</v>
      </c>
      <c r="D111" s="6">
        <v>110</v>
      </c>
      <c r="E111">
        <v>0.98890112113044304</v>
      </c>
      <c r="G111" s="2" t="s">
        <v>58</v>
      </c>
      <c r="H111">
        <v>2984834.7893018695</v>
      </c>
      <c r="J111">
        <f>H111*E111</f>
        <v>2951706.4695297685</v>
      </c>
    </row>
    <row r="112" spans="1:10" x14ac:dyDescent="0.25">
      <c r="A112" s="6"/>
      <c r="B112" s="6"/>
      <c r="C112" s="6"/>
      <c r="D112" s="6">
        <v>111</v>
      </c>
      <c r="G112" s="2" t="s">
        <v>73</v>
      </c>
    </row>
    <row r="113" spans="1:10" x14ac:dyDescent="0.25">
      <c r="A113" s="6"/>
      <c r="B113" s="6">
        <v>41</v>
      </c>
      <c r="C113" s="6">
        <v>38</v>
      </c>
      <c r="D113" s="6">
        <v>112</v>
      </c>
      <c r="E113" t="s">
        <v>453</v>
      </c>
      <c r="F113">
        <v>1</v>
      </c>
      <c r="G113" s="2" t="s">
        <v>73</v>
      </c>
      <c r="H113" t="s">
        <v>453</v>
      </c>
      <c r="I113">
        <v>1</v>
      </c>
    </row>
    <row r="114" spans="1:10" x14ac:dyDescent="0.25">
      <c r="A114" s="6">
        <v>41</v>
      </c>
      <c r="B114" s="6">
        <v>41</v>
      </c>
      <c r="C114" s="6">
        <v>38</v>
      </c>
      <c r="D114" s="6">
        <v>113</v>
      </c>
      <c r="E114">
        <v>1.1657893491248399</v>
      </c>
      <c r="G114" s="2" t="s">
        <v>44</v>
      </c>
      <c r="H114">
        <v>74546.608757633992</v>
      </c>
      <c r="J114">
        <f>H114*E114</f>
        <v>86905.642503026218</v>
      </c>
    </row>
    <row r="115" spans="1:10" x14ac:dyDescent="0.25">
      <c r="A115" s="6"/>
      <c r="B115" s="6"/>
      <c r="C115" s="6"/>
      <c r="D115" s="6">
        <v>114</v>
      </c>
      <c r="G115" s="2" t="s">
        <v>73</v>
      </c>
    </row>
    <row r="116" spans="1:10" x14ac:dyDescent="0.25">
      <c r="A116" s="6"/>
      <c r="B116" s="6">
        <v>15</v>
      </c>
      <c r="C116" s="6">
        <v>39</v>
      </c>
      <c r="D116" s="6">
        <v>115</v>
      </c>
      <c r="E116" t="s">
        <v>454</v>
      </c>
      <c r="F116">
        <v>1</v>
      </c>
      <c r="G116" s="2" t="s">
        <v>73</v>
      </c>
      <c r="H116" t="s">
        <v>454</v>
      </c>
      <c r="I116">
        <v>1</v>
      </c>
    </row>
    <row r="117" spans="1:10" x14ac:dyDescent="0.25">
      <c r="A117" s="6">
        <v>15</v>
      </c>
      <c r="B117" s="6">
        <v>15</v>
      </c>
      <c r="C117" s="6">
        <v>39</v>
      </c>
      <c r="D117" s="6">
        <v>116</v>
      </c>
      <c r="E117">
        <v>0.99413761538067702</v>
      </c>
      <c r="G117" s="2" t="s">
        <v>18</v>
      </c>
      <c r="H117">
        <v>174530176.43194681</v>
      </c>
      <c r="J117">
        <f>H117*E117</f>
        <v>173507013.41002443</v>
      </c>
    </row>
    <row r="118" spans="1:10" x14ac:dyDescent="0.25">
      <c r="A118" s="6"/>
      <c r="B118" s="6"/>
      <c r="C118" s="6"/>
      <c r="D118" s="6">
        <v>117</v>
      </c>
      <c r="G118" s="2" t="s">
        <v>73</v>
      </c>
    </row>
    <row r="119" spans="1:10" x14ac:dyDescent="0.25">
      <c r="A119" s="6"/>
      <c r="B119" s="6">
        <v>19</v>
      </c>
      <c r="C119" s="6">
        <v>40</v>
      </c>
      <c r="D119" s="6">
        <v>118</v>
      </c>
      <c r="E119" t="s">
        <v>455</v>
      </c>
      <c r="F119">
        <v>1</v>
      </c>
      <c r="G119" s="2" t="s">
        <v>73</v>
      </c>
      <c r="H119" t="s">
        <v>455</v>
      </c>
      <c r="I119">
        <v>1</v>
      </c>
    </row>
    <row r="120" spans="1:10" x14ac:dyDescent="0.25">
      <c r="A120" s="6">
        <v>19</v>
      </c>
      <c r="B120" s="6">
        <v>19</v>
      </c>
      <c r="C120" s="6">
        <v>40</v>
      </c>
      <c r="D120" s="6">
        <v>119</v>
      </c>
      <c r="E120">
        <v>1.0092428608521999</v>
      </c>
      <c r="G120" s="2" t="s">
        <v>22</v>
      </c>
      <c r="H120">
        <v>173474711.71943837</v>
      </c>
      <c r="J120">
        <f>H120*E120</f>
        <v>175078114.34123665</v>
      </c>
    </row>
    <row r="121" spans="1:10" x14ac:dyDescent="0.25">
      <c r="A121" s="6"/>
      <c r="B121" s="6"/>
      <c r="C121" s="6"/>
      <c r="D121" s="6">
        <v>120</v>
      </c>
      <c r="G121" s="2" t="s">
        <v>73</v>
      </c>
    </row>
    <row r="122" spans="1:10" x14ac:dyDescent="0.25">
      <c r="A122" s="6"/>
      <c r="B122" s="6">
        <v>59</v>
      </c>
      <c r="C122" s="6">
        <v>41</v>
      </c>
      <c r="D122" s="6">
        <v>121</v>
      </c>
      <c r="E122" t="s">
        <v>456</v>
      </c>
      <c r="F122">
        <v>1</v>
      </c>
      <c r="G122" s="2" t="s">
        <v>73</v>
      </c>
      <c r="H122" t="s">
        <v>456</v>
      </c>
      <c r="I122">
        <v>1</v>
      </c>
    </row>
    <row r="123" spans="1:10" x14ac:dyDescent="0.25">
      <c r="A123" s="6">
        <v>59</v>
      </c>
      <c r="B123" s="6">
        <v>59</v>
      </c>
      <c r="C123" s="6">
        <v>41</v>
      </c>
      <c r="D123" s="6">
        <v>122</v>
      </c>
      <c r="E123">
        <v>0.97710363695553404</v>
      </c>
      <c r="G123" s="2" t="s">
        <v>62</v>
      </c>
      <c r="H123">
        <v>204839836.14219421</v>
      </c>
      <c r="J123">
        <f>H123*E123</f>
        <v>200149748.88791361</v>
      </c>
    </row>
    <row r="124" spans="1:10" x14ac:dyDescent="0.25">
      <c r="A124" s="6"/>
      <c r="B124" s="6"/>
      <c r="C124" s="6"/>
      <c r="D124" s="6">
        <v>123</v>
      </c>
      <c r="G124" s="2" t="s">
        <v>73</v>
      </c>
    </row>
    <row r="125" spans="1:10" x14ac:dyDescent="0.25">
      <c r="A125" s="6"/>
      <c r="B125" s="6">
        <v>11</v>
      </c>
      <c r="C125" s="6">
        <v>42</v>
      </c>
      <c r="D125" s="6">
        <v>124</v>
      </c>
      <c r="E125" t="s">
        <v>457</v>
      </c>
      <c r="F125">
        <v>1</v>
      </c>
      <c r="G125" s="2" t="s">
        <v>73</v>
      </c>
      <c r="H125" t="s">
        <v>457</v>
      </c>
      <c r="I125">
        <v>1</v>
      </c>
    </row>
    <row r="126" spans="1:10" x14ac:dyDescent="0.25">
      <c r="A126" s="6">
        <v>11</v>
      </c>
      <c r="B126" s="6">
        <v>11</v>
      </c>
      <c r="C126" s="6">
        <v>42</v>
      </c>
      <c r="D126" s="6">
        <v>125</v>
      </c>
      <c r="E126">
        <v>1.99669738324318E-2</v>
      </c>
      <c r="G126" s="2" t="s">
        <v>14</v>
      </c>
      <c r="H126">
        <v>376134511.46247756</v>
      </c>
      <c r="J126">
        <f>H126*E126</f>
        <v>7510267.9478458082</v>
      </c>
    </row>
    <row r="127" spans="1:10" x14ac:dyDescent="0.25">
      <c r="A127" s="6"/>
      <c r="B127" s="6"/>
      <c r="C127" s="6"/>
      <c r="D127" s="6">
        <v>126</v>
      </c>
      <c r="G127" s="2" t="s">
        <v>73</v>
      </c>
    </row>
    <row r="128" spans="1:10" x14ac:dyDescent="0.25">
      <c r="A128" s="6"/>
      <c r="B128" s="6">
        <v>44</v>
      </c>
      <c r="C128" s="6">
        <v>43</v>
      </c>
      <c r="D128" s="6">
        <v>127</v>
      </c>
      <c r="E128" t="s">
        <v>458</v>
      </c>
      <c r="F128">
        <v>1</v>
      </c>
      <c r="G128" s="2" t="s">
        <v>73</v>
      </c>
      <c r="H128" t="s">
        <v>458</v>
      </c>
      <c r="I128">
        <v>1</v>
      </c>
    </row>
    <row r="129" spans="1:10" x14ac:dyDescent="0.25">
      <c r="A129" s="6">
        <v>44</v>
      </c>
      <c r="B129" s="6">
        <v>44</v>
      </c>
      <c r="C129" s="6">
        <v>43</v>
      </c>
      <c r="D129" s="6">
        <v>128</v>
      </c>
      <c r="E129">
        <v>1.8123177663161901E-2</v>
      </c>
      <c r="G129" s="2" t="s">
        <v>47</v>
      </c>
      <c r="H129">
        <v>391537.66266045149</v>
      </c>
      <c r="J129">
        <f>H129*E129</f>
        <v>7095.9066222145138</v>
      </c>
    </row>
    <row r="130" spans="1:10" x14ac:dyDescent="0.25">
      <c r="A130" s="6"/>
      <c r="B130" s="6"/>
      <c r="C130" s="6"/>
      <c r="D130" s="6">
        <v>129</v>
      </c>
      <c r="G130" s="2" t="s">
        <v>73</v>
      </c>
    </row>
    <row r="131" spans="1:10" x14ac:dyDescent="0.25">
      <c r="A131" s="6"/>
      <c r="B131" s="6">
        <v>45</v>
      </c>
      <c r="C131" s="6">
        <v>44</v>
      </c>
      <c r="D131" s="6">
        <v>130</v>
      </c>
      <c r="E131" t="s">
        <v>459</v>
      </c>
      <c r="F131">
        <v>1</v>
      </c>
      <c r="G131" s="2" t="s">
        <v>73</v>
      </c>
      <c r="H131" t="s">
        <v>459</v>
      </c>
      <c r="I131">
        <v>1</v>
      </c>
    </row>
    <row r="132" spans="1:10" x14ac:dyDescent="0.25">
      <c r="A132" s="6">
        <v>45</v>
      </c>
      <c r="B132" s="6">
        <v>45</v>
      </c>
      <c r="C132" s="6">
        <v>44</v>
      </c>
      <c r="D132" s="6">
        <v>131</v>
      </c>
      <c r="E132">
        <v>0.18391412895191001</v>
      </c>
      <c r="G132" s="2" t="s">
        <v>48</v>
      </c>
      <c r="H132">
        <v>17951.57228765672</v>
      </c>
      <c r="J132">
        <f>H132*E132</f>
        <v>3301.547780601632</v>
      </c>
    </row>
    <row r="133" spans="1:10" x14ac:dyDescent="0.25">
      <c r="A133" s="6"/>
      <c r="B133" s="6"/>
      <c r="C133" s="6"/>
      <c r="D133" s="6">
        <v>132</v>
      </c>
      <c r="G133" s="2" t="s">
        <v>73</v>
      </c>
    </row>
    <row r="134" spans="1:10" x14ac:dyDescent="0.25">
      <c r="A134" s="6"/>
      <c r="B134" s="6">
        <v>13</v>
      </c>
      <c r="C134" s="6">
        <v>45</v>
      </c>
      <c r="D134" s="6">
        <v>133</v>
      </c>
      <c r="E134" t="s">
        <v>460</v>
      </c>
      <c r="F134">
        <v>1</v>
      </c>
      <c r="G134" s="2" t="s">
        <v>73</v>
      </c>
      <c r="H134" t="s">
        <v>460</v>
      </c>
      <c r="I134">
        <v>1</v>
      </c>
    </row>
    <row r="135" spans="1:10" x14ac:dyDescent="0.25">
      <c r="A135" s="6">
        <v>13</v>
      </c>
      <c r="B135" s="6">
        <v>13</v>
      </c>
      <c r="C135" s="6">
        <v>45</v>
      </c>
      <c r="D135" s="6">
        <v>134</v>
      </c>
      <c r="E135">
        <v>0.72183477791449202</v>
      </c>
      <c r="G135" s="2" t="s">
        <v>16</v>
      </c>
      <c r="H135">
        <v>571.60477702258186</v>
      </c>
      <c r="J135">
        <f>H135*E135</f>
        <v>412.60420727695811</v>
      </c>
    </row>
    <row r="136" spans="1:10" x14ac:dyDescent="0.25">
      <c r="A136" s="6"/>
      <c r="B136" s="6"/>
      <c r="C136" s="6"/>
      <c r="D136" s="6">
        <v>135</v>
      </c>
      <c r="G136" s="2" t="s">
        <v>73</v>
      </c>
    </row>
    <row r="137" spans="1:10" x14ac:dyDescent="0.25">
      <c r="A137" s="6"/>
      <c r="B137" s="6">
        <v>5</v>
      </c>
      <c r="C137" s="6">
        <v>46</v>
      </c>
      <c r="D137" s="6">
        <v>136</v>
      </c>
      <c r="E137" t="s">
        <v>461</v>
      </c>
      <c r="F137">
        <v>1</v>
      </c>
      <c r="G137" s="2" t="s">
        <v>73</v>
      </c>
      <c r="H137" t="s">
        <v>461</v>
      </c>
      <c r="I137">
        <v>1</v>
      </c>
    </row>
    <row r="138" spans="1:10" x14ac:dyDescent="0.25">
      <c r="A138" s="6">
        <v>5</v>
      </c>
      <c r="B138" s="6">
        <v>5</v>
      </c>
      <c r="C138" s="6">
        <v>46</v>
      </c>
      <c r="D138" s="6">
        <v>137</v>
      </c>
      <c r="E138">
        <v>1.07287120478915</v>
      </c>
      <c r="G138" s="2" t="s">
        <v>8</v>
      </c>
      <c r="H138">
        <v>15813.754904857835</v>
      </c>
      <c r="J138">
        <f>H138*E138</f>
        <v>16966.122277015154</v>
      </c>
    </row>
    <row r="139" spans="1:10" x14ac:dyDescent="0.25">
      <c r="A139" s="6"/>
      <c r="B139" s="6"/>
      <c r="C139" s="6"/>
      <c r="D139" s="6">
        <v>138</v>
      </c>
      <c r="G139" s="2" t="s">
        <v>73</v>
      </c>
    </row>
    <row r="140" spans="1:10" x14ac:dyDescent="0.25">
      <c r="A140" s="6"/>
      <c r="B140" s="6">
        <v>32</v>
      </c>
      <c r="C140" s="6">
        <v>47</v>
      </c>
      <c r="D140" s="6">
        <v>139</v>
      </c>
      <c r="E140" t="s">
        <v>462</v>
      </c>
      <c r="F140">
        <v>1</v>
      </c>
      <c r="G140" s="2" t="s">
        <v>73</v>
      </c>
      <c r="H140" t="s">
        <v>462</v>
      </c>
      <c r="I140">
        <v>1</v>
      </c>
    </row>
    <row r="141" spans="1:10" x14ac:dyDescent="0.25">
      <c r="A141" s="6">
        <v>32</v>
      </c>
      <c r="B141" s="6">
        <v>32</v>
      </c>
      <c r="C141" s="6">
        <v>47</v>
      </c>
      <c r="D141" s="6">
        <v>140</v>
      </c>
      <c r="E141">
        <v>1.60970910325103</v>
      </c>
      <c r="G141" s="2" t="s">
        <v>35</v>
      </c>
      <c r="H141">
        <v>5595.7440458019373</v>
      </c>
      <c r="J141">
        <f>H141*E141</f>
        <v>9007.5201299901273</v>
      </c>
    </row>
    <row r="142" spans="1:10" x14ac:dyDescent="0.25">
      <c r="A142" s="6"/>
      <c r="B142" s="6"/>
      <c r="C142" s="6"/>
      <c r="D142" s="6">
        <v>141</v>
      </c>
      <c r="G142" s="2" t="s">
        <v>73</v>
      </c>
    </row>
    <row r="143" spans="1:10" x14ac:dyDescent="0.25">
      <c r="A143" s="6"/>
      <c r="B143" s="6">
        <v>33</v>
      </c>
      <c r="C143" s="6">
        <v>48</v>
      </c>
      <c r="D143" s="6">
        <v>142</v>
      </c>
      <c r="E143" t="s">
        <v>463</v>
      </c>
      <c r="F143">
        <v>1</v>
      </c>
      <c r="G143" s="2" t="s">
        <v>73</v>
      </c>
      <c r="H143" t="s">
        <v>463</v>
      </c>
      <c r="I143">
        <v>1</v>
      </c>
    </row>
    <row r="144" spans="1:10" x14ac:dyDescent="0.25">
      <c r="A144" s="6">
        <v>33</v>
      </c>
      <c r="B144" s="6">
        <v>33</v>
      </c>
      <c r="C144" s="6">
        <v>48</v>
      </c>
      <c r="D144" s="6">
        <v>143</v>
      </c>
      <c r="E144">
        <v>2.64893341421259</v>
      </c>
      <c r="G144" s="2" t="s">
        <v>36</v>
      </c>
      <c r="H144">
        <v>3905.1832251653677</v>
      </c>
      <c r="J144">
        <f>H144*E144</f>
        <v>10344.570333763031</v>
      </c>
    </row>
    <row r="145" spans="1:10" x14ac:dyDescent="0.25">
      <c r="A145" s="6"/>
      <c r="B145" s="6"/>
      <c r="C145" s="6"/>
      <c r="D145" s="6">
        <v>144</v>
      </c>
      <c r="G145" s="2" t="s">
        <v>73</v>
      </c>
    </row>
    <row r="146" spans="1:10" x14ac:dyDescent="0.25">
      <c r="A146" s="6"/>
      <c r="B146" s="6">
        <v>57</v>
      </c>
      <c r="C146" s="6">
        <v>49</v>
      </c>
      <c r="D146" s="6">
        <v>145</v>
      </c>
      <c r="E146" t="s">
        <v>464</v>
      </c>
      <c r="F146">
        <v>1</v>
      </c>
      <c r="G146" s="2" t="s">
        <v>73</v>
      </c>
      <c r="H146" t="s">
        <v>464</v>
      </c>
      <c r="I146">
        <v>1</v>
      </c>
    </row>
    <row r="147" spans="1:10" x14ac:dyDescent="0.25">
      <c r="A147" s="6">
        <v>57</v>
      </c>
      <c r="B147" s="6">
        <v>57</v>
      </c>
      <c r="C147" s="6">
        <v>49</v>
      </c>
      <c r="D147" s="6">
        <v>146</v>
      </c>
      <c r="E147">
        <v>6.1350270419845802E-3</v>
      </c>
      <c r="G147" s="2" t="s">
        <v>60</v>
      </c>
      <c r="H147">
        <v>101992542.07299283</v>
      </c>
      <c r="J147">
        <f>H147*E147</f>
        <v>625727.00369856111</v>
      </c>
    </row>
    <row r="148" spans="1:10" x14ac:dyDescent="0.25">
      <c r="A148" s="6"/>
      <c r="B148" s="6"/>
      <c r="C148" s="6"/>
      <c r="D148" s="6">
        <v>147</v>
      </c>
      <c r="G148" s="2" t="s">
        <v>73</v>
      </c>
    </row>
    <row r="149" spans="1:10" x14ac:dyDescent="0.25">
      <c r="A149" s="6"/>
      <c r="B149" s="6">
        <v>23</v>
      </c>
      <c r="C149" s="6">
        <v>50</v>
      </c>
      <c r="D149" s="6">
        <v>148</v>
      </c>
      <c r="E149" t="s">
        <v>465</v>
      </c>
      <c r="F149">
        <v>1</v>
      </c>
      <c r="G149" s="2" t="s">
        <v>73</v>
      </c>
      <c r="H149" t="s">
        <v>465</v>
      </c>
      <c r="I149">
        <v>1</v>
      </c>
    </row>
    <row r="150" spans="1:10" x14ac:dyDescent="0.25">
      <c r="A150" s="6">
        <v>23</v>
      </c>
      <c r="B150" s="6">
        <v>23</v>
      </c>
      <c r="C150" s="6">
        <v>50</v>
      </c>
      <c r="D150" s="6">
        <v>149</v>
      </c>
      <c r="E150">
        <v>8.0519151683034595E-3</v>
      </c>
      <c r="G150" s="2" t="s">
        <v>26</v>
      </c>
      <c r="H150">
        <v>15994665.176198557</v>
      </c>
      <c r="J150">
        <f>H150*E150</f>
        <v>128787.68714416829</v>
      </c>
    </row>
    <row r="151" spans="1:10" x14ac:dyDescent="0.25">
      <c r="A151" s="6"/>
      <c r="B151" s="6"/>
      <c r="C151" s="6"/>
      <c r="D151" s="6">
        <v>150</v>
      </c>
      <c r="G151" s="2" t="s">
        <v>73</v>
      </c>
    </row>
    <row r="152" spans="1:10" x14ac:dyDescent="0.25">
      <c r="A152" s="6"/>
      <c r="B152" s="6">
        <v>43</v>
      </c>
      <c r="C152" s="6">
        <v>51</v>
      </c>
      <c r="D152" s="6">
        <v>151</v>
      </c>
      <c r="E152" t="s">
        <v>466</v>
      </c>
      <c r="F152">
        <v>1</v>
      </c>
      <c r="G152" s="2" t="s">
        <v>73</v>
      </c>
      <c r="H152" t="s">
        <v>466</v>
      </c>
      <c r="I152">
        <v>1</v>
      </c>
    </row>
    <row r="153" spans="1:10" x14ac:dyDescent="0.25">
      <c r="A153" s="6">
        <v>43</v>
      </c>
      <c r="B153" s="6">
        <v>43</v>
      </c>
      <c r="C153" s="6">
        <v>51</v>
      </c>
      <c r="D153" s="6">
        <v>152</v>
      </c>
      <c r="E153">
        <v>6.2795354870480893E-2</v>
      </c>
      <c r="G153" s="2" t="s">
        <v>46</v>
      </c>
      <c r="H153">
        <v>4327049.2117791586</v>
      </c>
      <c r="J153">
        <f>H153*E153</f>
        <v>271718.5907957069</v>
      </c>
    </row>
    <row r="154" spans="1:10" x14ac:dyDescent="0.25">
      <c r="A154" s="6"/>
      <c r="B154" s="6"/>
      <c r="C154" s="6"/>
      <c r="D154" s="6">
        <v>153</v>
      </c>
      <c r="G154" s="2" t="s">
        <v>73</v>
      </c>
    </row>
    <row r="155" spans="1:10" x14ac:dyDescent="0.25">
      <c r="A155" s="6"/>
      <c r="B155" s="6">
        <v>39</v>
      </c>
      <c r="C155" s="6">
        <v>52</v>
      </c>
      <c r="D155" s="6">
        <v>154</v>
      </c>
      <c r="E155" t="s">
        <v>467</v>
      </c>
      <c r="F155">
        <v>1</v>
      </c>
      <c r="G155" s="2" t="s">
        <v>73</v>
      </c>
      <c r="H155" t="s">
        <v>467</v>
      </c>
      <c r="I155">
        <v>1</v>
      </c>
    </row>
    <row r="156" spans="1:10" x14ac:dyDescent="0.25">
      <c r="A156" s="6">
        <v>39</v>
      </c>
      <c r="B156" s="6">
        <v>39</v>
      </c>
      <c r="C156" s="6">
        <v>52</v>
      </c>
      <c r="D156" s="6">
        <v>155</v>
      </c>
      <c r="E156">
        <v>0.117430460453222</v>
      </c>
      <c r="G156" s="2" t="s">
        <v>42</v>
      </c>
      <c r="H156">
        <v>10949124.452349335</v>
      </c>
      <c r="J156">
        <f>H156*E156</f>
        <v>1285760.7259990147</v>
      </c>
    </row>
    <row r="157" spans="1:10" x14ac:dyDescent="0.25">
      <c r="A157" s="6"/>
      <c r="B157" s="6"/>
      <c r="C157" s="6"/>
      <c r="D157" s="6">
        <v>156</v>
      </c>
      <c r="G157" s="2" t="s">
        <v>73</v>
      </c>
    </row>
    <row r="158" spans="1:10" x14ac:dyDescent="0.25">
      <c r="A158" s="6"/>
      <c r="B158" s="6">
        <v>29</v>
      </c>
      <c r="C158" s="6">
        <v>53</v>
      </c>
      <c r="D158" s="6">
        <v>157</v>
      </c>
      <c r="E158" t="s">
        <v>468</v>
      </c>
      <c r="F158">
        <v>1</v>
      </c>
      <c r="G158" s="2" t="s">
        <v>73</v>
      </c>
      <c r="H158" t="s">
        <v>468</v>
      </c>
      <c r="I158">
        <v>1</v>
      </c>
    </row>
    <row r="159" spans="1:10" x14ac:dyDescent="0.25">
      <c r="A159" s="6">
        <v>29</v>
      </c>
      <c r="B159" s="6">
        <v>29</v>
      </c>
      <c r="C159" s="6">
        <v>53</v>
      </c>
      <c r="D159" s="6">
        <v>158</v>
      </c>
      <c r="E159">
        <v>0.83427083464902596</v>
      </c>
      <c r="G159" s="2" t="s">
        <v>32</v>
      </c>
      <c r="H159">
        <v>29145.936911898134</v>
      </c>
      <c r="J159">
        <f>H159*E159</f>
        <v>24315.605114117112</v>
      </c>
    </row>
    <row r="160" spans="1:10" x14ac:dyDescent="0.25">
      <c r="A160" s="6"/>
      <c r="B160" s="6"/>
      <c r="C160" s="6"/>
      <c r="D160" s="6">
        <v>159</v>
      </c>
      <c r="G160" s="2" t="s">
        <v>73</v>
      </c>
    </row>
    <row r="161" spans="1:10" x14ac:dyDescent="0.25">
      <c r="A161" s="6"/>
      <c r="B161" s="6">
        <v>35</v>
      </c>
      <c r="C161" s="6">
        <v>54</v>
      </c>
      <c r="D161" s="6">
        <v>160</v>
      </c>
      <c r="E161" t="s">
        <v>469</v>
      </c>
      <c r="F161">
        <v>1</v>
      </c>
      <c r="G161" s="2" t="s">
        <v>73</v>
      </c>
      <c r="H161" t="s">
        <v>469</v>
      </c>
      <c r="I161">
        <v>1</v>
      </c>
    </row>
    <row r="162" spans="1:10" x14ac:dyDescent="0.25">
      <c r="A162" s="6">
        <v>35</v>
      </c>
      <c r="B162" s="6">
        <v>35</v>
      </c>
      <c r="C162" s="6">
        <v>54</v>
      </c>
      <c r="D162" s="6">
        <v>161</v>
      </c>
      <c r="E162">
        <v>1.7688588601502899</v>
      </c>
      <c r="G162" s="2" t="s">
        <v>38</v>
      </c>
      <c r="H162">
        <v>684.05645250749069</v>
      </c>
      <c r="J162">
        <f>H162*E162</f>
        <v>1209.999316860851</v>
      </c>
    </row>
    <row r="163" spans="1:10" x14ac:dyDescent="0.25">
      <c r="A163" s="6"/>
      <c r="B163" s="6"/>
      <c r="C163" s="6"/>
      <c r="D163" s="6">
        <v>162</v>
      </c>
      <c r="G163" s="2" t="s">
        <v>73</v>
      </c>
    </row>
    <row r="164" spans="1:10" x14ac:dyDescent="0.25">
      <c r="A164" s="6"/>
      <c r="B164" s="6">
        <v>37</v>
      </c>
      <c r="C164" s="6">
        <v>55</v>
      </c>
      <c r="D164" s="6">
        <v>163</v>
      </c>
      <c r="E164" t="s">
        <v>470</v>
      </c>
      <c r="F164">
        <v>1</v>
      </c>
      <c r="G164" s="2" t="s">
        <v>73</v>
      </c>
      <c r="H164" t="s">
        <v>470</v>
      </c>
      <c r="I164">
        <v>1</v>
      </c>
    </row>
    <row r="165" spans="1:10" x14ac:dyDescent="0.25">
      <c r="A165" s="6">
        <v>37</v>
      </c>
      <c r="B165" s="6">
        <v>37</v>
      </c>
      <c r="C165" s="6">
        <v>55</v>
      </c>
      <c r="D165" s="6">
        <v>164</v>
      </c>
      <c r="E165">
        <v>2.62371913443515</v>
      </c>
      <c r="G165" s="2" t="s">
        <v>40</v>
      </c>
      <c r="H165">
        <v>46.352492966911399</v>
      </c>
      <c r="J165">
        <f>H165*E165</f>
        <v>121.61592272605616</v>
      </c>
    </row>
    <row r="166" spans="1:10" x14ac:dyDescent="0.25">
      <c r="A166" s="6"/>
      <c r="B166" s="6"/>
      <c r="C166" s="6"/>
      <c r="D166" s="6">
        <v>165</v>
      </c>
      <c r="G166" s="2" t="s">
        <v>73</v>
      </c>
    </row>
    <row r="167" spans="1:10" x14ac:dyDescent="0.25">
      <c r="A167" s="6"/>
      <c r="B167" s="6">
        <v>9</v>
      </c>
      <c r="C167" s="6">
        <v>56</v>
      </c>
      <c r="D167" s="6">
        <v>166</v>
      </c>
      <c r="E167" t="s">
        <v>471</v>
      </c>
      <c r="F167">
        <v>1</v>
      </c>
      <c r="G167" s="2" t="s">
        <v>73</v>
      </c>
      <c r="H167" t="s">
        <v>471</v>
      </c>
      <c r="I167">
        <v>1</v>
      </c>
    </row>
    <row r="168" spans="1:10" x14ac:dyDescent="0.25">
      <c r="A168" s="6">
        <v>9</v>
      </c>
      <c r="B168" s="6">
        <v>9</v>
      </c>
      <c r="C168" s="6">
        <v>56</v>
      </c>
      <c r="D168" s="6">
        <v>167</v>
      </c>
      <c r="E168">
        <v>2.5115334207559701</v>
      </c>
      <c r="G168" s="2" t="s">
        <v>12</v>
      </c>
      <c r="H168">
        <v>205.78733085592623</v>
      </c>
      <c r="J168">
        <f>H168*E168</f>
        <v>516.84175901282504</v>
      </c>
    </row>
    <row r="169" spans="1:10" x14ac:dyDescent="0.25">
      <c r="A169" s="6"/>
      <c r="B169" s="6"/>
      <c r="C169" s="6"/>
      <c r="D169" s="6">
        <v>168</v>
      </c>
      <c r="G169" s="2" t="s">
        <v>73</v>
      </c>
    </row>
    <row r="170" spans="1:10" x14ac:dyDescent="0.25">
      <c r="A170" s="6"/>
      <c r="B170" s="6">
        <v>48</v>
      </c>
      <c r="C170" s="6">
        <v>57</v>
      </c>
      <c r="D170" s="6">
        <v>169</v>
      </c>
      <c r="E170" t="s">
        <v>472</v>
      </c>
      <c r="F170">
        <v>1</v>
      </c>
      <c r="G170" s="2" t="s">
        <v>73</v>
      </c>
      <c r="H170" t="s">
        <v>472</v>
      </c>
      <c r="I170">
        <v>1</v>
      </c>
    </row>
    <row r="171" spans="1:10" x14ac:dyDescent="0.25">
      <c r="A171" s="6">
        <v>48</v>
      </c>
      <c r="B171" s="6">
        <v>48</v>
      </c>
      <c r="C171" s="6">
        <v>57</v>
      </c>
      <c r="D171" s="6">
        <v>170</v>
      </c>
      <c r="E171">
        <v>0.44779910716298899</v>
      </c>
      <c r="G171" s="2" t="s">
        <v>51</v>
      </c>
      <c r="H171">
        <v>7929.0272374052183</v>
      </c>
      <c r="J171">
        <f>H171*E171</f>
        <v>3550.6113175810779</v>
      </c>
    </row>
    <row r="172" spans="1:10" x14ac:dyDescent="0.25">
      <c r="A172" s="6"/>
      <c r="B172" s="6"/>
      <c r="C172" s="6"/>
      <c r="D172" s="6">
        <v>171</v>
      </c>
      <c r="G172" s="2" t="s">
        <v>73</v>
      </c>
    </row>
    <row r="173" spans="1:10" x14ac:dyDescent="0.25">
      <c r="A173" s="6"/>
      <c r="B173" s="6">
        <v>51</v>
      </c>
      <c r="C173" s="6">
        <v>58</v>
      </c>
      <c r="D173" s="6">
        <v>172</v>
      </c>
      <c r="E173" t="s">
        <v>473</v>
      </c>
      <c r="F173">
        <v>1</v>
      </c>
      <c r="G173" s="2" t="s">
        <v>73</v>
      </c>
      <c r="H173" t="s">
        <v>473</v>
      </c>
      <c r="I173">
        <v>1</v>
      </c>
    </row>
    <row r="174" spans="1:10" x14ac:dyDescent="0.25">
      <c r="A174" s="6">
        <v>51</v>
      </c>
      <c r="B174" s="6">
        <v>51</v>
      </c>
      <c r="C174" s="6">
        <v>58</v>
      </c>
      <c r="D174" s="6">
        <v>173</v>
      </c>
      <c r="E174">
        <v>1.66888878912072</v>
      </c>
      <c r="G174" s="2" t="s">
        <v>54</v>
      </c>
      <c r="H174">
        <v>66.047798008894716</v>
      </c>
      <c r="J174">
        <f>H174*E174</f>
        <v>110.2264296431542</v>
      </c>
    </row>
    <row r="175" spans="1:10" x14ac:dyDescent="0.25">
      <c r="A175" s="6"/>
      <c r="B175" s="6"/>
      <c r="C175" s="6"/>
      <c r="D175" s="6">
        <v>174</v>
      </c>
      <c r="G175" s="2" t="s">
        <v>73</v>
      </c>
    </row>
    <row r="176" spans="1:10" x14ac:dyDescent="0.25">
      <c r="A176" s="6"/>
      <c r="B176" s="6">
        <v>22</v>
      </c>
      <c r="C176" s="6">
        <v>59</v>
      </c>
      <c r="D176" s="6">
        <v>175</v>
      </c>
      <c r="E176" t="s">
        <v>474</v>
      </c>
      <c r="F176">
        <v>1</v>
      </c>
      <c r="G176" s="2" t="s">
        <v>73</v>
      </c>
      <c r="H176" t="s">
        <v>474</v>
      </c>
      <c r="I176">
        <v>1</v>
      </c>
    </row>
    <row r="177" spans="1:10" x14ac:dyDescent="0.25">
      <c r="A177" s="6">
        <v>22</v>
      </c>
      <c r="B177" s="6">
        <v>22</v>
      </c>
      <c r="C177" s="6">
        <v>59</v>
      </c>
      <c r="D177" s="6">
        <v>176</v>
      </c>
      <c r="E177">
        <v>0.89760842366277804</v>
      </c>
      <c r="G177" s="2" t="s">
        <v>25</v>
      </c>
      <c r="H177">
        <v>750779.76137179032</v>
      </c>
      <c r="J177">
        <f>H177*E177</f>
        <v>673906.23812284938</v>
      </c>
    </row>
  </sheetData>
  <sortState ref="A2:J177">
    <sortCondition ref="D2:D17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7"/>
  <sheetViews>
    <sheetView zoomScaleNormal="100" workbookViewId="0">
      <pane xSplit="1" topLeftCell="B1" activePane="topRight" state="frozen"/>
      <selection pane="topRight" activeCell="M2" sqref="E2:N177"/>
    </sheetView>
  </sheetViews>
  <sheetFormatPr defaultRowHeight="15" x14ac:dyDescent="0.25"/>
  <cols>
    <col min="1" max="11" width="8.5703125"/>
    <col min="12" max="12" width="18.140625" style="1"/>
    <col min="13" max="22" width="8.5703125"/>
    <col min="23" max="23" width="8.140625" style="2"/>
    <col min="24" max="1025" width="8.5703125"/>
  </cols>
  <sheetData>
    <row r="1" spans="1:33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/>
      <c r="M1">
        <v>30</v>
      </c>
      <c r="N1">
        <v>20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/>
    </row>
    <row r="2" spans="1:33" x14ac:dyDescent="0.25">
      <c r="A2" t="s">
        <v>4</v>
      </c>
      <c r="B2">
        <v>21.583504257923501</v>
      </c>
      <c r="C2">
        <v>47.252724385477002</v>
      </c>
      <c r="D2">
        <v>78.893409738535595</v>
      </c>
      <c r="E2">
        <v>113.02475227103101</v>
      </c>
      <c r="F2">
        <v>146.992765079648</v>
      </c>
      <c r="G2">
        <v>179.05459072036999</v>
      </c>
      <c r="H2">
        <v>208.22475660538299</v>
      </c>
      <c r="I2">
        <v>234.06981695394799</v>
      </c>
      <c r="J2">
        <v>256.52356263859502</v>
      </c>
      <c r="K2">
        <v>275.743679195781</v>
      </c>
      <c r="L2"/>
      <c r="M2">
        <f t="shared" ref="M2:M33" si="0">(B2*(M$1/100))/365</f>
        <v>1.773986651336178E-2</v>
      </c>
      <c r="N2">
        <f t="shared" ref="N2:N33" si="1">(C2*(N$1/100))/365</f>
        <v>2.5891903772864114E-2</v>
      </c>
      <c r="O2">
        <f t="shared" ref="O2:O33" si="2">(D2*(O$1/100))/365</f>
        <v>2.1614632805078249E-2</v>
      </c>
      <c r="P2">
        <f t="shared" ref="P2:P33" si="3">(E2*(P$1/100))/365</f>
        <v>3.0965685553707128E-2</v>
      </c>
      <c r="Q2">
        <f t="shared" ref="Q2:Q33" si="4">(F2*(Q$1/100))/365</f>
        <v>4.0271990432780277E-2</v>
      </c>
      <c r="R2">
        <f t="shared" ref="R2:R33" si="5">(G2*(R$1/100))/365</f>
        <v>4.9056052252156167E-2</v>
      </c>
      <c r="S2">
        <f t="shared" ref="S2:S33" si="6">(H2*(S$1/100))/365</f>
        <v>5.7047878522022748E-2</v>
      </c>
      <c r="T2">
        <f t="shared" ref="T2:T33" si="7">(I2*(T$1/100))/365</f>
        <v>6.4128716973684385E-2</v>
      </c>
      <c r="U2">
        <f t="shared" ref="U2:U33" si="8">(J2*(U$1/100))/365</f>
        <v>7.0280428120163024E-2</v>
      </c>
      <c r="V2">
        <f t="shared" ref="V2:V33" si="9">(K2*(V$1/100))/365</f>
        <v>7.5546213478296168E-2</v>
      </c>
      <c r="W2"/>
      <c r="X2">
        <f t="shared" ref="X2:X33" si="10">M2/10</f>
        <v>1.7739866513361781E-3</v>
      </c>
      <c r="Y2">
        <f t="shared" ref="Y2:Y33" si="11">N2/10</f>
        <v>2.5891903772864112E-3</v>
      </c>
      <c r="Z2">
        <f t="shared" ref="Z2:Z33" si="12">O2/10</f>
        <v>2.1614632805078251E-3</v>
      </c>
      <c r="AA2">
        <f t="shared" ref="AA2:AA33" si="13">P2/10</f>
        <v>3.096568555370713E-3</v>
      </c>
      <c r="AB2">
        <f t="shared" ref="AB2:AB33" si="14">Q2/10</f>
        <v>4.0271990432780274E-3</v>
      </c>
      <c r="AC2">
        <f t="shared" ref="AC2:AC33" si="15">R2/10</f>
        <v>4.9056052252156165E-3</v>
      </c>
      <c r="AD2">
        <f t="shared" ref="AD2:AD33" si="16">S2/10</f>
        <v>5.7047878522022751E-3</v>
      </c>
      <c r="AE2">
        <f t="shared" ref="AE2:AE33" si="17">T2/10</f>
        <v>6.4128716973684387E-3</v>
      </c>
      <c r="AF2">
        <f t="shared" ref="AF2:AF33" si="18">U2/10</f>
        <v>7.0280428120163023E-3</v>
      </c>
      <c r="AG2">
        <f t="shared" ref="AG2:AG33" si="19">V2/10</f>
        <v>7.5546213478296168E-3</v>
      </c>
    </row>
    <row r="3" spans="1:33" x14ac:dyDescent="0.25">
      <c r="A3" t="s">
        <v>5</v>
      </c>
      <c r="B3">
        <v>852265.47149185499</v>
      </c>
      <c r="C3">
        <v>2331317.0086223301</v>
      </c>
      <c r="D3">
        <v>3894973.3348339102</v>
      </c>
      <c r="E3">
        <v>5074546.0613987697</v>
      </c>
      <c r="F3">
        <v>5865766.5527672004</v>
      </c>
      <c r="G3">
        <v>6365769.0296844803</v>
      </c>
      <c r="H3">
        <v>6671700.3693776503</v>
      </c>
      <c r="I3">
        <v>6855530.7248815</v>
      </c>
      <c r="J3">
        <v>6964856.1873012502</v>
      </c>
      <c r="K3">
        <v>7029486.0021836599</v>
      </c>
      <c r="L3"/>
      <c r="M3">
        <f t="shared" si="0"/>
        <v>700.49216834946981</v>
      </c>
      <c r="N3">
        <f t="shared" si="1"/>
        <v>1277.4339773273043</v>
      </c>
      <c r="O3">
        <f t="shared" si="2"/>
        <v>1067.1159821462768</v>
      </c>
      <c r="P3">
        <f t="shared" si="3"/>
        <v>1390.2865921640466</v>
      </c>
      <c r="Q3">
        <f t="shared" si="4"/>
        <v>1607.0593295252604</v>
      </c>
      <c r="R3">
        <f t="shared" si="5"/>
        <v>1744.0463095025975</v>
      </c>
      <c r="S3">
        <f t="shared" si="6"/>
        <v>1827.8631148979864</v>
      </c>
      <c r="T3">
        <f t="shared" si="7"/>
        <v>1878.2275958579455</v>
      </c>
      <c r="U3">
        <f t="shared" si="8"/>
        <v>1908.1797773428082</v>
      </c>
      <c r="V3">
        <f t="shared" si="9"/>
        <v>1925.8865759407288</v>
      </c>
      <c r="W3"/>
      <c r="X3">
        <f t="shared" si="10"/>
        <v>70.049216834946975</v>
      </c>
      <c r="Y3">
        <f t="shared" si="11"/>
        <v>127.74339773273043</v>
      </c>
      <c r="Z3">
        <f t="shared" si="12"/>
        <v>106.71159821462768</v>
      </c>
      <c r="AA3">
        <f t="shared" si="13"/>
        <v>139.02865921640466</v>
      </c>
      <c r="AB3">
        <f t="shared" si="14"/>
        <v>160.70593295252604</v>
      </c>
      <c r="AC3">
        <f t="shared" si="15"/>
        <v>174.40463095025976</v>
      </c>
      <c r="AD3">
        <f t="shared" si="16"/>
        <v>182.78631148979863</v>
      </c>
      <c r="AE3">
        <f t="shared" si="17"/>
        <v>187.82275958579456</v>
      </c>
      <c r="AF3">
        <f t="shared" si="18"/>
        <v>190.81797773428082</v>
      </c>
      <c r="AG3">
        <f t="shared" si="19"/>
        <v>192.58865759407288</v>
      </c>
    </row>
    <row r="4" spans="1:33" x14ac:dyDescent="0.25">
      <c r="A4" t="s">
        <v>6</v>
      </c>
      <c r="B4">
        <v>976156.084953096</v>
      </c>
      <c r="C4">
        <v>2614830.2938019298</v>
      </c>
      <c r="D4">
        <v>4088814.8563010301</v>
      </c>
      <c r="E4">
        <v>5144971.0428171903</v>
      </c>
      <c r="F4">
        <v>5827872.8540895199</v>
      </c>
      <c r="G4">
        <v>6247016.4098634496</v>
      </c>
      <c r="H4">
        <v>6497172.6880467199</v>
      </c>
      <c r="I4">
        <v>6644175.8580441801</v>
      </c>
      <c r="J4">
        <v>6729810.4330772404</v>
      </c>
      <c r="K4">
        <v>6779448.5004414096</v>
      </c>
      <c r="L4"/>
      <c r="M4">
        <f t="shared" si="0"/>
        <v>802.32006982446251</v>
      </c>
      <c r="N4">
        <f t="shared" si="1"/>
        <v>1432.7837226311945</v>
      </c>
      <c r="O4">
        <f t="shared" si="2"/>
        <v>1120.2232483016521</v>
      </c>
      <c r="P4">
        <f t="shared" si="3"/>
        <v>1409.5811076211482</v>
      </c>
      <c r="Q4">
        <f t="shared" si="4"/>
        <v>1596.6774942711015</v>
      </c>
      <c r="R4">
        <f t="shared" si="5"/>
        <v>1711.5113451680686</v>
      </c>
      <c r="S4">
        <f t="shared" si="6"/>
        <v>1780.0473117936222</v>
      </c>
      <c r="T4">
        <f t="shared" si="7"/>
        <v>1820.3221528888166</v>
      </c>
      <c r="U4">
        <f t="shared" si="8"/>
        <v>1843.7836802951344</v>
      </c>
      <c r="V4">
        <f t="shared" si="9"/>
        <v>1857.3831508058659</v>
      </c>
      <c r="W4"/>
      <c r="X4">
        <f t="shared" si="10"/>
        <v>80.232006982446251</v>
      </c>
      <c r="Y4">
        <f t="shared" si="11"/>
        <v>143.27837226311945</v>
      </c>
      <c r="Z4">
        <f t="shared" si="12"/>
        <v>112.02232483016522</v>
      </c>
      <c r="AA4">
        <f t="shared" si="13"/>
        <v>140.95811076211481</v>
      </c>
      <c r="AB4">
        <f t="shared" si="14"/>
        <v>159.66774942711015</v>
      </c>
      <c r="AC4">
        <f t="shared" si="15"/>
        <v>171.15113451680685</v>
      </c>
      <c r="AD4">
        <f t="shared" si="16"/>
        <v>178.00473117936221</v>
      </c>
      <c r="AE4">
        <f t="shared" si="17"/>
        <v>182.03221528888167</v>
      </c>
      <c r="AF4">
        <f t="shared" si="18"/>
        <v>184.37836802951344</v>
      </c>
      <c r="AG4">
        <f t="shared" si="19"/>
        <v>185.73831508058657</v>
      </c>
    </row>
    <row r="5" spans="1:33" x14ac:dyDescent="0.25">
      <c r="A5" t="s">
        <v>7</v>
      </c>
      <c r="B5">
        <v>1372.22188805617</v>
      </c>
      <c r="C5">
        <v>4773.5161404615801</v>
      </c>
      <c r="D5">
        <v>9250.9183816943096</v>
      </c>
      <c r="E5">
        <v>13860.948944513801</v>
      </c>
      <c r="F5">
        <v>18055.887890246398</v>
      </c>
      <c r="G5">
        <v>21609.504790141</v>
      </c>
      <c r="H5">
        <v>24487.720875465599</v>
      </c>
      <c r="I5">
        <v>26750.9732105394</v>
      </c>
      <c r="J5">
        <v>28495.202386447199</v>
      </c>
      <c r="K5">
        <v>29820.754516296001</v>
      </c>
      <c r="L5"/>
      <c r="M5">
        <f t="shared" si="0"/>
        <v>1.1278536066215095</v>
      </c>
      <c r="N5">
        <f t="shared" si="1"/>
        <v>2.6156252824447015</v>
      </c>
      <c r="O5">
        <f t="shared" si="2"/>
        <v>2.5344981867655645</v>
      </c>
      <c r="P5">
        <f t="shared" si="3"/>
        <v>3.7975202587709047</v>
      </c>
      <c r="Q5">
        <f t="shared" si="4"/>
        <v>4.9468186000675063</v>
      </c>
      <c r="R5">
        <f t="shared" si="5"/>
        <v>5.9204122712715064</v>
      </c>
      <c r="S5">
        <f t="shared" si="6"/>
        <v>6.7089646234152323</v>
      </c>
      <c r="T5">
        <f t="shared" si="7"/>
        <v>7.3290337563121648</v>
      </c>
      <c r="U5">
        <f t="shared" si="8"/>
        <v>7.8069047634101914</v>
      </c>
      <c r="V5">
        <f t="shared" si="9"/>
        <v>8.170069730492056</v>
      </c>
      <c r="W5"/>
      <c r="X5">
        <f t="shared" si="10"/>
        <v>0.11278536066215095</v>
      </c>
      <c r="Y5">
        <f t="shared" si="11"/>
        <v>0.26156252824447013</v>
      </c>
      <c r="Z5">
        <f t="shared" si="12"/>
        <v>0.25344981867655647</v>
      </c>
      <c r="AA5">
        <f t="shared" si="13"/>
        <v>0.37975202587709045</v>
      </c>
      <c r="AB5">
        <f t="shared" si="14"/>
        <v>0.49468186000675063</v>
      </c>
      <c r="AC5">
        <f t="shared" si="15"/>
        <v>0.59204122712715068</v>
      </c>
      <c r="AD5">
        <f t="shared" si="16"/>
        <v>0.67089646234152323</v>
      </c>
      <c r="AE5">
        <f t="shared" si="17"/>
        <v>0.73290337563121644</v>
      </c>
      <c r="AF5">
        <f t="shared" si="18"/>
        <v>0.78069047634101918</v>
      </c>
      <c r="AG5">
        <f t="shared" si="19"/>
        <v>0.81700697304920555</v>
      </c>
    </row>
    <row r="6" spans="1:33" x14ac:dyDescent="0.25">
      <c r="A6" t="s">
        <v>8</v>
      </c>
      <c r="B6">
        <v>629642.47269811505</v>
      </c>
      <c r="C6">
        <v>639268.06603631703</v>
      </c>
      <c r="D6">
        <v>639330.69714974205</v>
      </c>
      <c r="E6">
        <v>639331.10262113402</v>
      </c>
      <c r="F6">
        <v>639331.10524605401</v>
      </c>
      <c r="G6">
        <v>639331.10526304704</v>
      </c>
      <c r="H6">
        <v>639331.10526315705</v>
      </c>
      <c r="I6">
        <v>639331.10526315798</v>
      </c>
      <c r="J6">
        <v>639331.10526315798</v>
      </c>
      <c r="K6">
        <v>639331.10526315798</v>
      </c>
      <c r="L6"/>
      <c r="M6">
        <f t="shared" si="0"/>
        <v>517.51436112173838</v>
      </c>
      <c r="N6">
        <f t="shared" si="1"/>
        <v>350.28387180072167</v>
      </c>
      <c r="O6">
        <f t="shared" si="2"/>
        <v>175.15909510951838</v>
      </c>
      <c r="P6">
        <f t="shared" si="3"/>
        <v>175.15920619757097</v>
      </c>
      <c r="Q6">
        <f t="shared" si="4"/>
        <v>175.15920691672713</v>
      </c>
      <c r="R6">
        <f t="shared" si="5"/>
        <v>175.15920692138275</v>
      </c>
      <c r="S6">
        <f t="shared" si="6"/>
        <v>175.1592069214129</v>
      </c>
      <c r="T6">
        <f t="shared" si="7"/>
        <v>175.15920692141316</v>
      </c>
      <c r="U6">
        <f t="shared" si="8"/>
        <v>175.15920692141316</v>
      </c>
      <c r="V6">
        <f t="shared" si="9"/>
        <v>175.15920692141316</v>
      </c>
      <c r="W6"/>
      <c r="X6">
        <f t="shared" si="10"/>
        <v>51.751436112173835</v>
      </c>
      <c r="Y6">
        <f t="shared" si="11"/>
        <v>35.028387180072166</v>
      </c>
      <c r="Z6">
        <f t="shared" si="12"/>
        <v>17.515909510951836</v>
      </c>
      <c r="AA6">
        <f t="shared" si="13"/>
        <v>17.515920619757097</v>
      </c>
      <c r="AB6">
        <f t="shared" si="14"/>
        <v>17.515920691672711</v>
      </c>
      <c r="AC6">
        <f t="shared" si="15"/>
        <v>17.515920692138273</v>
      </c>
      <c r="AD6">
        <f t="shared" si="16"/>
        <v>17.51592069214129</v>
      </c>
      <c r="AE6">
        <f t="shared" si="17"/>
        <v>17.515920692141314</v>
      </c>
      <c r="AF6">
        <f t="shared" si="18"/>
        <v>17.515920692141314</v>
      </c>
      <c r="AG6">
        <f t="shared" si="19"/>
        <v>17.515920692141314</v>
      </c>
    </row>
    <row r="7" spans="1:33" x14ac:dyDescent="0.25">
      <c r="A7" t="s">
        <v>9</v>
      </c>
      <c r="B7">
        <v>556.80050352575597</v>
      </c>
      <c r="C7">
        <v>1514.6401214258501</v>
      </c>
      <c r="D7">
        <v>2084.4180850887001</v>
      </c>
      <c r="E7">
        <v>2344.5416704915001</v>
      </c>
      <c r="F7">
        <v>2453.2382674466498</v>
      </c>
      <c r="G7">
        <v>2497.1883543496301</v>
      </c>
      <c r="H7">
        <v>2514.7344392802302</v>
      </c>
      <c r="I7">
        <v>2521.7044668583899</v>
      </c>
      <c r="J7">
        <v>2524.4678065000398</v>
      </c>
      <c r="K7">
        <v>2525.56250923076</v>
      </c>
      <c r="L7"/>
      <c r="M7">
        <f t="shared" si="0"/>
        <v>0.45764424947322402</v>
      </c>
      <c r="N7">
        <f t="shared" si="1"/>
        <v>0.82993979256210959</v>
      </c>
      <c r="O7">
        <f t="shared" si="2"/>
        <v>0.57107344796950688</v>
      </c>
      <c r="P7">
        <f t="shared" si="3"/>
        <v>0.64234018369630141</v>
      </c>
      <c r="Q7">
        <f t="shared" si="4"/>
        <v>0.67212007327305479</v>
      </c>
      <c r="R7">
        <f t="shared" si="5"/>
        <v>0.68416119297250144</v>
      </c>
      <c r="S7">
        <f t="shared" si="6"/>
        <v>0.68896833952883019</v>
      </c>
      <c r="T7">
        <f t="shared" si="7"/>
        <v>0.69087793612558634</v>
      </c>
      <c r="U7">
        <f t="shared" si="8"/>
        <v>0.69163501547946304</v>
      </c>
      <c r="V7">
        <f t="shared" si="9"/>
        <v>0.69193493403582473</v>
      </c>
      <c r="W7"/>
      <c r="X7">
        <f t="shared" si="10"/>
        <v>4.5764424947322399E-2</v>
      </c>
      <c r="Y7">
        <f t="shared" si="11"/>
        <v>8.2993979256210965E-2</v>
      </c>
      <c r="Z7">
        <f t="shared" si="12"/>
        <v>5.710734479695069E-2</v>
      </c>
      <c r="AA7">
        <f t="shared" si="13"/>
        <v>6.4234018369630136E-2</v>
      </c>
      <c r="AB7">
        <f t="shared" si="14"/>
        <v>6.7212007327305479E-2</v>
      </c>
      <c r="AC7">
        <f t="shared" si="15"/>
        <v>6.8416119297250139E-2</v>
      </c>
      <c r="AD7">
        <f t="shared" si="16"/>
        <v>6.8896833952883013E-2</v>
      </c>
      <c r="AE7">
        <f t="shared" si="17"/>
        <v>6.9087793612558637E-2</v>
      </c>
      <c r="AF7">
        <f t="shared" si="18"/>
        <v>6.9163501547946302E-2</v>
      </c>
      <c r="AG7">
        <f t="shared" si="19"/>
        <v>6.9193493403582468E-2</v>
      </c>
    </row>
    <row r="8" spans="1:33" x14ac:dyDescent="0.25">
      <c r="A8" t="s">
        <v>10</v>
      </c>
      <c r="B8">
        <v>2601.1221205625502</v>
      </c>
      <c r="C8">
        <v>10052.779017687801</v>
      </c>
      <c r="D8">
        <v>16834.059696289201</v>
      </c>
      <c r="E8">
        <v>21300.971718541401</v>
      </c>
      <c r="F8">
        <v>23891.443813165399</v>
      </c>
      <c r="G8">
        <v>25309.014639631099</v>
      </c>
      <c r="H8">
        <v>26063.178701350502</v>
      </c>
      <c r="I8">
        <v>26458.775491050299</v>
      </c>
      <c r="J8">
        <v>26664.800228274999</v>
      </c>
      <c r="K8">
        <v>26771.702364278</v>
      </c>
      <c r="L8"/>
      <c r="M8">
        <f t="shared" si="0"/>
        <v>2.1379085922431917</v>
      </c>
      <c r="N8">
        <f t="shared" si="1"/>
        <v>5.5083720644864664</v>
      </c>
      <c r="O8">
        <f t="shared" si="2"/>
        <v>4.6120711496682745</v>
      </c>
      <c r="P8">
        <f t="shared" si="3"/>
        <v>5.8358826626140825</v>
      </c>
      <c r="Q8">
        <f t="shared" si="4"/>
        <v>6.5456010447028499</v>
      </c>
      <c r="R8">
        <f t="shared" si="5"/>
        <v>6.9339766135975616</v>
      </c>
      <c r="S8">
        <f t="shared" si="6"/>
        <v>7.1405969044795894</v>
      </c>
      <c r="T8">
        <f t="shared" si="7"/>
        <v>7.2489795865891233</v>
      </c>
      <c r="U8">
        <f t="shared" si="8"/>
        <v>7.3054247200753419</v>
      </c>
      <c r="V8">
        <f t="shared" si="9"/>
        <v>7.3347129765145214</v>
      </c>
      <c r="W8"/>
      <c r="X8">
        <f t="shared" si="10"/>
        <v>0.21379085922431917</v>
      </c>
      <c r="Y8">
        <f t="shared" si="11"/>
        <v>0.55083720644864664</v>
      </c>
      <c r="Z8">
        <f t="shared" si="12"/>
        <v>0.46120711496682743</v>
      </c>
      <c r="AA8">
        <f t="shared" si="13"/>
        <v>0.58358826626140825</v>
      </c>
      <c r="AB8">
        <f t="shared" si="14"/>
        <v>0.65456010447028501</v>
      </c>
      <c r="AC8">
        <f t="shared" si="15"/>
        <v>0.69339766135975611</v>
      </c>
      <c r="AD8">
        <f t="shared" si="16"/>
        <v>0.71405969044795892</v>
      </c>
      <c r="AE8">
        <f t="shared" si="17"/>
        <v>0.72489795865891238</v>
      </c>
      <c r="AF8">
        <f t="shared" si="18"/>
        <v>0.73054247200753419</v>
      </c>
      <c r="AG8">
        <f t="shared" si="19"/>
        <v>0.73347129765145214</v>
      </c>
    </row>
    <row r="9" spans="1:33" x14ac:dyDescent="0.25">
      <c r="A9" t="s">
        <v>11</v>
      </c>
      <c r="B9">
        <v>372.42894525518398</v>
      </c>
      <c r="C9">
        <v>983.18090529593803</v>
      </c>
      <c r="D9">
        <v>1370.16262755408</v>
      </c>
      <c r="E9">
        <v>1560.52380198534</v>
      </c>
      <c r="F9">
        <v>1646.1134718354699</v>
      </c>
      <c r="G9">
        <v>1683.25416567296</v>
      </c>
      <c r="H9">
        <v>1699.13742946706</v>
      </c>
      <c r="I9">
        <v>1705.8885985460399</v>
      </c>
      <c r="J9">
        <v>1708.75081362328</v>
      </c>
      <c r="K9">
        <v>1709.96295791017</v>
      </c>
      <c r="L9"/>
      <c r="M9">
        <f t="shared" si="0"/>
        <v>0.30610598240152104</v>
      </c>
      <c r="N9">
        <f t="shared" si="1"/>
        <v>0.53872926317585645</v>
      </c>
      <c r="O9">
        <f t="shared" si="2"/>
        <v>0.37538702124769319</v>
      </c>
      <c r="P9">
        <f t="shared" si="3"/>
        <v>0.42754076766721649</v>
      </c>
      <c r="Q9">
        <f t="shared" si="4"/>
        <v>0.45098999228369041</v>
      </c>
      <c r="R9">
        <f t="shared" si="5"/>
        <v>0.46116552484190687</v>
      </c>
      <c r="S9">
        <f t="shared" si="6"/>
        <v>0.46551710396357809</v>
      </c>
      <c r="T9">
        <f t="shared" si="7"/>
        <v>0.46736673932768225</v>
      </c>
      <c r="U9">
        <f t="shared" si="8"/>
        <v>0.46815090784199459</v>
      </c>
      <c r="V9">
        <f t="shared" si="9"/>
        <v>0.46848300216716993</v>
      </c>
      <c r="W9"/>
      <c r="X9">
        <f t="shared" si="10"/>
        <v>3.0610598240152102E-2</v>
      </c>
      <c r="Y9">
        <f t="shared" si="11"/>
        <v>5.3872926317585647E-2</v>
      </c>
      <c r="Z9">
        <f t="shared" si="12"/>
        <v>3.753870212476932E-2</v>
      </c>
      <c r="AA9">
        <f t="shared" si="13"/>
        <v>4.2754076766721646E-2</v>
      </c>
      <c r="AB9">
        <f t="shared" si="14"/>
        <v>4.509899922836904E-2</v>
      </c>
      <c r="AC9">
        <f t="shared" si="15"/>
        <v>4.6116552484190686E-2</v>
      </c>
      <c r="AD9">
        <f t="shared" si="16"/>
        <v>4.6551710396357811E-2</v>
      </c>
      <c r="AE9">
        <f t="shared" si="17"/>
        <v>4.6736673932768223E-2</v>
      </c>
      <c r="AF9">
        <f t="shared" si="18"/>
        <v>4.6815090784199459E-2</v>
      </c>
      <c r="AG9">
        <f t="shared" si="19"/>
        <v>4.6848300216716994E-2</v>
      </c>
    </row>
    <row r="10" spans="1:33" x14ac:dyDescent="0.25">
      <c r="A10" t="s">
        <v>12</v>
      </c>
      <c r="B10">
        <v>485585088.70512497</v>
      </c>
      <c r="C10">
        <v>485585088.95159298</v>
      </c>
      <c r="D10">
        <v>485585088.95159298</v>
      </c>
      <c r="E10">
        <v>485585088.95159298</v>
      </c>
      <c r="F10">
        <v>485585088.95159298</v>
      </c>
      <c r="G10">
        <v>485585088.95159298</v>
      </c>
      <c r="H10">
        <v>485585088.95159298</v>
      </c>
      <c r="I10">
        <v>485585088.95159298</v>
      </c>
      <c r="J10">
        <v>485585088.95159298</v>
      </c>
      <c r="K10">
        <v>485585088.95159298</v>
      </c>
      <c r="L10"/>
      <c r="M10">
        <f t="shared" si="0"/>
        <v>399111.03181243147</v>
      </c>
      <c r="N10">
        <f t="shared" si="1"/>
        <v>266074.02134333865</v>
      </c>
      <c r="O10">
        <f t="shared" si="2"/>
        <v>133037.01067166933</v>
      </c>
      <c r="P10">
        <f t="shared" si="3"/>
        <v>133037.01067166933</v>
      </c>
      <c r="Q10">
        <f t="shared" si="4"/>
        <v>133037.01067166933</v>
      </c>
      <c r="R10">
        <f t="shared" si="5"/>
        <v>133037.01067166933</v>
      </c>
      <c r="S10">
        <f t="shared" si="6"/>
        <v>133037.01067166933</v>
      </c>
      <c r="T10">
        <f t="shared" si="7"/>
        <v>133037.01067166933</v>
      </c>
      <c r="U10">
        <f t="shared" si="8"/>
        <v>133037.01067166933</v>
      </c>
      <c r="V10">
        <f t="shared" si="9"/>
        <v>133037.01067166933</v>
      </c>
      <c r="W10"/>
      <c r="X10">
        <f t="shared" si="10"/>
        <v>39911.103181243147</v>
      </c>
      <c r="Y10">
        <f t="shared" si="11"/>
        <v>26607.402134333865</v>
      </c>
      <c r="Z10">
        <f t="shared" si="12"/>
        <v>13303.701067166932</v>
      </c>
      <c r="AA10">
        <f t="shared" si="13"/>
        <v>13303.701067166932</v>
      </c>
      <c r="AB10">
        <f t="shared" si="14"/>
        <v>13303.701067166932</v>
      </c>
      <c r="AC10">
        <f t="shared" si="15"/>
        <v>13303.701067166932</v>
      </c>
      <c r="AD10">
        <f t="shared" si="16"/>
        <v>13303.701067166932</v>
      </c>
      <c r="AE10">
        <f t="shared" si="17"/>
        <v>13303.701067166932</v>
      </c>
      <c r="AF10">
        <f t="shared" si="18"/>
        <v>13303.701067166932</v>
      </c>
      <c r="AG10">
        <f t="shared" si="19"/>
        <v>13303.701067166932</v>
      </c>
    </row>
    <row r="11" spans="1:33" x14ac:dyDescent="0.25">
      <c r="A11" t="s">
        <v>13</v>
      </c>
      <c r="B11">
        <v>7180.7993859868802</v>
      </c>
      <c r="C11">
        <v>38959.658833709698</v>
      </c>
      <c r="D11">
        <v>87542.099114981305</v>
      </c>
      <c r="E11">
        <v>140222.10103514401</v>
      </c>
      <c r="F11">
        <v>188924.637196478</v>
      </c>
      <c r="G11">
        <v>230149.946264909</v>
      </c>
      <c r="H11">
        <v>263226.79544123</v>
      </c>
      <c r="I11">
        <v>288868.83301197801</v>
      </c>
      <c r="J11">
        <v>308297.568064311</v>
      </c>
      <c r="K11">
        <v>322790.84696979501</v>
      </c>
      <c r="L11"/>
      <c r="M11">
        <f t="shared" si="0"/>
        <v>5.9020268925919552</v>
      </c>
      <c r="N11">
        <f t="shared" si="1"/>
        <v>21.347758265046412</v>
      </c>
      <c r="O11">
        <f t="shared" si="2"/>
        <v>23.984136743830494</v>
      </c>
      <c r="P11">
        <f t="shared" si="3"/>
        <v>38.417013982231232</v>
      </c>
      <c r="Q11">
        <f t="shared" si="4"/>
        <v>51.760174574377537</v>
      </c>
      <c r="R11">
        <f t="shared" si="5"/>
        <v>63.05477979860521</v>
      </c>
      <c r="S11">
        <f t="shared" si="6"/>
        <v>72.116930257871246</v>
      </c>
      <c r="T11">
        <f t="shared" si="7"/>
        <v>79.142146030678916</v>
      </c>
      <c r="U11">
        <f t="shared" si="8"/>
        <v>84.46508714090713</v>
      </c>
      <c r="V11">
        <f t="shared" si="9"/>
        <v>88.435848484875351</v>
      </c>
      <c r="W11"/>
      <c r="X11">
        <f t="shared" si="10"/>
        <v>0.5902026892591955</v>
      </c>
      <c r="Y11">
        <f t="shared" si="11"/>
        <v>2.134775826504641</v>
      </c>
      <c r="Z11">
        <f t="shared" si="12"/>
        <v>2.3984136743830495</v>
      </c>
      <c r="AA11">
        <f t="shared" si="13"/>
        <v>3.8417013982231234</v>
      </c>
      <c r="AB11">
        <f t="shared" si="14"/>
        <v>5.1760174574377533</v>
      </c>
      <c r="AC11">
        <f t="shared" si="15"/>
        <v>6.3054779798605214</v>
      </c>
      <c r="AD11">
        <f t="shared" si="16"/>
        <v>7.2116930257871248</v>
      </c>
      <c r="AE11">
        <f t="shared" si="17"/>
        <v>7.9142146030678919</v>
      </c>
      <c r="AF11">
        <f t="shared" si="18"/>
        <v>8.4465087140907134</v>
      </c>
      <c r="AG11">
        <f t="shared" si="19"/>
        <v>8.8435848484875343</v>
      </c>
    </row>
    <row r="12" spans="1:33" x14ac:dyDescent="0.25">
      <c r="A12" t="s">
        <v>14</v>
      </c>
      <c r="B12">
        <v>50845.679146978902</v>
      </c>
      <c r="C12">
        <v>109590.94810366099</v>
      </c>
      <c r="D12">
        <v>131935.04465662301</v>
      </c>
      <c r="E12">
        <v>138730.34634387601</v>
      </c>
      <c r="F12">
        <v>140682.412003543</v>
      </c>
      <c r="G12">
        <v>141234.49369724101</v>
      </c>
      <c r="H12">
        <v>141389.95467100799</v>
      </c>
      <c r="I12">
        <v>141433.67757282101</v>
      </c>
      <c r="J12">
        <v>141445.970280234</v>
      </c>
      <c r="K12">
        <v>141449.42604542401</v>
      </c>
      <c r="L12"/>
      <c r="M12">
        <f t="shared" si="0"/>
        <v>41.790969161900463</v>
      </c>
      <c r="N12">
        <f t="shared" si="1"/>
        <v>60.049834577348491</v>
      </c>
      <c r="O12">
        <f t="shared" si="2"/>
        <v>36.146587577156993</v>
      </c>
      <c r="P12">
        <f t="shared" si="3"/>
        <v>38.008314066815345</v>
      </c>
      <c r="Q12">
        <f t="shared" si="4"/>
        <v>38.543126576313149</v>
      </c>
      <c r="R12">
        <f t="shared" si="5"/>
        <v>38.69438183486055</v>
      </c>
      <c r="S12">
        <f t="shared" si="6"/>
        <v>38.736973882467943</v>
      </c>
      <c r="T12">
        <f t="shared" si="7"/>
        <v>38.748952759676989</v>
      </c>
      <c r="U12">
        <f t="shared" si="8"/>
        <v>38.752320624721648</v>
      </c>
      <c r="V12">
        <f t="shared" si="9"/>
        <v>38.753267409705209</v>
      </c>
      <c r="W12"/>
      <c r="X12">
        <f t="shared" si="10"/>
        <v>4.179096916190046</v>
      </c>
      <c r="Y12">
        <f t="shared" si="11"/>
        <v>6.0049834577348493</v>
      </c>
      <c r="Z12">
        <f t="shared" si="12"/>
        <v>3.6146587577156994</v>
      </c>
      <c r="AA12">
        <f t="shared" si="13"/>
        <v>3.8008314066815343</v>
      </c>
      <c r="AB12">
        <f t="shared" si="14"/>
        <v>3.8543126576313149</v>
      </c>
      <c r="AC12">
        <f t="shared" si="15"/>
        <v>3.8694381834860549</v>
      </c>
      <c r="AD12">
        <f t="shared" si="16"/>
        <v>3.8736973882467942</v>
      </c>
      <c r="AE12">
        <f t="shared" si="17"/>
        <v>3.8748952759676989</v>
      </c>
      <c r="AF12">
        <f t="shared" si="18"/>
        <v>3.8752320624721648</v>
      </c>
      <c r="AG12">
        <f t="shared" si="19"/>
        <v>3.8753267409705208</v>
      </c>
    </row>
    <row r="13" spans="1:33" x14ac:dyDescent="0.25">
      <c r="A13" t="s">
        <v>15</v>
      </c>
      <c r="B13">
        <v>5514.1143937153502</v>
      </c>
      <c r="C13">
        <v>11051.335472998</v>
      </c>
      <c r="D13">
        <v>12938.1299547242</v>
      </c>
      <c r="E13">
        <v>13463.2236549095</v>
      </c>
      <c r="F13">
        <v>13602.465567069001</v>
      </c>
      <c r="G13">
        <v>13638.937078589301</v>
      </c>
      <c r="H13">
        <v>13648.459568886399</v>
      </c>
      <c r="I13">
        <v>13650.943766451501</v>
      </c>
      <c r="J13">
        <v>13651.5916956703</v>
      </c>
      <c r="K13">
        <v>13651.760679226099</v>
      </c>
      <c r="L13"/>
      <c r="M13">
        <f t="shared" si="0"/>
        <v>4.5321488167523425</v>
      </c>
      <c r="N13">
        <f t="shared" si="1"/>
        <v>6.0555262865742465</v>
      </c>
      <c r="O13">
        <f t="shared" si="2"/>
        <v>3.5446931382806026</v>
      </c>
      <c r="P13">
        <f t="shared" si="3"/>
        <v>3.6885544260026029</v>
      </c>
      <c r="Q13">
        <f t="shared" si="4"/>
        <v>3.7267028950873979</v>
      </c>
      <c r="R13">
        <f t="shared" si="5"/>
        <v>3.7366950900244662</v>
      </c>
      <c r="S13">
        <f t="shared" si="6"/>
        <v>3.7393039914757265</v>
      </c>
      <c r="T13">
        <f t="shared" si="7"/>
        <v>3.7399845935483564</v>
      </c>
      <c r="U13">
        <f t="shared" si="8"/>
        <v>3.7401621084028225</v>
      </c>
      <c r="V13">
        <f t="shared" si="9"/>
        <v>3.7402084052674245</v>
      </c>
      <c r="W13"/>
      <c r="X13">
        <f t="shared" si="10"/>
        <v>0.45321488167523427</v>
      </c>
      <c r="Y13">
        <f t="shared" si="11"/>
        <v>0.60555262865742465</v>
      </c>
      <c r="Z13">
        <f t="shared" si="12"/>
        <v>0.35446931382806024</v>
      </c>
      <c r="AA13">
        <f t="shared" si="13"/>
        <v>0.36885544260026026</v>
      </c>
      <c r="AB13">
        <f t="shared" si="14"/>
        <v>0.37267028950873982</v>
      </c>
      <c r="AC13">
        <f t="shared" si="15"/>
        <v>0.37366950900244661</v>
      </c>
      <c r="AD13">
        <f t="shared" si="16"/>
        <v>0.37393039914757265</v>
      </c>
      <c r="AE13">
        <f t="shared" si="17"/>
        <v>0.37399845935483567</v>
      </c>
      <c r="AF13">
        <f t="shared" si="18"/>
        <v>0.37401621084028225</v>
      </c>
      <c r="AG13">
        <f t="shared" si="19"/>
        <v>0.37402084052674245</v>
      </c>
    </row>
    <row r="14" spans="1:33" x14ac:dyDescent="0.25">
      <c r="A14" t="s">
        <v>16</v>
      </c>
      <c r="B14">
        <v>2708916.3489297298</v>
      </c>
      <c r="C14">
        <v>2950524.50023086</v>
      </c>
      <c r="D14">
        <v>2959155.9741997202</v>
      </c>
      <c r="E14">
        <v>2959455.5025815899</v>
      </c>
      <c r="F14">
        <v>2959465.8863636898</v>
      </c>
      <c r="G14">
        <v>2959466.24632686</v>
      </c>
      <c r="H14">
        <v>2959466.2588052899</v>
      </c>
      <c r="I14">
        <v>2959466.2592378701</v>
      </c>
      <c r="J14">
        <v>2959466.2592528602</v>
      </c>
      <c r="K14">
        <v>2959466.2592533799</v>
      </c>
      <c r="L14"/>
      <c r="M14">
        <f t="shared" si="0"/>
        <v>2226.5065881614214</v>
      </c>
      <c r="N14">
        <f t="shared" si="1"/>
        <v>1616.725753551156</v>
      </c>
      <c r="O14">
        <f t="shared" si="2"/>
        <v>810.72766416430682</v>
      </c>
      <c r="P14">
        <f t="shared" si="3"/>
        <v>810.80972673468216</v>
      </c>
      <c r="Q14">
        <f t="shared" si="4"/>
        <v>810.81257160649034</v>
      </c>
      <c r="R14">
        <f t="shared" si="5"/>
        <v>810.81267022653708</v>
      </c>
      <c r="S14">
        <f t="shared" si="6"/>
        <v>810.81267364528492</v>
      </c>
      <c r="T14">
        <f t="shared" si="7"/>
        <v>810.81267376380003</v>
      </c>
      <c r="U14">
        <f t="shared" si="8"/>
        <v>810.81267376790697</v>
      </c>
      <c r="V14">
        <f t="shared" si="9"/>
        <v>810.81267376804931</v>
      </c>
      <c r="W14"/>
      <c r="X14">
        <f t="shared" si="10"/>
        <v>222.65065881614214</v>
      </c>
      <c r="Y14">
        <f t="shared" si="11"/>
        <v>161.67257535511561</v>
      </c>
      <c r="Z14">
        <f t="shared" si="12"/>
        <v>81.072766416430682</v>
      </c>
      <c r="AA14">
        <f t="shared" si="13"/>
        <v>81.08097267346821</v>
      </c>
      <c r="AB14">
        <f t="shared" si="14"/>
        <v>81.081257160649031</v>
      </c>
      <c r="AC14">
        <f t="shared" si="15"/>
        <v>81.081267022653705</v>
      </c>
      <c r="AD14">
        <f t="shared" si="16"/>
        <v>81.081267364528486</v>
      </c>
      <c r="AE14">
        <f t="shared" si="17"/>
        <v>81.081267376379998</v>
      </c>
      <c r="AF14">
        <f t="shared" si="18"/>
        <v>81.081267376790692</v>
      </c>
      <c r="AG14">
        <f t="shared" si="19"/>
        <v>81.081267376804931</v>
      </c>
    </row>
    <row r="15" spans="1:33" x14ac:dyDescent="0.25">
      <c r="A15" t="s">
        <v>17</v>
      </c>
      <c r="B15">
        <v>1002.12780342364</v>
      </c>
      <c r="C15">
        <v>4130.3426163369804</v>
      </c>
      <c r="D15">
        <v>7384.3272347659504</v>
      </c>
      <c r="E15">
        <v>9798.81288893075</v>
      </c>
      <c r="F15">
        <v>11353.787123838199</v>
      </c>
      <c r="G15">
        <v>12288.9862868975</v>
      </c>
      <c r="H15">
        <v>12831.899272729999</v>
      </c>
      <c r="I15">
        <v>13141.1750120632</v>
      </c>
      <c r="J15">
        <v>13315.552496386799</v>
      </c>
      <c r="K15">
        <v>13413.315831304601</v>
      </c>
      <c r="L15"/>
      <c r="M15">
        <f t="shared" si="0"/>
        <v>0.82366668774545748</v>
      </c>
      <c r="N15">
        <f t="shared" si="1"/>
        <v>2.2632014336093045</v>
      </c>
      <c r="O15">
        <f t="shared" si="2"/>
        <v>2.0231033519906716</v>
      </c>
      <c r="P15">
        <f t="shared" si="3"/>
        <v>2.6846062709399319</v>
      </c>
      <c r="Q15">
        <f t="shared" si="4"/>
        <v>3.1106266092707395</v>
      </c>
      <c r="R15">
        <f t="shared" si="5"/>
        <v>3.3668455580541097</v>
      </c>
      <c r="S15">
        <f t="shared" si="6"/>
        <v>3.5155888418438357</v>
      </c>
      <c r="T15">
        <f t="shared" si="7"/>
        <v>3.6003219211132058</v>
      </c>
      <c r="U15">
        <f t="shared" si="8"/>
        <v>3.6480965743525475</v>
      </c>
      <c r="V15">
        <f t="shared" si="9"/>
        <v>3.6748810496724933</v>
      </c>
      <c r="W15"/>
      <c r="X15">
        <f t="shared" si="10"/>
        <v>8.2366668774545751E-2</v>
      </c>
      <c r="Y15">
        <f t="shared" si="11"/>
        <v>0.22632014336093045</v>
      </c>
      <c r="Z15">
        <f t="shared" si="12"/>
        <v>0.20231033519906716</v>
      </c>
      <c r="AA15">
        <f t="shared" si="13"/>
        <v>0.26846062709399321</v>
      </c>
      <c r="AB15">
        <f t="shared" si="14"/>
        <v>0.31106266092707396</v>
      </c>
      <c r="AC15">
        <f t="shared" si="15"/>
        <v>0.33668455580541096</v>
      </c>
      <c r="AD15">
        <f t="shared" si="16"/>
        <v>0.35155888418438358</v>
      </c>
      <c r="AE15">
        <f t="shared" si="17"/>
        <v>0.36003219211132059</v>
      </c>
      <c r="AF15">
        <f t="shared" si="18"/>
        <v>0.36480965743525473</v>
      </c>
      <c r="AG15">
        <f t="shared" si="19"/>
        <v>0.36748810496724932</v>
      </c>
    </row>
    <row r="16" spans="1:33" x14ac:dyDescent="0.25">
      <c r="A16" t="s">
        <v>18</v>
      </c>
      <c r="B16">
        <v>175.10564770556601</v>
      </c>
      <c r="C16">
        <v>1080.27584473513</v>
      </c>
      <c r="D16">
        <v>2767.4483312996999</v>
      </c>
      <c r="E16">
        <v>4984.2759788120102</v>
      </c>
      <c r="F16">
        <v>7442.0151664928098</v>
      </c>
      <c r="G16">
        <v>9911.8726631328209</v>
      </c>
      <c r="H16">
        <v>12243.0584963732</v>
      </c>
      <c r="I16">
        <v>14351.6535362961</v>
      </c>
      <c r="J16">
        <v>16202.2960724812</v>
      </c>
      <c r="K16">
        <v>17791.255815047702</v>
      </c>
      <c r="L16"/>
      <c r="M16">
        <f t="shared" si="0"/>
        <v>0.14392245016895835</v>
      </c>
      <c r="N16">
        <f t="shared" si="1"/>
        <v>0.59193196971787942</v>
      </c>
      <c r="O16">
        <f t="shared" si="2"/>
        <v>0.75820502227389042</v>
      </c>
      <c r="P16">
        <f t="shared" si="3"/>
        <v>1.365555062688222</v>
      </c>
      <c r="Q16">
        <f t="shared" si="4"/>
        <v>2.0389082647925507</v>
      </c>
      <c r="R16">
        <f t="shared" si="5"/>
        <v>2.7155815515432389</v>
      </c>
      <c r="S16">
        <f t="shared" si="6"/>
        <v>3.3542626017460826</v>
      </c>
      <c r="T16">
        <f t="shared" si="7"/>
        <v>3.9319598729578358</v>
      </c>
      <c r="U16">
        <f t="shared" si="8"/>
        <v>4.4389852253373157</v>
      </c>
      <c r="V16">
        <f t="shared" si="9"/>
        <v>4.8743166616569047</v>
      </c>
      <c r="W16"/>
      <c r="X16">
        <f t="shared" si="10"/>
        <v>1.4392245016895835E-2</v>
      </c>
      <c r="Y16">
        <f t="shared" si="11"/>
        <v>5.9193196971787945E-2</v>
      </c>
      <c r="Z16">
        <f t="shared" si="12"/>
        <v>7.5820502227389036E-2</v>
      </c>
      <c r="AA16">
        <f t="shared" si="13"/>
        <v>0.13655550626882221</v>
      </c>
      <c r="AB16">
        <f t="shared" si="14"/>
        <v>0.20389082647925508</v>
      </c>
      <c r="AC16">
        <f t="shared" si="15"/>
        <v>0.27155815515432391</v>
      </c>
      <c r="AD16">
        <f t="shared" si="16"/>
        <v>0.33542626017460825</v>
      </c>
      <c r="AE16">
        <f t="shared" si="17"/>
        <v>0.39319598729578359</v>
      </c>
      <c r="AF16">
        <f t="shared" si="18"/>
        <v>0.44389852253373158</v>
      </c>
      <c r="AG16">
        <f t="shared" si="19"/>
        <v>0.48743166616569045</v>
      </c>
    </row>
    <row r="17" spans="1:33" x14ac:dyDescent="0.25">
      <c r="A17" t="s">
        <v>19</v>
      </c>
      <c r="B17">
        <v>16.875223280376701</v>
      </c>
      <c r="C17">
        <v>74.169745066971799</v>
      </c>
      <c r="D17">
        <v>173.75516871488699</v>
      </c>
      <c r="E17">
        <v>304.96836329108402</v>
      </c>
      <c r="F17">
        <v>454.32291602804099</v>
      </c>
      <c r="G17">
        <v>609.85254413372604</v>
      </c>
      <c r="H17">
        <v>762.55200336537496</v>
      </c>
      <c r="I17">
        <v>906.42685816020105</v>
      </c>
      <c r="J17">
        <v>1037.9937226909101</v>
      </c>
      <c r="K17">
        <v>1155.6488035662101</v>
      </c>
      <c r="L17"/>
      <c r="M17">
        <f t="shared" si="0"/>
        <v>1.3870046531816466E-2</v>
      </c>
      <c r="N17">
        <f t="shared" si="1"/>
        <v>4.0640956201080436E-2</v>
      </c>
      <c r="O17">
        <f t="shared" si="2"/>
        <v>4.7604155812297808E-2</v>
      </c>
      <c r="P17">
        <f t="shared" si="3"/>
        <v>8.3552976244132618E-2</v>
      </c>
      <c r="Q17">
        <f t="shared" si="4"/>
        <v>0.12447203178850438</v>
      </c>
      <c r="R17">
        <f t="shared" si="5"/>
        <v>0.16708288880376057</v>
      </c>
      <c r="S17">
        <f t="shared" si="6"/>
        <v>0.20891835708640411</v>
      </c>
      <c r="T17">
        <f t="shared" si="7"/>
        <v>0.24833612552334275</v>
      </c>
      <c r="U17">
        <f t="shared" si="8"/>
        <v>0.28438184183312604</v>
      </c>
      <c r="V17">
        <f t="shared" si="9"/>
        <v>0.31661611056608496</v>
      </c>
      <c r="W17"/>
      <c r="X17">
        <f t="shared" si="10"/>
        <v>1.3870046531816466E-3</v>
      </c>
      <c r="Y17">
        <f t="shared" si="11"/>
        <v>4.0640956201080432E-3</v>
      </c>
      <c r="Z17">
        <f t="shared" si="12"/>
        <v>4.7604155812297809E-3</v>
      </c>
      <c r="AA17">
        <f t="shared" si="13"/>
        <v>8.3552976244132618E-3</v>
      </c>
      <c r="AB17">
        <f t="shared" si="14"/>
        <v>1.2447203178850438E-2</v>
      </c>
      <c r="AC17">
        <f t="shared" si="15"/>
        <v>1.6708288880376058E-2</v>
      </c>
      <c r="AD17">
        <f t="shared" si="16"/>
        <v>2.0891835708640411E-2</v>
      </c>
      <c r="AE17">
        <f t="shared" si="17"/>
        <v>2.4833612552334274E-2</v>
      </c>
      <c r="AF17">
        <f t="shared" si="18"/>
        <v>2.8438184183312603E-2</v>
      </c>
      <c r="AG17">
        <f t="shared" si="19"/>
        <v>3.1661611056608495E-2</v>
      </c>
    </row>
    <row r="18" spans="1:33" x14ac:dyDescent="0.25">
      <c r="A18" t="s">
        <v>20</v>
      </c>
      <c r="B18">
        <v>402.23278147314301</v>
      </c>
      <c r="C18">
        <v>1610.7501282703699</v>
      </c>
      <c r="D18">
        <v>2933.2258274516698</v>
      </c>
      <c r="E18">
        <v>3995.1058159756399</v>
      </c>
      <c r="F18">
        <v>4740.5802713826297</v>
      </c>
      <c r="G18">
        <v>5229.5437102732903</v>
      </c>
      <c r="H18">
        <v>5538.5848102382897</v>
      </c>
      <c r="I18">
        <v>5729.8367202816298</v>
      </c>
      <c r="J18">
        <v>5846.7532441945204</v>
      </c>
      <c r="K18">
        <v>5917.7130594567998</v>
      </c>
      <c r="L18"/>
      <c r="M18">
        <f t="shared" si="0"/>
        <v>0.3306022861423093</v>
      </c>
      <c r="N18">
        <f t="shared" si="1"/>
        <v>0.8826028100111617</v>
      </c>
      <c r="O18">
        <f t="shared" si="2"/>
        <v>0.80362351437032054</v>
      </c>
      <c r="P18">
        <f t="shared" si="3"/>
        <v>1.0945495386234629</v>
      </c>
      <c r="Q18">
        <f t="shared" si="4"/>
        <v>1.2987891154472959</v>
      </c>
      <c r="R18">
        <f t="shared" si="5"/>
        <v>1.4327517014447373</v>
      </c>
      <c r="S18">
        <f t="shared" si="6"/>
        <v>1.5174204959556958</v>
      </c>
      <c r="T18">
        <f t="shared" si="7"/>
        <v>1.5698182795292137</v>
      </c>
      <c r="U18">
        <f t="shared" si="8"/>
        <v>1.6018502038889098</v>
      </c>
      <c r="V18">
        <f t="shared" si="9"/>
        <v>1.6212912491662466</v>
      </c>
      <c r="W18"/>
      <c r="X18">
        <f t="shared" si="10"/>
        <v>3.3060228614230927E-2</v>
      </c>
      <c r="Y18">
        <f t="shared" si="11"/>
        <v>8.8260281001116173E-2</v>
      </c>
      <c r="Z18">
        <f t="shared" si="12"/>
        <v>8.0362351437032048E-2</v>
      </c>
      <c r="AA18">
        <f t="shared" si="13"/>
        <v>0.1094549538623463</v>
      </c>
      <c r="AB18">
        <f t="shared" si="14"/>
        <v>0.12987891154472958</v>
      </c>
      <c r="AC18">
        <f t="shared" si="15"/>
        <v>0.14327517014447372</v>
      </c>
      <c r="AD18">
        <f t="shared" si="16"/>
        <v>0.15174204959556958</v>
      </c>
      <c r="AE18">
        <f t="shared" si="17"/>
        <v>0.15698182795292137</v>
      </c>
      <c r="AF18">
        <f t="shared" si="18"/>
        <v>0.16018502038889099</v>
      </c>
      <c r="AG18">
        <f t="shared" si="19"/>
        <v>0.16212912491662465</v>
      </c>
    </row>
    <row r="19" spans="1:33" x14ac:dyDescent="0.25">
      <c r="A19" t="s">
        <v>21</v>
      </c>
      <c r="B19">
        <v>234.429072907239</v>
      </c>
      <c r="C19">
        <v>1883.0392439115301</v>
      </c>
      <c r="D19">
        <v>5798.4120080569801</v>
      </c>
      <c r="E19">
        <v>12275.1796721554</v>
      </c>
      <c r="F19">
        <v>21261.9490675122</v>
      </c>
      <c r="G19">
        <v>32506.6020397961</v>
      </c>
      <c r="H19">
        <v>45653.959655691397</v>
      </c>
      <c r="I19">
        <v>60309.793851490998</v>
      </c>
      <c r="J19">
        <v>76081.301993340006</v>
      </c>
      <c r="K19">
        <v>92601.324791854</v>
      </c>
      <c r="L19"/>
      <c r="M19">
        <f t="shared" si="0"/>
        <v>0.19268142978677177</v>
      </c>
      <c r="N19">
        <f t="shared" si="1"/>
        <v>1.0318023254309756</v>
      </c>
      <c r="O19">
        <f t="shared" si="2"/>
        <v>1.588606029604652</v>
      </c>
      <c r="P19">
        <f t="shared" si="3"/>
        <v>3.3630629238781919</v>
      </c>
      <c r="Q19">
        <f t="shared" si="4"/>
        <v>5.825191525345808</v>
      </c>
      <c r="R19">
        <f t="shared" si="5"/>
        <v>8.9059183670674251</v>
      </c>
      <c r="S19">
        <f t="shared" si="6"/>
        <v>12.507934152244218</v>
      </c>
      <c r="T19">
        <f t="shared" si="7"/>
        <v>16.523231192189318</v>
      </c>
      <c r="U19">
        <f t="shared" si="8"/>
        <v>20.844192326942469</v>
      </c>
      <c r="V19">
        <f t="shared" si="9"/>
        <v>25.37022597037096</v>
      </c>
      <c r="W19"/>
      <c r="X19">
        <f t="shared" si="10"/>
        <v>1.9268142978677176E-2</v>
      </c>
      <c r="Y19">
        <f t="shared" si="11"/>
        <v>0.10318023254309756</v>
      </c>
      <c r="Z19">
        <f t="shared" si="12"/>
        <v>0.1588606029604652</v>
      </c>
      <c r="AA19">
        <f t="shared" si="13"/>
        <v>0.33630629238781917</v>
      </c>
      <c r="AB19">
        <f t="shared" si="14"/>
        <v>0.58251915253458075</v>
      </c>
      <c r="AC19">
        <f t="shared" si="15"/>
        <v>0.89059183670674247</v>
      </c>
      <c r="AD19">
        <f t="shared" si="16"/>
        <v>1.2507934152244218</v>
      </c>
      <c r="AE19">
        <f t="shared" si="17"/>
        <v>1.6523231192189318</v>
      </c>
      <c r="AF19">
        <f t="shared" si="18"/>
        <v>2.084419232694247</v>
      </c>
      <c r="AG19">
        <f t="shared" si="19"/>
        <v>2.5370225970370961</v>
      </c>
    </row>
    <row r="20" spans="1:33" x14ac:dyDescent="0.25">
      <c r="A20" t="s">
        <v>22</v>
      </c>
      <c r="B20">
        <v>6872.5135956324402</v>
      </c>
      <c r="C20">
        <v>15544.47963297</v>
      </c>
      <c r="D20">
        <v>19156.3287866639</v>
      </c>
      <c r="E20">
        <v>20346.2707536491</v>
      </c>
      <c r="F20">
        <v>20714.247398682699</v>
      </c>
      <c r="G20">
        <v>20825.9568525205</v>
      </c>
      <c r="H20">
        <v>20859.682889169901</v>
      </c>
      <c r="I20">
        <v>20869.8482215125</v>
      </c>
      <c r="J20">
        <v>20872.910618231301</v>
      </c>
      <c r="K20">
        <v>20873.833054045299</v>
      </c>
      <c r="L20"/>
      <c r="M20">
        <f t="shared" si="0"/>
        <v>5.648641311478718</v>
      </c>
      <c r="N20">
        <f t="shared" si="1"/>
        <v>8.5175230865589047</v>
      </c>
      <c r="O20">
        <f t="shared" si="2"/>
        <v>5.2483092566202467</v>
      </c>
      <c r="P20">
        <f t="shared" si="3"/>
        <v>5.5743207544244111</v>
      </c>
      <c r="Q20">
        <f t="shared" si="4"/>
        <v>5.6751362736116988</v>
      </c>
      <c r="R20">
        <f t="shared" si="5"/>
        <v>5.7057416034302735</v>
      </c>
      <c r="S20">
        <f t="shared" si="6"/>
        <v>5.7149816134712061</v>
      </c>
      <c r="T20">
        <f t="shared" si="7"/>
        <v>5.7177666360308228</v>
      </c>
      <c r="U20">
        <f t="shared" si="8"/>
        <v>5.7186056488304944</v>
      </c>
      <c r="V20">
        <f t="shared" si="9"/>
        <v>5.718858370971315</v>
      </c>
      <c r="W20"/>
      <c r="X20">
        <f t="shared" si="10"/>
        <v>0.56486413114787182</v>
      </c>
      <c r="Y20">
        <f t="shared" si="11"/>
        <v>0.85175230865589047</v>
      </c>
      <c r="Z20">
        <f t="shared" si="12"/>
        <v>0.52483092566202472</v>
      </c>
      <c r="AA20">
        <f t="shared" si="13"/>
        <v>0.55743207544244111</v>
      </c>
      <c r="AB20">
        <f t="shared" si="14"/>
        <v>0.56751362736116984</v>
      </c>
      <c r="AC20">
        <f t="shared" si="15"/>
        <v>0.57057416034302733</v>
      </c>
      <c r="AD20">
        <f t="shared" si="16"/>
        <v>0.57149816134712061</v>
      </c>
      <c r="AE20">
        <f t="shared" si="17"/>
        <v>0.57177666360308232</v>
      </c>
      <c r="AF20">
        <f t="shared" si="18"/>
        <v>0.57186056488304948</v>
      </c>
      <c r="AG20">
        <f t="shared" si="19"/>
        <v>0.57188583709713148</v>
      </c>
    </row>
    <row r="21" spans="1:33" x14ac:dyDescent="0.25">
      <c r="A21" t="s">
        <v>23</v>
      </c>
      <c r="B21">
        <v>20730.347330531298</v>
      </c>
      <c r="C21">
        <v>151489.89282976801</v>
      </c>
      <c r="D21">
        <v>414721.78367483697</v>
      </c>
      <c r="E21">
        <v>777678.15187561396</v>
      </c>
      <c r="F21">
        <v>1195505.75956308</v>
      </c>
      <c r="G21">
        <v>1629150.9380926799</v>
      </c>
      <c r="H21">
        <v>2050457.0287367499</v>
      </c>
      <c r="I21">
        <v>2441803.27154847</v>
      </c>
      <c r="J21">
        <v>2793905.1127768699</v>
      </c>
      <c r="K21">
        <v>3103375.3625544999</v>
      </c>
      <c r="L21"/>
      <c r="M21">
        <f t="shared" si="0"/>
        <v>17.038641641532575</v>
      </c>
      <c r="N21">
        <f t="shared" si="1"/>
        <v>83.008160454667404</v>
      </c>
      <c r="O21">
        <f t="shared" si="2"/>
        <v>113.62240648625671</v>
      </c>
      <c r="P21">
        <f t="shared" si="3"/>
        <v>213.06250736318191</v>
      </c>
      <c r="Q21">
        <f t="shared" si="4"/>
        <v>327.53582453783014</v>
      </c>
      <c r="R21">
        <f t="shared" si="5"/>
        <v>446.3427227651178</v>
      </c>
      <c r="S21">
        <f t="shared" si="6"/>
        <v>561.76904896897258</v>
      </c>
      <c r="T21">
        <f t="shared" si="7"/>
        <v>668.98719768451235</v>
      </c>
      <c r="U21">
        <f t="shared" si="8"/>
        <v>765.45345555530685</v>
      </c>
      <c r="V21">
        <f t="shared" si="9"/>
        <v>850.23982535739719</v>
      </c>
      <c r="W21"/>
      <c r="X21">
        <f t="shared" si="10"/>
        <v>1.7038641641532575</v>
      </c>
      <c r="Y21">
        <f t="shared" si="11"/>
        <v>8.3008160454667408</v>
      </c>
      <c r="Z21">
        <f t="shared" si="12"/>
        <v>11.36224064862567</v>
      </c>
      <c r="AA21">
        <f t="shared" si="13"/>
        <v>21.306250736318191</v>
      </c>
      <c r="AB21">
        <f t="shared" si="14"/>
        <v>32.753582453783011</v>
      </c>
      <c r="AC21">
        <f t="shared" si="15"/>
        <v>44.63427227651178</v>
      </c>
      <c r="AD21">
        <f t="shared" si="16"/>
        <v>56.176904896897256</v>
      </c>
      <c r="AE21">
        <f t="shared" si="17"/>
        <v>66.89871976845123</v>
      </c>
      <c r="AF21">
        <f t="shared" si="18"/>
        <v>76.545345555530687</v>
      </c>
      <c r="AG21">
        <f t="shared" si="19"/>
        <v>85.023982535739719</v>
      </c>
    </row>
    <row r="22" spans="1:33" x14ac:dyDescent="0.25">
      <c r="A22" t="s">
        <v>24</v>
      </c>
      <c r="B22">
        <v>10.1227900451184</v>
      </c>
      <c r="C22">
        <v>214.70723625512099</v>
      </c>
      <c r="D22">
        <v>673.45904461552902</v>
      </c>
      <c r="E22">
        <v>1253.47805649871</v>
      </c>
      <c r="F22">
        <v>1836.7532808117301</v>
      </c>
      <c r="G22">
        <v>2357.9868806325198</v>
      </c>
      <c r="H22">
        <v>2792.66870862207</v>
      </c>
      <c r="I22">
        <v>3139.7314533725998</v>
      </c>
      <c r="J22">
        <v>3409.0035287170799</v>
      </c>
      <c r="K22">
        <v>3613.8950523296899</v>
      </c>
      <c r="L22"/>
      <c r="M22">
        <f t="shared" si="0"/>
        <v>8.3201014069466308E-3</v>
      </c>
      <c r="N22">
        <f t="shared" si="1"/>
        <v>0.11764780068773753</v>
      </c>
      <c r="O22">
        <f t="shared" si="2"/>
        <v>0.18450932729192576</v>
      </c>
      <c r="P22">
        <f t="shared" si="3"/>
        <v>0.34341864561608493</v>
      </c>
      <c r="Q22">
        <f t="shared" si="4"/>
        <v>0.50322007693472059</v>
      </c>
      <c r="R22">
        <f t="shared" si="5"/>
        <v>0.6460238029130192</v>
      </c>
      <c r="S22">
        <f t="shared" si="6"/>
        <v>0.76511471469097803</v>
      </c>
      <c r="T22">
        <f t="shared" si="7"/>
        <v>0.86020039818427396</v>
      </c>
      <c r="U22">
        <f t="shared" si="8"/>
        <v>0.93397356951152888</v>
      </c>
      <c r="V22">
        <f t="shared" si="9"/>
        <v>0.99010823351498356</v>
      </c>
      <c r="W22"/>
      <c r="X22">
        <f t="shared" si="10"/>
        <v>8.3201014069466306E-4</v>
      </c>
      <c r="Y22">
        <f t="shared" si="11"/>
        <v>1.1764780068773753E-2</v>
      </c>
      <c r="Z22">
        <f t="shared" si="12"/>
        <v>1.8450932729192578E-2</v>
      </c>
      <c r="AA22">
        <f t="shared" si="13"/>
        <v>3.4341864561608496E-2</v>
      </c>
      <c r="AB22">
        <f t="shared" si="14"/>
        <v>5.0322007693472059E-2</v>
      </c>
      <c r="AC22">
        <f t="shared" si="15"/>
        <v>6.4602380291301914E-2</v>
      </c>
      <c r="AD22">
        <f t="shared" si="16"/>
        <v>7.65114714690978E-2</v>
      </c>
      <c r="AE22">
        <f t="shared" si="17"/>
        <v>8.6020039818427402E-2</v>
      </c>
      <c r="AF22">
        <f t="shared" si="18"/>
        <v>9.3397356951152893E-2</v>
      </c>
      <c r="AG22">
        <f t="shared" si="19"/>
        <v>9.9010823351498356E-2</v>
      </c>
    </row>
    <row r="23" spans="1:33" x14ac:dyDescent="0.25">
      <c r="A23" t="s">
        <v>25</v>
      </c>
      <c r="B23">
        <v>4820.19121084997</v>
      </c>
      <c r="C23">
        <v>9671.9055879065509</v>
      </c>
      <c r="D23">
        <v>11222.0764773595</v>
      </c>
      <c r="E23">
        <v>11624.549723390501</v>
      </c>
      <c r="F23">
        <v>11724.274403814799</v>
      </c>
      <c r="G23">
        <v>11748.709223178401</v>
      </c>
      <c r="H23">
        <v>11754.680055029499</v>
      </c>
      <c r="I23">
        <v>11756.1381056478</v>
      </c>
      <c r="J23">
        <v>11756.4940975188</v>
      </c>
      <c r="K23">
        <v>11756.581011652001</v>
      </c>
      <c r="L23"/>
      <c r="M23">
        <f t="shared" si="0"/>
        <v>3.9618009952191535</v>
      </c>
      <c r="N23">
        <f t="shared" si="1"/>
        <v>5.2996742947433155</v>
      </c>
      <c r="O23">
        <f t="shared" si="2"/>
        <v>3.0745415006464385</v>
      </c>
      <c r="P23">
        <f t="shared" si="3"/>
        <v>3.1848081433946578</v>
      </c>
      <c r="Q23">
        <f t="shared" si="4"/>
        <v>3.2121299736478903</v>
      </c>
      <c r="R23">
        <f t="shared" si="5"/>
        <v>3.2188244447064109</v>
      </c>
      <c r="S23">
        <f t="shared" si="6"/>
        <v>3.2204602890491785</v>
      </c>
      <c r="T23">
        <f t="shared" si="7"/>
        <v>3.2208597549720004</v>
      </c>
      <c r="U23">
        <f t="shared" si="8"/>
        <v>3.2209572869914522</v>
      </c>
      <c r="V23">
        <f t="shared" si="9"/>
        <v>3.2209810990827403</v>
      </c>
      <c r="W23"/>
      <c r="X23">
        <f t="shared" si="10"/>
        <v>0.39618009952191535</v>
      </c>
      <c r="Y23">
        <f t="shared" si="11"/>
        <v>0.52996742947433151</v>
      </c>
      <c r="Z23">
        <f t="shared" si="12"/>
        <v>0.30745415006464383</v>
      </c>
      <c r="AA23">
        <f t="shared" si="13"/>
        <v>0.31848081433946579</v>
      </c>
      <c r="AB23">
        <f t="shared" si="14"/>
        <v>0.32121299736478903</v>
      </c>
      <c r="AC23">
        <f t="shared" si="15"/>
        <v>0.32188244447064107</v>
      </c>
      <c r="AD23">
        <f t="shared" si="16"/>
        <v>0.32204602890491785</v>
      </c>
      <c r="AE23">
        <f t="shared" si="17"/>
        <v>0.32208597549720003</v>
      </c>
      <c r="AF23">
        <f t="shared" si="18"/>
        <v>0.32209572869914521</v>
      </c>
      <c r="AG23">
        <f t="shared" si="19"/>
        <v>0.32209810990827403</v>
      </c>
    </row>
    <row r="24" spans="1:33" x14ac:dyDescent="0.25">
      <c r="A24" t="s">
        <v>26</v>
      </c>
      <c r="B24">
        <v>17317.0191458585</v>
      </c>
      <c r="C24">
        <v>23305.4034496612</v>
      </c>
      <c r="D24">
        <v>24123.1954553697</v>
      </c>
      <c r="E24">
        <v>24224.6557473311</v>
      </c>
      <c r="F24">
        <v>24237.100043923601</v>
      </c>
      <c r="G24">
        <v>24238.624225591</v>
      </c>
      <c r="H24">
        <v>24238.810875896299</v>
      </c>
      <c r="I24">
        <v>24238.833732493</v>
      </c>
      <c r="J24">
        <v>24238.836531431101</v>
      </c>
      <c r="K24">
        <v>24238.836874179098</v>
      </c>
      <c r="L24"/>
      <c r="M24">
        <f t="shared" si="0"/>
        <v>14.233166421253562</v>
      </c>
      <c r="N24">
        <f t="shared" si="1"/>
        <v>12.770084082006139</v>
      </c>
      <c r="O24">
        <f t="shared" si="2"/>
        <v>6.6090946453067669</v>
      </c>
      <c r="P24">
        <f t="shared" si="3"/>
        <v>6.6368919855701654</v>
      </c>
      <c r="Q24">
        <f t="shared" si="4"/>
        <v>6.6403013818968768</v>
      </c>
      <c r="R24">
        <f t="shared" si="5"/>
        <v>6.6407189659153429</v>
      </c>
      <c r="S24">
        <f t="shared" si="6"/>
        <v>6.6407701029852877</v>
      </c>
      <c r="T24">
        <f t="shared" si="7"/>
        <v>6.640776365066575</v>
      </c>
      <c r="U24">
        <f t="shared" si="8"/>
        <v>6.6407771318989317</v>
      </c>
      <c r="V24">
        <f t="shared" si="9"/>
        <v>6.6407772258024931</v>
      </c>
      <c r="W24"/>
      <c r="X24">
        <f t="shared" si="10"/>
        <v>1.4233166421253562</v>
      </c>
      <c r="Y24">
        <f t="shared" si="11"/>
        <v>1.2770084082006139</v>
      </c>
      <c r="Z24">
        <f t="shared" si="12"/>
        <v>0.66090946453067667</v>
      </c>
      <c r="AA24">
        <f t="shared" si="13"/>
        <v>0.66368919855701658</v>
      </c>
      <c r="AB24">
        <f t="shared" si="14"/>
        <v>0.6640301381896877</v>
      </c>
      <c r="AC24">
        <f t="shared" si="15"/>
        <v>0.66407189659153432</v>
      </c>
      <c r="AD24">
        <f t="shared" si="16"/>
        <v>0.66407701029852872</v>
      </c>
      <c r="AE24">
        <f t="shared" si="17"/>
        <v>0.66407763650665752</v>
      </c>
      <c r="AF24">
        <f t="shared" si="18"/>
        <v>0.66407771318989317</v>
      </c>
      <c r="AG24">
        <f t="shared" si="19"/>
        <v>0.66407772258024933</v>
      </c>
    </row>
    <row r="25" spans="1:33" x14ac:dyDescent="0.25">
      <c r="A25" t="s">
        <v>27</v>
      </c>
      <c r="B25">
        <v>1176.2750610965099</v>
      </c>
      <c r="C25">
        <v>2191.9044010914099</v>
      </c>
      <c r="D25">
        <v>3276.7715586321401</v>
      </c>
      <c r="E25">
        <v>4313.1617070381699</v>
      </c>
      <c r="F25">
        <v>5238.11683289142</v>
      </c>
      <c r="G25">
        <v>6027.7404759558603</v>
      </c>
      <c r="H25">
        <v>6681.6826022375999</v>
      </c>
      <c r="I25">
        <v>7211.8080450520501</v>
      </c>
      <c r="J25">
        <v>7635.0060603885604</v>
      </c>
      <c r="K25">
        <v>7969.0735816283805</v>
      </c>
      <c r="L25"/>
      <c r="M25">
        <f t="shared" si="0"/>
        <v>0.96680142007932324</v>
      </c>
      <c r="N25">
        <f t="shared" si="1"/>
        <v>1.201043507447348</v>
      </c>
      <c r="O25">
        <f t="shared" si="2"/>
        <v>0.89774563250195616</v>
      </c>
      <c r="P25">
        <f t="shared" si="3"/>
        <v>1.1816881389145673</v>
      </c>
      <c r="Q25">
        <f t="shared" si="4"/>
        <v>1.4351005021620329</v>
      </c>
      <c r="R25">
        <f t="shared" si="5"/>
        <v>1.6514357468372221</v>
      </c>
      <c r="S25">
        <f t="shared" si="6"/>
        <v>1.8305979732157809</v>
      </c>
      <c r="T25">
        <f t="shared" si="7"/>
        <v>1.9758378205622056</v>
      </c>
      <c r="U25">
        <f t="shared" si="8"/>
        <v>2.0917824822982358</v>
      </c>
      <c r="V25">
        <f t="shared" si="9"/>
        <v>2.1833078305831184</v>
      </c>
      <c r="W25"/>
      <c r="X25">
        <f t="shared" si="10"/>
        <v>9.6680142007932318E-2</v>
      </c>
      <c r="Y25">
        <f t="shared" si="11"/>
        <v>0.1201043507447348</v>
      </c>
      <c r="Z25">
        <f t="shared" si="12"/>
        <v>8.9774563250195616E-2</v>
      </c>
      <c r="AA25">
        <f t="shared" si="13"/>
        <v>0.11816881389145673</v>
      </c>
      <c r="AB25">
        <f t="shared" si="14"/>
        <v>0.14351005021620328</v>
      </c>
      <c r="AC25">
        <f t="shared" si="15"/>
        <v>0.16514357468372221</v>
      </c>
      <c r="AD25">
        <f t="shared" si="16"/>
        <v>0.18305979732157809</v>
      </c>
      <c r="AE25">
        <f t="shared" si="17"/>
        <v>0.19758378205622057</v>
      </c>
      <c r="AF25">
        <f t="shared" si="18"/>
        <v>0.20917824822982359</v>
      </c>
      <c r="AG25">
        <f t="shared" si="19"/>
        <v>0.21833078305831183</v>
      </c>
    </row>
    <row r="26" spans="1:33" x14ac:dyDescent="0.25">
      <c r="A26" t="s">
        <v>28</v>
      </c>
      <c r="B26">
        <v>37.864085409873503</v>
      </c>
      <c r="C26">
        <v>203.24410003527601</v>
      </c>
      <c r="D26">
        <v>480.35075739228199</v>
      </c>
      <c r="E26">
        <v>817.97862675809404</v>
      </c>
      <c r="F26">
        <v>1170.87006251772</v>
      </c>
      <c r="G26">
        <v>1508.6253739209601</v>
      </c>
      <c r="H26">
        <v>1814.3519330343599</v>
      </c>
      <c r="I26">
        <v>2080.8801435355699</v>
      </c>
      <c r="J26">
        <v>2307.1891335935302</v>
      </c>
      <c r="K26">
        <v>2495.7249250558998</v>
      </c>
      <c r="L26"/>
      <c r="M26">
        <f t="shared" si="0"/>
        <v>3.1121166090306986E-2</v>
      </c>
      <c r="N26">
        <f t="shared" si="1"/>
        <v>0.11136663015631564</v>
      </c>
      <c r="O26">
        <f t="shared" si="2"/>
        <v>0.13160294723076221</v>
      </c>
      <c r="P26">
        <f t="shared" si="3"/>
        <v>0.22410373335838196</v>
      </c>
      <c r="Q26">
        <f t="shared" si="4"/>
        <v>0.32078631849800548</v>
      </c>
      <c r="R26">
        <f t="shared" si="5"/>
        <v>0.41332202025231785</v>
      </c>
      <c r="S26">
        <f t="shared" si="6"/>
        <v>0.49708272137927667</v>
      </c>
      <c r="T26">
        <f t="shared" si="7"/>
        <v>0.57010414891385486</v>
      </c>
      <c r="U26">
        <f t="shared" si="8"/>
        <v>0.63210661194343298</v>
      </c>
      <c r="V26">
        <f t="shared" si="9"/>
        <v>0.6837602534399726</v>
      </c>
      <c r="W26"/>
      <c r="X26">
        <f t="shared" si="10"/>
        <v>3.1121166090306985E-3</v>
      </c>
      <c r="Y26">
        <f t="shared" si="11"/>
        <v>1.1136663015631564E-2</v>
      </c>
      <c r="Z26">
        <f t="shared" si="12"/>
        <v>1.3160294723076222E-2</v>
      </c>
      <c r="AA26">
        <f t="shared" si="13"/>
        <v>2.2410373335838195E-2</v>
      </c>
      <c r="AB26">
        <f t="shared" si="14"/>
        <v>3.2078631849800546E-2</v>
      </c>
      <c r="AC26">
        <f t="shared" si="15"/>
        <v>4.1332202025231787E-2</v>
      </c>
      <c r="AD26">
        <f t="shared" si="16"/>
        <v>4.9708272137927667E-2</v>
      </c>
      <c r="AE26">
        <f t="shared" si="17"/>
        <v>5.7010414891385489E-2</v>
      </c>
      <c r="AF26">
        <f t="shared" si="18"/>
        <v>6.3210661194343293E-2</v>
      </c>
      <c r="AG26">
        <f t="shared" si="19"/>
        <v>6.8376025343997254E-2</v>
      </c>
    </row>
    <row r="27" spans="1:33" x14ac:dyDescent="0.25">
      <c r="A27" t="s">
        <v>29</v>
      </c>
      <c r="B27">
        <v>6.8228461520944297</v>
      </c>
      <c r="C27">
        <v>15.9157335636966</v>
      </c>
      <c r="D27">
        <v>26.0671915561019</v>
      </c>
      <c r="E27">
        <v>35.666277301254503</v>
      </c>
      <c r="F27">
        <v>43.9479196255839</v>
      </c>
      <c r="G27">
        <v>50.705430791325099</v>
      </c>
      <c r="H27">
        <v>56.024661510851402</v>
      </c>
      <c r="I27">
        <v>60.112290052321001</v>
      </c>
      <c r="J27">
        <v>63.202141783938799</v>
      </c>
      <c r="K27">
        <v>65.511093731334498</v>
      </c>
      <c r="L27"/>
      <c r="M27">
        <f t="shared" si="0"/>
        <v>5.6078187551461059E-3</v>
      </c>
      <c r="N27">
        <f t="shared" si="1"/>
        <v>8.7209498979159451E-3</v>
      </c>
      <c r="O27">
        <f t="shared" si="2"/>
        <v>7.1416963167402472E-3</v>
      </c>
      <c r="P27">
        <f t="shared" si="3"/>
        <v>9.771582822261508E-3</v>
      </c>
      <c r="Q27">
        <f t="shared" si="4"/>
        <v>1.2040525924817507E-2</v>
      </c>
      <c r="R27">
        <f t="shared" si="5"/>
        <v>1.3891898846938384E-2</v>
      </c>
      <c r="S27">
        <f t="shared" si="6"/>
        <v>1.5349222331740112E-2</v>
      </c>
      <c r="T27">
        <f t="shared" si="7"/>
        <v>1.6469120562279727E-2</v>
      </c>
      <c r="U27">
        <f t="shared" si="8"/>
        <v>1.7315655283270906E-2</v>
      </c>
      <c r="V27">
        <f t="shared" si="9"/>
        <v>1.7948244857899861E-2</v>
      </c>
      <c r="W27"/>
      <c r="X27">
        <f t="shared" si="10"/>
        <v>5.6078187551461057E-4</v>
      </c>
      <c r="Y27">
        <f t="shared" si="11"/>
        <v>8.7209498979159451E-4</v>
      </c>
      <c r="Z27">
        <f t="shared" si="12"/>
        <v>7.1416963167402468E-4</v>
      </c>
      <c r="AA27">
        <f t="shared" si="13"/>
        <v>9.7715828222615076E-4</v>
      </c>
      <c r="AB27">
        <f t="shared" si="14"/>
        <v>1.2040525924817507E-3</v>
      </c>
      <c r="AC27">
        <f t="shared" si="15"/>
        <v>1.3891898846938385E-3</v>
      </c>
      <c r="AD27">
        <f t="shared" si="16"/>
        <v>1.5349222331740111E-3</v>
      </c>
      <c r="AE27">
        <f t="shared" si="17"/>
        <v>1.6469120562279727E-3</v>
      </c>
      <c r="AF27">
        <f t="shared" si="18"/>
        <v>1.7315655283270906E-3</v>
      </c>
      <c r="AG27">
        <f t="shared" si="19"/>
        <v>1.7948244857899861E-3</v>
      </c>
    </row>
    <row r="28" spans="1:33" x14ac:dyDescent="0.25">
      <c r="A28" t="s">
        <v>30</v>
      </c>
      <c r="B28">
        <v>2158.3342115893201</v>
      </c>
      <c r="C28">
        <v>3914.5589295898299</v>
      </c>
      <c r="D28">
        <v>4432.5471343811896</v>
      </c>
      <c r="E28">
        <v>4561.3876348677204</v>
      </c>
      <c r="F28">
        <v>4592.2619634604598</v>
      </c>
      <c r="G28">
        <v>4599.5965772191203</v>
      </c>
      <c r="H28">
        <v>4601.3354535615799</v>
      </c>
      <c r="I28">
        <v>4601.7475035504503</v>
      </c>
      <c r="J28">
        <v>4601.8451331064898</v>
      </c>
      <c r="K28">
        <v>4601.8682644535002</v>
      </c>
      <c r="L28"/>
      <c r="M28">
        <f t="shared" si="0"/>
        <v>1.7739733245939617</v>
      </c>
      <c r="N28">
        <f t="shared" si="1"/>
        <v>2.1449637970355231</v>
      </c>
      <c r="O28">
        <f t="shared" si="2"/>
        <v>1.2143964751729288</v>
      </c>
      <c r="P28">
        <f t="shared" si="3"/>
        <v>1.2496952424295125</v>
      </c>
      <c r="Q28">
        <f t="shared" si="4"/>
        <v>1.2581539625919067</v>
      </c>
      <c r="R28">
        <f t="shared" si="5"/>
        <v>1.2601634458134576</v>
      </c>
      <c r="S28">
        <f t="shared" si="6"/>
        <v>1.260639850290844</v>
      </c>
      <c r="T28">
        <f t="shared" si="7"/>
        <v>1.2607527406987535</v>
      </c>
      <c r="U28">
        <f t="shared" si="8"/>
        <v>1.260779488522326</v>
      </c>
      <c r="V28">
        <f t="shared" si="9"/>
        <v>1.2607858258776714</v>
      </c>
      <c r="W28"/>
      <c r="X28">
        <f t="shared" si="10"/>
        <v>0.17739733245939618</v>
      </c>
      <c r="Y28">
        <f t="shared" si="11"/>
        <v>0.21449637970355231</v>
      </c>
      <c r="Z28">
        <f t="shared" si="12"/>
        <v>0.12143964751729289</v>
      </c>
      <c r="AA28">
        <f t="shared" si="13"/>
        <v>0.12496952424295124</v>
      </c>
      <c r="AB28">
        <f t="shared" si="14"/>
        <v>0.12581539625919066</v>
      </c>
      <c r="AC28">
        <f t="shared" si="15"/>
        <v>0.12601634458134575</v>
      </c>
      <c r="AD28">
        <f t="shared" si="16"/>
        <v>0.12606398502908439</v>
      </c>
      <c r="AE28">
        <f t="shared" si="17"/>
        <v>0.12607527406987534</v>
      </c>
      <c r="AF28">
        <f t="shared" si="18"/>
        <v>0.12607794885223261</v>
      </c>
      <c r="AG28">
        <f t="shared" si="19"/>
        <v>0.12607858258776714</v>
      </c>
    </row>
    <row r="29" spans="1:33" x14ac:dyDescent="0.25">
      <c r="A29" t="s">
        <v>31</v>
      </c>
      <c r="B29">
        <v>1171.1385703644901</v>
      </c>
      <c r="C29">
        <v>6353.0867734548401</v>
      </c>
      <c r="D29">
        <v>14500.009471859399</v>
      </c>
      <c r="E29">
        <v>23562.1321926159</v>
      </c>
      <c r="F29">
        <v>32124.156657001498</v>
      </c>
      <c r="G29">
        <v>39508.968024251299</v>
      </c>
      <c r="H29">
        <v>45532.8375236664</v>
      </c>
      <c r="I29">
        <v>50272.420741002999</v>
      </c>
      <c r="J29">
        <v>53912.417646139998</v>
      </c>
      <c r="K29">
        <v>56661.914467483599</v>
      </c>
      <c r="L29"/>
      <c r="M29">
        <f t="shared" si="0"/>
        <v>0.96257964687492326</v>
      </c>
      <c r="N29">
        <f t="shared" si="1"/>
        <v>3.4811434375095018</v>
      </c>
      <c r="O29">
        <f t="shared" si="2"/>
        <v>3.972605334756</v>
      </c>
      <c r="P29">
        <f t="shared" si="3"/>
        <v>6.4553786829084654</v>
      </c>
      <c r="Q29">
        <f t="shared" si="4"/>
        <v>8.8011388101373971</v>
      </c>
      <c r="R29">
        <f t="shared" si="5"/>
        <v>10.824374801164739</v>
      </c>
      <c r="S29">
        <f t="shared" si="6"/>
        <v>12.474750006483946</v>
      </c>
      <c r="T29">
        <f t="shared" si="7"/>
        <v>13.773265956439181</v>
      </c>
      <c r="U29">
        <f t="shared" si="8"/>
        <v>14.770525382504109</v>
      </c>
      <c r="V29">
        <f t="shared" si="9"/>
        <v>15.52381218287222</v>
      </c>
      <c r="W29"/>
      <c r="X29">
        <f t="shared" si="10"/>
        <v>9.6257964687492328E-2</v>
      </c>
      <c r="Y29">
        <f t="shared" si="11"/>
        <v>0.34811434375095018</v>
      </c>
      <c r="Z29">
        <f t="shared" si="12"/>
        <v>0.39726053347559998</v>
      </c>
      <c r="AA29">
        <f t="shared" si="13"/>
        <v>0.64553786829084658</v>
      </c>
      <c r="AB29">
        <f t="shared" si="14"/>
        <v>0.88011388101373966</v>
      </c>
      <c r="AC29">
        <f t="shared" si="15"/>
        <v>1.0824374801164738</v>
      </c>
      <c r="AD29">
        <f t="shared" si="16"/>
        <v>1.2474750006483946</v>
      </c>
      <c r="AE29">
        <f t="shared" si="17"/>
        <v>1.377326595643918</v>
      </c>
      <c r="AF29">
        <f t="shared" si="18"/>
        <v>1.4770525382504109</v>
      </c>
      <c r="AG29">
        <f t="shared" si="19"/>
        <v>1.5523812182872221</v>
      </c>
    </row>
    <row r="30" spans="1:33" x14ac:dyDescent="0.25">
      <c r="A30" t="s">
        <v>32</v>
      </c>
      <c r="B30">
        <v>1405042.9001579301</v>
      </c>
      <c r="C30">
        <v>1617644.62456958</v>
      </c>
      <c r="D30">
        <v>1628746.25550735</v>
      </c>
      <c r="E30">
        <v>1629300.2736837899</v>
      </c>
      <c r="F30">
        <v>1629327.85985068</v>
      </c>
      <c r="G30">
        <v>1629329.23329305</v>
      </c>
      <c r="H30">
        <v>1629329.3016727399</v>
      </c>
      <c r="I30">
        <v>1629329.30507716</v>
      </c>
      <c r="J30">
        <v>1629329.30524666</v>
      </c>
      <c r="K30">
        <v>1629329.3052550999</v>
      </c>
      <c r="L30"/>
      <c r="M30">
        <f t="shared" si="0"/>
        <v>1154.8297809517233</v>
      </c>
      <c r="N30">
        <f t="shared" si="1"/>
        <v>886.38061620250971</v>
      </c>
      <c r="O30">
        <f t="shared" si="2"/>
        <v>446.23185082393155</v>
      </c>
      <c r="P30">
        <f t="shared" si="3"/>
        <v>446.38363662569589</v>
      </c>
      <c r="Q30">
        <f t="shared" si="4"/>
        <v>446.39119447963839</v>
      </c>
      <c r="R30">
        <f t="shared" si="5"/>
        <v>446.39157076521923</v>
      </c>
      <c r="S30">
        <f t="shared" si="6"/>
        <v>446.39158949938081</v>
      </c>
      <c r="T30">
        <f t="shared" si="7"/>
        <v>446.39159043209872</v>
      </c>
      <c r="U30">
        <f t="shared" si="8"/>
        <v>446.39159047853701</v>
      </c>
      <c r="V30">
        <f t="shared" si="9"/>
        <v>446.39159048084929</v>
      </c>
      <c r="W30"/>
      <c r="X30">
        <f t="shared" si="10"/>
        <v>115.48297809517233</v>
      </c>
      <c r="Y30">
        <f t="shared" si="11"/>
        <v>88.638061620250966</v>
      </c>
      <c r="Z30">
        <f t="shared" si="12"/>
        <v>44.623185082393157</v>
      </c>
      <c r="AA30">
        <f t="shared" si="13"/>
        <v>44.638363662569589</v>
      </c>
      <c r="AB30">
        <f t="shared" si="14"/>
        <v>44.639119447963836</v>
      </c>
      <c r="AC30">
        <f t="shared" si="15"/>
        <v>44.639157076521926</v>
      </c>
      <c r="AD30">
        <f t="shared" si="16"/>
        <v>44.639158949938079</v>
      </c>
      <c r="AE30">
        <f t="shared" si="17"/>
        <v>44.639159043209872</v>
      </c>
      <c r="AF30">
        <f t="shared" si="18"/>
        <v>44.639159047853703</v>
      </c>
      <c r="AG30">
        <f t="shared" si="19"/>
        <v>44.639159048084927</v>
      </c>
    </row>
    <row r="31" spans="1:33" x14ac:dyDescent="0.25">
      <c r="A31" t="s">
        <v>33</v>
      </c>
      <c r="B31">
        <v>1010.22846178596</v>
      </c>
      <c r="C31">
        <v>4735.8240952389897</v>
      </c>
      <c r="D31">
        <v>9231.5440769145498</v>
      </c>
      <c r="E31">
        <v>13022.514215835799</v>
      </c>
      <c r="F31">
        <v>15755.6339160518</v>
      </c>
      <c r="G31">
        <v>17575.572000862001</v>
      </c>
      <c r="H31">
        <v>18735.965768631999</v>
      </c>
      <c r="I31">
        <v>19457.801781760001</v>
      </c>
      <c r="J31">
        <v>19900.4315863962</v>
      </c>
      <c r="K31">
        <v>20169.567511430101</v>
      </c>
      <c r="L31"/>
      <c r="M31">
        <f t="shared" si="0"/>
        <v>0.83032476311174785</v>
      </c>
      <c r="N31">
        <f t="shared" si="1"/>
        <v>2.5949721069802685</v>
      </c>
      <c r="O31">
        <f t="shared" si="2"/>
        <v>2.529190158058781</v>
      </c>
      <c r="P31">
        <f t="shared" si="3"/>
        <v>3.5678121139276162</v>
      </c>
      <c r="Q31">
        <f t="shared" si="4"/>
        <v>4.3166120317950138</v>
      </c>
      <c r="R31">
        <f t="shared" si="5"/>
        <v>4.8152252057156169</v>
      </c>
      <c r="S31">
        <f t="shared" si="6"/>
        <v>5.1331413064745206</v>
      </c>
      <c r="T31">
        <f t="shared" si="7"/>
        <v>5.3309045977424665</v>
      </c>
      <c r="U31">
        <f t="shared" si="8"/>
        <v>5.452173037368822</v>
      </c>
      <c r="V31">
        <f t="shared" si="9"/>
        <v>5.5259089072411243</v>
      </c>
      <c r="W31"/>
      <c r="X31">
        <f t="shared" si="10"/>
        <v>8.3032476311174788E-2</v>
      </c>
      <c r="Y31">
        <f t="shared" si="11"/>
        <v>0.25949721069802684</v>
      </c>
      <c r="Z31">
        <f t="shared" si="12"/>
        <v>0.25291901580587811</v>
      </c>
      <c r="AA31">
        <f t="shared" si="13"/>
        <v>0.35678121139276164</v>
      </c>
      <c r="AB31">
        <f t="shared" si="14"/>
        <v>0.43166120317950141</v>
      </c>
      <c r="AC31">
        <f t="shared" si="15"/>
        <v>0.4815225205715617</v>
      </c>
      <c r="AD31">
        <f t="shared" si="16"/>
        <v>0.51331413064745202</v>
      </c>
      <c r="AE31">
        <f t="shared" si="17"/>
        <v>0.53309045977424663</v>
      </c>
      <c r="AF31">
        <f t="shared" si="18"/>
        <v>0.54521730373688215</v>
      </c>
      <c r="AG31">
        <f t="shared" si="19"/>
        <v>0.55259089072411238</v>
      </c>
    </row>
    <row r="32" spans="1:33" x14ac:dyDescent="0.25">
      <c r="A32" t="s">
        <v>34</v>
      </c>
      <c r="B32">
        <v>9992.3761273008404</v>
      </c>
      <c r="C32">
        <v>40966.815834351502</v>
      </c>
      <c r="D32">
        <v>75363.609977611501</v>
      </c>
      <c r="E32">
        <v>103185.52167913799</v>
      </c>
      <c r="F32">
        <v>122795.19097446901</v>
      </c>
      <c r="G32">
        <v>135686.372695681</v>
      </c>
      <c r="H32">
        <v>143844.70268500299</v>
      </c>
      <c r="I32">
        <v>148897.428591281</v>
      </c>
      <c r="J32">
        <v>151987.68617308</v>
      </c>
      <c r="K32">
        <v>153863.75964535901</v>
      </c>
      <c r="L32"/>
      <c r="M32">
        <f t="shared" si="0"/>
        <v>8.2129118854527459</v>
      </c>
      <c r="N32">
        <f t="shared" si="1"/>
        <v>22.447570320192604</v>
      </c>
      <c r="O32">
        <f t="shared" si="2"/>
        <v>20.647564377427809</v>
      </c>
      <c r="P32">
        <f t="shared" si="3"/>
        <v>28.270005939489863</v>
      </c>
      <c r="Q32">
        <f t="shared" si="4"/>
        <v>33.642518075196989</v>
      </c>
      <c r="R32">
        <f t="shared" si="5"/>
        <v>37.174348683748221</v>
      </c>
      <c r="S32">
        <f t="shared" si="6"/>
        <v>39.409507584932328</v>
      </c>
      <c r="T32">
        <f t="shared" si="7"/>
        <v>40.793816052405752</v>
      </c>
      <c r="U32">
        <f t="shared" si="8"/>
        <v>41.640461965227395</v>
      </c>
      <c r="V32">
        <f t="shared" si="9"/>
        <v>42.154454697358638</v>
      </c>
      <c r="W32"/>
      <c r="X32">
        <f t="shared" si="10"/>
        <v>0.82129118854527461</v>
      </c>
      <c r="Y32">
        <f t="shared" si="11"/>
        <v>2.2447570320192605</v>
      </c>
      <c r="Z32">
        <f t="shared" si="12"/>
        <v>2.0647564377427807</v>
      </c>
      <c r="AA32">
        <f t="shared" si="13"/>
        <v>2.8270005939489864</v>
      </c>
      <c r="AB32">
        <f t="shared" si="14"/>
        <v>3.364251807519699</v>
      </c>
      <c r="AC32">
        <f t="shared" si="15"/>
        <v>3.7174348683748222</v>
      </c>
      <c r="AD32">
        <f t="shared" si="16"/>
        <v>3.9409507584932326</v>
      </c>
      <c r="AE32">
        <f t="shared" si="17"/>
        <v>4.0793816052405756</v>
      </c>
      <c r="AF32">
        <f t="shared" si="18"/>
        <v>4.1640461965227393</v>
      </c>
      <c r="AG32">
        <f t="shared" si="19"/>
        <v>4.2154454697358634</v>
      </c>
    </row>
    <row r="33" spans="1:33" x14ac:dyDescent="0.25">
      <c r="A33" t="s">
        <v>35</v>
      </c>
      <c r="B33">
        <v>923281.27442013402</v>
      </c>
      <c r="C33">
        <v>1035129.9149896</v>
      </c>
      <c r="D33">
        <v>1039648.64540009</v>
      </c>
      <c r="E33">
        <v>1039824.4712429499</v>
      </c>
      <c r="F33">
        <v>1039831.30279941</v>
      </c>
      <c r="G33">
        <v>1039831.56821851</v>
      </c>
      <c r="H33">
        <v>1039831.57853053</v>
      </c>
      <c r="I33">
        <v>1039831.5789311701</v>
      </c>
      <c r="J33">
        <v>1039831.57894674</v>
      </c>
      <c r="K33">
        <v>1039831.57894734</v>
      </c>
      <c r="L33"/>
      <c r="M33">
        <f t="shared" si="0"/>
        <v>758.86132144120597</v>
      </c>
      <c r="N33">
        <f t="shared" si="1"/>
        <v>567.19447396690418</v>
      </c>
      <c r="O33">
        <f t="shared" si="2"/>
        <v>284.83524531509318</v>
      </c>
      <c r="P33">
        <f t="shared" si="3"/>
        <v>284.88341677889042</v>
      </c>
      <c r="Q33">
        <f t="shared" si="4"/>
        <v>284.88528843819455</v>
      </c>
      <c r="R33">
        <f t="shared" si="5"/>
        <v>284.88536115575619</v>
      </c>
      <c r="S33">
        <f t="shared" si="6"/>
        <v>284.88536398096716</v>
      </c>
      <c r="T33">
        <f t="shared" si="7"/>
        <v>284.88536409073151</v>
      </c>
      <c r="U33">
        <f t="shared" si="8"/>
        <v>284.88536409499727</v>
      </c>
      <c r="V33">
        <f t="shared" si="9"/>
        <v>284.88536409516166</v>
      </c>
      <c r="W33"/>
      <c r="X33">
        <f t="shared" si="10"/>
        <v>75.886132144120594</v>
      </c>
      <c r="Y33">
        <f t="shared" si="11"/>
        <v>56.71944739669042</v>
      </c>
      <c r="Z33">
        <f t="shared" si="12"/>
        <v>28.483524531509318</v>
      </c>
      <c r="AA33">
        <f t="shared" si="13"/>
        <v>28.488341677889043</v>
      </c>
      <c r="AB33">
        <f t="shared" si="14"/>
        <v>28.488528843819456</v>
      </c>
      <c r="AC33">
        <f t="shared" si="15"/>
        <v>28.48853611557562</v>
      </c>
      <c r="AD33">
        <f t="shared" si="16"/>
        <v>28.488536398096716</v>
      </c>
      <c r="AE33">
        <f t="shared" si="17"/>
        <v>28.488536409073152</v>
      </c>
      <c r="AF33">
        <f t="shared" si="18"/>
        <v>28.488536409499726</v>
      </c>
      <c r="AG33">
        <f t="shared" si="19"/>
        <v>28.488536409516165</v>
      </c>
    </row>
    <row r="34" spans="1:33" x14ac:dyDescent="0.25">
      <c r="A34" t="s">
        <v>36</v>
      </c>
      <c r="B34">
        <v>2846612.2070100098</v>
      </c>
      <c r="C34">
        <v>3045916.3216537698</v>
      </c>
      <c r="D34">
        <v>3051026.8130290601</v>
      </c>
      <c r="E34">
        <v>3051154.8906361801</v>
      </c>
      <c r="F34">
        <v>3051158.0986469602</v>
      </c>
      <c r="G34">
        <v>3051158.1789981299</v>
      </c>
      <c r="H34">
        <v>3051158.1810106901</v>
      </c>
      <c r="I34">
        <v>3051158.1810611002</v>
      </c>
      <c r="J34">
        <v>3051158.1810623598</v>
      </c>
      <c r="K34">
        <v>3051158.1810623901</v>
      </c>
      <c r="L34"/>
      <c r="M34">
        <f t="shared" ref="M34:M60" si="20">(B34*(M$1/100))/365</f>
        <v>2339.6812660356245</v>
      </c>
      <c r="N34">
        <f t="shared" ref="N34:N60" si="21">(C34*(N$1/100))/365</f>
        <v>1668.9952447417916</v>
      </c>
      <c r="O34">
        <f t="shared" ref="O34:O60" si="22">(D34*(O$1/100))/365</f>
        <v>835.89775699426309</v>
      </c>
      <c r="P34">
        <f t="shared" ref="P34:P60" si="23">(E34*(P$1/100))/365</f>
        <v>835.93284674963843</v>
      </c>
      <c r="Q34">
        <f t="shared" ref="Q34:Q60" si="24">(F34*(Q$1/100))/365</f>
        <v>835.93372565670154</v>
      </c>
      <c r="R34">
        <f t="shared" ref="R34:R60" si="25">(G34*(R$1/100))/365</f>
        <v>835.93374767072055</v>
      </c>
      <c r="S34">
        <f t="shared" ref="S34:S60" si="26">(H34*(S$1/100))/365</f>
        <v>835.93374822210694</v>
      </c>
      <c r="T34">
        <f t="shared" ref="T34:T60" si="27">(I34*(T$1/100))/365</f>
        <v>835.93374823591785</v>
      </c>
      <c r="U34">
        <f t="shared" ref="U34:U60" si="28">(J34*(U$1/100))/365</f>
        <v>835.933748236263</v>
      </c>
      <c r="V34">
        <f t="shared" ref="V34:V60" si="29">(K34*(V$1/100))/365</f>
        <v>835.9337482362713</v>
      </c>
      <c r="W34"/>
      <c r="X34">
        <f t="shared" ref="X34:X60" si="30">M34/10</f>
        <v>233.96812660356244</v>
      </c>
      <c r="Y34">
        <f t="shared" ref="Y34:Y60" si="31">N34/10</f>
        <v>166.89952447417915</v>
      </c>
      <c r="Z34">
        <f t="shared" ref="Z34:Z60" si="32">O34/10</f>
        <v>83.589775699426312</v>
      </c>
      <c r="AA34">
        <f t="shared" ref="AA34:AA60" si="33">P34/10</f>
        <v>83.59328467496384</v>
      </c>
      <c r="AB34">
        <f t="shared" ref="AB34:AB60" si="34">Q34/10</f>
        <v>83.593372565670151</v>
      </c>
      <c r="AC34">
        <f t="shared" ref="AC34:AC60" si="35">R34/10</f>
        <v>83.593374767072049</v>
      </c>
      <c r="AD34">
        <f t="shared" ref="AD34:AD60" si="36">S34/10</f>
        <v>83.593374822210691</v>
      </c>
      <c r="AE34">
        <f t="shared" ref="AE34:AE60" si="37">T34/10</f>
        <v>83.593374823591788</v>
      </c>
      <c r="AF34">
        <f t="shared" ref="AF34:AF60" si="38">U34/10</f>
        <v>83.593374823626306</v>
      </c>
      <c r="AG34">
        <f t="shared" ref="AG34:AG60" si="39">V34/10</f>
        <v>83.59337482362713</v>
      </c>
    </row>
    <row r="35" spans="1:33" x14ac:dyDescent="0.25">
      <c r="A35" t="s">
        <v>37</v>
      </c>
      <c r="B35">
        <v>292.61111455449497</v>
      </c>
      <c r="C35">
        <v>849.75653617973001</v>
      </c>
      <c r="D35">
        <v>1362.7238666079299</v>
      </c>
      <c r="E35">
        <v>1729.4881154068801</v>
      </c>
      <c r="F35">
        <v>1963.876371518</v>
      </c>
      <c r="G35">
        <v>2105.5025376393901</v>
      </c>
      <c r="H35">
        <v>2188.5787984071098</v>
      </c>
      <c r="I35">
        <v>2236.5292818778398</v>
      </c>
      <c r="J35">
        <v>2263.9589857086298</v>
      </c>
      <c r="K35">
        <v>2279.5716017415598</v>
      </c>
      <c r="L35"/>
      <c r="M35">
        <f t="shared" si="20"/>
        <v>0.24050228593520132</v>
      </c>
      <c r="N35">
        <f t="shared" si="21"/>
        <v>0.46562001982450962</v>
      </c>
      <c r="O35">
        <f t="shared" si="22"/>
        <v>0.37334900455011777</v>
      </c>
      <c r="P35">
        <f t="shared" si="23"/>
        <v>0.47383236038544663</v>
      </c>
      <c r="Q35">
        <f t="shared" si="24"/>
        <v>0.5380483209638357</v>
      </c>
      <c r="R35">
        <f t="shared" si="25"/>
        <v>0.57685001031216177</v>
      </c>
      <c r="S35">
        <f t="shared" si="26"/>
        <v>0.5996106297005781</v>
      </c>
      <c r="T35">
        <f t="shared" si="27"/>
        <v>0.61274774845968216</v>
      </c>
      <c r="U35">
        <f t="shared" si="28"/>
        <v>0.62026273581058355</v>
      </c>
      <c r="V35">
        <f t="shared" si="29"/>
        <v>0.62454016486070141</v>
      </c>
      <c r="W35"/>
      <c r="X35">
        <f t="shared" si="30"/>
        <v>2.4050228593520132E-2</v>
      </c>
      <c r="Y35">
        <f t="shared" si="31"/>
        <v>4.656200198245096E-2</v>
      </c>
      <c r="Z35">
        <f t="shared" si="32"/>
        <v>3.7334900455011776E-2</v>
      </c>
      <c r="AA35">
        <f t="shared" si="33"/>
        <v>4.7383236038544663E-2</v>
      </c>
      <c r="AB35">
        <f t="shared" si="34"/>
        <v>5.3804832096383572E-2</v>
      </c>
      <c r="AC35">
        <f t="shared" si="35"/>
        <v>5.7685001031216175E-2</v>
      </c>
      <c r="AD35">
        <f t="shared" si="36"/>
        <v>5.9961062970057807E-2</v>
      </c>
      <c r="AE35">
        <f t="shared" si="37"/>
        <v>6.1274774845968216E-2</v>
      </c>
      <c r="AF35">
        <f t="shared" si="38"/>
        <v>6.2026273581058354E-2</v>
      </c>
      <c r="AG35">
        <f t="shared" si="39"/>
        <v>6.2454016486070144E-2</v>
      </c>
    </row>
    <row r="36" spans="1:33" x14ac:dyDescent="0.25">
      <c r="A36" t="s">
        <v>38</v>
      </c>
      <c r="B36">
        <v>1683934.23338946</v>
      </c>
      <c r="C36">
        <v>1689707.3719358</v>
      </c>
      <c r="D36">
        <v>1689713.5570684699</v>
      </c>
      <c r="E36">
        <v>1689713.56368721</v>
      </c>
      <c r="F36">
        <v>1689713.5636942899</v>
      </c>
      <c r="G36">
        <v>1689713.5636942999</v>
      </c>
      <c r="H36">
        <v>1689713.5636942999</v>
      </c>
      <c r="I36">
        <v>1689713.5636942999</v>
      </c>
      <c r="J36">
        <v>1689713.5636942999</v>
      </c>
      <c r="K36">
        <v>1689713.5636942999</v>
      </c>
      <c r="L36"/>
      <c r="M36">
        <f t="shared" si="20"/>
        <v>1384.0555342927069</v>
      </c>
      <c r="N36">
        <f t="shared" si="21"/>
        <v>925.86705311550691</v>
      </c>
      <c r="O36">
        <f t="shared" si="22"/>
        <v>462.93522111464932</v>
      </c>
      <c r="P36">
        <f t="shared" si="23"/>
        <v>462.93522292800276</v>
      </c>
      <c r="Q36">
        <f t="shared" si="24"/>
        <v>462.93522292994248</v>
      </c>
      <c r="R36">
        <f t="shared" si="25"/>
        <v>462.93522292994521</v>
      </c>
      <c r="S36">
        <f t="shared" si="26"/>
        <v>462.93522292994521</v>
      </c>
      <c r="T36">
        <f t="shared" si="27"/>
        <v>462.93522292994521</v>
      </c>
      <c r="U36">
        <f t="shared" si="28"/>
        <v>462.93522292994521</v>
      </c>
      <c r="V36">
        <f t="shared" si="29"/>
        <v>462.93522292994521</v>
      </c>
      <c r="W36"/>
      <c r="X36">
        <f t="shared" si="30"/>
        <v>138.4055534292707</v>
      </c>
      <c r="Y36">
        <f t="shared" si="31"/>
        <v>92.586705311550688</v>
      </c>
      <c r="Z36">
        <f t="shared" si="32"/>
        <v>46.293522111464931</v>
      </c>
      <c r="AA36">
        <f t="shared" si="33"/>
        <v>46.293522292800276</v>
      </c>
      <c r="AB36">
        <f t="shared" si="34"/>
        <v>46.293522292994247</v>
      </c>
      <c r="AC36">
        <f t="shared" si="35"/>
        <v>46.293522292994524</v>
      </c>
      <c r="AD36">
        <f t="shared" si="36"/>
        <v>46.293522292994524</v>
      </c>
      <c r="AE36">
        <f t="shared" si="37"/>
        <v>46.293522292994524</v>
      </c>
      <c r="AF36">
        <f t="shared" si="38"/>
        <v>46.293522292994524</v>
      </c>
      <c r="AG36">
        <f t="shared" si="39"/>
        <v>46.293522292994524</v>
      </c>
    </row>
    <row r="37" spans="1:33" x14ac:dyDescent="0.25">
      <c r="A37" t="s">
        <v>39</v>
      </c>
      <c r="B37">
        <v>2040.4268738713899</v>
      </c>
      <c r="C37">
        <v>7828.9121873004697</v>
      </c>
      <c r="D37">
        <v>13673.9240276193</v>
      </c>
      <c r="E37">
        <v>17998.842298326301</v>
      </c>
      <c r="F37">
        <v>20806.3541126329</v>
      </c>
      <c r="G37">
        <v>22516.183998709999</v>
      </c>
      <c r="H37">
        <v>23523.3551793117</v>
      </c>
      <c r="I37">
        <v>24106.009686622001</v>
      </c>
      <c r="J37">
        <v>24439.7349431935</v>
      </c>
      <c r="K37">
        <v>24629.8213775613</v>
      </c>
      <c r="L37"/>
      <c r="M37">
        <f t="shared" si="20"/>
        <v>1.6770631840038821</v>
      </c>
      <c r="N37">
        <f t="shared" si="21"/>
        <v>4.2898148971509427</v>
      </c>
      <c r="O37">
        <f t="shared" si="22"/>
        <v>3.7462805555121372</v>
      </c>
      <c r="P37">
        <f t="shared" si="23"/>
        <v>4.9311896707743292</v>
      </c>
      <c r="Q37">
        <f t="shared" si="24"/>
        <v>5.7003709897624395</v>
      </c>
      <c r="R37">
        <f t="shared" si="25"/>
        <v>6.1688175338931499</v>
      </c>
      <c r="S37">
        <f t="shared" si="26"/>
        <v>6.4447548436470417</v>
      </c>
      <c r="T37">
        <f t="shared" si="27"/>
        <v>6.6043862155128767</v>
      </c>
      <c r="U37">
        <f t="shared" si="28"/>
        <v>6.6958177926557543</v>
      </c>
      <c r="V37">
        <f t="shared" si="29"/>
        <v>6.7478962678250145</v>
      </c>
      <c r="W37"/>
      <c r="X37">
        <f t="shared" si="30"/>
        <v>0.16770631840038822</v>
      </c>
      <c r="Y37">
        <f t="shared" si="31"/>
        <v>0.42898148971509426</v>
      </c>
      <c r="Z37">
        <f t="shared" si="32"/>
        <v>0.3746280555512137</v>
      </c>
      <c r="AA37">
        <f t="shared" si="33"/>
        <v>0.49311896707743291</v>
      </c>
      <c r="AB37">
        <f t="shared" si="34"/>
        <v>0.57003709897624399</v>
      </c>
      <c r="AC37">
        <f t="shared" si="35"/>
        <v>0.61688175338931495</v>
      </c>
      <c r="AD37">
        <f t="shared" si="36"/>
        <v>0.64447548436470414</v>
      </c>
      <c r="AE37">
        <f t="shared" si="37"/>
        <v>0.66043862155128763</v>
      </c>
      <c r="AF37">
        <f t="shared" si="38"/>
        <v>0.66958177926557538</v>
      </c>
      <c r="AG37">
        <f t="shared" si="39"/>
        <v>0.67478962678250143</v>
      </c>
    </row>
    <row r="38" spans="1:33" x14ac:dyDescent="0.25">
      <c r="A38" t="s">
        <v>40</v>
      </c>
      <c r="B38">
        <v>593720496.34641802</v>
      </c>
      <c r="C38">
        <v>593743664.74543095</v>
      </c>
      <c r="D38">
        <v>593743665.04679406</v>
      </c>
      <c r="E38">
        <v>593743665.04679799</v>
      </c>
      <c r="F38">
        <v>593743665.04679799</v>
      </c>
      <c r="G38">
        <v>593743665.04679799</v>
      </c>
      <c r="H38">
        <v>593743665.04679799</v>
      </c>
      <c r="I38">
        <v>593743665.04679799</v>
      </c>
      <c r="J38">
        <v>593743665.04679799</v>
      </c>
      <c r="K38">
        <v>593743665.04679799</v>
      </c>
      <c r="L38"/>
      <c r="M38">
        <f t="shared" si="20"/>
        <v>487989.44905185036</v>
      </c>
      <c r="N38">
        <f t="shared" si="21"/>
        <v>325338.99438105803</v>
      </c>
      <c r="O38">
        <f t="shared" si="22"/>
        <v>162669.49727309428</v>
      </c>
      <c r="P38">
        <f t="shared" si="23"/>
        <v>162669.49727309533</v>
      </c>
      <c r="Q38">
        <f t="shared" si="24"/>
        <v>162669.49727309533</v>
      </c>
      <c r="R38">
        <f t="shared" si="25"/>
        <v>162669.49727309533</v>
      </c>
      <c r="S38">
        <f t="shared" si="26"/>
        <v>162669.49727309533</v>
      </c>
      <c r="T38">
        <f t="shared" si="27"/>
        <v>162669.49727309533</v>
      </c>
      <c r="U38">
        <f t="shared" si="28"/>
        <v>162669.49727309533</v>
      </c>
      <c r="V38">
        <f t="shared" si="29"/>
        <v>162669.49727309533</v>
      </c>
      <c r="W38"/>
      <c r="X38">
        <f t="shared" si="30"/>
        <v>48798.944905185039</v>
      </c>
      <c r="Y38">
        <f t="shared" si="31"/>
        <v>32533.899438105804</v>
      </c>
      <c r="Z38">
        <f t="shared" si="32"/>
        <v>16266.949727309428</v>
      </c>
      <c r="AA38">
        <f t="shared" si="33"/>
        <v>16266.949727309533</v>
      </c>
      <c r="AB38">
        <f t="shared" si="34"/>
        <v>16266.949727309533</v>
      </c>
      <c r="AC38">
        <f t="shared" si="35"/>
        <v>16266.949727309533</v>
      </c>
      <c r="AD38">
        <f t="shared" si="36"/>
        <v>16266.949727309533</v>
      </c>
      <c r="AE38">
        <f t="shared" si="37"/>
        <v>16266.949727309533</v>
      </c>
      <c r="AF38">
        <f t="shared" si="38"/>
        <v>16266.949727309533</v>
      </c>
      <c r="AG38">
        <f t="shared" si="39"/>
        <v>16266.949727309533</v>
      </c>
    </row>
    <row r="39" spans="1:33" x14ac:dyDescent="0.25">
      <c r="A39" t="s">
        <v>41</v>
      </c>
      <c r="B39">
        <v>20266.8169948715</v>
      </c>
      <c r="C39">
        <v>75297.638210252699</v>
      </c>
      <c r="D39">
        <v>128323.10206794699</v>
      </c>
      <c r="E39">
        <v>165885.23125429</v>
      </c>
      <c r="F39">
        <v>189310.491634098</v>
      </c>
      <c r="G39">
        <v>203056.47653361401</v>
      </c>
      <c r="H39">
        <v>210875.641084551</v>
      </c>
      <c r="I39">
        <v>215250.96527192701</v>
      </c>
      <c r="J39">
        <v>217677.71302639801</v>
      </c>
      <c r="K39">
        <v>219017.25895361599</v>
      </c>
      <c r="L39"/>
      <c r="M39">
        <f t="shared" si="20"/>
        <v>16.657657804003971</v>
      </c>
      <c r="N39">
        <f t="shared" si="21"/>
        <v>41.258979841234357</v>
      </c>
      <c r="O39">
        <f t="shared" si="22"/>
        <v>35.157014265190959</v>
      </c>
      <c r="P39">
        <f t="shared" si="23"/>
        <v>45.448008562819183</v>
      </c>
      <c r="Q39">
        <f t="shared" si="24"/>
        <v>51.865888118930961</v>
      </c>
      <c r="R39">
        <f t="shared" si="25"/>
        <v>55.631911379072342</v>
      </c>
      <c r="S39">
        <f t="shared" si="26"/>
        <v>57.774148242342747</v>
      </c>
      <c r="T39">
        <f t="shared" si="27"/>
        <v>58.972867197788226</v>
      </c>
      <c r="U39">
        <f t="shared" si="28"/>
        <v>59.637729596273431</v>
      </c>
      <c r="V39">
        <f t="shared" si="29"/>
        <v>60.004728480442743</v>
      </c>
      <c r="W39"/>
      <c r="X39">
        <f t="shared" si="30"/>
        <v>1.6657657804003971</v>
      </c>
      <c r="Y39">
        <f t="shared" si="31"/>
        <v>4.1258979841234353</v>
      </c>
      <c r="Z39">
        <f t="shared" si="32"/>
        <v>3.515701426519096</v>
      </c>
      <c r="AA39">
        <f t="shared" si="33"/>
        <v>4.5448008562819187</v>
      </c>
      <c r="AB39">
        <f t="shared" si="34"/>
        <v>5.1865888118930963</v>
      </c>
      <c r="AC39">
        <f t="shared" si="35"/>
        <v>5.5631911379072339</v>
      </c>
      <c r="AD39">
        <f t="shared" si="36"/>
        <v>5.7774148242342749</v>
      </c>
      <c r="AE39">
        <f t="shared" si="37"/>
        <v>5.8972867197788226</v>
      </c>
      <c r="AF39">
        <f t="shared" si="38"/>
        <v>5.9637729596273434</v>
      </c>
      <c r="AG39">
        <f t="shared" si="39"/>
        <v>6.0004728480442742</v>
      </c>
    </row>
    <row r="40" spans="1:33" x14ac:dyDescent="0.25">
      <c r="A40" t="s">
        <v>42</v>
      </c>
      <c r="B40">
        <v>5365.7733613401397</v>
      </c>
      <c r="C40">
        <v>7247.5261634869603</v>
      </c>
      <c r="D40">
        <v>7468.2371577720696</v>
      </c>
      <c r="E40">
        <v>7491.7575760836398</v>
      </c>
      <c r="F40">
        <v>7494.2394828057704</v>
      </c>
      <c r="G40">
        <v>7494.5011057768797</v>
      </c>
      <c r="H40">
        <v>7494.5286809898498</v>
      </c>
      <c r="I40">
        <v>7494.5315873998597</v>
      </c>
      <c r="J40">
        <v>7494.5318937332704</v>
      </c>
      <c r="K40">
        <v>7494.5319260205697</v>
      </c>
      <c r="L40"/>
      <c r="M40">
        <f t="shared" si="20"/>
        <v>4.4102246805535392</v>
      </c>
      <c r="N40">
        <f t="shared" si="21"/>
        <v>3.9712472128695673</v>
      </c>
      <c r="O40">
        <f t="shared" si="22"/>
        <v>2.0460923719923478</v>
      </c>
      <c r="P40">
        <f t="shared" si="23"/>
        <v>2.0525363222146962</v>
      </c>
      <c r="Q40">
        <f t="shared" si="24"/>
        <v>2.0532162966591154</v>
      </c>
      <c r="R40">
        <f t="shared" si="25"/>
        <v>2.0532879741854466</v>
      </c>
      <c r="S40">
        <f t="shared" si="26"/>
        <v>2.0532955290383152</v>
      </c>
      <c r="T40">
        <f t="shared" si="27"/>
        <v>2.0532963253150305</v>
      </c>
      <c r="U40">
        <f t="shared" si="28"/>
        <v>2.0532964092419919</v>
      </c>
      <c r="V40">
        <f t="shared" si="29"/>
        <v>2.0532964180878275</v>
      </c>
      <c r="W40"/>
      <c r="X40">
        <f t="shared" si="30"/>
        <v>0.44102246805535394</v>
      </c>
      <c r="Y40">
        <f t="shared" si="31"/>
        <v>0.39712472128695675</v>
      </c>
      <c r="Z40">
        <f t="shared" si="32"/>
        <v>0.20460923719923479</v>
      </c>
      <c r="AA40">
        <f t="shared" si="33"/>
        <v>0.20525363222146961</v>
      </c>
      <c r="AB40">
        <f t="shared" si="34"/>
        <v>0.20532162966591155</v>
      </c>
      <c r="AC40">
        <f t="shared" si="35"/>
        <v>0.20532879741854465</v>
      </c>
      <c r="AD40">
        <f t="shared" si="36"/>
        <v>0.20532955290383154</v>
      </c>
      <c r="AE40">
        <f t="shared" si="37"/>
        <v>0.20532963253150305</v>
      </c>
      <c r="AF40">
        <f t="shared" si="38"/>
        <v>0.2053296409241992</v>
      </c>
      <c r="AG40">
        <f t="shared" si="39"/>
        <v>0.20532964180878274</v>
      </c>
    </row>
    <row r="41" spans="1:33" x14ac:dyDescent="0.25">
      <c r="A41" t="s">
        <v>43</v>
      </c>
      <c r="B41">
        <v>848.66734508255297</v>
      </c>
      <c r="C41">
        <v>3646.92117083622</v>
      </c>
      <c r="D41">
        <v>6846.6822966777499</v>
      </c>
      <c r="E41">
        <v>9472.9624511648799</v>
      </c>
      <c r="F41">
        <v>11338.8017925362</v>
      </c>
      <c r="G41">
        <v>12570.9239745302</v>
      </c>
      <c r="H41">
        <v>13352.730844723799</v>
      </c>
      <c r="I41">
        <v>13837.677257817701</v>
      </c>
      <c r="J41">
        <v>14134.543163955999</v>
      </c>
      <c r="K41">
        <v>14314.866792645</v>
      </c>
      <c r="L41"/>
      <c r="M41">
        <f t="shared" si="20"/>
        <v>0.69753480417744074</v>
      </c>
      <c r="N41">
        <f t="shared" si="21"/>
        <v>1.9983129703212166</v>
      </c>
      <c r="O41">
        <f t="shared" si="22"/>
        <v>1.8758033689528082</v>
      </c>
      <c r="P41">
        <f t="shared" si="23"/>
        <v>2.5953321784013372</v>
      </c>
      <c r="Q41">
        <f t="shared" si="24"/>
        <v>3.1065210390510138</v>
      </c>
      <c r="R41">
        <f t="shared" si="25"/>
        <v>3.4440887601452608</v>
      </c>
      <c r="S41">
        <f t="shared" si="26"/>
        <v>3.6582824232120004</v>
      </c>
      <c r="T41">
        <f t="shared" si="27"/>
        <v>3.7911444541966306</v>
      </c>
      <c r="U41">
        <f t="shared" si="28"/>
        <v>3.8724775791660275</v>
      </c>
      <c r="V41">
        <f t="shared" si="29"/>
        <v>3.9218813130534249</v>
      </c>
      <c r="W41"/>
      <c r="X41">
        <f t="shared" si="30"/>
        <v>6.9753480417744068E-2</v>
      </c>
      <c r="Y41">
        <f t="shared" si="31"/>
        <v>0.19983129703212166</v>
      </c>
      <c r="Z41">
        <f t="shared" si="32"/>
        <v>0.18758033689528081</v>
      </c>
      <c r="AA41">
        <f t="shared" si="33"/>
        <v>0.25953321784013372</v>
      </c>
      <c r="AB41">
        <f t="shared" si="34"/>
        <v>0.3106521039051014</v>
      </c>
      <c r="AC41">
        <f t="shared" si="35"/>
        <v>0.34440887601452608</v>
      </c>
      <c r="AD41">
        <f t="shared" si="36"/>
        <v>0.36582824232120004</v>
      </c>
      <c r="AE41">
        <f t="shared" si="37"/>
        <v>0.37911444541966305</v>
      </c>
      <c r="AF41">
        <f t="shared" si="38"/>
        <v>0.38724775791660276</v>
      </c>
      <c r="AG41">
        <f t="shared" si="39"/>
        <v>0.39218813130534247</v>
      </c>
    </row>
    <row r="42" spans="1:33" x14ac:dyDescent="0.25">
      <c r="A42" t="s">
        <v>44</v>
      </c>
      <c r="B42">
        <v>12406.4748920861</v>
      </c>
      <c r="C42">
        <v>43680.148089164897</v>
      </c>
      <c r="D42">
        <v>90751.986345082507</v>
      </c>
      <c r="E42">
        <v>146677.75631139099</v>
      </c>
      <c r="F42">
        <v>205193.907253671</v>
      </c>
      <c r="G42">
        <v>261846.636040838</v>
      </c>
      <c r="H42">
        <v>313955.59851229697</v>
      </c>
      <c r="I42">
        <v>360210.65144740598</v>
      </c>
      <c r="J42">
        <v>400233.51703627501</v>
      </c>
      <c r="K42">
        <v>434218.15112626302</v>
      </c>
      <c r="L42"/>
      <c r="M42">
        <f t="shared" si="20"/>
        <v>10.19710265102967</v>
      </c>
      <c r="N42">
        <f t="shared" si="21"/>
        <v>23.934327720090355</v>
      </c>
      <c r="O42">
        <f t="shared" si="22"/>
        <v>24.863557902762334</v>
      </c>
      <c r="P42">
        <f t="shared" si="23"/>
        <v>40.185686660655065</v>
      </c>
      <c r="Q42">
        <f t="shared" si="24"/>
        <v>56.217508836622201</v>
      </c>
      <c r="R42">
        <f t="shared" si="25"/>
        <v>71.738804394750147</v>
      </c>
      <c r="S42">
        <f t="shared" si="26"/>
        <v>86.015232469122466</v>
      </c>
      <c r="T42">
        <f t="shared" si="27"/>
        <v>98.687849711618071</v>
      </c>
      <c r="U42">
        <f t="shared" si="28"/>
        <v>109.65301836610274</v>
      </c>
      <c r="V42">
        <f t="shared" si="29"/>
        <v>118.96387702089399</v>
      </c>
      <c r="W42"/>
      <c r="X42">
        <f t="shared" si="30"/>
        <v>1.019710265102967</v>
      </c>
      <c r="Y42">
        <f t="shared" si="31"/>
        <v>2.3934327720090356</v>
      </c>
      <c r="Z42">
        <f t="shared" si="32"/>
        <v>2.4863557902762334</v>
      </c>
      <c r="AA42">
        <f t="shared" si="33"/>
        <v>4.0185686660655069</v>
      </c>
      <c r="AB42">
        <f t="shared" si="34"/>
        <v>5.6217508836622203</v>
      </c>
      <c r="AC42">
        <f t="shared" si="35"/>
        <v>7.1738804394750151</v>
      </c>
      <c r="AD42">
        <f t="shared" si="36"/>
        <v>8.6015232469122473</v>
      </c>
      <c r="AE42">
        <f t="shared" si="37"/>
        <v>9.8687849711618068</v>
      </c>
      <c r="AF42">
        <f t="shared" si="38"/>
        <v>10.965301836610275</v>
      </c>
      <c r="AG42">
        <f t="shared" si="39"/>
        <v>11.896387702089399</v>
      </c>
    </row>
    <row r="43" spans="1:33" x14ac:dyDescent="0.25">
      <c r="A43" t="s">
        <v>45</v>
      </c>
      <c r="B43">
        <v>88.637641412462003</v>
      </c>
      <c r="C43">
        <v>485.26417995757498</v>
      </c>
      <c r="D43">
        <v>1196.1098215516899</v>
      </c>
      <c r="E43">
        <v>2135.8558265531501</v>
      </c>
      <c r="F43">
        <v>3206.9448173893802</v>
      </c>
      <c r="G43">
        <v>4326.37555368007</v>
      </c>
      <c r="H43">
        <v>5432.5046132494399</v>
      </c>
      <c r="I43">
        <v>6483.9555818932304</v>
      </c>
      <c r="J43">
        <v>7455.8646299087904</v>
      </c>
      <c r="K43">
        <v>8335.7172299716494</v>
      </c>
      <c r="L43"/>
      <c r="M43">
        <f t="shared" si="20"/>
        <v>7.2852855955448215E-2</v>
      </c>
      <c r="N43">
        <f t="shared" si="21"/>
        <v>0.26589818079867122</v>
      </c>
      <c r="O43">
        <f t="shared" si="22"/>
        <v>0.32770132097306576</v>
      </c>
      <c r="P43">
        <f t="shared" si="23"/>
        <v>0.58516597987757535</v>
      </c>
      <c r="Q43">
        <f t="shared" si="24"/>
        <v>0.87861501846284407</v>
      </c>
      <c r="R43">
        <f t="shared" si="25"/>
        <v>1.1853083708712522</v>
      </c>
      <c r="S43">
        <f t="shared" si="26"/>
        <v>1.4883574282875178</v>
      </c>
      <c r="T43">
        <f t="shared" si="27"/>
        <v>1.7764261868200633</v>
      </c>
      <c r="U43">
        <f t="shared" si="28"/>
        <v>2.0427026383311757</v>
      </c>
      <c r="V43">
        <f t="shared" si="29"/>
        <v>2.2837581451977123</v>
      </c>
      <c r="W43"/>
      <c r="X43">
        <f t="shared" si="30"/>
        <v>7.2852855955448216E-3</v>
      </c>
      <c r="Y43">
        <f t="shared" si="31"/>
        <v>2.6589818079867121E-2</v>
      </c>
      <c r="Z43">
        <f t="shared" si="32"/>
        <v>3.2770132097306573E-2</v>
      </c>
      <c r="AA43">
        <f t="shared" si="33"/>
        <v>5.8516597987757532E-2</v>
      </c>
      <c r="AB43">
        <f t="shared" si="34"/>
        <v>8.7861501846284412E-2</v>
      </c>
      <c r="AC43">
        <f t="shared" si="35"/>
        <v>0.11853083708712522</v>
      </c>
      <c r="AD43">
        <f t="shared" si="36"/>
        <v>0.14883574282875178</v>
      </c>
      <c r="AE43">
        <f t="shared" si="37"/>
        <v>0.17764261868200631</v>
      </c>
      <c r="AF43">
        <f t="shared" si="38"/>
        <v>0.20427026383311758</v>
      </c>
      <c r="AG43">
        <f t="shared" si="39"/>
        <v>0.22837581451977124</v>
      </c>
    </row>
    <row r="44" spans="1:33" x14ac:dyDescent="0.25">
      <c r="A44" t="s">
        <v>46</v>
      </c>
      <c r="B44">
        <v>62967.6709126489</v>
      </c>
      <c r="C44">
        <v>146616.143648261</v>
      </c>
      <c r="D44">
        <v>196176.93978118501</v>
      </c>
      <c r="E44">
        <v>219566.60736839601</v>
      </c>
      <c r="F44">
        <v>229746.34928982001</v>
      </c>
      <c r="G44">
        <v>234039.22426235399</v>
      </c>
      <c r="H44">
        <v>235826.68057619399</v>
      </c>
      <c r="I44">
        <v>236567.077051706</v>
      </c>
      <c r="J44">
        <v>236873.10766434899</v>
      </c>
      <c r="K44">
        <v>236999.488978012</v>
      </c>
      <c r="L44"/>
      <c r="M44">
        <f t="shared" si="20"/>
        <v>51.754250065190874</v>
      </c>
      <c r="N44">
        <f t="shared" si="21"/>
        <v>80.337612957951237</v>
      </c>
      <c r="O44">
        <f t="shared" si="22"/>
        <v>53.747106789365759</v>
      </c>
      <c r="P44">
        <f t="shared" si="23"/>
        <v>60.155234895450967</v>
      </c>
      <c r="Q44">
        <f t="shared" si="24"/>
        <v>62.944205284882202</v>
      </c>
      <c r="R44">
        <f t="shared" si="25"/>
        <v>64.120335414343558</v>
      </c>
      <c r="S44">
        <f t="shared" si="26"/>
        <v>64.610049472929873</v>
      </c>
      <c r="T44">
        <f t="shared" si="27"/>
        <v>64.81289782238521</v>
      </c>
      <c r="U44">
        <f t="shared" si="28"/>
        <v>64.896741825849048</v>
      </c>
      <c r="V44">
        <f t="shared" si="29"/>
        <v>64.931366843290959</v>
      </c>
      <c r="W44"/>
      <c r="X44">
        <f t="shared" si="30"/>
        <v>5.1754250065190872</v>
      </c>
      <c r="Y44">
        <f t="shared" si="31"/>
        <v>8.0337612957951237</v>
      </c>
      <c r="Z44">
        <f t="shared" si="32"/>
        <v>5.3747106789365757</v>
      </c>
      <c r="AA44">
        <f t="shared" si="33"/>
        <v>6.0155234895450969</v>
      </c>
      <c r="AB44">
        <f t="shared" si="34"/>
        <v>6.29442052848822</v>
      </c>
      <c r="AC44">
        <f t="shared" si="35"/>
        <v>6.4120335414343561</v>
      </c>
      <c r="AD44">
        <f t="shared" si="36"/>
        <v>6.4610049472929871</v>
      </c>
      <c r="AE44">
        <f t="shared" si="37"/>
        <v>6.4812897822385214</v>
      </c>
      <c r="AF44">
        <f t="shared" si="38"/>
        <v>6.4896741825849045</v>
      </c>
      <c r="AG44">
        <f t="shared" si="39"/>
        <v>6.4931366843290963</v>
      </c>
    </row>
    <row r="45" spans="1:33" x14ac:dyDescent="0.25">
      <c r="A45" t="s">
        <v>47</v>
      </c>
      <c r="B45">
        <v>19400.182847872598</v>
      </c>
      <c r="C45">
        <v>47857.0419475706</v>
      </c>
      <c r="D45">
        <v>70998.638704610305</v>
      </c>
      <c r="E45">
        <v>86152.093370381801</v>
      </c>
      <c r="F45">
        <v>95176.206080602104</v>
      </c>
      <c r="G45">
        <v>100307.425297024</v>
      </c>
      <c r="H45">
        <v>103156.83085746699</v>
      </c>
      <c r="I45">
        <v>104719.56738180701</v>
      </c>
      <c r="J45">
        <v>105570.98166355</v>
      </c>
      <c r="K45">
        <v>106033.207016377</v>
      </c>
      <c r="L45"/>
      <c r="M45">
        <f t="shared" si="20"/>
        <v>15.945355765374739</v>
      </c>
      <c r="N45">
        <f t="shared" si="21"/>
        <v>26.223036683600331</v>
      </c>
      <c r="O45">
        <f t="shared" si="22"/>
        <v>19.451681836879537</v>
      </c>
      <c r="P45">
        <f t="shared" si="23"/>
        <v>23.603313252159399</v>
      </c>
      <c r="Q45">
        <f t="shared" si="24"/>
        <v>26.075672898795101</v>
      </c>
      <c r="R45">
        <f t="shared" si="25"/>
        <v>27.481486382746308</v>
      </c>
      <c r="S45">
        <f t="shared" si="26"/>
        <v>28.262145440401916</v>
      </c>
      <c r="T45">
        <f t="shared" si="27"/>
        <v>28.690292433371784</v>
      </c>
      <c r="U45">
        <f t="shared" si="28"/>
        <v>28.923556620150688</v>
      </c>
      <c r="V45">
        <f t="shared" si="29"/>
        <v>29.050193703116985</v>
      </c>
      <c r="W45"/>
      <c r="X45">
        <f t="shared" si="30"/>
        <v>1.5945355765374738</v>
      </c>
      <c r="Y45">
        <f t="shared" si="31"/>
        <v>2.6223036683600331</v>
      </c>
      <c r="Z45">
        <f t="shared" si="32"/>
        <v>1.9451681836879537</v>
      </c>
      <c r="AA45">
        <f t="shared" si="33"/>
        <v>2.3603313252159399</v>
      </c>
      <c r="AB45">
        <f t="shared" si="34"/>
        <v>2.6075672898795101</v>
      </c>
      <c r="AC45">
        <f t="shared" si="35"/>
        <v>2.748148638274631</v>
      </c>
      <c r="AD45">
        <f t="shared" si="36"/>
        <v>2.8262145440401918</v>
      </c>
      <c r="AE45">
        <f t="shared" si="37"/>
        <v>2.8690292433371782</v>
      </c>
      <c r="AF45">
        <f t="shared" si="38"/>
        <v>2.8923556620150688</v>
      </c>
      <c r="AG45">
        <f t="shared" si="39"/>
        <v>2.9050193703116984</v>
      </c>
    </row>
    <row r="46" spans="1:33" x14ac:dyDescent="0.25">
      <c r="A46" t="s">
        <v>48</v>
      </c>
      <c r="B46">
        <v>97118.966806838202</v>
      </c>
      <c r="C46">
        <v>216087.490237074</v>
      </c>
      <c r="D46">
        <v>302022.38119936897</v>
      </c>
      <c r="E46">
        <v>352741.02904570999</v>
      </c>
      <c r="F46">
        <v>380224.81513911497</v>
      </c>
      <c r="G46">
        <v>394540.68276330602</v>
      </c>
      <c r="H46">
        <v>401856.74301673798</v>
      </c>
      <c r="I46">
        <v>405560.66907746199</v>
      </c>
      <c r="J46">
        <v>407427.148206577</v>
      </c>
      <c r="K46">
        <v>408365.51693437801</v>
      </c>
      <c r="L46"/>
      <c r="M46">
        <f t="shared" si="20"/>
        <v>79.823808334387564</v>
      </c>
      <c r="N46">
        <f t="shared" si="21"/>
        <v>118.40410423949261</v>
      </c>
      <c r="O46">
        <f t="shared" si="22"/>
        <v>82.745857862840822</v>
      </c>
      <c r="P46">
        <f t="shared" si="23"/>
        <v>96.641377820742477</v>
      </c>
      <c r="Q46">
        <f t="shared" si="24"/>
        <v>104.17118222989453</v>
      </c>
      <c r="R46">
        <f t="shared" si="25"/>
        <v>108.09333774337152</v>
      </c>
      <c r="S46">
        <f t="shared" si="26"/>
        <v>110.09773781280494</v>
      </c>
      <c r="T46">
        <f t="shared" si="27"/>
        <v>111.11251207601698</v>
      </c>
      <c r="U46">
        <f t="shared" si="28"/>
        <v>111.62387622098001</v>
      </c>
      <c r="V46">
        <f t="shared" si="29"/>
        <v>111.88096354366522</v>
      </c>
      <c r="W46"/>
      <c r="X46">
        <f t="shared" si="30"/>
        <v>7.9823808334387563</v>
      </c>
      <c r="Y46">
        <f t="shared" si="31"/>
        <v>11.840410423949262</v>
      </c>
      <c r="Z46">
        <f t="shared" si="32"/>
        <v>8.2745857862840815</v>
      </c>
      <c r="AA46">
        <f t="shared" si="33"/>
        <v>9.6641377820742473</v>
      </c>
      <c r="AB46">
        <f t="shared" si="34"/>
        <v>10.417118222989453</v>
      </c>
      <c r="AC46">
        <f t="shared" si="35"/>
        <v>10.809333774337151</v>
      </c>
      <c r="AD46">
        <f t="shared" si="36"/>
        <v>11.009773781280494</v>
      </c>
      <c r="AE46">
        <f t="shared" si="37"/>
        <v>11.111251207601699</v>
      </c>
      <c r="AF46">
        <f t="shared" si="38"/>
        <v>11.162387622098001</v>
      </c>
      <c r="AG46">
        <f t="shared" si="39"/>
        <v>11.188096354366522</v>
      </c>
    </row>
    <row r="47" spans="1:33" x14ac:dyDescent="0.25">
      <c r="A47" t="s">
        <v>49</v>
      </c>
      <c r="B47">
        <v>15505.607336429301</v>
      </c>
      <c r="C47">
        <v>29023.595266329001</v>
      </c>
      <c r="D47">
        <v>40423.020306731203</v>
      </c>
      <c r="E47">
        <v>48814.0073793435</v>
      </c>
      <c r="F47">
        <v>54572.212755207802</v>
      </c>
      <c r="G47">
        <v>58371.880887629202</v>
      </c>
      <c r="H47">
        <v>60822.476664833703</v>
      </c>
      <c r="I47">
        <v>62381.493799892298</v>
      </c>
      <c r="J47">
        <v>63365.086778471697</v>
      </c>
      <c r="K47">
        <v>63982.481083165098</v>
      </c>
      <c r="L47"/>
      <c r="M47">
        <f t="shared" si="20"/>
        <v>12.744334797065177</v>
      </c>
      <c r="N47">
        <f t="shared" si="21"/>
        <v>15.903339871961098</v>
      </c>
      <c r="O47">
        <f t="shared" si="22"/>
        <v>11.074800084035946</v>
      </c>
      <c r="P47">
        <f t="shared" si="23"/>
        <v>13.373700651874932</v>
      </c>
      <c r="Q47">
        <f t="shared" si="24"/>
        <v>14.951291165810357</v>
      </c>
      <c r="R47">
        <f t="shared" si="25"/>
        <v>15.992296133597042</v>
      </c>
      <c r="S47">
        <f t="shared" si="26"/>
        <v>16.66369223694074</v>
      </c>
      <c r="T47">
        <f t="shared" si="27"/>
        <v>17.090820219148576</v>
      </c>
      <c r="U47">
        <f t="shared" si="28"/>
        <v>17.360297747526495</v>
      </c>
      <c r="V47">
        <f t="shared" si="29"/>
        <v>17.529446872100028</v>
      </c>
      <c r="W47"/>
      <c r="X47">
        <f t="shared" si="30"/>
        <v>1.2744334797065178</v>
      </c>
      <c r="Y47">
        <f t="shared" si="31"/>
        <v>1.5903339871961097</v>
      </c>
      <c r="Z47">
        <f t="shared" si="32"/>
        <v>1.1074800084035945</v>
      </c>
      <c r="AA47">
        <f t="shared" si="33"/>
        <v>1.3373700651874931</v>
      </c>
      <c r="AB47">
        <f t="shared" si="34"/>
        <v>1.4951291165810356</v>
      </c>
      <c r="AC47">
        <f t="shared" si="35"/>
        <v>1.5992296133597041</v>
      </c>
      <c r="AD47">
        <f t="shared" si="36"/>
        <v>1.6663692236940739</v>
      </c>
      <c r="AE47">
        <f t="shared" si="37"/>
        <v>1.7090820219148575</v>
      </c>
      <c r="AF47">
        <f t="shared" si="38"/>
        <v>1.7360297747526494</v>
      </c>
      <c r="AG47">
        <f t="shared" si="39"/>
        <v>1.7529446872100027</v>
      </c>
    </row>
    <row r="48" spans="1:33" x14ac:dyDescent="0.25">
      <c r="A48" t="s">
        <v>50</v>
      </c>
      <c r="B48">
        <v>8626.0458867698799</v>
      </c>
      <c r="C48">
        <v>31224.223194037</v>
      </c>
      <c r="D48">
        <v>51801.679261118901</v>
      </c>
      <c r="E48">
        <v>65550.950443385504</v>
      </c>
      <c r="F48">
        <v>73657.967758645696</v>
      </c>
      <c r="G48">
        <v>78168.966191863903</v>
      </c>
      <c r="H48">
        <v>80608.300161523599</v>
      </c>
      <c r="I48">
        <v>81908.350770004006</v>
      </c>
      <c r="J48">
        <v>82596.040767459606</v>
      </c>
      <c r="K48">
        <v>82958.393142586094</v>
      </c>
      <c r="L48"/>
      <c r="M48">
        <f t="shared" si="20"/>
        <v>7.0899007288519558</v>
      </c>
      <c r="N48">
        <f t="shared" si="21"/>
        <v>17.10916339399288</v>
      </c>
      <c r="O48">
        <f t="shared" si="22"/>
        <v>14.192240893457235</v>
      </c>
      <c r="P48">
        <f t="shared" si="23"/>
        <v>17.959164505037126</v>
      </c>
      <c r="Q48">
        <f t="shared" si="24"/>
        <v>20.180265139354987</v>
      </c>
      <c r="R48">
        <f t="shared" si="25"/>
        <v>21.416155121058605</v>
      </c>
      <c r="S48">
        <f t="shared" si="26"/>
        <v>22.084465797677698</v>
      </c>
      <c r="T48">
        <f t="shared" si="27"/>
        <v>22.440644046576441</v>
      </c>
      <c r="U48">
        <f t="shared" si="28"/>
        <v>22.629052265057428</v>
      </c>
      <c r="V48">
        <f t="shared" si="29"/>
        <v>22.728326888379755</v>
      </c>
      <c r="W48"/>
      <c r="X48">
        <f t="shared" si="30"/>
        <v>0.70899007288519555</v>
      </c>
      <c r="Y48">
        <f t="shared" si="31"/>
        <v>1.7109163393992879</v>
      </c>
      <c r="Z48">
        <f t="shared" si="32"/>
        <v>1.4192240893457235</v>
      </c>
      <c r="AA48">
        <f t="shared" si="33"/>
        <v>1.7959164505037126</v>
      </c>
      <c r="AB48">
        <f t="shared" si="34"/>
        <v>2.0180265139354985</v>
      </c>
      <c r="AC48">
        <f t="shared" si="35"/>
        <v>2.1416155121058607</v>
      </c>
      <c r="AD48">
        <f t="shared" si="36"/>
        <v>2.2084465797677697</v>
      </c>
      <c r="AE48">
        <f t="shared" si="37"/>
        <v>2.2440644046576441</v>
      </c>
      <c r="AF48">
        <f t="shared" si="38"/>
        <v>2.262905226505743</v>
      </c>
      <c r="AG48">
        <f t="shared" si="39"/>
        <v>2.2728326888379753</v>
      </c>
    </row>
    <row r="49" spans="1:33" x14ac:dyDescent="0.25">
      <c r="A49" t="s">
        <v>51</v>
      </c>
      <c r="B49">
        <v>2634209.2636789</v>
      </c>
      <c r="C49">
        <v>2641422.1007014001</v>
      </c>
      <c r="D49">
        <v>2641428.6839587302</v>
      </c>
      <c r="E49">
        <v>2641428.6899618902</v>
      </c>
      <c r="F49">
        <v>2641428.6899673599</v>
      </c>
      <c r="G49">
        <v>2641428.6899673701</v>
      </c>
      <c r="H49">
        <v>2641428.6899673701</v>
      </c>
      <c r="I49">
        <v>2641428.6899673701</v>
      </c>
      <c r="J49">
        <v>2641428.6899673701</v>
      </c>
      <c r="K49">
        <v>2641428.6899673701</v>
      </c>
      <c r="L49"/>
      <c r="M49">
        <f t="shared" si="20"/>
        <v>2165.1035043936163</v>
      </c>
      <c r="N49">
        <f t="shared" si="21"/>
        <v>1447.3545757267946</v>
      </c>
      <c r="O49">
        <f t="shared" si="22"/>
        <v>723.67909149554259</v>
      </c>
      <c r="P49">
        <f t="shared" si="23"/>
        <v>723.67909314024394</v>
      </c>
      <c r="Q49">
        <f t="shared" si="24"/>
        <v>723.67909314174244</v>
      </c>
      <c r="R49">
        <f t="shared" si="25"/>
        <v>723.67909314174517</v>
      </c>
      <c r="S49">
        <f t="shared" si="26"/>
        <v>723.67909314174517</v>
      </c>
      <c r="T49">
        <f t="shared" si="27"/>
        <v>723.67909314174517</v>
      </c>
      <c r="U49">
        <f t="shared" si="28"/>
        <v>723.67909314174517</v>
      </c>
      <c r="V49">
        <f t="shared" si="29"/>
        <v>723.67909314174517</v>
      </c>
      <c r="W49"/>
      <c r="X49">
        <f t="shared" si="30"/>
        <v>216.51035043936162</v>
      </c>
      <c r="Y49">
        <f t="shared" si="31"/>
        <v>144.73545757267945</v>
      </c>
      <c r="Z49">
        <f t="shared" si="32"/>
        <v>72.367909149554265</v>
      </c>
      <c r="AA49">
        <f t="shared" si="33"/>
        <v>72.367909314024388</v>
      </c>
      <c r="AB49">
        <f t="shared" si="34"/>
        <v>72.367909314174241</v>
      </c>
      <c r="AC49">
        <f t="shared" si="35"/>
        <v>72.367909314174511</v>
      </c>
      <c r="AD49">
        <f t="shared" si="36"/>
        <v>72.367909314174511</v>
      </c>
      <c r="AE49">
        <f t="shared" si="37"/>
        <v>72.367909314174511</v>
      </c>
      <c r="AF49">
        <f t="shared" si="38"/>
        <v>72.367909314174511</v>
      </c>
      <c r="AG49">
        <f t="shared" si="39"/>
        <v>72.367909314174511</v>
      </c>
    </row>
    <row r="50" spans="1:33" x14ac:dyDescent="0.25">
      <c r="A50" t="s">
        <v>52</v>
      </c>
      <c r="B50">
        <v>898.53097267463602</v>
      </c>
      <c r="C50">
        <v>4740.1635132982401</v>
      </c>
      <c r="D50">
        <v>10785.2170833128</v>
      </c>
      <c r="E50">
        <v>17611.2073924627</v>
      </c>
      <c r="F50">
        <v>24197.162152263802</v>
      </c>
      <c r="G50">
        <v>30013.222426079399</v>
      </c>
      <c r="H50">
        <v>34875.923680057604</v>
      </c>
      <c r="I50">
        <v>38798.550398200299</v>
      </c>
      <c r="J50">
        <v>41886.836662318899</v>
      </c>
      <c r="K50">
        <v>44277.435640514101</v>
      </c>
      <c r="L50"/>
      <c r="M50">
        <f t="shared" si="20"/>
        <v>0.7385186076777831</v>
      </c>
      <c r="N50">
        <f t="shared" si="21"/>
        <v>2.5973498703004059</v>
      </c>
      <c r="O50">
        <f t="shared" si="22"/>
        <v>2.9548539954281643</v>
      </c>
      <c r="P50">
        <f t="shared" si="23"/>
        <v>4.8249883267021101</v>
      </c>
      <c r="Q50">
        <f t="shared" si="24"/>
        <v>6.6293594937709051</v>
      </c>
      <c r="R50">
        <f t="shared" si="25"/>
        <v>8.2228006646792871</v>
      </c>
      <c r="S50">
        <f t="shared" si="26"/>
        <v>9.5550475835774265</v>
      </c>
      <c r="T50">
        <f t="shared" si="27"/>
        <v>10.62973983512337</v>
      </c>
      <c r="U50">
        <f t="shared" si="28"/>
        <v>11.475845660909288</v>
      </c>
      <c r="V50">
        <f t="shared" si="29"/>
        <v>12.130804285072358</v>
      </c>
      <c r="W50"/>
      <c r="X50">
        <f t="shared" si="30"/>
        <v>7.3851860767778305E-2</v>
      </c>
      <c r="Y50">
        <f t="shared" si="31"/>
        <v>0.25973498703004061</v>
      </c>
      <c r="Z50">
        <f t="shared" si="32"/>
        <v>0.29548539954281644</v>
      </c>
      <c r="AA50">
        <f t="shared" si="33"/>
        <v>0.48249883267021099</v>
      </c>
      <c r="AB50">
        <f t="shared" si="34"/>
        <v>0.66293594937709055</v>
      </c>
      <c r="AC50">
        <f t="shared" si="35"/>
        <v>0.82228006646792873</v>
      </c>
      <c r="AD50">
        <f t="shared" si="36"/>
        <v>0.95550475835774262</v>
      </c>
      <c r="AE50">
        <f t="shared" si="37"/>
        <v>1.0629739835123371</v>
      </c>
      <c r="AF50">
        <f t="shared" si="38"/>
        <v>1.1475845660909287</v>
      </c>
      <c r="AG50">
        <f t="shared" si="39"/>
        <v>1.2130804285072359</v>
      </c>
    </row>
    <row r="51" spans="1:33" x14ac:dyDescent="0.25">
      <c r="A51" t="s">
        <v>53</v>
      </c>
      <c r="B51">
        <v>216386.64683242</v>
      </c>
      <c r="C51">
        <v>330512.95076568599</v>
      </c>
      <c r="D51">
        <v>360475.29975597397</v>
      </c>
      <c r="E51">
        <v>367397.29936266597</v>
      </c>
      <c r="F51">
        <v>368953.72026880301</v>
      </c>
      <c r="G51">
        <v>369301.59942935902</v>
      </c>
      <c r="H51">
        <v>369379.25138847699</v>
      </c>
      <c r="I51">
        <v>369396.57935774903</v>
      </c>
      <c r="J51">
        <v>369400.445823755</v>
      </c>
      <c r="K51">
        <v>369401.308552592</v>
      </c>
      <c r="L51"/>
      <c r="M51">
        <f t="shared" si="20"/>
        <v>177.8520384924</v>
      </c>
      <c r="N51">
        <f t="shared" si="21"/>
        <v>181.10298672092387</v>
      </c>
      <c r="O51">
        <f t="shared" si="22"/>
        <v>98.760356097527122</v>
      </c>
      <c r="P51">
        <f t="shared" si="23"/>
        <v>100.65679434593589</v>
      </c>
      <c r="Q51">
        <f t="shared" si="24"/>
        <v>101.08321103254877</v>
      </c>
      <c r="R51">
        <f t="shared" si="25"/>
        <v>101.17852039160522</v>
      </c>
      <c r="S51">
        <f t="shared" si="26"/>
        <v>101.1997949009526</v>
      </c>
      <c r="T51">
        <f t="shared" si="27"/>
        <v>101.20454228979426</v>
      </c>
      <c r="U51">
        <f t="shared" si="28"/>
        <v>101.20560159554931</v>
      </c>
      <c r="V51">
        <f t="shared" si="29"/>
        <v>101.20583795961426</v>
      </c>
      <c r="W51"/>
      <c r="X51">
        <f t="shared" si="30"/>
        <v>17.785203849239998</v>
      </c>
      <c r="Y51">
        <f t="shared" si="31"/>
        <v>18.110298672092387</v>
      </c>
      <c r="Z51">
        <f t="shared" si="32"/>
        <v>9.8760356097527122</v>
      </c>
      <c r="AA51">
        <f t="shared" si="33"/>
        <v>10.065679434593589</v>
      </c>
      <c r="AB51">
        <f t="shared" si="34"/>
        <v>10.108321103254877</v>
      </c>
      <c r="AC51">
        <f t="shared" si="35"/>
        <v>10.117852039160521</v>
      </c>
      <c r="AD51">
        <f t="shared" si="36"/>
        <v>10.119979490095259</v>
      </c>
      <c r="AE51">
        <f t="shared" si="37"/>
        <v>10.120454228979426</v>
      </c>
      <c r="AF51">
        <f t="shared" si="38"/>
        <v>10.12056015955493</v>
      </c>
      <c r="AG51">
        <f t="shared" si="39"/>
        <v>10.120583795961426</v>
      </c>
    </row>
    <row r="52" spans="1:33" x14ac:dyDescent="0.25">
      <c r="A52" t="s">
        <v>54</v>
      </c>
      <c r="B52">
        <v>156566994.05971</v>
      </c>
      <c r="C52">
        <v>156995696.603136</v>
      </c>
      <c r="D52">
        <v>156996087.88594899</v>
      </c>
      <c r="E52">
        <v>156996088.242753</v>
      </c>
      <c r="F52">
        <v>156996088.24307799</v>
      </c>
      <c r="G52">
        <v>156996088.24307901</v>
      </c>
      <c r="H52">
        <v>156996088.24307901</v>
      </c>
      <c r="I52">
        <v>156996088.24307901</v>
      </c>
      <c r="J52">
        <v>156996088.24307901</v>
      </c>
      <c r="K52">
        <v>156996088.24307901</v>
      </c>
      <c r="L52"/>
      <c r="M52">
        <f t="shared" si="20"/>
        <v>128685.2005970219</v>
      </c>
      <c r="N52">
        <f t="shared" si="21"/>
        <v>86025.039234595068</v>
      </c>
      <c r="O52">
        <f t="shared" si="22"/>
        <v>43012.626818068216</v>
      </c>
      <c r="P52">
        <f t="shared" si="23"/>
        <v>43012.626915822737</v>
      </c>
      <c r="Q52">
        <f t="shared" si="24"/>
        <v>43012.62691591178</v>
      </c>
      <c r="R52">
        <f t="shared" si="25"/>
        <v>43012.626915912057</v>
      </c>
      <c r="S52">
        <f t="shared" si="26"/>
        <v>43012.626915912057</v>
      </c>
      <c r="T52">
        <f t="shared" si="27"/>
        <v>43012.626915912057</v>
      </c>
      <c r="U52">
        <f t="shared" si="28"/>
        <v>43012.626915912057</v>
      </c>
      <c r="V52">
        <f t="shared" si="29"/>
        <v>43012.626915912057</v>
      </c>
      <c r="W52"/>
      <c r="X52">
        <f t="shared" si="30"/>
        <v>12868.52005970219</v>
      </c>
      <c r="Y52">
        <f t="shared" si="31"/>
        <v>8602.503923459506</v>
      </c>
      <c r="Z52">
        <f t="shared" si="32"/>
        <v>4301.262681806822</v>
      </c>
      <c r="AA52">
        <f t="shared" si="33"/>
        <v>4301.2626915822739</v>
      </c>
      <c r="AB52">
        <f t="shared" si="34"/>
        <v>4301.2626915911778</v>
      </c>
      <c r="AC52">
        <f t="shared" si="35"/>
        <v>4301.262691591206</v>
      </c>
      <c r="AD52">
        <f t="shared" si="36"/>
        <v>4301.262691591206</v>
      </c>
      <c r="AE52">
        <f t="shared" si="37"/>
        <v>4301.262691591206</v>
      </c>
      <c r="AF52">
        <f t="shared" si="38"/>
        <v>4301.262691591206</v>
      </c>
      <c r="AG52">
        <f t="shared" si="39"/>
        <v>4301.262691591206</v>
      </c>
    </row>
    <row r="53" spans="1:33" x14ac:dyDescent="0.25">
      <c r="A53" t="s">
        <v>55</v>
      </c>
      <c r="B53">
        <v>4519.8424263449597</v>
      </c>
      <c r="C53">
        <v>25248.486490962699</v>
      </c>
      <c r="D53">
        <v>55378.503731220699</v>
      </c>
      <c r="E53">
        <v>85763.0212247296</v>
      </c>
      <c r="F53">
        <v>111739.241960086</v>
      </c>
      <c r="G53">
        <v>132063.851184197</v>
      </c>
      <c r="H53">
        <v>147160.81813901299</v>
      </c>
      <c r="I53">
        <v>158020.128050967</v>
      </c>
      <c r="J53">
        <v>165672.76479473099</v>
      </c>
      <c r="K53">
        <v>170994.13373377</v>
      </c>
      <c r="L53"/>
      <c r="M53">
        <f t="shared" si="20"/>
        <v>3.714938980557501</v>
      </c>
      <c r="N53">
        <f t="shared" si="21"/>
        <v>13.834787118335726</v>
      </c>
      <c r="O53">
        <f t="shared" si="22"/>
        <v>15.172192803074164</v>
      </c>
      <c r="P53">
        <f t="shared" si="23"/>
        <v>23.496718143761534</v>
      </c>
      <c r="Q53">
        <f t="shared" si="24"/>
        <v>30.613490947968767</v>
      </c>
      <c r="R53">
        <f t="shared" si="25"/>
        <v>36.181877036766302</v>
      </c>
      <c r="S53">
        <f t="shared" si="26"/>
        <v>40.318032366852876</v>
      </c>
      <c r="T53">
        <f t="shared" si="27"/>
        <v>43.293185767388223</v>
      </c>
      <c r="U53">
        <f t="shared" si="28"/>
        <v>45.389798573898908</v>
      </c>
      <c r="V53">
        <f t="shared" si="29"/>
        <v>46.847707872265751</v>
      </c>
      <c r="W53"/>
      <c r="X53">
        <f t="shared" si="30"/>
        <v>0.37149389805575012</v>
      </c>
      <c r="Y53">
        <f t="shared" si="31"/>
        <v>1.3834787118335725</v>
      </c>
      <c r="Z53">
        <f t="shared" si="32"/>
        <v>1.5172192803074165</v>
      </c>
      <c r="AA53">
        <f t="shared" si="33"/>
        <v>2.3496718143761535</v>
      </c>
      <c r="AB53">
        <f t="shared" si="34"/>
        <v>3.0613490947968769</v>
      </c>
      <c r="AC53">
        <f t="shared" si="35"/>
        <v>3.6181877036766301</v>
      </c>
      <c r="AD53">
        <f t="shared" si="36"/>
        <v>4.0318032366852874</v>
      </c>
      <c r="AE53">
        <f t="shared" si="37"/>
        <v>4.3293185767388227</v>
      </c>
      <c r="AF53">
        <f t="shared" si="38"/>
        <v>4.538979857389891</v>
      </c>
      <c r="AG53">
        <f t="shared" si="39"/>
        <v>4.6847707872265749</v>
      </c>
    </row>
    <row r="54" spans="1:33" x14ac:dyDescent="0.25">
      <c r="A54" t="s">
        <v>56</v>
      </c>
      <c r="B54">
        <v>220.80111943928901</v>
      </c>
      <c r="C54">
        <v>1430.8338976887901</v>
      </c>
      <c r="D54">
        <v>4035.5450179274499</v>
      </c>
      <c r="E54">
        <v>8108.0722601354</v>
      </c>
      <c r="F54">
        <v>13542.2505232481</v>
      </c>
      <c r="G54">
        <v>20141.282694313799</v>
      </c>
      <c r="H54">
        <v>27671.603257784001</v>
      </c>
      <c r="I54">
        <v>35895.228389256299</v>
      </c>
      <c r="J54">
        <v>44588.360869866097</v>
      </c>
      <c r="K54">
        <v>53551.174034706899</v>
      </c>
      <c r="L54"/>
      <c r="M54">
        <f t="shared" si="20"/>
        <v>0.18148037214188137</v>
      </c>
      <c r="N54">
        <f t="shared" si="21"/>
        <v>0.78401857407604936</v>
      </c>
      <c r="O54">
        <f t="shared" si="22"/>
        <v>1.1056287720349178</v>
      </c>
      <c r="P54">
        <f t="shared" si="23"/>
        <v>2.2213896603110683</v>
      </c>
      <c r="Q54">
        <f t="shared" si="24"/>
        <v>3.7102056228076989</v>
      </c>
      <c r="R54">
        <f t="shared" si="25"/>
        <v>5.5181596422777535</v>
      </c>
      <c r="S54">
        <f t="shared" si="26"/>
        <v>7.5812611665161658</v>
      </c>
      <c r="T54">
        <f t="shared" si="27"/>
        <v>9.8343091477414522</v>
      </c>
      <c r="U54">
        <f t="shared" si="28"/>
        <v>12.215989279415369</v>
      </c>
      <c r="V54">
        <f t="shared" si="29"/>
        <v>14.671554530056685</v>
      </c>
      <c r="W54"/>
      <c r="X54">
        <f t="shared" si="30"/>
        <v>1.8148037214188138E-2</v>
      </c>
      <c r="Y54">
        <f t="shared" si="31"/>
        <v>7.8401857407604941E-2</v>
      </c>
      <c r="Z54">
        <f t="shared" si="32"/>
        <v>0.11056287720349178</v>
      </c>
      <c r="AA54">
        <f t="shared" si="33"/>
        <v>0.22213896603110683</v>
      </c>
      <c r="AB54">
        <f t="shared" si="34"/>
        <v>0.37102056228076991</v>
      </c>
      <c r="AC54">
        <f t="shared" si="35"/>
        <v>0.55181596422777535</v>
      </c>
      <c r="AD54">
        <f t="shared" si="36"/>
        <v>0.75812611665161656</v>
      </c>
      <c r="AE54">
        <f t="shared" si="37"/>
        <v>0.98343091477414524</v>
      </c>
      <c r="AF54">
        <f t="shared" si="38"/>
        <v>1.2215989279415369</v>
      </c>
      <c r="AG54">
        <f t="shared" si="39"/>
        <v>1.4671554530056685</v>
      </c>
    </row>
    <row r="55" spans="1:33" x14ac:dyDescent="0.25">
      <c r="A55" t="s">
        <v>57</v>
      </c>
      <c r="B55">
        <v>6757.95173532033</v>
      </c>
      <c r="C55">
        <v>17939.750373434599</v>
      </c>
      <c r="D55">
        <v>24508.528992723201</v>
      </c>
      <c r="E55">
        <v>27487.105880127401</v>
      </c>
      <c r="F55">
        <v>28725.6712447307</v>
      </c>
      <c r="G55">
        <v>29224.407357794302</v>
      </c>
      <c r="H55">
        <v>29422.762747819099</v>
      </c>
      <c r="I55">
        <v>29501.2708574711</v>
      </c>
      <c r="J55">
        <v>29532.284903157401</v>
      </c>
      <c r="K55">
        <v>29544.5275873715</v>
      </c>
      <c r="L55"/>
      <c r="M55">
        <f t="shared" si="20"/>
        <v>5.5544808783454771</v>
      </c>
      <c r="N55">
        <f t="shared" si="21"/>
        <v>9.8300002046216974</v>
      </c>
      <c r="O55">
        <f t="shared" si="22"/>
        <v>6.7146654774584107</v>
      </c>
      <c r="P55">
        <f t="shared" si="23"/>
        <v>7.5307139397609317</v>
      </c>
      <c r="Q55">
        <f t="shared" si="24"/>
        <v>7.8700469163645757</v>
      </c>
      <c r="R55">
        <f t="shared" si="25"/>
        <v>8.0066869473409046</v>
      </c>
      <c r="S55">
        <f t="shared" si="26"/>
        <v>8.0610308898134519</v>
      </c>
      <c r="T55">
        <f t="shared" si="27"/>
        <v>8.0825399609509869</v>
      </c>
      <c r="U55">
        <f t="shared" si="28"/>
        <v>8.0910369597691503</v>
      </c>
      <c r="V55">
        <f t="shared" si="29"/>
        <v>8.0943911198278098</v>
      </c>
      <c r="W55"/>
      <c r="X55">
        <f t="shared" si="30"/>
        <v>0.55544808783454769</v>
      </c>
      <c r="Y55">
        <f t="shared" si="31"/>
        <v>0.98300002046216972</v>
      </c>
      <c r="Z55">
        <f t="shared" si="32"/>
        <v>0.67146654774584102</v>
      </c>
      <c r="AA55">
        <f t="shared" si="33"/>
        <v>0.75307139397609313</v>
      </c>
      <c r="AB55">
        <f t="shared" si="34"/>
        <v>0.78700469163645759</v>
      </c>
      <c r="AC55">
        <f t="shared" si="35"/>
        <v>0.80066869473409041</v>
      </c>
      <c r="AD55">
        <f t="shared" si="36"/>
        <v>0.80610308898134519</v>
      </c>
      <c r="AE55">
        <f t="shared" si="37"/>
        <v>0.80825399609509874</v>
      </c>
      <c r="AF55">
        <f t="shared" si="38"/>
        <v>0.809103695976915</v>
      </c>
      <c r="AG55">
        <f t="shared" si="39"/>
        <v>0.80943911198278096</v>
      </c>
    </row>
    <row r="56" spans="1:33" x14ac:dyDescent="0.25">
      <c r="A56" t="s">
        <v>58</v>
      </c>
      <c r="B56">
        <v>538.05729742165795</v>
      </c>
      <c r="C56">
        <v>3309.1794788228899</v>
      </c>
      <c r="D56">
        <v>8923.1268325139208</v>
      </c>
      <c r="E56">
        <v>17207.425728166301</v>
      </c>
      <c r="F56">
        <v>27663.265511045902</v>
      </c>
      <c r="G56">
        <v>39694.554313706198</v>
      </c>
      <c r="H56">
        <v>52723.803181051502</v>
      </c>
      <c r="I56">
        <v>66245.807331790798</v>
      </c>
      <c r="J56">
        <v>79846.932793252301</v>
      </c>
      <c r="K56">
        <v>93205.982649984406</v>
      </c>
      <c r="L56"/>
      <c r="M56">
        <f t="shared" si="20"/>
        <v>0.44223887459314354</v>
      </c>
      <c r="N56">
        <f t="shared" si="21"/>
        <v>1.8132490294919945</v>
      </c>
      <c r="O56">
        <f t="shared" si="22"/>
        <v>2.4446922828805264</v>
      </c>
      <c r="P56">
        <f t="shared" si="23"/>
        <v>4.714363213196247</v>
      </c>
      <c r="Q56">
        <f t="shared" si="24"/>
        <v>7.5789768523413432</v>
      </c>
      <c r="R56">
        <f t="shared" si="25"/>
        <v>10.875220359919506</v>
      </c>
      <c r="S56">
        <f t="shared" si="26"/>
        <v>14.444877583849728</v>
      </c>
      <c r="T56">
        <f t="shared" si="27"/>
        <v>18.149536255285152</v>
      </c>
      <c r="U56">
        <f t="shared" si="28"/>
        <v>21.875871998151318</v>
      </c>
      <c r="V56">
        <f t="shared" si="29"/>
        <v>25.535885657529978</v>
      </c>
      <c r="W56"/>
      <c r="X56">
        <f t="shared" si="30"/>
        <v>4.4223887459314354E-2</v>
      </c>
      <c r="Y56">
        <f t="shared" si="31"/>
        <v>0.18132490294919945</v>
      </c>
      <c r="Z56">
        <f t="shared" si="32"/>
        <v>0.24446922828805265</v>
      </c>
      <c r="AA56">
        <f t="shared" si="33"/>
        <v>0.47143632131962471</v>
      </c>
      <c r="AB56">
        <f t="shared" si="34"/>
        <v>0.75789768523413437</v>
      </c>
      <c r="AC56">
        <f t="shared" si="35"/>
        <v>1.0875220359919506</v>
      </c>
      <c r="AD56">
        <f t="shared" si="36"/>
        <v>1.4444877583849727</v>
      </c>
      <c r="AE56">
        <f t="shared" si="37"/>
        <v>1.8149536255285152</v>
      </c>
      <c r="AF56">
        <f t="shared" si="38"/>
        <v>2.1875871998151317</v>
      </c>
      <c r="AG56">
        <f t="shared" si="39"/>
        <v>2.5535885657529978</v>
      </c>
    </row>
    <row r="57" spans="1:33" x14ac:dyDescent="0.25">
      <c r="A57" t="s">
        <v>59</v>
      </c>
      <c r="B57">
        <v>795.45945372142205</v>
      </c>
      <c r="C57">
        <v>2828.87655088887</v>
      </c>
      <c r="D57">
        <v>4736.0910308448001</v>
      </c>
      <c r="E57">
        <v>6070.2440466015296</v>
      </c>
      <c r="F57">
        <v>6897.0103935530096</v>
      </c>
      <c r="G57">
        <v>7380.5428215457096</v>
      </c>
      <c r="H57">
        <v>7655.1003570959001</v>
      </c>
      <c r="I57">
        <v>7808.5840740630701</v>
      </c>
      <c r="J57">
        <v>7893.6679500363498</v>
      </c>
      <c r="K57">
        <v>7940.6200248245004</v>
      </c>
      <c r="L57"/>
      <c r="M57">
        <f t="shared" si="20"/>
        <v>0.6538022907299359</v>
      </c>
      <c r="N57">
        <f t="shared" si="21"/>
        <v>1.5500693429528056</v>
      </c>
      <c r="O57">
        <f t="shared" si="22"/>
        <v>1.297559186532822</v>
      </c>
      <c r="P57">
        <f t="shared" si="23"/>
        <v>1.6630805607127479</v>
      </c>
      <c r="Q57">
        <f t="shared" si="24"/>
        <v>1.8895918886446601</v>
      </c>
      <c r="R57">
        <f t="shared" si="25"/>
        <v>2.0220665264508795</v>
      </c>
      <c r="S57">
        <f t="shared" si="26"/>
        <v>2.0972877690673699</v>
      </c>
      <c r="T57">
        <f t="shared" si="27"/>
        <v>2.1393381024830331</v>
      </c>
      <c r="U57">
        <f t="shared" si="28"/>
        <v>2.1626487534346164</v>
      </c>
      <c r="V57">
        <f t="shared" si="29"/>
        <v>2.1755123355683565</v>
      </c>
      <c r="W57"/>
      <c r="X57">
        <f t="shared" si="30"/>
        <v>6.5380229072993595E-2</v>
      </c>
      <c r="Y57">
        <f t="shared" si="31"/>
        <v>0.15500693429528056</v>
      </c>
      <c r="Z57">
        <f t="shared" si="32"/>
        <v>0.1297559186532822</v>
      </c>
      <c r="AA57">
        <f t="shared" si="33"/>
        <v>0.1663080560712748</v>
      </c>
      <c r="AB57">
        <f t="shared" si="34"/>
        <v>0.188959188864466</v>
      </c>
      <c r="AC57">
        <f t="shared" si="35"/>
        <v>0.20220665264508794</v>
      </c>
      <c r="AD57">
        <f t="shared" si="36"/>
        <v>0.209728776906737</v>
      </c>
      <c r="AE57">
        <f t="shared" si="37"/>
        <v>0.21393381024830332</v>
      </c>
      <c r="AF57">
        <f t="shared" si="38"/>
        <v>0.21626487534346164</v>
      </c>
      <c r="AG57">
        <f t="shared" si="39"/>
        <v>0.21755123355683564</v>
      </c>
    </row>
    <row r="58" spans="1:33" x14ac:dyDescent="0.25">
      <c r="A58" t="s">
        <v>60</v>
      </c>
      <c r="B58">
        <v>22480.883238831299</v>
      </c>
      <c r="C58">
        <v>87258.760310178201</v>
      </c>
      <c r="D58">
        <v>151373.545730713</v>
      </c>
      <c r="E58">
        <v>197364.76378915901</v>
      </c>
      <c r="F58">
        <v>226229.279301551</v>
      </c>
      <c r="G58">
        <v>243223.60061692199</v>
      </c>
      <c r="H58">
        <v>252907.826328847</v>
      </c>
      <c r="I58">
        <v>258332.02629485301</v>
      </c>
      <c r="J58">
        <v>261342.116566362</v>
      </c>
      <c r="K58">
        <v>263004.14304252103</v>
      </c>
      <c r="L58"/>
      <c r="M58">
        <f t="shared" si="20"/>
        <v>18.47743827849148</v>
      </c>
      <c r="N58">
        <f t="shared" si="21"/>
        <v>47.81301934804285</v>
      </c>
      <c r="O58">
        <f t="shared" si="22"/>
        <v>41.472204309784388</v>
      </c>
      <c r="P58">
        <f t="shared" si="23"/>
        <v>54.072538024427132</v>
      </c>
      <c r="Q58">
        <f t="shared" si="24"/>
        <v>61.980624466178355</v>
      </c>
      <c r="R58">
        <f t="shared" si="25"/>
        <v>66.636602908745758</v>
      </c>
      <c r="S58">
        <f t="shared" si="26"/>
        <v>69.289815432560829</v>
      </c>
      <c r="T58">
        <f t="shared" si="27"/>
        <v>70.775897615028228</v>
      </c>
      <c r="U58">
        <f t="shared" si="28"/>
        <v>71.600579881195074</v>
      </c>
      <c r="V58">
        <f t="shared" si="29"/>
        <v>72.055929600690689</v>
      </c>
      <c r="W58"/>
      <c r="X58">
        <f t="shared" si="30"/>
        <v>1.847743827849148</v>
      </c>
      <c r="Y58">
        <f t="shared" si="31"/>
        <v>4.7813019348042847</v>
      </c>
      <c r="Z58">
        <f t="shared" si="32"/>
        <v>4.1472204309784386</v>
      </c>
      <c r="AA58">
        <f t="shared" si="33"/>
        <v>5.407253802442713</v>
      </c>
      <c r="AB58">
        <f t="shared" si="34"/>
        <v>6.1980624466178353</v>
      </c>
      <c r="AC58">
        <f t="shared" si="35"/>
        <v>6.6636602908745761</v>
      </c>
      <c r="AD58">
        <f t="shared" si="36"/>
        <v>6.9289815432560831</v>
      </c>
      <c r="AE58">
        <f t="shared" si="37"/>
        <v>7.0775897615028232</v>
      </c>
      <c r="AF58">
        <f t="shared" si="38"/>
        <v>7.1600579881195072</v>
      </c>
      <c r="AG58">
        <f t="shared" si="39"/>
        <v>7.2055929600690689</v>
      </c>
    </row>
    <row r="59" spans="1:33" x14ac:dyDescent="0.25">
      <c r="A59" t="s">
        <v>61</v>
      </c>
      <c r="B59">
        <v>395.47473629006703</v>
      </c>
      <c r="C59">
        <v>2094.3236888731499</v>
      </c>
      <c r="D59">
        <v>4781.4183684439104</v>
      </c>
      <c r="E59">
        <v>7830.9597755895302</v>
      </c>
      <c r="F59">
        <v>10787.468240972599</v>
      </c>
      <c r="G59">
        <v>13410.369081398199</v>
      </c>
      <c r="H59">
        <v>15612.9322270211</v>
      </c>
      <c r="I59">
        <v>17397.109934644199</v>
      </c>
      <c r="J59">
        <v>18807.4057025722</v>
      </c>
      <c r="K59">
        <v>19903.2809848172</v>
      </c>
      <c r="L59"/>
      <c r="M59">
        <f t="shared" si="20"/>
        <v>0.32504772845758934</v>
      </c>
      <c r="N59">
        <f t="shared" si="21"/>
        <v>1.1475746240400821</v>
      </c>
      <c r="O59">
        <f t="shared" si="22"/>
        <v>1.3099776351901125</v>
      </c>
      <c r="P59">
        <f t="shared" si="23"/>
        <v>2.1454684316683648</v>
      </c>
      <c r="Q59">
        <f t="shared" si="24"/>
        <v>2.9554707509513976</v>
      </c>
      <c r="R59">
        <f t="shared" si="25"/>
        <v>3.6740737209310139</v>
      </c>
      <c r="S59">
        <f t="shared" si="26"/>
        <v>4.2775156786359183</v>
      </c>
      <c r="T59">
        <f t="shared" si="27"/>
        <v>4.7663314889436164</v>
      </c>
      <c r="U59">
        <f t="shared" si="28"/>
        <v>5.1527138911156714</v>
      </c>
      <c r="V59">
        <f t="shared" si="29"/>
        <v>5.452953694470466</v>
      </c>
      <c r="W59"/>
      <c r="X59">
        <f t="shared" si="30"/>
        <v>3.2504772845758936E-2</v>
      </c>
      <c r="Y59">
        <f t="shared" si="31"/>
        <v>0.11475746240400822</v>
      </c>
      <c r="Z59">
        <f t="shared" si="32"/>
        <v>0.13099776351901124</v>
      </c>
      <c r="AA59">
        <f t="shared" si="33"/>
        <v>0.21454684316683648</v>
      </c>
      <c r="AB59">
        <f t="shared" si="34"/>
        <v>0.29554707509513978</v>
      </c>
      <c r="AC59">
        <f t="shared" si="35"/>
        <v>0.36740737209310137</v>
      </c>
      <c r="AD59">
        <f t="shared" si="36"/>
        <v>0.42775156786359181</v>
      </c>
      <c r="AE59">
        <f t="shared" si="37"/>
        <v>0.47663314889436165</v>
      </c>
      <c r="AF59">
        <f t="shared" si="38"/>
        <v>0.51527138911156711</v>
      </c>
      <c r="AG59">
        <f t="shared" si="39"/>
        <v>0.5452953694470466</v>
      </c>
    </row>
    <row r="60" spans="1:33" x14ac:dyDescent="0.25">
      <c r="A60" t="s">
        <v>62</v>
      </c>
      <c r="B60">
        <v>196.02406093989299</v>
      </c>
      <c r="C60">
        <v>897.79177458818799</v>
      </c>
      <c r="D60">
        <v>1874.58896491428</v>
      </c>
      <c r="E60">
        <v>2879.2249717896598</v>
      </c>
      <c r="F60">
        <v>3776.51818377069</v>
      </c>
      <c r="G60">
        <v>4517.6964395548202</v>
      </c>
      <c r="H60">
        <v>5101.5545640243299</v>
      </c>
      <c r="I60">
        <v>5547.7029745345098</v>
      </c>
      <c r="J60">
        <v>5881.8047356925499</v>
      </c>
      <c r="K60">
        <v>6128.5895529147801</v>
      </c>
      <c r="L60"/>
      <c r="M60">
        <f t="shared" si="20"/>
        <v>0.16111566652593942</v>
      </c>
      <c r="N60">
        <f t="shared" si="21"/>
        <v>0.49194069840448662</v>
      </c>
      <c r="O60">
        <f t="shared" si="22"/>
        <v>0.51358601778473434</v>
      </c>
      <c r="P60">
        <f t="shared" si="23"/>
        <v>0.78882875939442743</v>
      </c>
      <c r="Q60">
        <f t="shared" si="24"/>
        <v>1.034662516101559</v>
      </c>
      <c r="R60">
        <f t="shared" si="25"/>
        <v>1.2377250519328276</v>
      </c>
      <c r="S60">
        <f t="shared" si="26"/>
        <v>1.3976861819244739</v>
      </c>
      <c r="T60">
        <f t="shared" si="27"/>
        <v>1.5199186231601398</v>
      </c>
      <c r="U60">
        <f t="shared" si="28"/>
        <v>1.6114533522445342</v>
      </c>
      <c r="V60">
        <f t="shared" si="29"/>
        <v>1.6790656309355565</v>
      </c>
      <c r="W60"/>
      <c r="X60">
        <f t="shared" si="30"/>
        <v>1.6111566652593941E-2</v>
      </c>
      <c r="Y60">
        <f t="shared" si="31"/>
        <v>4.9194069840448662E-2</v>
      </c>
      <c r="Z60">
        <f t="shared" si="32"/>
        <v>5.1358601778473435E-2</v>
      </c>
      <c r="AA60">
        <f t="shared" si="33"/>
        <v>7.8882875939442737E-2</v>
      </c>
      <c r="AB60">
        <f t="shared" si="34"/>
        <v>0.10346625161015591</v>
      </c>
      <c r="AC60">
        <f t="shared" si="35"/>
        <v>0.12377250519328276</v>
      </c>
      <c r="AD60">
        <f t="shared" si="36"/>
        <v>0.1397686181924474</v>
      </c>
      <c r="AE60">
        <f t="shared" si="37"/>
        <v>0.15199186231601397</v>
      </c>
      <c r="AF60">
        <f t="shared" si="38"/>
        <v>0.16114533522445343</v>
      </c>
      <c r="AG60">
        <f t="shared" si="39"/>
        <v>0.16790656309355564</v>
      </c>
    </row>
    <row r="63" spans="1:33" x14ac:dyDescent="0.25">
      <c r="A63" s="2" t="s">
        <v>334</v>
      </c>
      <c r="L63" s="1" t="s">
        <v>335</v>
      </c>
      <c r="M63">
        <v>1</v>
      </c>
      <c r="N63">
        <v>5</v>
      </c>
      <c r="W63"/>
    </row>
    <row r="64" spans="1:33" x14ac:dyDescent="0.25">
      <c r="A64" t="s">
        <v>3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L64"/>
      <c r="M64" s="2">
        <v>30</v>
      </c>
      <c r="N64" s="2">
        <v>20</v>
      </c>
      <c r="O64" s="2">
        <v>10</v>
      </c>
      <c r="P64" s="2">
        <v>10</v>
      </c>
      <c r="Q64" s="2">
        <v>10</v>
      </c>
      <c r="R64" s="2">
        <v>10</v>
      </c>
      <c r="S64" s="2">
        <v>10</v>
      </c>
      <c r="T64" s="2">
        <v>10</v>
      </c>
      <c r="U64" s="2">
        <v>10</v>
      </c>
      <c r="V64" s="2">
        <v>10</v>
      </c>
      <c r="W64"/>
      <c r="X64" s="2">
        <v>0.1</v>
      </c>
    </row>
    <row r="65" spans="1:33" x14ac:dyDescent="0.25">
      <c r="A65" s="12" t="s">
        <v>4</v>
      </c>
      <c r="B65">
        <v>21.583504257923501</v>
      </c>
      <c r="C65">
        <v>47.252724385477002</v>
      </c>
      <c r="D65">
        <v>78.893409738535595</v>
      </c>
      <c r="E65">
        <v>113.02475227103101</v>
      </c>
      <c r="F65">
        <v>146.992765079648</v>
      </c>
      <c r="G65">
        <v>179.05459072036999</v>
      </c>
      <c r="H65">
        <v>208.22475660538299</v>
      </c>
      <c r="I65">
        <v>234.06981695394799</v>
      </c>
      <c r="J65">
        <v>256.52356263859502</v>
      </c>
      <c r="K65">
        <v>275.743679195781</v>
      </c>
      <c r="L65" s="1">
        <v>5</v>
      </c>
      <c r="M65">
        <f t="shared" ref="M65:V65" si="40">(B65*($L$65/100))/365</f>
        <v>2.9566444188936303E-3</v>
      </c>
      <c r="N65">
        <f t="shared" si="40"/>
        <v>6.4729759432160285E-3</v>
      </c>
      <c r="O65">
        <f t="shared" si="40"/>
        <v>1.0807316402539124E-2</v>
      </c>
      <c r="P65">
        <f t="shared" si="40"/>
        <v>1.5482842776853564E-2</v>
      </c>
      <c r="Q65">
        <f t="shared" si="40"/>
        <v>2.0135995216390139E-2</v>
      </c>
      <c r="R65">
        <f t="shared" si="40"/>
        <v>2.4528026126078083E-2</v>
      </c>
      <c r="S65">
        <f t="shared" si="40"/>
        <v>2.8523939261011374E-2</v>
      </c>
      <c r="T65">
        <f t="shared" si="40"/>
        <v>3.2064358486842193E-2</v>
      </c>
      <c r="U65">
        <f t="shared" si="40"/>
        <v>3.5140214060081512E-2</v>
      </c>
      <c r="V65">
        <f t="shared" si="40"/>
        <v>3.7773106739148084E-2</v>
      </c>
      <c r="W65" s="2">
        <v>2</v>
      </c>
      <c r="X65">
        <f t="shared" ref="X65:AG65" si="41">M65*$W$65</f>
        <v>5.9132888377872606E-3</v>
      </c>
      <c r="Y65">
        <f t="shared" si="41"/>
        <v>1.2945951886432057E-2</v>
      </c>
      <c r="Z65">
        <f t="shared" si="41"/>
        <v>2.1614632805078249E-2</v>
      </c>
      <c r="AA65">
        <f t="shared" si="41"/>
        <v>3.0965685553707128E-2</v>
      </c>
      <c r="AB65">
        <f t="shared" si="41"/>
        <v>4.0271990432780277E-2</v>
      </c>
      <c r="AC65">
        <f t="shared" si="41"/>
        <v>4.9056052252156167E-2</v>
      </c>
      <c r="AD65">
        <f t="shared" si="41"/>
        <v>5.7047878522022748E-2</v>
      </c>
      <c r="AE65">
        <f t="shared" si="41"/>
        <v>6.4128716973684385E-2</v>
      </c>
      <c r="AF65">
        <f t="shared" si="41"/>
        <v>7.0280428120163024E-2</v>
      </c>
      <c r="AG65">
        <f t="shared" si="41"/>
        <v>7.5546213478296168E-2</v>
      </c>
    </row>
    <row r="66" spans="1:33" x14ac:dyDescent="0.25">
      <c r="A66" t="s">
        <v>5</v>
      </c>
      <c r="B66">
        <v>852265.47149185499</v>
      </c>
      <c r="C66">
        <v>2331317.0086223301</v>
      </c>
      <c r="D66">
        <v>3894973.3348339102</v>
      </c>
      <c r="E66">
        <v>5074546.0613987697</v>
      </c>
      <c r="F66">
        <v>5865766.5527672004</v>
      </c>
      <c r="G66">
        <v>6365769.0296844803</v>
      </c>
      <c r="H66">
        <v>6671700.3693776503</v>
      </c>
      <c r="I66">
        <v>6855530.7248815</v>
      </c>
      <c r="J66">
        <v>6964856.1873012502</v>
      </c>
      <c r="K66">
        <v>7029486.0021836599</v>
      </c>
      <c r="L66"/>
      <c r="M66">
        <f t="shared" ref="M66:V68" si="42">(B66*(M$1/100))/365</f>
        <v>700.49216834946981</v>
      </c>
      <c r="N66">
        <f t="shared" si="42"/>
        <v>1277.4339773273043</v>
      </c>
      <c r="O66">
        <f t="shared" si="42"/>
        <v>1067.1159821462768</v>
      </c>
      <c r="P66">
        <f t="shared" si="42"/>
        <v>1390.2865921640466</v>
      </c>
      <c r="Q66">
        <f t="shared" si="42"/>
        <v>1607.0593295252604</v>
      </c>
      <c r="R66">
        <f t="shared" si="42"/>
        <v>1744.0463095025975</v>
      </c>
      <c r="S66">
        <f t="shared" si="42"/>
        <v>1827.8631148979864</v>
      </c>
      <c r="T66">
        <f t="shared" si="42"/>
        <v>1878.2275958579455</v>
      </c>
      <c r="U66">
        <f t="shared" si="42"/>
        <v>1908.1797773428082</v>
      </c>
      <c r="V66">
        <f t="shared" si="42"/>
        <v>1925.8865759407288</v>
      </c>
      <c r="W66"/>
      <c r="X66">
        <f t="shared" ref="X66:AG68" si="43">M66/10</f>
        <v>70.049216834946975</v>
      </c>
      <c r="Y66">
        <f t="shared" si="43"/>
        <v>127.74339773273043</v>
      </c>
      <c r="Z66">
        <f t="shared" si="43"/>
        <v>106.71159821462768</v>
      </c>
      <c r="AA66">
        <f t="shared" si="43"/>
        <v>139.02865921640466</v>
      </c>
      <c r="AB66">
        <f t="shared" si="43"/>
        <v>160.70593295252604</v>
      </c>
      <c r="AC66">
        <f t="shared" si="43"/>
        <v>174.40463095025976</v>
      </c>
      <c r="AD66">
        <f t="shared" si="43"/>
        <v>182.78631148979863</v>
      </c>
      <c r="AE66">
        <f t="shared" si="43"/>
        <v>187.82275958579456</v>
      </c>
      <c r="AF66">
        <f t="shared" si="43"/>
        <v>190.81797773428082</v>
      </c>
      <c r="AG66">
        <f t="shared" si="43"/>
        <v>192.58865759407288</v>
      </c>
    </row>
    <row r="67" spans="1:33" x14ac:dyDescent="0.25">
      <c r="A67" t="s">
        <v>6</v>
      </c>
      <c r="B67">
        <v>976156.084953096</v>
      </c>
      <c r="C67">
        <v>2614830.2938019298</v>
      </c>
      <c r="D67">
        <v>4088814.8563010301</v>
      </c>
      <c r="E67">
        <v>5144971.0428171903</v>
      </c>
      <c r="F67">
        <v>5827872.8540895199</v>
      </c>
      <c r="G67">
        <v>6247016.4098634496</v>
      </c>
      <c r="H67">
        <v>6497172.6880467199</v>
      </c>
      <c r="I67">
        <v>6644175.8580441801</v>
      </c>
      <c r="J67">
        <v>6729810.4330772404</v>
      </c>
      <c r="K67">
        <v>6779448.5004414096</v>
      </c>
      <c r="L67"/>
      <c r="M67">
        <f t="shared" si="42"/>
        <v>802.32006982446251</v>
      </c>
      <c r="N67">
        <f t="shared" si="42"/>
        <v>1432.7837226311945</v>
      </c>
      <c r="O67">
        <f t="shared" si="42"/>
        <v>1120.2232483016521</v>
      </c>
      <c r="P67">
        <f t="shared" si="42"/>
        <v>1409.5811076211482</v>
      </c>
      <c r="Q67">
        <f t="shared" si="42"/>
        <v>1596.6774942711015</v>
      </c>
      <c r="R67">
        <f t="shared" si="42"/>
        <v>1711.5113451680686</v>
      </c>
      <c r="S67">
        <f t="shared" si="42"/>
        <v>1780.0473117936222</v>
      </c>
      <c r="T67">
        <f t="shared" si="42"/>
        <v>1820.3221528888166</v>
      </c>
      <c r="U67">
        <f t="shared" si="42"/>
        <v>1843.7836802951344</v>
      </c>
      <c r="V67">
        <f t="shared" si="42"/>
        <v>1857.3831508058659</v>
      </c>
      <c r="W67"/>
      <c r="X67">
        <f t="shared" si="43"/>
        <v>80.232006982446251</v>
      </c>
      <c r="Y67">
        <f t="shared" si="43"/>
        <v>143.27837226311945</v>
      </c>
      <c r="Z67">
        <f t="shared" si="43"/>
        <v>112.02232483016522</v>
      </c>
      <c r="AA67">
        <f t="shared" si="43"/>
        <v>140.95811076211481</v>
      </c>
      <c r="AB67">
        <f t="shared" si="43"/>
        <v>159.66774942711015</v>
      </c>
      <c r="AC67">
        <f t="shared" si="43"/>
        <v>171.15113451680685</v>
      </c>
      <c r="AD67">
        <f t="shared" si="43"/>
        <v>178.00473117936221</v>
      </c>
      <c r="AE67">
        <f t="shared" si="43"/>
        <v>182.03221528888167</v>
      </c>
      <c r="AF67">
        <f t="shared" si="43"/>
        <v>184.37836802951344</v>
      </c>
      <c r="AG67">
        <f t="shared" si="43"/>
        <v>185.73831508058657</v>
      </c>
    </row>
    <row r="68" spans="1:33" x14ac:dyDescent="0.25">
      <c r="A68" t="s">
        <v>7</v>
      </c>
      <c r="B68">
        <v>1372.22188805617</v>
      </c>
      <c r="C68">
        <v>4773.5161404615801</v>
      </c>
      <c r="D68">
        <v>9250.9183816943096</v>
      </c>
      <c r="E68">
        <v>13860.948944513801</v>
      </c>
      <c r="F68">
        <v>18055.887890246398</v>
      </c>
      <c r="G68">
        <v>21609.504790141</v>
      </c>
      <c r="H68">
        <v>24487.720875465599</v>
      </c>
      <c r="I68">
        <v>26750.9732105394</v>
      </c>
      <c r="J68">
        <v>28495.202386447199</v>
      </c>
      <c r="K68">
        <v>29820.754516296001</v>
      </c>
      <c r="L68"/>
      <c r="M68">
        <f t="shared" si="42"/>
        <v>1.1278536066215095</v>
      </c>
      <c r="N68">
        <f t="shared" si="42"/>
        <v>2.6156252824447015</v>
      </c>
      <c r="O68">
        <f t="shared" si="42"/>
        <v>2.5344981867655645</v>
      </c>
      <c r="P68">
        <f t="shared" si="42"/>
        <v>3.7975202587709047</v>
      </c>
      <c r="Q68">
        <f t="shared" si="42"/>
        <v>4.9468186000675063</v>
      </c>
      <c r="R68">
        <f t="shared" si="42"/>
        <v>5.9204122712715064</v>
      </c>
      <c r="S68">
        <f t="shared" si="42"/>
        <v>6.7089646234152323</v>
      </c>
      <c r="T68">
        <f t="shared" si="42"/>
        <v>7.3290337563121648</v>
      </c>
      <c r="U68">
        <f t="shared" si="42"/>
        <v>7.8069047634101914</v>
      </c>
      <c r="V68">
        <f t="shared" si="42"/>
        <v>8.170069730492056</v>
      </c>
      <c r="W68"/>
      <c r="X68">
        <f t="shared" si="43"/>
        <v>0.11278536066215095</v>
      </c>
      <c r="Y68">
        <f t="shared" si="43"/>
        <v>0.26156252824447013</v>
      </c>
      <c r="Z68">
        <f t="shared" si="43"/>
        <v>0.25344981867655647</v>
      </c>
      <c r="AA68">
        <f t="shared" si="43"/>
        <v>0.37975202587709045</v>
      </c>
      <c r="AB68">
        <f t="shared" si="43"/>
        <v>0.49468186000675063</v>
      </c>
      <c r="AC68">
        <f t="shared" si="43"/>
        <v>0.59204122712715068</v>
      </c>
      <c r="AD68">
        <f t="shared" si="43"/>
        <v>0.67089646234152323</v>
      </c>
      <c r="AE68">
        <f t="shared" si="43"/>
        <v>0.73290337563121644</v>
      </c>
      <c r="AF68">
        <f t="shared" si="43"/>
        <v>0.78069047634101918</v>
      </c>
      <c r="AG68">
        <f t="shared" si="43"/>
        <v>0.81700697304920555</v>
      </c>
    </row>
    <row r="69" spans="1:33" x14ac:dyDescent="0.25">
      <c r="A69" s="13" t="s">
        <v>8</v>
      </c>
      <c r="B69">
        <v>629642.47269811505</v>
      </c>
      <c r="C69">
        <v>639268.06603631703</v>
      </c>
      <c r="D69">
        <v>639330.69714974205</v>
      </c>
      <c r="E69">
        <v>639331.10262113402</v>
      </c>
      <c r="F69">
        <v>639331.10524605401</v>
      </c>
      <c r="G69">
        <v>639331.10526304704</v>
      </c>
      <c r="H69">
        <v>639331.10526315705</v>
      </c>
      <c r="I69">
        <v>639331.10526315798</v>
      </c>
      <c r="J69">
        <v>639331.10526315798</v>
      </c>
      <c r="K69">
        <v>639331.10526315798</v>
      </c>
      <c r="L69" s="1">
        <v>1</v>
      </c>
      <c r="M69">
        <f t="shared" ref="M69:V69" si="44">(B69*($M63/100))/365</f>
        <v>17.250478704057947</v>
      </c>
      <c r="N69">
        <f t="shared" si="44"/>
        <v>17.514193590036083</v>
      </c>
      <c r="O69">
        <f t="shared" si="44"/>
        <v>17.515909510951836</v>
      </c>
      <c r="P69">
        <f t="shared" si="44"/>
        <v>17.515920619757097</v>
      </c>
      <c r="Q69">
        <f t="shared" si="44"/>
        <v>17.515920691672711</v>
      </c>
      <c r="R69">
        <f t="shared" si="44"/>
        <v>17.515920692138277</v>
      </c>
      <c r="S69">
        <f t="shared" si="44"/>
        <v>17.51592069214129</v>
      </c>
      <c r="T69">
        <f t="shared" si="44"/>
        <v>17.515920692141314</v>
      </c>
      <c r="U69">
        <f t="shared" si="44"/>
        <v>17.515920692141314</v>
      </c>
      <c r="V69">
        <f t="shared" si="44"/>
        <v>17.515920692141314</v>
      </c>
      <c r="W69" s="2">
        <v>10</v>
      </c>
      <c r="X69">
        <f t="shared" ref="X69:AG69" si="45">M69*10</f>
        <v>172.50478704057946</v>
      </c>
      <c r="Y69">
        <f t="shared" si="45"/>
        <v>175.14193590036083</v>
      </c>
      <c r="Z69">
        <f t="shared" si="45"/>
        <v>175.15909510951838</v>
      </c>
      <c r="AA69">
        <f t="shared" si="45"/>
        <v>175.15920619757097</v>
      </c>
      <c r="AB69">
        <f t="shared" si="45"/>
        <v>175.1592069167271</v>
      </c>
      <c r="AC69">
        <f t="shared" si="45"/>
        <v>175.15920692138278</v>
      </c>
      <c r="AD69">
        <f t="shared" si="45"/>
        <v>175.1592069214129</v>
      </c>
      <c r="AE69">
        <f t="shared" si="45"/>
        <v>175.15920692141316</v>
      </c>
      <c r="AF69">
        <f t="shared" si="45"/>
        <v>175.15920692141316</v>
      </c>
      <c r="AG69">
        <f t="shared" si="45"/>
        <v>175.15920692141316</v>
      </c>
    </row>
    <row r="70" spans="1:33" x14ac:dyDescent="0.25">
      <c r="A70" t="s">
        <v>9</v>
      </c>
      <c r="B70">
        <v>556.80050352575597</v>
      </c>
      <c r="C70">
        <v>1514.6401214258501</v>
      </c>
      <c r="D70">
        <v>2084.4180850887001</v>
      </c>
      <c r="E70">
        <v>2344.5416704915001</v>
      </c>
      <c r="F70">
        <v>2453.2382674466498</v>
      </c>
      <c r="G70">
        <v>2497.1883543496301</v>
      </c>
      <c r="H70">
        <v>2514.7344392802302</v>
      </c>
      <c r="I70">
        <v>2521.7044668583899</v>
      </c>
      <c r="J70">
        <v>2524.4678065000398</v>
      </c>
      <c r="K70">
        <v>2525.56250923076</v>
      </c>
      <c r="L70" s="1">
        <v>5</v>
      </c>
      <c r="M70">
        <f t="shared" ref="M70:V70" si="46">(B70*($L$70/100))/365</f>
        <v>7.6274041578870688E-2</v>
      </c>
      <c r="N70">
        <f t="shared" si="46"/>
        <v>0.2074849481405274</v>
      </c>
      <c r="O70">
        <f t="shared" si="46"/>
        <v>0.28553672398475344</v>
      </c>
      <c r="P70">
        <f t="shared" si="46"/>
        <v>0.32117009184815071</v>
      </c>
      <c r="Q70">
        <f t="shared" si="46"/>
        <v>0.33606003663652739</v>
      </c>
      <c r="R70">
        <f t="shared" si="46"/>
        <v>0.34208059648625072</v>
      </c>
      <c r="S70">
        <f t="shared" si="46"/>
        <v>0.34448416976441509</v>
      </c>
      <c r="T70">
        <f t="shared" si="46"/>
        <v>0.34543896806279317</v>
      </c>
      <c r="U70">
        <f t="shared" si="46"/>
        <v>0.34581750773973152</v>
      </c>
      <c r="V70">
        <f t="shared" si="46"/>
        <v>0.34596746701791237</v>
      </c>
      <c r="W70"/>
      <c r="X70">
        <f t="shared" ref="X70:AG72" si="47">M70/10</f>
        <v>7.6274041578870688E-3</v>
      </c>
      <c r="Y70">
        <f t="shared" si="47"/>
        <v>2.0748494814052741E-2</v>
      </c>
      <c r="Z70">
        <f t="shared" si="47"/>
        <v>2.8553672398475345E-2</v>
      </c>
      <c r="AA70">
        <f t="shared" si="47"/>
        <v>3.2117009184815068E-2</v>
      </c>
      <c r="AB70">
        <f t="shared" si="47"/>
        <v>3.3606003663652739E-2</v>
      </c>
      <c r="AC70">
        <f t="shared" si="47"/>
        <v>3.4208059648625069E-2</v>
      </c>
      <c r="AD70">
        <f t="shared" si="47"/>
        <v>3.4448416976441507E-2</v>
      </c>
      <c r="AE70">
        <f t="shared" si="47"/>
        <v>3.4543896806279319E-2</v>
      </c>
      <c r="AF70">
        <f t="shared" si="47"/>
        <v>3.4581750773973151E-2</v>
      </c>
      <c r="AG70">
        <f t="shared" si="47"/>
        <v>3.4596746701791234E-2</v>
      </c>
    </row>
    <row r="71" spans="1:33" x14ac:dyDescent="0.25">
      <c r="A71" t="s">
        <v>10</v>
      </c>
      <c r="B71">
        <v>2601.1221205625502</v>
      </c>
      <c r="C71">
        <v>10052.779017687801</v>
      </c>
      <c r="D71">
        <v>16834.059696289201</v>
      </c>
      <c r="E71">
        <v>21300.971718541401</v>
      </c>
      <c r="F71">
        <v>23891.443813165399</v>
      </c>
      <c r="G71">
        <v>25309.014639631099</v>
      </c>
      <c r="H71">
        <v>26063.178701350502</v>
      </c>
      <c r="I71">
        <v>26458.775491050299</v>
      </c>
      <c r="J71">
        <v>26664.800228274999</v>
      </c>
      <c r="K71">
        <v>26771.702364278</v>
      </c>
      <c r="L71" s="1">
        <v>5</v>
      </c>
      <c r="M71">
        <f t="shared" ref="M71:V71" si="48">(B71*($L$71/100))/365</f>
        <v>0.35631809870719866</v>
      </c>
      <c r="N71">
        <f t="shared" si="48"/>
        <v>1.3770930161216166</v>
      </c>
      <c r="O71">
        <f t="shared" si="48"/>
        <v>2.3060355748341372</v>
      </c>
      <c r="P71">
        <f t="shared" si="48"/>
        <v>2.9179413313070413</v>
      </c>
      <c r="Q71">
        <f t="shared" si="48"/>
        <v>3.2728005223514249</v>
      </c>
      <c r="R71">
        <f t="shared" si="48"/>
        <v>3.4669883067987808</v>
      </c>
      <c r="S71">
        <f t="shared" si="48"/>
        <v>3.5702984522397947</v>
      </c>
      <c r="T71">
        <f t="shared" si="48"/>
        <v>3.6244897932945617</v>
      </c>
      <c r="U71">
        <f t="shared" si="48"/>
        <v>3.652712360037671</v>
      </c>
      <c r="V71">
        <f t="shared" si="48"/>
        <v>3.6673564882572607</v>
      </c>
      <c r="W71"/>
      <c r="X71">
        <f t="shared" si="47"/>
        <v>3.5631809870719865E-2</v>
      </c>
      <c r="Y71">
        <f t="shared" si="47"/>
        <v>0.13770930161216166</v>
      </c>
      <c r="Z71">
        <f t="shared" si="47"/>
        <v>0.23060355748341371</v>
      </c>
      <c r="AA71">
        <f t="shared" si="47"/>
        <v>0.29179413313070413</v>
      </c>
      <c r="AB71">
        <f t="shared" si="47"/>
        <v>0.3272800522351425</v>
      </c>
      <c r="AC71">
        <f t="shared" si="47"/>
        <v>0.34669883067987806</v>
      </c>
      <c r="AD71">
        <f t="shared" si="47"/>
        <v>0.35702984522397946</v>
      </c>
      <c r="AE71">
        <f t="shared" si="47"/>
        <v>0.36244897932945619</v>
      </c>
      <c r="AF71">
        <f t="shared" si="47"/>
        <v>0.3652712360037671</v>
      </c>
      <c r="AG71">
        <f t="shared" si="47"/>
        <v>0.36673564882572607</v>
      </c>
    </row>
    <row r="72" spans="1:33" x14ac:dyDescent="0.25">
      <c r="A72" t="s">
        <v>11</v>
      </c>
      <c r="B72">
        <v>372.42894525518398</v>
      </c>
      <c r="C72">
        <v>983.18090529593803</v>
      </c>
      <c r="D72">
        <v>1370.16262755408</v>
      </c>
      <c r="E72">
        <v>1560.52380198534</v>
      </c>
      <c r="F72">
        <v>1646.1134718354699</v>
      </c>
      <c r="G72">
        <v>1683.25416567296</v>
      </c>
      <c r="H72">
        <v>1699.13742946706</v>
      </c>
      <c r="I72">
        <v>1705.8885985460399</v>
      </c>
      <c r="J72">
        <v>1708.75081362328</v>
      </c>
      <c r="K72">
        <v>1709.96295791017</v>
      </c>
      <c r="L72" s="1">
        <v>5</v>
      </c>
      <c r="M72">
        <f t="shared" ref="M72:V72" si="49">(B72*($L$72/100))/365</f>
        <v>5.1017663733586849E-2</v>
      </c>
      <c r="N72">
        <f t="shared" si="49"/>
        <v>0.13468231579396411</v>
      </c>
      <c r="O72">
        <f t="shared" si="49"/>
        <v>0.18769351062384659</v>
      </c>
      <c r="P72">
        <f t="shared" si="49"/>
        <v>0.21377038383360825</v>
      </c>
      <c r="Q72">
        <f t="shared" si="49"/>
        <v>0.22549499614184521</v>
      </c>
      <c r="R72">
        <f t="shared" si="49"/>
        <v>0.23058276242095344</v>
      </c>
      <c r="S72">
        <f t="shared" si="49"/>
        <v>0.23275855198178905</v>
      </c>
      <c r="T72">
        <f t="shared" si="49"/>
        <v>0.23368336966384112</v>
      </c>
      <c r="U72">
        <f t="shared" si="49"/>
        <v>0.2340754539209973</v>
      </c>
      <c r="V72">
        <f t="shared" si="49"/>
        <v>0.23424150108358496</v>
      </c>
      <c r="W72"/>
      <c r="X72">
        <f t="shared" si="47"/>
        <v>5.1017663733586849E-3</v>
      </c>
      <c r="Y72">
        <f t="shared" si="47"/>
        <v>1.3468231579396412E-2</v>
      </c>
      <c r="Z72">
        <f t="shared" si="47"/>
        <v>1.876935106238466E-2</v>
      </c>
      <c r="AA72">
        <f t="shared" si="47"/>
        <v>2.1377038383360823E-2</v>
      </c>
      <c r="AB72">
        <f t="shared" si="47"/>
        <v>2.254949961418452E-2</v>
      </c>
      <c r="AC72">
        <f t="shared" si="47"/>
        <v>2.3058276242095343E-2</v>
      </c>
      <c r="AD72">
        <f t="shared" si="47"/>
        <v>2.3275855198178905E-2</v>
      </c>
      <c r="AE72">
        <f t="shared" si="47"/>
        <v>2.3368336966384112E-2</v>
      </c>
      <c r="AF72">
        <f t="shared" si="47"/>
        <v>2.340754539209973E-2</v>
      </c>
      <c r="AG72">
        <f t="shared" si="47"/>
        <v>2.3424150108358497E-2</v>
      </c>
    </row>
    <row r="73" spans="1:33" x14ac:dyDescent="0.25">
      <c r="A73" s="13" t="s">
        <v>12</v>
      </c>
      <c r="B73">
        <v>485585088.70512497</v>
      </c>
      <c r="C73">
        <v>485585088.95159298</v>
      </c>
      <c r="D73">
        <v>485585088.95159298</v>
      </c>
      <c r="E73">
        <v>485585088.95159298</v>
      </c>
      <c r="F73">
        <v>485585088.95159298</v>
      </c>
      <c r="G73">
        <v>485585088.95159298</v>
      </c>
      <c r="H73">
        <v>485585088.95159298</v>
      </c>
      <c r="I73">
        <v>485585088.95159298</v>
      </c>
      <c r="J73">
        <v>485585088.95159298</v>
      </c>
      <c r="K73">
        <v>485585088.95159298</v>
      </c>
      <c r="L73" s="1">
        <v>1</v>
      </c>
      <c r="M73">
        <f t="shared" ref="M73:V73" si="50">(B73*($M63/100))/365</f>
        <v>13303.701060414383</v>
      </c>
      <c r="N73">
        <f t="shared" si="50"/>
        <v>13303.70106716693</v>
      </c>
      <c r="O73">
        <f t="shared" si="50"/>
        <v>13303.70106716693</v>
      </c>
      <c r="P73">
        <f t="shared" si="50"/>
        <v>13303.70106716693</v>
      </c>
      <c r="Q73">
        <f t="shared" si="50"/>
        <v>13303.70106716693</v>
      </c>
      <c r="R73">
        <f t="shared" si="50"/>
        <v>13303.70106716693</v>
      </c>
      <c r="S73">
        <f t="shared" si="50"/>
        <v>13303.70106716693</v>
      </c>
      <c r="T73">
        <f t="shared" si="50"/>
        <v>13303.70106716693</v>
      </c>
      <c r="U73">
        <f t="shared" si="50"/>
        <v>13303.70106716693</v>
      </c>
      <c r="V73">
        <f t="shared" si="50"/>
        <v>13303.70106716693</v>
      </c>
      <c r="W73" s="2">
        <v>10</v>
      </c>
      <c r="X73">
        <f t="shared" ref="X73:AG73" si="51">M73*10</f>
        <v>133037.01060414384</v>
      </c>
      <c r="Y73">
        <f t="shared" si="51"/>
        <v>133037.0106716693</v>
      </c>
      <c r="Z73">
        <f t="shared" si="51"/>
        <v>133037.0106716693</v>
      </c>
      <c r="AA73">
        <f t="shared" si="51"/>
        <v>133037.0106716693</v>
      </c>
      <c r="AB73">
        <f t="shared" si="51"/>
        <v>133037.0106716693</v>
      </c>
      <c r="AC73">
        <f t="shared" si="51"/>
        <v>133037.0106716693</v>
      </c>
      <c r="AD73">
        <f t="shared" si="51"/>
        <v>133037.0106716693</v>
      </c>
      <c r="AE73">
        <f t="shared" si="51"/>
        <v>133037.0106716693</v>
      </c>
      <c r="AF73">
        <f t="shared" si="51"/>
        <v>133037.0106716693</v>
      </c>
      <c r="AG73">
        <f t="shared" si="51"/>
        <v>133037.0106716693</v>
      </c>
    </row>
    <row r="74" spans="1:33" x14ac:dyDescent="0.25">
      <c r="A74" s="12" t="s">
        <v>13</v>
      </c>
      <c r="B74">
        <v>7180.7993859868802</v>
      </c>
      <c r="C74">
        <v>38959.658833709698</v>
      </c>
      <c r="D74">
        <v>87542.099114981305</v>
      </c>
      <c r="E74">
        <v>140222.10103514401</v>
      </c>
      <c r="F74">
        <v>188924.637196478</v>
      </c>
      <c r="G74">
        <v>230149.946264909</v>
      </c>
      <c r="H74">
        <v>263226.79544123</v>
      </c>
      <c r="I74">
        <v>288868.83301197801</v>
      </c>
      <c r="J74">
        <v>308297.568064311</v>
      </c>
      <c r="K74">
        <v>322790.84696979501</v>
      </c>
      <c r="L74" s="1">
        <v>20</v>
      </c>
      <c r="M74">
        <f t="shared" ref="M74:V74" si="52">(B74*($L$74/100))/365</f>
        <v>3.9346845950613045</v>
      </c>
      <c r="N74">
        <f t="shared" si="52"/>
        <v>21.347758265046412</v>
      </c>
      <c r="O74">
        <f t="shared" si="52"/>
        <v>47.968273487660987</v>
      </c>
      <c r="P74">
        <f t="shared" si="52"/>
        <v>76.834027964462464</v>
      </c>
      <c r="Q74">
        <f t="shared" si="52"/>
        <v>103.52034914875507</v>
      </c>
      <c r="R74">
        <f t="shared" si="52"/>
        <v>126.10955959721042</v>
      </c>
      <c r="S74">
        <f t="shared" si="52"/>
        <v>144.23386051574249</v>
      </c>
      <c r="T74">
        <f t="shared" si="52"/>
        <v>158.28429206135783</v>
      </c>
      <c r="U74">
        <f t="shared" si="52"/>
        <v>168.93017428181426</v>
      </c>
      <c r="V74">
        <f t="shared" si="52"/>
        <v>176.8716969697507</v>
      </c>
      <c r="W74" s="2">
        <v>1</v>
      </c>
      <c r="X74">
        <f t="shared" ref="X74:AG74" si="53">M74/$W$74</f>
        <v>3.9346845950613045</v>
      </c>
      <c r="Y74">
        <f t="shared" si="53"/>
        <v>21.347758265046412</v>
      </c>
      <c r="Z74">
        <f t="shared" si="53"/>
        <v>47.968273487660987</v>
      </c>
      <c r="AA74">
        <f t="shared" si="53"/>
        <v>76.834027964462464</v>
      </c>
      <c r="AB74">
        <f t="shared" si="53"/>
        <v>103.52034914875507</v>
      </c>
      <c r="AC74">
        <f t="shared" si="53"/>
        <v>126.10955959721042</v>
      </c>
      <c r="AD74">
        <f t="shared" si="53"/>
        <v>144.23386051574249</v>
      </c>
      <c r="AE74">
        <f t="shared" si="53"/>
        <v>158.28429206135783</v>
      </c>
      <c r="AF74">
        <f t="shared" si="53"/>
        <v>168.93017428181426</v>
      </c>
      <c r="AG74">
        <f t="shared" si="53"/>
        <v>176.8716969697507</v>
      </c>
    </row>
    <row r="75" spans="1:33" x14ac:dyDescent="0.25">
      <c r="A75" t="s">
        <v>14</v>
      </c>
      <c r="B75">
        <v>50845.679146978902</v>
      </c>
      <c r="C75">
        <v>109590.94810366099</v>
      </c>
      <c r="D75">
        <v>131935.04465662301</v>
      </c>
      <c r="E75">
        <v>138730.34634387601</v>
      </c>
      <c r="F75">
        <v>140682.412003543</v>
      </c>
      <c r="G75">
        <v>141234.49369724101</v>
      </c>
      <c r="H75">
        <v>141389.95467100799</v>
      </c>
      <c r="I75">
        <v>141433.67757282101</v>
      </c>
      <c r="J75">
        <v>141445.970280234</v>
      </c>
      <c r="K75">
        <v>141449.42604542401</v>
      </c>
      <c r="L75" s="1">
        <v>20</v>
      </c>
      <c r="M75">
        <f t="shared" ref="M75:V75" si="54">(B75*($L$75/100))/365</f>
        <v>27.86064610793365</v>
      </c>
      <c r="N75">
        <f t="shared" si="54"/>
        <v>60.049834577348491</v>
      </c>
      <c r="O75">
        <f t="shared" si="54"/>
        <v>72.293175154313985</v>
      </c>
      <c r="P75">
        <f t="shared" si="54"/>
        <v>76.016628133630689</v>
      </c>
      <c r="Q75">
        <f t="shared" si="54"/>
        <v>77.086253152626298</v>
      </c>
      <c r="R75">
        <f t="shared" si="54"/>
        <v>77.388763669721101</v>
      </c>
      <c r="S75">
        <f t="shared" si="54"/>
        <v>77.473947764935886</v>
      </c>
      <c r="T75">
        <f t="shared" si="54"/>
        <v>77.497905519353978</v>
      </c>
      <c r="U75">
        <f t="shared" si="54"/>
        <v>77.504641249443296</v>
      </c>
      <c r="V75">
        <f t="shared" si="54"/>
        <v>77.506534819410419</v>
      </c>
      <c r="W75"/>
      <c r="X75">
        <f t="shared" ref="X75:AG76" si="55">M75/10</f>
        <v>2.7860646107933649</v>
      </c>
      <c r="Y75">
        <f t="shared" si="55"/>
        <v>6.0049834577348493</v>
      </c>
      <c r="Z75">
        <f t="shared" si="55"/>
        <v>7.2293175154313989</v>
      </c>
      <c r="AA75">
        <f t="shared" si="55"/>
        <v>7.6016628133630686</v>
      </c>
      <c r="AB75">
        <f t="shared" si="55"/>
        <v>7.7086253152626298</v>
      </c>
      <c r="AC75">
        <f t="shared" si="55"/>
        <v>7.7388763669721099</v>
      </c>
      <c r="AD75">
        <f t="shared" si="55"/>
        <v>7.7473947764935884</v>
      </c>
      <c r="AE75">
        <f t="shared" si="55"/>
        <v>7.7497905519353978</v>
      </c>
      <c r="AF75">
        <f t="shared" si="55"/>
        <v>7.7504641249443296</v>
      </c>
      <c r="AG75">
        <f t="shared" si="55"/>
        <v>7.7506534819410415</v>
      </c>
    </row>
    <row r="76" spans="1:33" x14ac:dyDescent="0.25">
      <c r="A76" t="s">
        <v>15</v>
      </c>
      <c r="B76">
        <v>5514.1143937153502</v>
      </c>
      <c r="C76">
        <v>11051.335472998</v>
      </c>
      <c r="D76">
        <v>12938.1299547242</v>
      </c>
      <c r="E76">
        <v>13463.2236549095</v>
      </c>
      <c r="F76">
        <v>13602.465567069001</v>
      </c>
      <c r="G76">
        <v>13638.937078589301</v>
      </c>
      <c r="H76">
        <v>13648.459568886399</v>
      </c>
      <c r="I76">
        <v>13650.943766451501</v>
      </c>
      <c r="J76">
        <v>13651.5916956703</v>
      </c>
      <c r="K76">
        <v>13651.760679226099</v>
      </c>
      <c r="L76" s="1">
        <v>5</v>
      </c>
      <c r="M76">
        <f t="shared" ref="M76:V76" si="56">(B76*($L$76/100))/365</f>
        <v>0.75535813612539049</v>
      </c>
      <c r="N76">
        <f t="shared" si="56"/>
        <v>1.5138815716435616</v>
      </c>
      <c r="O76">
        <f t="shared" si="56"/>
        <v>1.7723465691403013</v>
      </c>
      <c r="P76">
        <f t="shared" si="56"/>
        <v>1.8442772130013014</v>
      </c>
      <c r="Q76">
        <f t="shared" si="56"/>
        <v>1.863351447543699</v>
      </c>
      <c r="R76">
        <f t="shared" si="56"/>
        <v>1.8683475450122331</v>
      </c>
      <c r="S76">
        <f t="shared" si="56"/>
        <v>1.8696519957378632</v>
      </c>
      <c r="T76">
        <f t="shared" si="56"/>
        <v>1.8699922967741782</v>
      </c>
      <c r="U76">
        <f t="shared" si="56"/>
        <v>1.8700810542014112</v>
      </c>
      <c r="V76">
        <f t="shared" si="56"/>
        <v>1.8701042026337122</v>
      </c>
      <c r="W76"/>
      <c r="X76">
        <f t="shared" si="55"/>
        <v>7.5535813612539054E-2</v>
      </c>
      <c r="Y76">
        <f t="shared" si="55"/>
        <v>0.15138815716435616</v>
      </c>
      <c r="Z76">
        <f t="shared" si="55"/>
        <v>0.17723465691403012</v>
      </c>
      <c r="AA76">
        <f t="shared" si="55"/>
        <v>0.18442772130013013</v>
      </c>
      <c r="AB76">
        <f t="shared" si="55"/>
        <v>0.18633514475436991</v>
      </c>
      <c r="AC76">
        <f t="shared" si="55"/>
        <v>0.1868347545012233</v>
      </c>
      <c r="AD76">
        <f t="shared" si="55"/>
        <v>0.18696519957378632</v>
      </c>
      <c r="AE76">
        <f t="shared" si="55"/>
        <v>0.18699922967741783</v>
      </c>
      <c r="AF76">
        <f t="shared" si="55"/>
        <v>0.18700810542014112</v>
      </c>
      <c r="AG76">
        <f t="shared" si="55"/>
        <v>0.18701042026337122</v>
      </c>
    </row>
    <row r="77" spans="1:33" x14ac:dyDescent="0.25">
      <c r="A77" t="s">
        <v>16</v>
      </c>
      <c r="B77">
        <v>2708916.3489297298</v>
      </c>
      <c r="C77">
        <v>2950524.50023086</v>
      </c>
      <c r="D77">
        <v>2959155.9741997202</v>
      </c>
      <c r="E77">
        <v>2959455.5025815899</v>
      </c>
      <c r="F77">
        <v>2959465.8863636898</v>
      </c>
      <c r="G77">
        <v>2959466.24632686</v>
      </c>
      <c r="H77">
        <v>2959466.2588052899</v>
      </c>
      <c r="I77">
        <v>2959466.2592378701</v>
      </c>
      <c r="J77">
        <v>2959466.2592528602</v>
      </c>
      <c r="K77">
        <v>2959466.2592533799</v>
      </c>
      <c r="L77" s="1">
        <v>1</v>
      </c>
      <c r="M77">
        <f t="shared" ref="M77:V77" si="57">(B77*($L$77/100))/365</f>
        <v>74.21688627204739</v>
      </c>
      <c r="N77">
        <f t="shared" si="57"/>
        <v>80.836287677557806</v>
      </c>
      <c r="O77">
        <f t="shared" si="57"/>
        <v>81.072766416430696</v>
      </c>
      <c r="P77">
        <f t="shared" si="57"/>
        <v>81.08097267346821</v>
      </c>
      <c r="Q77">
        <f t="shared" si="57"/>
        <v>81.081257160649031</v>
      </c>
      <c r="R77">
        <f t="shared" si="57"/>
        <v>81.081267022653705</v>
      </c>
      <c r="S77">
        <f t="shared" si="57"/>
        <v>81.081267364528486</v>
      </c>
      <c r="T77">
        <f t="shared" si="57"/>
        <v>81.081267376380012</v>
      </c>
      <c r="U77">
        <f t="shared" si="57"/>
        <v>81.081267376790692</v>
      </c>
      <c r="V77">
        <f t="shared" si="57"/>
        <v>81.081267376804931</v>
      </c>
      <c r="W77" s="2">
        <v>2</v>
      </c>
      <c r="X77">
        <f t="shared" ref="X77:AG77" si="58">M77*$W$77</f>
        <v>148.43377254409478</v>
      </c>
      <c r="Y77">
        <f t="shared" si="58"/>
        <v>161.67257535511561</v>
      </c>
      <c r="Z77">
        <f t="shared" si="58"/>
        <v>162.14553283286139</v>
      </c>
      <c r="AA77">
        <f t="shared" si="58"/>
        <v>162.16194534693642</v>
      </c>
      <c r="AB77">
        <f t="shared" si="58"/>
        <v>162.16251432129806</v>
      </c>
      <c r="AC77">
        <f t="shared" si="58"/>
        <v>162.16253404530741</v>
      </c>
      <c r="AD77">
        <f t="shared" si="58"/>
        <v>162.16253472905697</v>
      </c>
      <c r="AE77">
        <f t="shared" si="58"/>
        <v>162.16253475276002</v>
      </c>
      <c r="AF77">
        <f t="shared" si="58"/>
        <v>162.16253475358138</v>
      </c>
      <c r="AG77">
        <f t="shared" si="58"/>
        <v>162.16253475360986</v>
      </c>
    </row>
    <row r="78" spans="1:33" x14ac:dyDescent="0.25">
      <c r="A78" t="s">
        <v>17</v>
      </c>
      <c r="B78">
        <v>1002.12780342364</v>
      </c>
      <c r="C78">
        <v>4130.3426163369804</v>
      </c>
      <c r="D78">
        <v>7384.3272347659504</v>
      </c>
      <c r="E78">
        <v>9798.81288893075</v>
      </c>
      <c r="F78">
        <v>11353.787123838199</v>
      </c>
      <c r="G78">
        <v>12288.9862868975</v>
      </c>
      <c r="H78">
        <v>12831.899272729999</v>
      </c>
      <c r="I78">
        <v>13141.1750120632</v>
      </c>
      <c r="J78">
        <v>13315.552496386799</v>
      </c>
      <c r="K78">
        <v>13413.315831304601</v>
      </c>
      <c r="L78" s="1">
        <v>5</v>
      </c>
      <c r="M78">
        <f t="shared" ref="M78:V78" si="59">(B78*($L$78/100))/365</f>
        <v>0.13727778129090959</v>
      </c>
      <c r="N78">
        <f t="shared" si="59"/>
        <v>0.56580035840232612</v>
      </c>
      <c r="O78">
        <f t="shared" si="59"/>
        <v>1.0115516759953358</v>
      </c>
      <c r="P78">
        <f t="shared" si="59"/>
        <v>1.3423031354699659</v>
      </c>
      <c r="Q78">
        <f t="shared" si="59"/>
        <v>1.5553133046353698</v>
      </c>
      <c r="R78">
        <f t="shared" si="59"/>
        <v>1.6834227790270548</v>
      </c>
      <c r="S78">
        <f t="shared" si="59"/>
        <v>1.7577944209219178</v>
      </c>
      <c r="T78">
        <f t="shared" si="59"/>
        <v>1.8001609605566029</v>
      </c>
      <c r="U78">
        <f t="shared" si="59"/>
        <v>1.8240482871762738</v>
      </c>
      <c r="V78">
        <f t="shared" si="59"/>
        <v>1.8374405248362466</v>
      </c>
      <c r="W78"/>
      <c r="X78">
        <f t="shared" ref="X78:X92" si="60">M78/10</f>
        <v>1.372777812909096E-2</v>
      </c>
      <c r="Y78">
        <f t="shared" ref="Y78:Y92" si="61">N78/10</f>
        <v>5.6580035840232613E-2</v>
      </c>
      <c r="Z78">
        <f t="shared" ref="Z78:Z92" si="62">O78/10</f>
        <v>0.10115516759953358</v>
      </c>
      <c r="AA78">
        <f t="shared" ref="AA78:AA92" si="63">P78/10</f>
        <v>0.1342303135469966</v>
      </c>
      <c r="AB78">
        <f t="shared" ref="AB78:AB92" si="64">Q78/10</f>
        <v>0.15553133046353698</v>
      </c>
      <c r="AC78">
        <f t="shared" ref="AC78:AC92" si="65">R78/10</f>
        <v>0.16834227790270548</v>
      </c>
      <c r="AD78">
        <f t="shared" ref="AD78:AD92" si="66">S78/10</f>
        <v>0.17577944209219179</v>
      </c>
      <c r="AE78">
        <f t="shared" ref="AE78:AE92" si="67">T78/10</f>
        <v>0.1800160960556603</v>
      </c>
      <c r="AF78">
        <f t="shared" ref="AF78:AF92" si="68">U78/10</f>
        <v>0.18240482871762737</v>
      </c>
      <c r="AG78">
        <f t="shared" ref="AG78:AG92" si="69">V78/10</f>
        <v>0.18374405248362466</v>
      </c>
    </row>
    <row r="79" spans="1:33" x14ac:dyDescent="0.25">
      <c r="A79" t="s">
        <v>18</v>
      </c>
      <c r="B79">
        <v>175.10564770556601</v>
      </c>
      <c r="C79">
        <v>1080.27584473513</v>
      </c>
      <c r="D79">
        <v>2767.4483312996999</v>
      </c>
      <c r="E79">
        <v>4984.2759788120102</v>
      </c>
      <c r="F79">
        <v>7442.0151664928098</v>
      </c>
      <c r="G79">
        <v>9911.8726631328209</v>
      </c>
      <c r="H79">
        <v>12243.0584963732</v>
      </c>
      <c r="I79">
        <v>14351.6535362961</v>
      </c>
      <c r="J79">
        <v>16202.2960724812</v>
      </c>
      <c r="K79">
        <v>17791.255815047702</v>
      </c>
      <c r="L79"/>
      <c r="M79">
        <f t="shared" ref="M79:V79" si="70">(B79*(M$1/100))/365</f>
        <v>0.14392245016895835</v>
      </c>
      <c r="N79">
        <f t="shared" si="70"/>
        <v>0.59193196971787942</v>
      </c>
      <c r="O79">
        <f t="shared" si="70"/>
        <v>0.75820502227389042</v>
      </c>
      <c r="P79">
        <f t="shared" si="70"/>
        <v>1.365555062688222</v>
      </c>
      <c r="Q79">
        <f t="shared" si="70"/>
        <v>2.0389082647925507</v>
      </c>
      <c r="R79">
        <f t="shared" si="70"/>
        <v>2.7155815515432389</v>
      </c>
      <c r="S79">
        <f t="shared" si="70"/>
        <v>3.3542626017460826</v>
      </c>
      <c r="T79">
        <f t="shared" si="70"/>
        <v>3.9319598729578358</v>
      </c>
      <c r="U79">
        <f t="shared" si="70"/>
        <v>4.4389852253373157</v>
      </c>
      <c r="V79">
        <f t="shared" si="70"/>
        <v>4.8743166616569047</v>
      </c>
      <c r="W79"/>
      <c r="X79">
        <f t="shared" si="60"/>
        <v>1.4392245016895835E-2</v>
      </c>
      <c r="Y79">
        <f t="shared" si="61"/>
        <v>5.9193196971787945E-2</v>
      </c>
      <c r="Z79">
        <f t="shared" si="62"/>
        <v>7.5820502227389036E-2</v>
      </c>
      <c r="AA79">
        <f t="shared" si="63"/>
        <v>0.13655550626882221</v>
      </c>
      <c r="AB79">
        <f t="shared" si="64"/>
        <v>0.20389082647925508</v>
      </c>
      <c r="AC79">
        <f t="shared" si="65"/>
        <v>0.27155815515432391</v>
      </c>
      <c r="AD79">
        <f t="shared" si="66"/>
        <v>0.33542626017460825</v>
      </c>
      <c r="AE79">
        <f t="shared" si="67"/>
        <v>0.39319598729578359</v>
      </c>
      <c r="AF79">
        <f t="shared" si="68"/>
        <v>0.44389852253373158</v>
      </c>
      <c r="AG79">
        <f t="shared" si="69"/>
        <v>0.48743166616569045</v>
      </c>
    </row>
    <row r="80" spans="1:33" x14ac:dyDescent="0.25">
      <c r="A80" t="s">
        <v>19</v>
      </c>
      <c r="B80">
        <v>16.875223280376701</v>
      </c>
      <c r="C80">
        <v>74.169745066971799</v>
      </c>
      <c r="D80">
        <v>173.75516871488699</v>
      </c>
      <c r="E80">
        <v>304.96836329108402</v>
      </c>
      <c r="F80">
        <v>454.32291602804099</v>
      </c>
      <c r="G80">
        <v>609.85254413372604</v>
      </c>
      <c r="H80">
        <v>762.55200336537496</v>
      </c>
      <c r="I80">
        <v>906.42685816020105</v>
      </c>
      <c r="J80">
        <v>1037.9937226909101</v>
      </c>
      <c r="K80">
        <v>1155.6488035662101</v>
      </c>
      <c r="L80" s="1">
        <v>10</v>
      </c>
      <c r="M80">
        <f t="shared" ref="M80:V80" si="71">(B80*($L$80/100))/365</f>
        <v>4.6233488439388227E-3</v>
      </c>
      <c r="N80">
        <f t="shared" si="71"/>
        <v>2.0320478100540218E-2</v>
      </c>
      <c r="O80">
        <f t="shared" si="71"/>
        <v>4.7604155812297808E-2</v>
      </c>
      <c r="P80">
        <f t="shared" si="71"/>
        <v>8.3552976244132618E-2</v>
      </c>
      <c r="Q80">
        <f t="shared" si="71"/>
        <v>0.12447203178850438</v>
      </c>
      <c r="R80">
        <f t="shared" si="71"/>
        <v>0.16708288880376057</v>
      </c>
      <c r="S80">
        <f t="shared" si="71"/>
        <v>0.20891835708640411</v>
      </c>
      <c r="T80">
        <f t="shared" si="71"/>
        <v>0.24833612552334275</v>
      </c>
      <c r="U80">
        <f t="shared" si="71"/>
        <v>0.28438184183312604</v>
      </c>
      <c r="V80">
        <f t="shared" si="71"/>
        <v>0.31661611056608496</v>
      </c>
      <c r="W80"/>
      <c r="X80">
        <f t="shared" si="60"/>
        <v>4.6233488439388225E-4</v>
      </c>
      <c r="Y80">
        <f t="shared" si="61"/>
        <v>2.0320478100540216E-3</v>
      </c>
      <c r="Z80">
        <f t="shared" si="62"/>
        <v>4.7604155812297809E-3</v>
      </c>
      <c r="AA80">
        <f t="shared" si="63"/>
        <v>8.3552976244132618E-3</v>
      </c>
      <c r="AB80">
        <f t="shared" si="64"/>
        <v>1.2447203178850438E-2</v>
      </c>
      <c r="AC80">
        <f t="shared" si="65"/>
        <v>1.6708288880376058E-2</v>
      </c>
      <c r="AD80">
        <f t="shared" si="66"/>
        <v>2.0891835708640411E-2</v>
      </c>
      <c r="AE80">
        <f t="shared" si="67"/>
        <v>2.4833612552334274E-2</v>
      </c>
      <c r="AF80">
        <f t="shared" si="68"/>
        <v>2.8438184183312603E-2</v>
      </c>
      <c r="AG80">
        <f t="shared" si="69"/>
        <v>3.1661611056608495E-2</v>
      </c>
    </row>
    <row r="81" spans="1:33" x14ac:dyDescent="0.25">
      <c r="A81" t="s">
        <v>20</v>
      </c>
      <c r="B81">
        <v>402.23278147314301</v>
      </c>
      <c r="C81">
        <v>1610.7501282703699</v>
      </c>
      <c r="D81">
        <v>2933.2258274516698</v>
      </c>
      <c r="E81">
        <v>3995.1058159756399</v>
      </c>
      <c r="F81">
        <v>4740.5802713826297</v>
      </c>
      <c r="G81">
        <v>5229.5437102732903</v>
      </c>
      <c r="H81">
        <v>5538.5848102382897</v>
      </c>
      <c r="I81">
        <v>5729.8367202816298</v>
      </c>
      <c r="J81">
        <v>5846.7532441945204</v>
      </c>
      <c r="K81">
        <v>5917.7130594567998</v>
      </c>
      <c r="L81" s="1">
        <v>5</v>
      </c>
      <c r="M81">
        <f t="shared" ref="M81:V81" si="72">(B81*($L$81/100))/365</f>
        <v>5.5100381023718226E-2</v>
      </c>
      <c r="N81">
        <f t="shared" si="72"/>
        <v>0.22065070250279042</v>
      </c>
      <c r="O81">
        <f t="shared" si="72"/>
        <v>0.40181175718516027</v>
      </c>
      <c r="P81">
        <f t="shared" si="72"/>
        <v>0.54727476931173147</v>
      </c>
      <c r="Q81">
        <f t="shared" si="72"/>
        <v>0.64939455772364796</v>
      </c>
      <c r="R81">
        <f t="shared" si="72"/>
        <v>0.71637585072236865</v>
      </c>
      <c r="S81">
        <f t="shared" si="72"/>
        <v>0.75871024797784792</v>
      </c>
      <c r="T81">
        <f t="shared" si="72"/>
        <v>0.78490913976460686</v>
      </c>
      <c r="U81">
        <f t="shared" si="72"/>
        <v>0.80092510194445488</v>
      </c>
      <c r="V81">
        <f t="shared" si="72"/>
        <v>0.81064562458312328</v>
      </c>
      <c r="W81"/>
      <c r="X81">
        <f t="shared" si="60"/>
        <v>5.5100381023718229E-3</v>
      </c>
      <c r="Y81">
        <f t="shared" si="61"/>
        <v>2.2065070250279043E-2</v>
      </c>
      <c r="Z81">
        <f t="shared" si="62"/>
        <v>4.0181175718516024E-2</v>
      </c>
      <c r="AA81">
        <f t="shared" si="63"/>
        <v>5.472747693117315E-2</v>
      </c>
      <c r="AB81">
        <f t="shared" si="64"/>
        <v>6.493945577236479E-2</v>
      </c>
      <c r="AC81">
        <f t="shared" si="65"/>
        <v>7.1637585072236859E-2</v>
      </c>
      <c r="AD81">
        <f t="shared" si="66"/>
        <v>7.5871024797784792E-2</v>
      </c>
      <c r="AE81">
        <f t="shared" si="67"/>
        <v>7.8490913976460686E-2</v>
      </c>
      <c r="AF81">
        <f t="shared" si="68"/>
        <v>8.0092510194445493E-2</v>
      </c>
      <c r="AG81">
        <f t="shared" si="69"/>
        <v>8.1064562458312325E-2</v>
      </c>
    </row>
    <row r="82" spans="1:33" x14ac:dyDescent="0.25">
      <c r="A82" t="s">
        <v>21</v>
      </c>
      <c r="B82">
        <v>234.429072907239</v>
      </c>
      <c r="C82">
        <v>1883.0392439115301</v>
      </c>
      <c r="D82">
        <v>5798.4120080569801</v>
      </c>
      <c r="E82">
        <v>12275.1796721554</v>
      </c>
      <c r="F82">
        <v>21261.9490675122</v>
      </c>
      <c r="G82">
        <v>32506.6020397961</v>
      </c>
      <c r="H82">
        <v>45653.959655691397</v>
      </c>
      <c r="I82">
        <v>60309.793851490998</v>
      </c>
      <c r="J82">
        <v>76081.301993340006</v>
      </c>
      <c r="K82">
        <v>92601.324791854</v>
      </c>
      <c r="L82" s="1">
        <v>20</v>
      </c>
      <c r="M82">
        <f t="shared" ref="M82:V82" si="73">(B82*($L$82/100))/365</f>
        <v>0.12845428652451454</v>
      </c>
      <c r="N82">
        <f t="shared" si="73"/>
        <v>1.0318023254309756</v>
      </c>
      <c r="O82">
        <f t="shared" si="73"/>
        <v>3.1772120592093041</v>
      </c>
      <c r="P82">
        <f t="shared" si="73"/>
        <v>6.7261258477563839</v>
      </c>
      <c r="Q82">
        <f t="shared" si="73"/>
        <v>11.650383050691616</v>
      </c>
      <c r="R82">
        <f t="shared" si="73"/>
        <v>17.81183673413485</v>
      </c>
      <c r="S82">
        <f t="shared" si="73"/>
        <v>25.015868304488436</v>
      </c>
      <c r="T82">
        <f t="shared" si="73"/>
        <v>33.046462384378636</v>
      </c>
      <c r="U82">
        <f t="shared" si="73"/>
        <v>41.688384653884938</v>
      </c>
      <c r="V82">
        <f t="shared" si="73"/>
        <v>50.74045194074192</v>
      </c>
      <c r="W82"/>
      <c r="X82">
        <f t="shared" si="60"/>
        <v>1.2845428652451455E-2</v>
      </c>
      <c r="Y82">
        <f t="shared" si="61"/>
        <v>0.10318023254309756</v>
      </c>
      <c r="Z82">
        <f t="shared" si="62"/>
        <v>0.31772120592093039</v>
      </c>
      <c r="AA82">
        <f t="shared" si="63"/>
        <v>0.67261258477563834</v>
      </c>
      <c r="AB82">
        <f t="shared" si="64"/>
        <v>1.1650383050691615</v>
      </c>
      <c r="AC82">
        <f t="shared" si="65"/>
        <v>1.7811836734134849</v>
      </c>
      <c r="AD82">
        <f t="shared" si="66"/>
        <v>2.5015868304488436</v>
      </c>
      <c r="AE82">
        <f t="shared" si="67"/>
        <v>3.3046462384378636</v>
      </c>
      <c r="AF82">
        <f t="shared" si="68"/>
        <v>4.168838465388494</v>
      </c>
      <c r="AG82">
        <f t="shared" si="69"/>
        <v>5.0740451940741922</v>
      </c>
    </row>
    <row r="83" spans="1:33" x14ac:dyDescent="0.25">
      <c r="A83" s="12" t="s">
        <v>22</v>
      </c>
      <c r="B83">
        <v>6872.5135956324402</v>
      </c>
      <c r="C83">
        <v>15544.47963297</v>
      </c>
      <c r="D83">
        <v>19156.3287866639</v>
      </c>
      <c r="E83">
        <v>20346.2707536491</v>
      </c>
      <c r="F83">
        <v>20714.247398682699</v>
      </c>
      <c r="G83">
        <v>20825.9568525205</v>
      </c>
      <c r="H83">
        <v>20859.682889169901</v>
      </c>
      <c r="I83">
        <v>20869.8482215125</v>
      </c>
      <c r="J83">
        <v>20872.910618231301</v>
      </c>
      <c r="K83">
        <v>20873.833054045299</v>
      </c>
      <c r="L83" s="1">
        <v>20</v>
      </c>
      <c r="M83">
        <f t="shared" ref="M83:V83" si="74">(B83*($L$83/100))/365</f>
        <v>3.7657608743191453</v>
      </c>
      <c r="N83">
        <f t="shared" si="74"/>
        <v>8.5175230865589047</v>
      </c>
      <c r="O83">
        <f t="shared" si="74"/>
        <v>10.496618513240493</v>
      </c>
      <c r="P83">
        <f t="shared" si="74"/>
        <v>11.148641508848822</v>
      </c>
      <c r="Q83">
        <f t="shared" si="74"/>
        <v>11.350272547223398</v>
      </c>
      <c r="R83">
        <f t="shared" si="74"/>
        <v>11.411483206860547</v>
      </c>
      <c r="S83">
        <f t="shared" si="74"/>
        <v>11.429963226942412</v>
      </c>
      <c r="T83">
        <f t="shared" si="74"/>
        <v>11.435533272061646</v>
      </c>
      <c r="U83">
        <f t="shared" si="74"/>
        <v>11.437211297660989</v>
      </c>
      <c r="V83">
        <f t="shared" si="74"/>
        <v>11.43771674194263</v>
      </c>
      <c r="W83"/>
      <c r="X83">
        <f t="shared" si="60"/>
        <v>0.37657608743191451</v>
      </c>
      <c r="Y83">
        <f t="shared" si="61"/>
        <v>0.85175230865589047</v>
      </c>
      <c r="Z83">
        <f t="shared" si="62"/>
        <v>1.0496618513240494</v>
      </c>
      <c r="AA83">
        <f t="shared" si="63"/>
        <v>1.1148641508848822</v>
      </c>
      <c r="AB83">
        <f t="shared" si="64"/>
        <v>1.1350272547223397</v>
      </c>
      <c r="AC83">
        <f t="shared" si="65"/>
        <v>1.1411483206860547</v>
      </c>
      <c r="AD83">
        <f t="shared" si="66"/>
        <v>1.1429963226942412</v>
      </c>
      <c r="AE83">
        <f t="shared" si="67"/>
        <v>1.1435533272061646</v>
      </c>
      <c r="AF83">
        <f t="shared" si="68"/>
        <v>1.143721129766099</v>
      </c>
      <c r="AG83">
        <f t="shared" si="69"/>
        <v>1.143771674194263</v>
      </c>
    </row>
    <row r="84" spans="1:33" x14ac:dyDescent="0.25">
      <c r="A84" t="s">
        <v>23</v>
      </c>
      <c r="B84">
        <v>20730.347330531298</v>
      </c>
      <c r="C84">
        <v>151489.89282976801</v>
      </c>
      <c r="D84">
        <v>414721.78367483697</v>
      </c>
      <c r="E84">
        <v>777678.15187561396</v>
      </c>
      <c r="F84">
        <v>1195505.75956308</v>
      </c>
      <c r="G84">
        <v>1629150.9380926799</v>
      </c>
      <c r="H84">
        <v>2050457.0287367499</v>
      </c>
      <c r="I84">
        <v>2441803.27154847</v>
      </c>
      <c r="J84">
        <v>2793905.1127768699</v>
      </c>
      <c r="K84">
        <v>3103375.3625544999</v>
      </c>
      <c r="L84" s="1">
        <v>5</v>
      </c>
      <c r="M84">
        <f t="shared" ref="M84:V84" si="75">(B84*($L$84/100))/365</f>
        <v>2.8397736069220958</v>
      </c>
      <c r="N84">
        <f t="shared" si="75"/>
        <v>20.752040113666851</v>
      </c>
      <c r="O84">
        <f t="shared" si="75"/>
        <v>56.811203243128354</v>
      </c>
      <c r="P84">
        <f t="shared" si="75"/>
        <v>106.53125368159095</v>
      </c>
      <c r="Q84">
        <f t="shared" si="75"/>
        <v>163.76791226891507</v>
      </c>
      <c r="R84">
        <f t="shared" si="75"/>
        <v>223.1713613825589</v>
      </c>
      <c r="S84">
        <f t="shared" si="75"/>
        <v>280.88452448448629</v>
      </c>
      <c r="T84">
        <f t="shared" si="75"/>
        <v>334.49359884225618</v>
      </c>
      <c r="U84">
        <f t="shared" si="75"/>
        <v>382.72672777765342</v>
      </c>
      <c r="V84">
        <f t="shared" si="75"/>
        <v>425.1199126786986</v>
      </c>
      <c r="W84"/>
      <c r="X84">
        <f t="shared" si="60"/>
        <v>0.28397736069220958</v>
      </c>
      <c r="Y84">
        <f t="shared" si="61"/>
        <v>2.0752040113666852</v>
      </c>
      <c r="Z84">
        <f t="shared" si="62"/>
        <v>5.6811203243128352</v>
      </c>
      <c r="AA84">
        <f t="shared" si="63"/>
        <v>10.653125368159095</v>
      </c>
      <c r="AB84">
        <f t="shared" si="64"/>
        <v>16.376791226891505</v>
      </c>
      <c r="AC84">
        <f t="shared" si="65"/>
        <v>22.31713613825589</v>
      </c>
      <c r="AD84">
        <f t="shared" si="66"/>
        <v>28.088452448448628</v>
      </c>
      <c r="AE84">
        <f t="shared" si="67"/>
        <v>33.449359884225615</v>
      </c>
      <c r="AF84">
        <f t="shared" si="68"/>
        <v>38.272672777765344</v>
      </c>
      <c r="AG84">
        <f t="shared" si="69"/>
        <v>42.51199126786986</v>
      </c>
    </row>
    <row r="85" spans="1:33" x14ac:dyDescent="0.25">
      <c r="A85" t="s">
        <v>24</v>
      </c>
      <c r="B85">
        <v>10.1227900451184</v>
      </c>
      <c r="C85">
        <v>214.70723625512099</v>
      </c>
      <c r="D85">
        <v>673.45904461552902</v>
      </c>
      <c r="E85">
        <v>1253.47805649871</v>
      </c>
      <c r="F85">
        <v>1836.7532808117301</v>
      </c>
      <c r="G85">
        <v>2357.9868806325198</v>
      </c>
      <c r="H85">
        <v>2792.66870862207</v>
      </c>
      <c r="I85">
        <v>3139.7314533725998</v>
      </c>
      <c r="J85">
        <v>3409.0035287170799</v>
      </c>
      <c r="K85">
        <v>3613.8950523296899</v>
      </c>
      <c r="L85" s="1">
        <v>5</v>
      </c>
      <c r="M85">
        <f t="shared" ref="M85:V85" si="76">(B85*($L$85/100))/365</f>
        <v>1.3866835678244382E-3</v>
      </c>
      <c r="N85">
        <f t="shared" si="76"/>
        <v>2.9411950171934383E-2</v>
      </c>
      <c r="O85">
        <f t="shared" si="76"/>
        <v>9.2254663645962881E-2</v>
      </c>
      <c r="P85">
        <f t="shared" si="76"/>
        <v>0.17170932280804246</v>
      </c>
      <c r="Q85">
        <f t="shared" si="76"/>
        <v>0.2516100384673603</v>
      </c>
      <c r="R85">
        <f t="shared" si="76"/>
        <v>0.3230119014565096</v>
      </c>
      <c r="S85">
        <f t="shared" si="76"/>
        <v>0.38255735734548901</v>
      </c>
      <c r="T85">
        <f t="shared" si="76"/>
        <v>0.43010019909213698</v>
      </c>
      <c r="U85">
        <f t="shared" si="76"/>
        <v>0.46698678475576444</v>
      </c>
      <c r="V85">
        <f t="shared" si="76"/>
        <v>0.49505411675749178</v>
      </c>
      <c r="W85"/>
      <c r="X85">
        <f t="shared" si="60"/>
        <v>1.3866835678244381E-4</v>
      </c>
      <c r="Y85">
        <f t="shared" si="61"/>
        <v>2.9411950171934383E-3</v>
      </c>
      <c r="Z85">
        <f t="shared" si="62"/>
        <v>9.2254663645962888E-3</v>
      </c>
      <c r="AA85">
        <f t="shared" si="63"/>
        <v>1.7170932280804248E-2</v>
      </c>
      <c r="AB85">
        <f t="shared" si="64"/>
        <v>2.516100384673603E-2</v>
      </c>
      <c r="AC85">
        <f t="shared" si="65"/>
        <v>3.2301190145650957E-2</v>
      </c>
      <c r="AD85">
        <f t="shared" si="66"/>
        <v>3.82557357345489E-2</v>
      </c>
      <c r="AE85">
        <f t="shared" si="67"/>
        <v>4.3010019909213701E-2</v>
      </c>
      <c r="AF85">
        <f t="shared" si="68"/>
        <v>4.6698678475576447E-2</v>
      </c>
      <c r="AG85">
        <f t="shared" si="69"/>
        <v>4.9505411675749178E-2</v>
      </c>
    </row>
    <row r="86" spans="1:33" x14ac:dyDescent="0.25">
      <c r="A86" t="s">
        <v>25</v>
      </c>
      <c r="B86">
        <v>4820.19121084997</v>
      </c>
      <c r="C86">
        <v>9671.9055879065509</v>
      </c>
      <c r="D86">
        <v>11222.0764773595</v>
      </c>
      <c r="E86">
        <v>11624.549723390501</v>
      </c>
      <c r="F86">
        <v>11724.274403814799</v>
      </c>
      <c r="G86">
        <v>11748.709223178401</v>
      </c>
      <c r="H86">
        <v>11754.680055029499</v>
      </c>
      <c r="I86">
        <v>11756.1381056478</v>
      </c>
      <c r="J86">
        <v>11756.4940975188</v>
      </c>
      <c r="K86">
        <v>11756.581011652001</v>
      </c>
      <c r="L86" s="1">
        <v>5</v>
      </c>
      <c r="M86">
        <f t="shared" ref="M86:V86" si="77">(B86*($L$86/100))/365</f>
        <v>0.66030016586985896</v>
      </c>
      <c r="N86">
        <f t="shared" si="77"/>
        <v>1.3249185736858289</v>
      </c>
      <c r="O86">
        <f t="shared" si="77"/>
        <v>1.5372707503232192</v>
      </c>
      <c r="P86">
        <f t="shared" si="77"/>
        <v>1.5924040716973289</v>
      </c>
      <c r="Q86">
        <f t="shared" si="77"/>
        <v>1.6060649868239452</v>
      </c>
      <c r="R86">
        <f t="shared" si="77"/>
        <v>1.6094122223532055</v>
      </c>
      <c r="S86">
        <f t="shared" si="77"/>
        <v>1.6102301445245892</v>
      </c>
      <c r="T86">
        <f t="shared" si="77"/>
        <v>1.6104298774860002</v>
      </c>
      <c r="U86">
        <f t="shared" si="77"/>
        <v>1.6104786434957261</v>
      </c>
      <c r="V86">
        <f t="shared" si="77"/>
        <v>1.6104905495413702</v>
      </c>
      <c r="W86"/>
      <c r="X86">
        <f t="shared" si="60"/>
        <v>6.6030016586985901E-2</v>
      </c>
      <c r="Y86">
        <f t="shared" si="61"/>
        <v>0.13249185736858288</v>
      </c>
      <c r="Z86">
        <f t="shared" si="62"/>
        <v>0.15372707503232191</v>
      </c>
      <c r="AA86">
        <f t="shared" si="63"/>
        <v>0.15924040716973289</v>
      </c>
      <c r="AB86">
        <f t="shared" si="64"/>
        <v>0.16060649868239452</v>
      </c>
      <c r="AC86">
        <f t="shared" si="65"/>
        <v>0.16094122223532054</v>
      </c>
      <c r="AD86">
        <f t="shared" si="66"/>
        <v>0.16102301445245892</v>
      </c>
      <c r="AE86">
        <f t="shared" si="67"/>
        <v>0.16104298774860001</v>
      </c>
      <c r="AF86">
        <f t="shared" si="68"/>
        <v>0.16104786434957261</v>
      </c>
      <c r="AG86">
        <f t="shared" si="69"/>
        <v>0.16104905495413702</v>
      </c>
    </row>
    <row r="87" spans="1:33" x14ac:dyDescent="0.25">
      <c r="A87" s="12" t="s">
        <v>26</v>
      </c>
      <c r="B87">
        <v>17317.0191458585</v>
      </c>
      <c r="C87">
        <v>23305.4034496612</v>
      </c>
      <c r="D87">
        <v>24123.1954553697</v>
      </c>
      <c r="E87">
        <v>24224.6557473311</v>
      </c>
      <c r="F87">
        <v>24237.100043923601</v>
      </c>
      <c r="G87">
        <v>24238.624225591</v>
      </c>
      <c r="H87">
        <v>24238.810875896299</v>
      </c>
      <c r="I87">
        <v>24238.833732493</v>
      </c>
      <c r="J87">
        <v>24238.836531431101</v>
      </c>
      <c r="K87">
        <v>24238.836874179098</v>
      </c>
      <c r="L87" s="1">
        <v>20</v>
      </c>
      <c r="M87">
        <f t="shared" ref="M87:V87" si="78">(B87*($L$87/100))/365</f>
        <v>9.4887776141690416</v>
      </c>
      <c r="N87">
        <f t="shared" si="78"/>
        <v>12.770084082006139</v>
      </c>
      <c r="O87">
        <f t="shared" si="78"/>
        <v>13.218189290613534</v>
      </c>
      <c r="P87">
        <f t="shared" si="78"/>
        <v>13.273783971140331</v>
      </c>
      <c r="Q87">
        <f t="shared" si="78"/>
        <v>13.280602763793754</v>
      </c>
      <c r="R87">
        <f t="shared" si="78"/>
        <v>13.281437931830686</v>
      </c>
      <c r="S87">
        <f t="shared" si="78"/>
        <v>13.281540205970575</v>
      </c>
      <c r="T87">
        <f t="shared" si="78"/>
        <v>13.28155273013315</v>
      </c>
      <c r="U87">
        <f t="shared" si="78"/>
        <v>13.281554263797863</v>
      </c>
      <c r="V87">
        <f t="shared" si="78"/>
        <v>13.281554451604986</v>
      </c>
      <c r="W87"/>
      <c r="X87">
        <f t="shared" si="60"/>
        <v>0.94887776141690416</v>
      </c>
      <c r="Y87">
        <f t="shared" si="61"/>
        <v>1.2770084082006139</v>
      </c>
      <c r="Z87">
        <f t="shared" si="62"/>
        <v>1.3218189290613533</v>
      </c>
      <c r="AA87">
        <f t="shared" si="63"/>
        <v>1.3273783971140332</v>
      </c>
      <c r="AB87">
        <f t="shared" si="64"/>
        <v>1.3280602763793754</v>
      </c>
      <c r="AC87">
        <f t="shared" si="65"/>
        <v>1.3281437931830686</v>
      </c>
      <c r="AD87">
        <f t="shared" si="66"/>
        <v>1.3281540205970574</v>
      </c>
      <c r="AE87">
        <f t="shared" si="67"/>
        <v>1.328155273013315</v>
      </c>
      <c r="AF87">
        <f t="shared" si="68"/>
        <v>1.3281554263797863</v>
      </c>
      <c r="AG87">
        <f t="shared" si="69"/>
        <v>1.3281554451604987</v>
      </c>
    </row>
    <row r="88" spans="1:33" x14ac:dyDescent="0.25">
      <c r="A88" t="s">
        <v>27</v>
      </c>
      <c r="B88">
        <v>1176.2750610965099</v>
      </c>
      <c r="C88">
        <v>2191.9044010914099</v>
      </c>
      <c r="D88">
        <v>3276.7715586321401</v>
      </c>
      <c r="E88">
        <v>4313.1617070381699</v>
      </c>
      <c r="F88">
        <v>5238.11683289142</v>
      </c>
      <c r="G88">
        <v>6027.7404759558603</v>
      </c>
      <c r="H88">
        <v>6681.6826022375999</v>
      </c>
      <c r="I88">
        <v>7211.8080450520501</v>
      </c>
      <c r="J88">
        <v>7635.0060603885604</v>
      </c>
      <c r="K88">
        <v>7969.0735816283805</v>
      </c>
      <c r="L88" s="1">
        <v>5</v>
      </c>
      <c r="M88">
        <f t="shared" ref="M88:V88" si="79">(B88*($L$88/100))/365</f>
        <v>0.16113357001322054</v>
      </c>
      <c r="N88">
        <f t="shared" si="79"/>
        <v>0.300260876861837</v>
      </c>
      <c r="O88">
        <f t="shared" si="79"/>
        <v>0.44887281625097808</v>
      </c>
      <c r="P88">
        <f t="shared" si="79"/>
        <v>0.59084406945728363</v>
      </c>
      <c r="Q88">
        <f t="shared" si="79"/>
        <v>0.71755025108101644</v>
      </c>
      <c r="R88">
        <f t="shared" si="79"/>
        <v>0.82571787341861103</v>
      </c>
      <c r="S88">
        <f t="shared" si="79"/>
        <v>0.91529898660789044</v>
      </c>
      <c r="T88">
        <f t="shared" si="79"/>
        <v>0.98791891028110279</v>
      </c>
      <c r="U88">
        <f t="shared" si="79"/>
        <v>1.0458912411491179</v>
      </c>
      <c r="V88">
        <f t="shared" si="79"/>
        <v>1.0916539152915592</v>
      </c>
      <c r="W88"/>
      <c r="X88">
        <f t="shared" si="60"/>
        <v>1.6113357001322055E-2</v>
      </c>
      <c r="Y88">
        <f t="shared" si="61"/>
        <v>3.00260876861837E-2</v>
      </c>
      <c r="Z88">
        <f t="shared" si="62"/>
        <v>4.4887281625097808E-2</v>
      </c>
      <c r="AA88">
        <f t="shared" si="63"/>
        <v>5.9084406945728363E-2</v>
      </c>
      <c r="AB88">
        <f t="shared" si="64"/>
        <v>7.1755025108101639E-2</v>
      </c>
      <c r="AC88">
        <f t="shared" si="65"/>
        <v>8.2571787341861103E-2</v>
      </c>
      <c r="AD88">
        <f t="shared" si="66"/>
        <v>9.1529898660789047E-2</v>
      </c>
      <c r="AE88">
        <f t="shared" si="67"/>
        <v>9.8791891028110285E-2</v>
      </c>
      <c r="AF88">
        <f t="shared" si="68"/>
        <v>0.10458912411491179</v>
      </c>
      <c r="AG88">
        <f t="shared" si="69"/>
        <v>0.10916539152915591</v>
      </c>
    </row>
    <row r="89" spans="1:33" x14ac:dyDescent="0.25">
      <c r="A89" t="s">
        <v>28</v>
      </c>
      <c r="B89">
        <v>37.864085409873503</v>
      </c>
      <c r="C89">
        <v>203.24410003527601</v>
      </c>
      <c r="D89">
        <v>480.35075739228199</v>
      </c>
      <c r="E89">
        <v>817.97862675809404</v>
      </c>
      <c r="F89">
        <v>1170.87006251772</v>
      </c>
      <c r="G89">
        <v>1508.6253739209601</v>
      </c>
      <c r="H89">
        <v>1814.3519330343599</v>
      </c>
      <c r="I89">
        <v>2080.8801435355699</v>
      </c>
      <c r="J89">
        <v>2307.1891335935302</v>
      </c>
      <c r="K89">
        <v>2495.7249250558998</v>
      </c>
      <c r="L89" s="1">
        <v>5</v>
      </c>
      <c r="M89">
        <f t="shared" ref="M89:V89" si="80">(B89*($L$89/100))/365</f>
        <v>5.1868610150511653E-3</v>
      </c>
      <c r="N89">
        <f t="shared" si="80"/>
        <v>2.7841657539078909E-2</v>
      </c>
      <c r="O89">
        <f t="shared" si="80"/>
        <v>6.5801473615381106E-2</v>
      </c>
      <c r="P89">
        <f t="shared" si="80"/>
        <v>0.11205186667919098</v>
      </c>
      <c r="Q89">
        <f t="shared" si="80"/>
        <v>0.16039315924900274</v>
      </c>
      <c r="R89">
        <f t="shared" si="80"/>
        <v>0.20666101012615892</v>
      </c>
      <c r="S89">
        <f t="shared" si="80"/>
        <v>0.24854136068963834</v>
      </c>
      <c r="T89">
        <f t="shared" si="80"/>
        <v>0.28505207445692743</v>
      </c>
      <c r="U89">
        <f t="shared" si="80"/>
        <v>0.31605330597171649</v>
      </c>
      <c r="V89">
        <f t="shared" si="80"/>
        <v>0.3418801267199863</v>
      </c>
      <c r="W89"/>
      <c r="X89">
        <f t="shared" si="60"/>
        <v>5.1868610150511657E-4</v>
      </c>
      <c r="Y89">
        <f t="shared" si="61"/>
        <v>2.7841657539078909E-3</v>
      </c>
      <c r="Z89">
        <f t="shared" si="62"/>
        <v>6.5801473615381108E-3</v>
      </c>
      <c r="AA89">
        <f t="shared" si="63"/>
        <v>1.1205186667919097E-2</v>
      </c>
      <c r="AB89">
        <f t="shared" si="64"/>
        <v>1.6039315924900273E-2</v>
      </c>
      <c r="AC89">
        <f t="shared" si="65"/>
        <v>2.0666101012615894E-2</v>
      </c>
      <c r="AD89">
        <f t="shared" si="66"/>
        <v>2.4854136068963834E-2</v>
      </c>
      <c r="AE89">
        <f t="shared" si="67"/>
        <v>2.8505207445692744E-2</v>
      </c>
      <c r="AF89">
        <f t="shared" si="68"/>
        <v>3.1605330597171646E-2</v>
      </c>
      <c r="AG89">
        <f t="shared" si="69"/>
        <v>3.4188012671998627E-2</v>
      </c>
    </row>
    <row r="90" spans="1:33" x14ac:dyDescent="0.25">
      <c r="A90" t="s">
        <v>29</v>
      </c>
      <c r="B90">
        <v>6.8228461520944297</v>
      </c>
      <c r="C90">
        <v>15.9157335636966</v>
      </c>
      <c r="D90">
        <v>26.0671915561019</v>
      </c>
      <c r="E90">
        <v>35.666277301254503</v>
      </c>
      <c r="F90">
        <v>43.9479196255839</v>
      </c>
      <c r="G90">
        <v>50.705430791325099</v>
      </c>
      <c r="H90">
        <v>56.024661510851402</v>
      </c>
      <c r="I90">
        <v>60.112290052321001</v>
      </c>
      <c r="J90">
        <v>63.202141783938799</v>
      </c>
      <c r="K90">
        <v>65.511093731334498</v>
      </c>
      <c r="L90"/>
      <c r="M90">
        <f t="shared" ref="M90:V90" si="81">(B90*(M$1/100))/365</f>
        <v>5.6078187551461059E-3</v>
      </c>
      <c r="N90">
        <f t="shared" si="81"/>
        <v>8.7209498979159451E-3</v>
      </c>
      <c r="O90">
        <f t="shared" si="81"/>
        <v>7.1416963167402472E-3</v>
      </c>
      <c r="P90">
        <f t="shared" si="81"/>
        <v>9.771582822261508E-3</v>
      </c>
      <c r="Q90">
        <f t="shared" si="81"/>
        <v>1.2040525924817507E-2</v>
      </c>
      <c r="R90">
        <f t="shared" si="81"/>
        <v>1.3891898846938384E-2</v>
      </c>
      <c r="S90">
        <f t="shared" si="81"/>
        <v>1.5349222331740112E-2</v>
      </c>
      <c r="T90">
        <f t="shared" si="81"/>
        <v>1.6469120562279727E-2</v>
      </c>
      <c r="U90">
        <f t="shared" si="81"/>
        <v>1.7315655283270906E-2</v>
      </c>
      <c r="V90">
        <f t="shared" si="81"/>
        <v>1.7948244857899861E-2</v>
      </c>
      <c r="W90"/>
      <c r="X90">
        <f t="shared" si="60"/>
        <v>5.6078187551461057E-4</v>
      </c>
      <c r="Y90">
        <f t="shared" si="61"/>
        <v>8.7209498979159451E-4</v>
      </c>
      <c r="Z90">
        <f t="shared" si="62"/>
        <v>7.1416963167402468E-4</v>
      </c>
      <c r="AA90">
        <f t="shared" si="63"/>
        <v>9.7715828222615076E-4</v>
      </c>
      <c r="AB90">
        <f t="shared" si="64"/>
        <v>1.2040525924817507E-3</v>
      </c>
      <c r="AC90">
        <f t="shared" si="65"/>
        <v>1.3891898846938385E-3</v>
      </c>
      <c r="AD90">
        <f t="shared" si="66"/>
        <v>1.5349222331740111E-3</v>
      </c>
      <c r="AE90">
        <f t="shared" si="67"/>
        <v>1.6469120562279727E-3</v>
      </c>
      <c r="AF90">
        <f t="shared" si="68"/>
        <v>1.7315655283270906E-3</v>
      </c>
      <c r="AG90">
        <f t="shared" si="69"/>
        <v>1.7948244857899861E-3</v>
      </c>
    </row>
    <row r="91" spans="1:33" x14ac:dyDescent="0.25">
      <c r="A91" t="s">
        <v>30</v>
      </c>
      <c r="B91">
        <v>2158.3342115893201</v>
      </c>
      <c r="C91">
        <v>3914.5589295898299</v>
      </c>
      <c r="D91">
        <v>4432.5471343811896</v>
      </c>
      <c r="E91">
        <v>4561.3876348677204</v>
      </c>
      <c r="F91">
        <v>4592.2619634604598</v>
      </c>
      <c r="G91">
        <v>4599.5965772191203</v>
      </c>
      <c r="H91">
        <v>4601.3354535615799</v>
      </c>
      <c r="I91">
        <v>4601.7475035504503</v>
      </c>
      <c r="J91">
        <v>4601.8451331064898</v>
      </c>
      <c r="K91">
        <v>4601.8682644535002</v>
      </c>
      <c r="L91" s="1">
        <v>10</v>
      </c>
      <c r="M91">
        <f t="shared" ref="M91:V91" si="82">(B91*($L$91/100))/365</f>
        <v>0.59132444153132058</v>
      </c>
      <c r="N91">
        <f t="shared" si="82"/>
        <v>1.0724818985177615</v>
      </c>
      <c r="O91">
        <f t="shared" si="82"/>
        <v>1.2143964751729288</v>
      </c>
      <c r="P91">
        <f t="shared" si="82"/>
        <v>1.2496952424295125</v>
      </c>
      <c r="Q91">
        <f t="shared" si="82"/>
        <v>1.2581539625919067</v>
      </c>
      <c r="R91">
        <f t="shared" si="82"/>
        <v>1.2601634458134576</v>
      </c>
      <c r="S91">
        <f t="shared" si="82"/>
        <v>1.260639850290844</v>
      </c>
      <c r="T91">
        <f t="shared" si="82"/>
        <v>1.2607527406987535</v>
      </c>
      <c r="U91">
        <f t="shared" si="82"/>
        <v>1.260779488522326</v>
      </c>
      <c r="V91">
        <f t="shared" si="82"/>
        <v>1.2607858258776714</v>
      </c>
      <c r="W91"/>
      <c r="X91">
        <f t="shared" si="60"/>
        <v>5.9132444153132055E-2</v>
      </c>
      <c r="Y91">
        <f t="shared" si="61"/>
        <v>0.10724818985177616</v>
      </c>
      <c r="Z91">
        <f t="shared" si="62"/>
        <v>0.12143964751729289</v>
      </c>
      <c r="AA91">
        <f t="shared" si="63"/>
        <v>0.12496952424295124</v>
      </c>
      <c r="AB91">
        <f t="shared" si="64"/>
        <v>0.12581539625919066</v>
      </c>
      <c r="AC91">
        <f t="shared" si="65"/>
        <v>0.12601634458134575</v>
      </c>
      <c r="AD91">
        <f t="shared" si="66"/>
        <v>0.12606398502908439</v>
      </c>
      <c r="AE91">
        <f t="shared" si="67"/>
        <v>0.12607527406987534</v>
      </c>
      <c r="AF91">
        <f t="shared" si="68"/>
        <v>0.12607794885223261</v>
      </c>
      <c r="AG91">
        <f t="shared" si="69"/>
        <v>0.12607858258776714</v>
      </c>
    </row>
    <row r="92" spans="1:33" x14ac:dyDescent="0.25">
      <c r="A92" t="s">
        <v>31</v>
      </c>
      <c r="B92">
        <v>1171.1385703644901</v>
      </c>
      <c r="C92">
        <v>6353.0867734548401</v>
      </c>
      <c r="D92">
        <v>14500.009471859399</v>
      </c>
      <c r="E92">
        <v>23562.1321926159</v>
      </c>
      <c r="F92">
        <v>32124.156657001498</v>
      </c>
      <c r="G92">
        <v>39508.968024251299</v>
      </c>
      <c r="H92">
        <v>45532.8375236664</v>
      </c>
      <c r="I92">
        <v>50272.420741002999</v>
      </c>
      <c r="J92">
        <v>53912.417646139998</v>
      </c>
      <c r="K92">
        <v>56661.914467483599</v>
      </c>
      <c r="L92" s="1">
        <v>10</v>
      </c>
      <c r="M92">
        <f t="shared" ref="M92:V92" si="83">(B92*($L$92/100))/365</f>
        <v>0.32085988229164114</v>
      </c>
      <c r="N92">
        <f t="shared" si="83"/>
        <v>1.7405717187547509</v>
      </c>
      <c r="O92">
        <f t="shared" si="83"/>
        <v>3.972605334756</v>
      </c>
      <c r="P92">
        <f t="shared" si="83"/>
        <v>6.4553786829084654</v>
      </c>
      <c r="Q92">
        <f t="shared" si="83"/>
        <v>8.8011388101373971</v>
      </c>
      <c r="R92">
        <f t="shared" si="83"/>
        <v>10.824374801164739</v>
      </c>
      <c r="S92">
        <f t="shared" si="83"/>
        <v>12.474750006483946</v>
      </c>
      <c r="T92">
        <f t="shared" si="83"/>
        <v>13.773265956439181</v>
      </c>
      <c r="U92">
        <f t="shared" si="83"/>
        <v>14.770525382504109</v>
      </c>
      <c r="V92">
        <f t="shared" si="83"/>
        <v>15.52381218287222</v>
      </c>
      <c r="W92"/>
      <c r="X92">
        <f t="shared" si="60"/>
        <v>3.2085988229164114E-2</v>
      </c>
      <c r="Y92">
        <f t="shared" si="61"/>
        <v>0.17405717187547509</v>
      </c>
      <c r="Z92">
        <f t="shared" si="62"/>
        <v>0.39726053347559998</v>
      </c>
      <c r="AA92">
        <f t="shared" si="63"/>
        <v>0.64553786829084658</v>
      </c>
      <c r="AB92">
        <f t="shared" si="64"/>
        <v>0.88011388101373966</v>
      </c>
      <c r="AC92">
        <f t="shared" si="65"/>
        <v>1.0824374801164738</v>
      </c>
      <c r="AD92">
        <f t="shared" si="66"/>
        <v>1.2474750006483946</v>
      </c>
      <c r="AE92">
        <f t="shared" si="67"/>
        <v>1.377326595643918</v>
      </c>
      <c r="AF92">
        <f t="shared" si="68"/>
        <v>1.4770525382504109</v>
      </c>
      <c r="AG92">
        <f t="shared" si="69"/>
        <v>1.5523812182872221</v>
      </c>
    </row>
    <row r="93" spans="1:33" x14ac:dyDescent="0.25">
      <c r="A93" s="13" t="s">
        <v>32</v>
      </c>
      <c r="B93">
        <v>1405042.9001579301</v>
      </c>
      <c r="C93">
        <v>1617644.62456958</v>
      </c>
      <c r="D93">
        <v>1628746.25550735</v>
      </c>
      <c r="E93">
        <v>1629300.2736837899</v>
      </c>
      <c r="F93">
        <v>1629327.85985068</v>
      </c>
      <c r="G93">
        <v>1629329.23329305</v>
      </c>
      <c r="H93">
        <v>1629329.3016727399</v>
      </c>
      <c r="I93">
        <v>1629329.30507716</v>
      </c>
      <c r="J93">
        <v>1629329.30524666</v>
      </c>
      <c r="K93">
        <v>1629329.3052550999</v>
      </c>
      <c r="L93" s="1">
        <v>1</v>
      </c>
      <c r="M93">
        <f t="shared" ref="M93:V93" si="84">(B93*($M63/100))/365</f>
        <v>38.494326031724114</v>
      </c>
      <c r="N93">
        <f t="shared" si="84"/>
        <v>44.319030810125483</v>
      </c>
      <c r="O93">
        <f t="shared" si="84"/>
        <v>44.62318508239315</v>
      </c>
      <c r="P93">
        <f t="shared" si="84"/>
        <v>44.638363662569589</v>
      </c>
      <c r="Q93">
        <f t="shared" si="84"/>
        <v>44.639119447963836</v>
      </c>
      <c r="R93">
        <f t="shared" si="84"/>
        <v>44.639157076521919</v>
      </c>
      <c r="S93">
        <f t="shared" si="84"/>
        <v>44.639158949938079</v>
      </c>
      <c r="T93">
        <f t="shared" si="84"/>
        <v>44.639159043209865</v>
      </c>
      <c r="U93">
        <f t="shared" si="84"/>
        <v>44.639159047853703</v>
      </c>
      <c r="V93">
        <f t="shared" si="84"/>
        <v>44.639159048084935</v>
      </c>
      <c r="W93" s="2">
        <v>10</v>
      </c>
      <c r="X93">
        <f t="shared" ref="X93:AG93" si="85">M93*10</f>
        <v>384.94326031724114</v>
      </c>
      <c r="Y93">
        <f t="shared" si="85"/>
        <v>443.1903081012548</v>
      </c>
      <c r="Z93">
        <f t="shared" si="85"/>
        <v>446.2318508239315</v>
      </c>
      <c r="AA93">
        <f t="shared" si="85"/>
        <v>446.38363662569589</v>
      </c>
      <c r="AB93">
        <f t="shared" si="85"/>
        <v>446.39119447963833</v>
      </c>
      <c r="AC93">
        <f t="shared" si="85"/>
        <v>446.39157076521917</v>
      </c>
      <c r="AD93">
        <f t="shared" si="85"/>
        <v>446.39158949938076</v>
      </c>
      <c r="AE93">
        <f t="shared" si="85"/>
        <v>446.39159043209867</v>
      </c>
      <c r="AF93">
        <f t="shared" si="85"/>
        <v>446.39159047853701</v>
      </c>
      <c r="AG93">
        <f t="shared" si="85"/>
        <v>446.39159048084935</v>
      </c>
    </row>
    <row r="94" spans="1:33" x14ac:dyDescent="0.25">
      <c r="A94" t="s">
        <v>33</v>
      </c>
      <c r="B94">
        <v>1010.22846178596</v>
      </c>
      <c r="C94">
        <v>4735.8240952389897</v>
      </c>
      <c r="D94">
        <v>9231.5440769145498</v>
      </c>
      <c r="E94">
        <v>13022.514215835799</v>
      </c>
      <c r="F94">
        <v>15755.6339160518</v>
      </c>
      <c r="G94">
        <v>17575.572000862001</v>
      </c>
      <c r="H94">
        <v>18735.965768631999</v>
      </c>
      <c r="I94">
        <v>19457.801781760001</v>
      </c>
      <c r="J94">
        <v>19900.4315863962</v>
      </c>
      <c r="K94">
        <v>20169.567511430101</v>
      </c>
      <c r="L94" s="1">
        <v>5</v>
      </c>
      <c r="M94">
        <f t="shared" ref="M94:V94" si="86">(B94*($L$94/100))/365</f>
        <v>0.13838746051862466</v>
      </c>
      <c r="N94">
        <f t="shared" si="86"/>
        <v>0.64874302674506712</v>
      </c>
      <c r="O94">
        <f t="shared" si="86"/>
        <v>1.2645950790293905</v>
      </c>
      <c r="P94">
        <f t="shared" si="86"/>
        <v>1.7839060569638081</v>
      </c>
      <c r="Q94">
        <f t="shared" si="86"/>
        <v>2.1583060158975069</v>
      </c>
      <c r="R94">
        <f t="shared" si="86"/>
        <v>2.4076126028578084</v>
      </c>
      <c r="S94">
        <f t="shared" si="86"/>
        <v>2.5665706532372603</v>
      </c>
      <c r="T94">
        <f t="shared" si="86"/>
        <v>2.6654522988712332</v>
      </c>
      <c r="U94">
        <f t="shared" si="86"/>
        <v>2.726086518684411</v>
      </c>
      <c r="V94">
        <f t="shared" si="86"/>
        <v>2.7629544536205621</v>
      </c>
      <c r="W94"/>
      <c r="X94">
        <f t="shared" ref="X94:AG95" si="87">M94/10</f>
        <v>1.3838746051862466E-2</v>
      </c>
      <c r="Y94">
        <f t="shared" si="87"/>
        <v>6.4874302674506709E-2</v>
      </c>
      <c r="Z94">
        <f t="shared" si="87"/>
        <v>0.12645950790293906</v>
      </c>
      <c r="AA94">
        <f t="shared" si="87"/>
        <v>0.17839060569638082</v>
      </c>
      <c r="AB94">
        <f t="shared" si="87"/>
        <v>0.2158306015897507</v>
      </c>
      <c r="AC94">
        <f t="shared" si="87"/>
        <v>0.24076126028578085</v>
      </c>
      <c r="AD94">
        <f t="shared" si="87"/>
        <v>0.25665706532372601</v>
      </c>
      <c r="AE94">
        <f t="shared" si="87"/>
        <v>0.26654522988712331</v>
      </c>
      <c r="AF94">
        <f t="shared" si="87"/>
        <v>0.27260865186844108</v>
      </c>
      <c r="AG94">
        <f t="shared" si="87"/>
        <v>0.27629544536205619</v>
      </c>
    </row>
    <row r="95" spans="1:33" x14ac:dyDescent="0.25">
      <c r="A95" t="s">
        <v>34</v>
      </c>
      <c r="B95">
        <v>9992.3761273008404</v>
      </c>
      <c r="C95">
        <v>40966.815834351502</v>
      </c>
      <c r="D95">
        <v>75363.609977611501</v>
      </c>
      <c r="E95">
        <v>103185.52167913799</v>
      </c>
      <c r="F95">
        <v>122795.19097446901</v>
      </c>
      <c r="G95">
        <v>135686.372695681</v>
      </c>
      <c r="H95">
        <v>143844.70268500299</v>
      </c>
      <c r="I95">
        <v>148897.428591281</v>
      </c>
      <c r="J95">
        <v>151987.68617308</v>
      </c>
      <c r="K95">
        <v>153863.75964535901</v>
      </c>
      <c r="L95" s="1">
        <v>8</v>
      </c>
      <c r="M95">
        <f t="shared" ref="M95:V95" si="88">(B95*($L$95/100))/365</f>
        <v>2.1901098361207323</v>
      </c>
      <c r="N95">
        <f t="shared" si="88"/>
        <v>8.9790281280770419</v>
      </c>
      <c r="O95">
        <f t="shared" si="88"/>
        <v>16.518051501942246</v>
      </c>
      <c r="P95">
        <f t="shared" si="88"/>
        <v>22.616004751591888</v>
      </c>
      <c r="Q95">
        <f t="shared" si="88"/>
        <v>26.914014460157592</v>
      </c>
      <c r="R95">
        <f t="shared" si="88"/>
        <v>29.739478946998577</v>
      </c>
      <c r="S95">
        <f t="shared" si="88"/>
        <v>31.527606067945861</v>
      </c>
      <c r="T95">
        <f t="shared" si="88"/>
        <v>32.635052841924605</v>
      </c>
      <c r="U95">
        <f t="shared" si="88"/>
        <v>33.312369572181922</v>
      </c>
      <c r="V95">
        <f t="shared" si="88"/>
        <v>33.723563757886907</v>
      </c>
      <c r="W95"/>
      <c r="X95">
        <f t="shared" si="87"/>
        <v>0.21901098361207322</v>
      </c>
      <c r="Y95">
        <f t="shared" si="87"/>
        <v>0.89790281280770423</v>
      </c>
      <c r="Z95">
        <f t="shared" si="87"/>
        <v>1.6518051501942246</v>
      </c>
      <c r="AA95">
        <f t="shared" si="87"/>
        <v>2.2616004751591889</v>
      </c>
      <c r="AB95">
        <f t="shared" si="87"/>
        <v>2.6914014460157594</v>
      </c>
      <c r="AC95">
        <f t="shared" si="87"/>
        <v>2.9739478946998577</v>
      </c>
      <c r="AD95">
        <f t="shared" si="87"/>
        <v>3.1527606067945859</v>
      </c>
      <c r="AE95">
        <f t="shared" si="87"/>
        <v>3.2635052841924606</v>
      </c>
      <c r="AF95">
        <f t="shared" si="87"/>
        <v>3.3312369572181924</v>
      </c>
      <c r="AG95">
        <f t="shared" si="87"/>
        <v>3.3723563757886907</v>
      </c>
    </row>
    <row r="96" spans="1:33" x14ac:dyDescent="0.25">
      <c r="A96" s="13" t="s">
        <v>35</v>
      </c>
      <c r="B96">
        <v>923281.27442013402</v>
      </c>
      <c r="C96">
        <v>1035129.9149896</v>
      </c>
      <c r="D96">
        <v>1039648.64540009</v>
      </c>
      <c r="E96">
        <v>1039824.4712429499</v>
      </c>
      <c r="F96">
        <v>1039831.30279941</v>
      </c>
      <c r="G96">
        <v>1039831.56821851</v>
      </c>
      <c r="H96">
        <v>1039831.57853053</v>
      </c>
      <c r="I96">
        <v>1039831.5789311701</v>
      </c>
      <c r="J96">
        <v>1039831.57894674</v>
      </c>
      <c r="K96">
        <v>1039831.57894734</v>
      </c>
      <c r="L96" s="1">
        <v>1</v>
      </c>
      <c r="M96">
        <f t="shared" ref="M96:V97" si="89">(B96*($M$63/100))/365</f>
        <v>25.295377381373537</v>
      </c>
      <c r="N96">
        <f t="shared" si="89"/>
        <v>28.359723698345206</v>
      </c>
      <c r="O96">
        <f t="shared" si="89"/>
        <v>28.483524531509318</v>
      </c>
      <c r="P96">
        <f t="shared" si="89"/>
        <v>28.488341677889039</v>
      </c>
      <c r="Q96">
        <f t="shared" si="89"/>
        <v>28.488528843819452</v>
      </c>
      <c r="R96">
        <f t="shared" si="89"/>
        <v>28.48853611557562</v>
      </c>
      <c r="S96">
        <f t="shared" si="89"/>
        <v>28.488536398096713</v>
      </c>
      <c r="T96">
        <f t="shared" si="89"/>
        <v>28.488536409073152</v>
      </c>
      <c r="U96">
        <f t="shared" si="89"/>
        <v>28.488536409499726</v>
      </c>
      <c r="V96">
        <f t="shared" si="89"/>
        <v>28.488536409516168</v>
      </c>
      <c r="W96" s="2">
        <v>10</v>
      </c>
      <c r="X96">
        <f>M96*10</f>
        <v>252.95377381373538</v>
      </c>
      <c r="Y96">
        <f t="shared" ref="Y96:AG98" si="90">N96/10</f>
        <v>2.8359723698345207</v>
      </c>
      <c r="Z96">
        <f t="shared" si="90"/>
        <v>2.8483524531509317</v>
      </c>
      <c r="AA96">
        <f t="shared" si="90"/>
        <v>2.8488341677889037</v>
      </c>
      <c r="AB96">
        <f t="shared" si="90"/>
        <v>2.8488528843819454</v>
      </c>
      <c r="AC96">
        <f t="shared" si="90"/>
        <v>2.848853611557562</v>
      </c>
      <c r="AD96">
        <f t="shared" si="90"/>
        <v>2.8488536398096711</v>
      </c>
      <c r="AE96">
        <f t="shared" si="90"/>
        <v>2.8488536409073153</v>
      </c>
      <c r="AF96">
        <f t="shared" si="90"/>
        <v>2.8488536409499727</v>
      </c>
      <c r="AG96">
        <f t="shared" si="90"/>
        <v>2.8488536409516168</v>
      </c>
    </row>
    <row r="97" spans="1:33" x14ac:dyDescent="0.25">
      <c r="A97" s="13" t="s">
        <v>36</v>
      </c>
      <c r="B97">
        <v>2846612.2070100098</v>
      </c>
      <c r="C97">
        <v>3045916.3216537698</v>
      </c>
      <c r="D97">
        <v>3051026.8130290601</v>
      </c>
      <c r="E97">
        <v>3051154.8906361801</v>
      </c>
      <c r="F97">
        <v>3051158.0986469602</v>
      </c>
      <c r="G97">
        <v>3051158.1789981299</v>
      </c>
      <c r="H97">
        <v>3051158.1810106901</v>
      </c>
      <c r="I97">
        <v>3051158.1810611002</v>
      </c>
      <c r="J97">
        <v>3051158.1810623598</v>
      </c>
      <c r="K97">
        <v>3051158.1810623901</v>
      </c>
      <c r="L97" s="1">
        <v>1</v>
      </c>
      <c r="M97">
        <f t="shared" si="89"/>
        <v>77.989375534520818</v>
      </c>
      <c r="N97">
        <f t="shared" si="89"/>
        <v>83.449762237089587</v>
      </c>
      <c r="O97">
        <f t="shared" si="89"/>
        <v>83.589775699426312</v>
      </c>
      <c r="P97">
        <f t="shared" si="89"/>
        <v>83.59328467496384</v>
      </c>
      <c r="Q97">
        <f t="shared" si="89"/>
        <v>83.593372565670137</v>
      </c>
      <c r="R97">
        <f t="shared" si="89"/>
        <v>83.593374767072063</v>
      </c>
      <c r="S97">
        <f t="shared" si="89"/>
        <v>83.593374822210691</v>
      </c>
      <c r="T97">
        <f t="shared" si="89"/>
        <v>83.593374823591788</v>
      </c>
      <c r="U97">
        <f t="shared" si="89"/>
        <v>83.593374823626306</v>
      </c>
      <c r="V97">
        <f t="shared" si="89"/>
        <v>83.59337482362713</v>
      </c>
      <c r="W97" s="2">
        <v>10</v>
      </c>
      <c r="X97">
        <f>M97*10</f>
        <v>779.89375534520821</v>
      </c>
      <c r="Y97">
        <f t="shared" si="90"/>
        <v>8.344976223708958</v>
      </c>
      <c r="Z97">
        <f t="shared" si="90"/>
        <v>8.3589775699426312</v>
      </c>
      <c r="AA97">
        <f t="shared" si="90"/>
        <v>8.3593284674963844</v>
      </c>
      <c r="AB97">
        <f t="shared" si="90"/>
        <v>8.359337256567013</v>
      </c>
      <c r="AC97">
        <f t="shared" si="90"/>
        <v>8.3593374767072071</v>
      </c>
      <c r="AD97">
        <f t="shared" si="90"/>
        <v>8.3593374822210684</v>
      </c>
      <c r="AE97">
        <f t="shared" si="90"/>
        <v>8.3593374823591784</v>
      </c>
      <c r="AF97">
        <f t="shared" si="90"/>
        <v>8.3593374823626299</v>
      </c>
      <c r="AG97">
        <f t="shared" si="90"/>
        <v>8.3593374823627133</v>
      </c>
    </row>
    <row r="98" spans="1:33" x14ac:dyDescent="0.25">
      <c r="A98" t="s">
        <v>37</v>
      </c>
      <c r="B98">
        <v>292.61111455449497</v>
      </c>
      <c r="C98">
        <v>849.75653617973001</v>
      </c>
      <c r="D98">
        <v>1362.7238666079299</v>
      </c>
      <c r="E98">
        <v>1729.4881154068801</v>
      </c>
      <c r="F98">
        <v>1963.876371518</v>
      </c>
      <c r="G98">
        <v>2105.5025376393901</v>
      </c>
      <c r="H98">
        <v>2188.5787984071098</v>
      </c>
      <c r="I98">
        <v>2236.5292818778398</v>
      </c>
      <c r="J98">
        <v>2263.9589857086298</v>
      </c>
      <c r="K98">
        <v>2279.5716017415598</v>
      </c>
      <c r="L98"/>
      <c r="M98">
        <f t="shared" ref="M98:V98" si="91">(B98*(M$1/100))/365</f>
        <v>0.24050228593520132</v>
      </c>
      <c r="N98">
        <f t="shared" si="91"/>
        <v>0.46562001982450962</v>
      </c>
      <c r="O98">
        <f t="shared" si="91"/>
        <v>0.37334900455011777</v>
      </c>
      <c r="P98">
        <f t="shared" si="91"/>
        <v>0.47383236038544663</v>
      </c>
      <c r="Q98">
        <f t="shared" si="91"/>
        <v>0.5380483209638357</v>
      </c>
      <c r="R98">
        <f t="shared" si="91"/>
        <v>0.57685001031216177</v>
      </c>
      <c r="S98">
        <f t="shared" si="91"/>
        <v>0.5996106297005781</v>
      </c>
      <c r="T98">
        <f t="shared" si="91"/>
        <v>0.61274774845968216</v>
      </c>
      <c r="U98">
        <f t="shared" si="91"/>
        <v>0.62026273581058355</v>
      </c>
      <c r="V98">
        <f t="shared" si="91"/>
        <v>0.62454016486070141</v>
      </c>
      <c r="W98"/>
      <c r="X98">
        <f>M98/10</f>
        <v>2.4050228593520132E-2</v>
      </c>
      <c r="Y98">
        <f t="shared" si="90"/>
        <v>4.656200198245096E-2</v>
      </c>
      <c r="Z98">
        <f t="shared" si="90"/>
        <v>3.7334900455011776E-2</v>
      </c>
      <c r="AA98">
        <f t="shared" si="90"/>
        <v>4.7383236038544663E-2</v>
      </c>
      <c r="AB98">
        <f t="shared" si="90"/>
        <v>5.3804832096383572E-2</v>
      </c>
      <c r="AC98">
        <f t="shared" si="90"/>
        <v>5.7685001031216175E-2</v>
      </c>
      <c r="AD98">
        <f t="shared" si="90"/>
        <v>5.9961062970057807E-2</v>
      </c>
      <c r="AE98">
        <f t="shared" si="90"/>
        <v>6.1274774845968216E-2</v>
      </c>
      <c r="AF98">
        <f t="shared" si="90"/>
        <v>6.2026273581058354E-2</v>
      </c>
      <c r="AG98">
        <f t="shared" si="90"/>
        <v>6.2454016486070144E-2</v>
      </c>
    </row>
    <row r="99" spans="1:33" x14ac:dyDescent="0.25">
      <c r="A99" s="13" t="s">
        <v>38</v>
      </c>
      <c r="B99">
        <v>1683934.23338946</v>
      </c>
      <c r="C99">
        <v>1689707.3719358</v>
      </c>
      <c r="D99">
        <v>1689713.5570684699</v>
      </c>
      <c r="E99">
        <v>1689713.56368721</v>
      </c>
      <c r="F99">
        <v>1689713.5636942899</v>
      </c>
      <c r="G99">
        <v>1689713.5636942999</v>
      </c>
      <c r="H99">
        <v>1689713.5636942999</v>
      </c>
      <c r="I99">
        <v>1689713.5636942999</v>
      </c>
      <c r="J99">
        <v>1689713.5636942999</v>
      </c>
      <c r="K99">
        <v>1689713.5636942999</v>
      </c>
      <c r="L99" s="1">
        <v>1</v>
      </c>
      <c r="M99">
        <f t="shared" ref="M99:V99" si="92">(B99*($L$99/100))/365</f>
        <v>46.135184476423568</v>
      </c>
      <c r="N99">
        <f t="shared" si="92"/>
        <v>46.293352655775337</v>
      </c>
      <c r="O99">
        <f t="shared" si="92"/>
        <v>46.293522111464931</v>
      </c>
      <c r="P99">
        <f t="shared" si="92"/>
        <v>46.293522292800269</v>
      </c>
      <c r="Q99">
        <f t="shared" si="92"/>
        <v>46.29352229299424</v>
      </c>
      <c r="R99">
        <f t="shared" si="92"/>
        <v>46.293522292994517</v>
      </c>
      <c r="S99">
        <f t="shared" si="92"/>
        <v>46.293522292994517</v>
      </c>
      <c r="T99">
        <f t="shared" si="92"/>
        <v>46.293522292994517</v>
      </c>
      <c r="U99">
        <f t="shared" si="92"/>
        <v>46.293522292994517</v>
      </c>
      <c r="V99">
        <f t="shared" si="92"/>
        <v>46.293522292994517</v>
      </c>
      <c r="W99" s="2">
        <v>10</v>
      </c>
      <c r="X99">
        <f t="shared" ref="X99:AG99" si="93">M99*$W$99</f>
        <v>461.35184476423569</v>
      </c>
      <c r="Y99">
        <f t="shared" si="93"/>
        <v>462.93352655775334</v>
      </c>
      <c r="Z99">
        <f t="shared" si="93"/>
        <v>462.93522111464932</v>
      </c>
      <c r="AA99">
        <f t="shared" si="93"/>
        <v>462.9352229280027</v>
      </c>
      <c r="AB99">
        <f t="shared" si="93"/>
        <v>462.93522292994237</v>
      </c>
      <c r="AC99">
        <f t="shared" si="93"/>
        <v>462.93522292994516</v>
      </c>
      <c r="AD99">
        <f t="shared" si="93"/>
        <v>462.93522292994516</v>
      </c>
      <c r="AE99">
        <f t="shared" si="93"/>
        <v>462.93522292994516</v>
      </c>
      <c r="AF99">
        <f t="shared" si="93"/>
        <v>462.93522292994516</v>
      </c>
      <c r="AG99">
        <f t="shared" si="93"/>
        <v>462.93522292994516</v>
      </c>
    </row>
    <row r="100" spans="1:33" x14ac:dyDescent="0.25">
      <c r="A100" s="13" t="s">
        <v>39</v>
      </c>
      <c r="B100">
        <v>2040.4268738713899</v>
      </c>
      <c r="C100">
        <v>7828.9121873004697</v>
      </c>
      <c r="D100">
        <v>13673.9240276193</v>
      </c>
      <c r="E100">
        <v>17998.842298326301</v>
      </c>
      <c r="F100">
        <v>20806.3541126329</v>
      </c>
      <c r="G100">
        <v>22516.183998709999</v>
      </c>
      <c r="H100">
        <v>23523.3551793117</v>
      </c>
      <c r="I100">
        <v>24106.009686622001</v>
      </c>
      <c r="J100">
        <v>24439.7349431935</v>
      </c>
      <c r="K100">
        <v>24629.8213775613</v>
      </c>
      <c r="L100" s="1">
        <v>1</v>
      </c>
      <c r="M100">
        <f t="shared" ref="M100:V101" si="94">(B100*($M$63/100))/365</f>
        <v>5.5902106133462734E-2</v>
      </c>
      <c r="N100">
        <f t="shared" si="94"/>
        <v>0.21449074485754713</v>
      </c>
      <c r="O100">
        <f t="shared" si="94"/>
        <v>0.37462805555121365</v>
      </c>
      <c r="P100">
        <f t="shared" si="94"/>
        <v>0.49311896707743291</v>
      </c>
      <c r="Q100">
        <f t="shared" si="94"/>
        <v>0.57003709897624388</v>
      </c>
      <c r="R100">
        <f t="shared" si="94"/>
        <v>0.61688175338931506</v>
      </c>
      <c r="S100">
        <f t="shared" si="94"/>
        <v>0.64447548436470414</v>
      </c>
      <c r="T100">
        <f t="shared" si="94"/>
        <v>0.66043862155128774</v>
      </c>
      <c r="U100">
        <f t="shared" si="94"/>
        <v>0.66958177926557538</v>
      </c>
      <c r="V100">
        <f t="shared" si="94"/>
        <v>0.67478962678250143</v>
      </c>
      <c r="W100" s="2">
        <v>10</v>
      </c>
      <c r="X100">
        <f>M100*10</f>
        <v>0.55902106133462737</v>
      </c>
      <c r="Y100">
        <f t="shared" ref="Y100:AG105" si="95">N100/10</f>
        <v>2.1449074485754713E-2</v>
      </c>
      <c r="Z100">
        <f t="shared" si="95"/>
        <v>3.7462805555121367E-2</v>
      </c>
      <c r="AA100">
        <f t="shared" si="95"/>
        <v>4.9311896707743288E-2</v>
      </c>
      <c r="AB100">
        <f t="shared" si="95"/>
        <v>5.7003709897624391E-2</v>
      </c>
      <c r="AC100">
        <f t="shared" si="95"/>
        <v>6.1688175338931506E-2</v>
      </c>
      <c r="AD100">
        <f t="shared" si="95"/>
        <v>6.4447548436470409E-2</v>
      </c>
      <c r="AE100">
        <f t="shared" si="95"/>
        <v>6.604386215512878E-2</v>
      </c>
      <c r="AF100">
        <f t="shared" si="95"/>
        <v>6.6958177926557533E-2</v>
      </c>
      <c r="AG100">
        <f t="shared" si="95"/>
        <v>6.747896267825014E-2</v>
      </c>
    </row>
    <row r="101" spans="1:33" x14ac:dyDescent="0.25">
      <c r="A101" s="13" t="s">
        <v>40</v>
      </c>
      <c r="B101">
        <v>593720496.34641802</v>
      </c>
      <c r="C101">
        <v>593743664.74543095</v>
      </c>
      <c r="D101">
        <v>593743665.04679406</v>
      </c>
      <c r="E101">
        <v>593743665.04679799</v>
      </c>
      <c r="F101">
        <v>593743665.04679799</v>
      </c>
      <c r="G101">
        <v>593743665.04679799</v>
      </c>
      <c r="H101">
        <v>593743665.04679799</v>
      </c>
      <c r="I101">
        <v>593743665.04679799</v>
      </c>
      <c r="J101">
        <v>593743665.04679799</v>
      </c>
      <c r="K101">
        <v>593743665.04679799</v>
      </c>
      <c r="L101" s="1">
        <v>1</v>
      </c>
      <c r="M101">
        <f t="shared" si="94"/>
        <v>16266.314968395014</v>
      </c>
      <c r="N101">
        <f t="shared" si="94"/>
        <v>16266.949719052902</v>
      </c>
      <c r="O101">
        <f t="shared" si="94"/>
        <v>16266.949727309426</v>
      </c>
      <c r="P101">
        <f t="shared" si="94"/>
        <v>16266.949727309533</v>
      </c>
      <c r="Q101">
        <f t="shared" si="94"/>
        <v>16266.949727309533</v>
      </c>
      <c r="R101">
        <f t="shared" si="94"/>
        <v>16266.949727309533</v>
      </c>
      <c r="S101">
        <f t="shared" si="94"/>
        <v>16266.949727309533</v>
      </c>
      <c r="T101">
        <f t="shared" si="94"/>
        <v>16266.949727309533</v>
      </c>
      <c r="U101">
        <f t="shared" si="94"/>
        <v>16266.949727309533</v>
      </c>
      <c r="V101">
        <f t="shared" si="94"/>
        <v>16266.949727309533</v>
      </c>
      <c r="W101" s="2">
        <v>10</v>
      </c>
      <c r="X101">
        <f>M101*10</f>
        <v>162663.14968395015</v>
      </c>
      <c r="Y101">
        <f t="shared" si="95"/>
        <v>1626.6949719052902</v>
      </c>
      <c r="Z101">
        <f t="shared" si="95"/>
        <v>1626.6949727309425</v>
      </c>
      <c r="AA101">
        <f t="shared" si="95"/>
        <v>1626.6949727309534</v>
      </c>
      <c r="AB101">
        <f t="shared" si="95"/>
        <v>1626.6949727309534</v>
      </c>
      <c r="AC101">
        <f t="shared" si="95"/>
        <v>1626.6949727309534</v>
      </c>
      <c r="AD101">
        <f t="shared" si="95"/>
        <v>1626.6949727309534</v>
      </c>
      <c r="AE101">
        <f t="shared" si="95"/>
        <v>1626.6949727309534</v>
      </c>
      <c r="AF101">
        <f t="shared" si="95"/>
        <v>1626.6949727309534</v>
      </c>
      <c r="AG101">
        <f t="shared" si="95"/>
        <v>1626.6949727309534</v>
      </c>
    </row>
    <row r="102" spans="1:33" x14ac:dyDescent="0.25">
      <c r="A102" t="s">
        <v>41</v>
      </c>
      <c r="B102">
        <v>20266.8169948715</v>
      </c>
      <c r="C102">
        <v>75297.638210252699</v>
      </c>
      <c r="D102">
        <v>128323.10206794699</v>
      </c>
      <c r="E102">
        <v>165885.23125429</v>
      </c>
      <c r="F102">
        <v>189310.491634098</v>
      </c>
      <c r="G102">
        <v>203056.47653361401</v>
      </c>
      <c r="H102">
        <v>210875.641084551</v>
      </c>
      <c r="I102">
        <v>215250.96527192701</v>
      </c>
      <c r="J102">
        <v>217677.71302639801</v>
      </c>
      <c r="K102">
        <v>219017.25895361599</v>
      </c>
      <c r="L102" s="1">
        <v>5</v>
      </c>
      <c r="M102">
        <f t="shared" ref="M102:V102" si="96">(B102*($L$102/100))/365</f>
        <v>2.776276300667329</v>
      </c>
      <c r="N102">
        <f t="shared" si="96"/>
        <v>10.314744960308589</v>
      </c>
      <c r="O102">
        <f t="shared" si="96"/>
        <v>17.57850713259548</v>
      </c>
      <c r="P102">
        <f t="shared" si="96"/>
        <v>22.724004281409591</v>
      </c>
      <c r="Q102">
        <f t="shared" si="96"/>
        <v>25.932944059465481</v>
      </c>
      <c r="R102">
        <f t="shared" si="96"/>
        <v>27.815955689536171</v>
      </c>
      <c r="S102">
        <f t="shared" si="96"/>
        <v>28.887074121171374</v>
      </c>
      <c r="T102">
        <f t="shared" si="96"/>
        <v>29.486433598894113</v>
      </c>
      <c r="U102">
        <f t="shared" si="96"/>
        <v>29.818864798136715</v>
      </c>
      <c r="V102">
        <f t="shared" si="96"/>
        <v>30.002364240221372</v>
      </c>
      <c r="W102"/>
      <c r="X102">
        <f>M102/10</f>
        <v>0.27762763006673291</v>
      </c>
      <c r="Y102">
        <f t="shared" si="95"/>
        <v>1.0314744960308588</v>
      </c>
      <c r="Z102">
        <f t="shared" si="95"/>
        <v>1.757850713259548</v>
      </c>
      <c r="AA102">
        <f t="shared" si="95"/>
        <v>2.2724004281409593</v>
      </c>
      <c r="AB102">
        <f t="shared" si="95"/>
        <v>2.5932944059465481</v>
      </c>
      <c r="AC102">
        <f t="shared" si="95"/>
        <v>2.7815955689536169</v>
      </c>
      <c r="AD102">
        <f t="shared" si="95"/>
        <v>2.8887074121171374</v>
      </c>
      <c r="AE102">
        <f t="shared" si="95"/>
        <v>2.9486433598894113</v>
      </c>
      <c r="AF102">
        <f t="shared" si="95"/>
        <v>2.9818864798136717</v>
      </c>
      <c r="AG102">
        <f t="shared" si="95"/>
        <v>3.0002364240221371</v>
      </c>
    </row>
    <row r="103" spans="1:33" x14ac:dyDescent="0.25">
      <c r="A103" t="s">
        <v>42</v>
      </c>
      <c r="B103">
        <v>5365.7733613401397</v>
      </c>
      <c r="C103">
        <v>7247.5261634869603</v>
      </c>
      <c r="D103">
        <v>7468.2371577720696</v>
      </c>
      <c r="E103">
        <v>7491.7575760836398</v>
      </c>
      <c r="F103">
        <v>7494.2394828057704</v>
      </c>
      <c r="G103">
        <v>7494.5011057768797</v>
      </c>
      <c r="H103">
        <v>7494.5286809898498</v>
      </c>
      <c r="I103">
        <v>7494.5315873998597</v>
      </c>
      <c r="J103">
        <v>7494.5318937332704</v>
      </c>
      <c r="K103">
        <v>7494.5319260205697</v>
      </c>
      <c r="L103"/>
      <c r="M103">
        <f t="shared" ref="M103:V103" si="97">(B103*(M$1/100))/365</f>
        <v>4.4102246805535392</v>
      </c>
      <c r="N103">
        <f t="shared" si="97"/>
        <v>3.9712472128695673</v>
      </c>
      <c r="O103">
        <f t="shared" si="97"/>
        <v>2.0460923719923478</v>
      </c>
      <c r="P103">
        <f t="shared" si="97"/>
        <v>2.0525363222146962</v>
      </c>
      <c r="Q103">
        <f t="shared" si="97"/>
        <v>2.0532162966591154</v>
      </c>
      <c r="R103">
        <f t="shared" si="97"/>
        <v>2.0532879741854466</v>
      </c>
      <c r="S103">
        <f t="shared" si="97"/>
        <v>2.0532955290383152</v>
      </c>
      <c r="T103">
        <f t="shared" si="97"/>
        <v>2.0532963253150305</v>
      </c>
      <c r="U103">
        <f t="shared" si="97"/>
        <v>2.0532964092419919</v>
      </c>
      <c r="V103">
        <f t="shared" si="97"/>
        <v>2.0532964180878275</v>
      </c>
      <c r="W103"/>
      <c r="X103">
        <f>M103/10</f>
        <v>0.44102246805535394</v>
      </c>
      <c r="Y103">
        <f t="shared" si="95"/>
        <v>0.39712472128695675</v>
      </c>
      <c r="Z103">
        <f t="shared" si="95"/>
        <v>0.20460923719923479</v>
      </c>
      <c r="AA103">
        <f t="shared" si="95"/>
        <v>0.20525363222146961</v>
      </c>
      <c r="AB103">
        <f t="shared" si="95"/>
        <v>0.20532162966591155</v>
      </c>
      <c r="AC103">
        <f t="shared" si="95"/>
        <v>0.20532879741854465</v>
      </c>
      <c r="AD103">
        <f t="shared" si="95"/>
        <v>0.20532955290383154</v>
      </c>
      <c r="AE103">
        <f t="shared" si="95"/>
        <v>0.20532963253150305</v>
      </c>
      <c r="AF103">
        <f t="shared" si="95"/>
        <v>0.2053296409241992</v>
      </c>
      <c r="AG103">
        <f t="shared" si="95"/>
        <v>0.20532964180878274</v>
      </c>
    </row>
    <row r="104" spans="1:33" x14ac:dyDescent="0.25">
      <c r="A104" t="s">
        <v>43</v>
      </c>
      <c r="B104">
        <v>848.66734508255297</v>
      </c>
      <c r="C104">
        <v>3646.92117083622</v>
      </c>
      <c r="D104">
        <v>6846.6822966777499</v>
      </c>
      <c r="E104">
        <v>9472.9624511648799</v>
      </c>
      <c r="F104">
        <v>11338.8017925362</v>
      </c>
      <c r="G104">
        <v>12570.9239745302</v>
      </c>
      <c r="H104">
        <v>13352.730844723799</v>
      </c>
      <c r="I104">
        <v>13837.677257817701</v>
      </c>
      <c r="J104">
        <v>14134.543163955999</v>
      </c>
      <c r="K104">
        <v>14314.866792645</v>
      </c>
      <c r="L104" s="1">
        <v>5</v>
      </c>
      <c r="M104">
        <f t="shared" ref="M104:V104" si="98">(B104*($L$104/100))/365</f>
        <v>0.11625580069624014</v>
      </c>
      <c r="N104">
        <f t="shared" si="98"/>
        <v>0.49957824258030414</v>
      </c>
      <c r="O104">
        <f t="shared" si="98"/>
        <v>0.9379016844764041</v>
      </c>
      <c r="P104">
        <f t="shared" si="98"/>
        <v>1.2976660892006686</v>
      </c>
      <c r="Q104">
        <f t="shared" si="98"/>
        <v>1.5532605195255069</v>
      </c>
      <c r="R104">
        <f t="shared" si="98"/>
        <v>1.7220443800726304</v>
      </c>
      <c r="S104">
        <f t="shared" si="98"/>
        <v>1.8291412116060002</v>
      </c>
      <c r="T104">
        <f t="shared" si="98"/>
        <v>1.8955722270983153</v>
      </c>
      <c r="U104">
        <f t="shared" si="98"/>
        <v>1.9362387895830138</v>
      </c>
      <c r="V104">
        <f t="shared" si="98"/>
        <v>1.9609406565267125</v>
      </c>
      <c r="W104"/>
      <c r="X104">
        <f>M104/10</f>
        <v>1.1625580069624015E-2</v>
      </c>
      <c r="Y104">
        <f t="shared" si="95"/>
        <v>4.9957824258030414E-2</v>
      </c>
      <c r="Z104">
        <f t="shared" si="95"/>
        <v>9.3790168447640404E-2</v>
      </c>
      <c r="AA104">
        <f t="shared" si="95"/>
        <v>0.12976660892006686</v>
      </c>
      <c r="AB104">
        <f t="shared" si="95"/>
        <v>0.1553260519525507</v>
      </c>
      <c r="AC104">
        <f t="shared" si="95"/>
        <v>0.17220443800726304</v>
      </c>
      <c r="AD104">
        <f t="shared" si="95"/>
        <v>0.18291412116060002</v>
      </c>
      <c r="AE104">
        <f t="shared" si="95"/>
        <v>0.18955722270983152</v>
      </c>
      <c r="AF104">
        <f t="shared" si="95"/>
        <v>0.19362387895830138</v>
      </c>
      <c r="AG104">
        <f t="shared" si="95"/>
        <v>0.19609406565267123</v>
      </c>
    </row>
    <row r="105" spans="1:33" x14ac:dyDescent="0.25">
      <c r="A105" s="14" t="s">
        <v>44</v>
      </c>
      <c r="B105">
        <v>12406.4748920861</v>
      </c>
      <c r="C105">
        <v>43680.148089164897</v>
      </c>
      <c r="D105">
        <v>90751.986345082507</v>
      </c>
      <c r="E105">
        <v>146677.75631139099</v>
      </c>
      <c r="F105">
        <v>205193.907253671</v>
      </c>
      <c r="G105">
        <v>261846.636040838</v>
      </c>
      <c r="H105">
        <v>313955.59851229697</v>
      </c>
      <c r="I105">
        <v>360210.65144740598</v>
      </c>
      <c r="J105">
        <v>400233.51703627501</v>
      </c>
      <c r="K105">
        <v>434218.15112626302</v>
      </c>
      <c r="L105" s="1">
        <v>1</v>
      </c>
      <c r="M105">
        <f t="shared" ref="M105:V105" si="99">(B105*($L$105/100))/365</f>
        <v>0.33990342170098908</v>
      </c>
      <c r="N105">
        <f t="shared" si="99"/>
        <v>1.1967163860045178</v>
      </c>
      <c r="O105">
        <f t="shared" si="99"/>
        <v>2.4863557902762334</v>
      </c>
      <c r="P105">
        <f t="shared" si="99"/>
        <v>4.0185686660655069</v>
      </c>
      <c r="Q105">
        <f t="shared" si="99"/>
        <v>5.6217508836622194</v>
      </c>
      <c r="R105">
        <f t="shared" si="99"/>
        <v>7.1738804394750133</v>
      </c>
      <c r="S105">
        <f t="shared" si="99"/>
        <v>8.6015232469122473</v>
      </c>
      <c r="T105">
        <f t="shared" si="99"/>
        <v>9.8687849711618085</v>
      </c>
      <c r="U105">
        <f t="shared" si="99"/>
        <v>10.965301836610275</v>
      </c>
      <c r="V105">
        <f t="shared" si="99"/>
        <v>11.896387702089397</v>
      </c>
      <c r="W105"/>
      <c r="X105">
        <f>M105/10</f>
        <v>3.3990342170098907E-2</v>
      </c>
      <c r="Y105">
        <f t="shared" si="95"/>
        <v>0.11967163860045178</v>
      </c>
      <c r="Z105">
        <f t="shared" si="95"/>
        <v>0.24863557902762334</v>
      </c>
      <c r="AA105">
        <f t="shared" si="95"/>
        <v>0.40185686660655068</v>
      </c>
      <c r="AB105">
        <f t="shared" si="95"/>
        <v>0.56217508836622199</v>
      </c>
      <c r="AC105">
        <f t="shared" si="95"/>
        <v>0.71738804394750133</v>
      </c>
      <c r="AD105">
        <f t="shared" si="95"/>
        <v>0.86015232469122471</v>
      </c>
      <c r="AE105">
        <f t="shared" si="95"/>
        <v>0.98687849711618081</v>
      </c>
      <c r="AF105">
        <f t="shared" si="95"/>
        <v>1.0965301836610275</v>
      </c>
      <c r="AG105">
        <f t="shared" si="95"/>
        <v>1.1896387702089397</v>
      </c>
    </row>
    <row r="106" spans="1:33" x14ac:dyDescent="0.25">
      <c r="A106" s="12" t="s">
        <v>45</v>
      </c>
      <c r="B106">
        <v>88.637641412462003</v>
      </c>
      <c r="C106">
        <v>485.26417995757498</v>
      </c>
      <c r="D106">
        <v>1196.1098215516899</v>
      </c>
      <c r="E106">
        <v>2135.8558265531501</v>
      </c>
      <c r="F106">
        <v>3206.9448173893802</v>
      </c>
      <c r="G106">
        <v>4326.37555368007</v>
      </c>
      <c r="H106">
        <v>5432.5046132494399</v>
      </c>
      <c r="I106">
        <v>6483.9555818932304</v>
      </c>
      <c r="J106">
        <v>7455.8646299087904</v>
      </c>
      <c r="K106">
        <v>8335.7172299716494</v>
      </c>
      <c r="L106" s="1">
        <v>10</v>
      </c>
      <c r="M106">
        <f t="shared" ref="M106:V106" si="100">(B106*($L$106/100))/365</f>
        <v>2.4284285318482739E-2</v>
      </c>
      <c r="N106">
        <f t="shared" si="100"/>
        <v>0.13294909039933561</v>
      </c>
      <c r="O106">
        <f t="shared" si="100"/>
        <v>0.32770132097306576</v>
      </c>
      <c r="P106">
        <f t="shared" si="100"/>
        <v>0.58516597987757535</v>
      </c>
      <c r="Q106">
        <f t="shared" si="100"/>
        <v>0.87861501846284407</v>
      </c>
      <c r="R106">
        <f t="shared" si="100"/>
        <v>1.1853083708712522</v>
      </c>
      <c r="S106">
        <f t="shared" si="100"/>
        <v>1.4883574282875178</v>
      </c>
      <c r="T106">
        <f t="shared" si="100"/>
        <v>1.7764261868200633</v>
      </c>
      <c r="U106">
        <f t="shared" si="100"/>
        <v>2.0427026383311757</v>
      </c>
      <c r="V106">
        <f t="shared" si="100"/>
        <v>2.2837581451977123</v>
      </c>
      <c r="W106" s="2">
        <v>0.5</v>
      </c>
      <c r="X106">
        <f t="shared" ref="X106:AG106" si="101">M106*$W$106</f>
        <v>1.214214265924137E-2</v>
      </c>
      <c r="Y106">
        <f t="shared" si="101"/>
        <v>6.6474545199667806E-2</v>
      </c>
      <c r="Z106">
        <f t="shared" si="101"/>
        <v>0.16385066048653288</v>
      </c>
      <c r="AA106">
        <f t="shared" si="101"/>
        <v>0.29258298993878767</v>
      </c>
      <c r="AB106">
        <f t="shared" si="101"/>
        <v>0.43930750923142203</v>
      </c>
      <c r="AC106">
        <f t="shared" si="101"/>
        <v>0.59265418543562609</v>
      </c>
      <c r="AD106">
        <f t="shared" si="101"/>
        <v>0.74417871414375891</v>
      </c>
      <c r="AE106">
        <f t="shared" si="101"/>
        <v>0.88821309341003163</v>
      </c>
      <c r="AF106">
        <f t="shared" si="101"/>
        <v>1.0213513191655879</v>
      </c>
      <c r="AG106">
        <f t="shared" si="101"/>
        <v>1.1418790725988561</v>
      </c>
    </row>
    <row r="107" spans="1:33" x14ac:dyDescent="0.25">
      <c r="A107" s="12" t="s">
        <v>46</v>
      </c>
      <c r="B107">
        <v>62967.6709126489</v>
      </c>
      <c r="C107">
        <v>146616.143648261</v>
      </c>
      <c r="D107">
        <v>196176.93978118501</v>
      </c>
      <c r="E107">
        <v>219566.60736839601</v>
      </c>
      <c r="F107">
        <v>229746.34928982001</v>
      </c>
      <c r="G107">
        <v>234039.22426235399</v>
      </c>
      <c r="H107">
        <v>235826.68057619399</v>
      </c>
      <c r="I107">
        <v>236567.077051706</v>
      </c>
      <c r="J107">
        <v>236873.10766434899</v>
      </c>
      <c r="K107">
        <v>236999.488978012</v>
      </c>
      <c r="L107" s="1">
        <v>20</v>
      </c>
      <c r="M107">
        <f t="shared" ref="M107:V107" si="102">(B107*(L107/100))/365</f>
        <v>34.502833376793916</v>
      </c>
      <c r="N107">
        <f t="shared" si="102"/>
        <v>138.59376368887757</v>
      </c>
      <c r="O107">
        <f t="shared" si="102"/>
        <v>744.90138173262244</v>
      </c>
      <c r="P107">
        <f t="shared" si="102"/>
        <v>4480.9717592071893</v>
      </c>
      <c r="Q107">
        <f t="shared" si="102"/>
        <v>28205.120628729703</v>
      </c>
      <c r="R107">
        <f t="shared" si="102"/>
        <v>180852.17951161691</v>
      </c>
      <c r="S107">
        <f t="shared" si="102"/>
        <v>1168486.826553276</v>
      </c>
      <c r="T107">
        <f t="shared" si="102"/>
        <v>7573301.7296200637</v>
      </c>
      <c r="U107">
        <f t="shared" si="102"/>
        <v>49148260.711640917</v>
      </c>
      <c r="V107">
        <f t="shared" si="102"/>
        <v>319126374.59772605</v>
      </c>
      <c r="W107"/>
      <c r="X107">
        <f t="shared" ref="X107:AG107" si="103">M107/10</f>
        <v>3.4502833376793918</v>
      </c>
      <c r="Y107">
        <f t="shared" si="103"/>
        <v>13.859376368887757</v>
      </c>
      <c r="Z107">
        <f t="shared" si="103"/>
        <v>74.490138173262238</v>
      </c>
      <c r="AA107">
        <f t="shared" si="103"/>
        <v>448.09717592071894</v>
      </c>
      <c r="AB107">
        <f t="shared" si="103"/>
        <v>2820.5120628729701</v>
      </c>
      <c r="AC107">
        <f t="shared" si="103"/>
        <v>18085.217951161692</v>
      </c>
      <c r="AD107">
        <f t="shared" si="103"/>
        <v>116848.6826553276</v>
      </c>
      <c r="AE107">
        <f t="shared" si="103"/>
        <v>757330.17296200641</v>
      </c>
      <c r="AF107">
        <f t="shared" si="103"/>
        <v>4914826.071164092</v>
      </c>
      <c r="AG107">
        <f t="shared" si="103"/>
        <v>31912637.459772605</v>
      </c>
    </row>
    <row r="108" spans="1:33" x14ac:dyDescent="0.25">
      <c r="A108" s="13" t="s">
        <v>47</v>
      </c>
      <c r="B108">
        <v>19400.182847872598</v>
      </c>
      <c r="C108">
        <v>47857.0419475706</v>
      </c>
      <c r="D108">
        <v>70998.638704610305</v>
      </c>
      <c r="E108">
        <v>86152.093370381801</v>
      </c>
      <c r="F108">
        <v>95176.206080602104</v>
      </c>
      <c r="G108">
        <v>100307.425297024</v>
      </c>
      <c r="H108">
        <v>103156.83085746699</v>
      </c>
      <c r="I108">
        <v>104719.56738180701</v>
      </c>
      <c r="J108">
        <v>105570.98166355</v>
      </c>
      <c r="K108">
        <v>106033.207016377</v>
      </c>
      <c r="L108" s="1">
        <v>1</v>
      </c>
      <c r="M108">
        <f t="shared" ref="M108:V108" si="104">(B108*($M$63/100))/365</f>
        <v>0.53151185884582464</v>
      </c>
      <c r="N108">
        <f t="shared" si="104"/>
        <v>1.3111518341800164</v>
      </c>
      <c r="O108">
        <f t="shared" si="104"/>
        <v>1.9451681836879535</v>
      </c>
      <c r="P108">
        <f t="shared" si="104"/>
        <v>2.3603313252159399</v>
      </c>
      <c r="Q108">
        <f t="shared" si="104"/>
        <v>2.6075672898795097</v>
      </c>
      <c r="R108">
        <f t="shared" si="104"/>
        <v>2.7481486382746305</v>
      </c>
      <c r="S108">
        <f t="shared" si="104"/>
        <v>2.8262145440401918</v>
      </c>
      <c r="T108">
        <f t="shared" si="104"/>
        <v>2.8690292433371787</v>
      </c>
      <c r="U108">
        <f t="shared" si="104"/>
        <v>2.8923556620150688</v>
      </c>
      <c r="V108">
        <f t="shared" si="104"/>
        <v>2.9050193703116984</v>
      </c>
      <c r="W108" s="2">
        <v>10</v>
      </c>
      <c r="X108">
        <f t="shared" ref="X108:AG108" si="105">M108*10</f>
        <v>5.3151185884582466</v>
      </c>
      <c r="Y108">
        <f t="shared" si="105"/>
        <v>13.111518341800164</v>
      </c>
      <c r="Z108">
        <f t="shared" si="105"/>
        <v>19.451681836879537</v>
      </c>
      <c r="AA108">
        <f t="shared" si="105"/>
        <v>23.603313252159399</v>
      </c>
      <c r="AB108">
        <f t="shared" si="105"/>
        <v>26.075672898795098</v>
      </c>
      <c r="AC108">
        <f t="shared" si="105"/>
        <v>27.481486382746304</v>
      </c>
      <c r="AD108">
        <f t="shared" si="105"/>
        <v>28.262145440401916</v>
      </c>
      <c r="AE108">
        <f t="shared" si="105"/>
        <v>28.690292433371788</v>
      </c>
      <c r="AF108">
        <f t="shared" si="105"/>
        <v>28.923556620150688</v>
      </c>
      <c r="AG108">
        <f t="shared" si="105"/>
        <v>29.050193703116985</v>
      </c>
    </row>
    <row r="109" spans="1:33" x14ac:dyDescent="0.25">
      <c r="A109" t="s">
        <v>48</v>
      </c>
      <c r="B109">
        <v>97118.966806838202</v>
      </c>
      <c r="C109">
        <v>216087.490237074</v>
      </c>
      <c r="D109">
        <v>302022.38119936897</v>
      </c>
      <c r="E109">
        <v>352741.02904570999</v>
      </c>
      <c r="F109">
        <v>380224.81513911497</v>
      </c>
      <c r="G109">
        <v>394540.68276330602</v>
      </c>
      <c r="H109">
        <v>401856.74301673798</v>
      </c>
      <c r="I109">
        <v>405560.66907746199</v>
      </c>
      <c r="J109">
        <v>407427.148206577</v>
      </c>
      <c r="K109">
        <v>408365.51693437801</v>
      </c>
      <c r="L109" s="1">
        <v>1</v>
      </c>
      <c r="M109">
        <f t="shared" ref="M109:V109" si="106">(B109*($L$109/100))/365</f>
        <v>2.6607936111462522</v>
      </c>
      <c r="N109">
        <f t="shared" si="106"/>
        <v>5.92020521197463</v>
      </c>
      <c r="O109">
        <f t="shared" si="106"/>
        <v>8.2745857862840815</v>
      </c>
      <c r="P109">
        <f t="shared" si="106"/>
        <v>9.6641377820742473</v>
      </c>
      <c r="Q109">
        <f t="shared" si="106"/>
        <v>10.417118222989451</v>
      </c>
      <c r="R109">
        <f t="shared" si="106"/>
        <v>10.809333774337151</v>
      </c>
      <c r="S109">
        <f t="shared" si="106"/>
        <v>11.009773781280492</v>
      </c>
      <c r="T109">
        <f t="shared" si="106"/>
        <v>11.111251207601699</v>
      </c>
      <c r="U109">
        <f t="shared" si="106"/>
        <v>11.162387622098001</v>
      </c>
      <c r="V109">
        <f t="shared" si="106"/>
        <v>11.18809635436652</v>
      </c>
      <c r="W109" s="2">
        <v>10</v>
      </c>
      <c r="X109">
        <f t="shared" ref="X109:AG109" si="107">M109*$W$109</f>
        <v>26.607936111462521</v>
      </c>
      <c r="Y109">
        <f t="shared" si="107"/>
        <v>59.202052119746298</v>
      </c>
      <c r="Z109">
        <f t="shared" si="107"/>
        <v>82.745857862840808</v>
      </c>
      <c r="AA109">
        <f t="shared" si="107"/>
        <v>96.641377820742477</v>
      </c>
      <c r="AB109">
        <f t="shared" si="107"/>
        <v>104.17118222989451</v>
      </c>
      <c r="AC109">
        <f t="shared" si="107"/>
        <v>108.09333774337151</v>
      </c>
      <c r="AD109">
        <f t="shared" si="107"/>
        <v>110.09773781280492</v>
      </c>
      <c r="AE109">
        <f t="shared" si="107"/>
        <v>111.11251207601698</v>
      </c>
      <c r="AF109">
        <f t="shared" si="107"/>
        <v>111.62387622098001</v>
      </c>
      <c r="AG109">
        <f t="shared" si="107"/>
        <v>111.8809635436652</v>
      </c>
    </row>
    <row r="110" spans="1:33" x14ac:dyDescent="0.25">
      <c r="A110" s="14" t="s">
        <v>49</v>
      </c>
      <c r="B110">
        <v>15505.607336429301</v>
      </c>
      <c r="C110">
        <v>29023.595266329001</v>
      </c>
      <c r="D110">
        <v>40423.020306731203</v>
      </c>
      <c r="E110">
        <v>48814.0073793435</v>
      </c>
      <c r="F110">
        <v>54572.212755207802</v>
      </c>
      <c r="G110">
        <v>58371.880887629202</v>
      </c>
      <c r="H110">
        <v>60822.476664833703</v>
      </c>
      <c r="I110">
        <v>62381.493799892298</v>
      </c>
      <c r="J110">
        <v>63365.086778471697</v>
      </c>
      <c r="K110">
        <v>63982.481083165098</v>
      </c>
      <c r="L110" s="1">
        <v>5</v>
      </c>
      <c r="M110">
        <f t="shared" ref="M110:V111" si="108">(B110*($L$111/100))/365</f>
        <v>2.1240557995108635</v>
      </c>
      <c r="N110">
        <f t="shared" si="108"/>
        <v>3.9758349679902745</v>
      </c>
      <c r="O110">
        <f t="shared" si="108"/>
        <v>5.537400042017973</v>
      </c>
      <c r="P110">
        <f t="shared" si="108"/>
        <v>6.6868503259374661</v>
      </c>
      <c r="Q110">
        <f t="shared" si="108"/>
        <v>7.4756455829051784</v>
      </c>
      <c r="R110">
        <f t="shared" si="108"/>
        <v>7.9961480667985212</v>
      </c>
      <c r="S110">
        <f t="shared" si="108"/>
        <v>8.33184611847037</v>
      </c>
      <c r="T110">
        <f t="shared" si="108"/>
        <v>8.5454101095742878</v>
      </c>
      <c r="U110">
        <f t="shared" si="108"/>
        <v>8.6801488737632475</v>
      </c>
      <c r="V110">
        <f t="shared" si="108"/>
        <v>8.7647234360500139</v>
      </c>
      <c r="W110"/>
      <c r="X110">
        <f t="shared" ref="X110:AG111" si="109">M110/10</f>
        <v>0.21240557995108636</v>
      </c>
      <c r="Y110">
        <f t="shared" si="109"/>
        <v>0.39758349679902744</v>
      </c>
      <c r="Z110">
        <f t="shared" si="109"/>
        <v>0.55374000420179725</v>
      </c>
      <c r="AA110">
        <f t="shared" si="109"/>
        <v>0.66868503259374656</v>
      </c>
      <c r="AB110">
        <f t="shared" si="109"/>
        <v>0.74756455829051782</v>
      </c>
      <c r="AC110">
        <f t="shared" si="109"/>
        <v>0.79961480667985207</v>
      </c>
      <c r="AD110">
        <f t="shared" si="109"/>
        <v>0.83318461184703696</v>
      </c>
      <c r="AE110">
        <f t="shared" si="109"/>
        <v>0.85454101095742874</v>
      </c>
      <c r="AF110">
        <f t="shared" si="109"/>
        <v>0.86801488737632471</v>
      </c>
      <c r="AG110">
        <f t="shared" si="109"/>
        <v>0.87647234360500137</v>
      </c>
    </row>
    <row r="111" spans="1:33" x14ac:dyDescent="0.25">
      <c r="A111" s="14" t="s">
        <v>50</v>
      </c>
      <c r="B111">
        <v>8626.0458867698799</v>
      </c>
      <c r="C111">
        <v>31224.223194037</v>
      </c>
      <c r="D111">
        <v>51801.679261118901</v>
      </c>
      <c r="E111">
        <v>65550.950443385504</v>
      </c>
      <c r="F111">
        <v>73657.967758645696</v>
      </c>
      <c r="G111">
        <v>78168.966191863903</v>
      </c>
      <c r="H111">
        <v>80608.300161523599</v>
      </c>
      <c r="I111">
        <v>81908.350770004006</v>
      </c>
      <c r="J111">
        <v>82596.040767459606</v>
      </c>
      <c r="K111">
        <v>82958.393142586094</v>
      </c>
      <c r="L111" s="1">
        <v>5</v>
      </c>
      <c r="M111">
        <f t="shared" si="108"/>
        <v>1.1816501214753261</v>
      </c>
      <c r="N111">
        <f t="shared" si="108"/>
        <v>4.2772908484982199</v>
      </c>
      <c r="O111">
        <f t="shared" si="108"/>
        <v>7.0961204467286176</v>
      </c>
      <c r="P111">
        <f t="shared" si="108"/>
        <v>8.9795822525185631</v>
      </c>
      <c r="Q111">
        <f t="shared" si="108"/>
        <v>10.090132569677493</v>
      </c>
      <c r="R111">
        <f t="shared" si="108"/>
        <v>10.708077560529302</v>
      </c>
      <c r="S111">
        <f t="shared" si="108"/>
        <v>11.042232898838849</v>
      </c>
      <c r="T111">
        <f t="shared" si="108"/>
        <v>11.220322023288221</v>
      </c>
      <c r="U111">
        <f t="shared" si="108"/>
        <v>11.314526132528714</v>
      </c>
      <c r="V111">
        <f t="shared" si="108"/>
        <v>11.364163444189877</v>
      </c>
      <c r="W111"/>
      <c r="X111">
        <f t="shared" si="109"/>
        <v>0.11816501214753261</v>
      </c>
      <c r="Y111">
        <f t="shared" si="109"/>
        <v>0.42772908484982197</v>
      </c>
      <c r="Z111">
        <f t="shared" si="109"/>
        <v>0.70961204467286176</v>
      </c>
      <c r="AA111">
        <f t="shared" si="109"/>
        <v>0.89795822525185631</v>
      </c>
      <c r="AB111">
        <f t="shared" si="109"/>
        <v>1.0090132569677492</v>
      </c>
      <c r="AC111">
        <f t="shared" si="109"/>
        <v>1.0708077560529303</v>
      </c>
      <c r="AD111">
        <f t="shared" si="109"/>
        <v>1.1042232898838849</v>
      </c>
      <c r="AE111">
        <f t="shared" si="109"/>
        <v>1.1220322023288221</v>
      </c>
      <c r="AF111">
        <f t="shared" si="109"/>
        <v>1.1314526132528715</v>
      </c>
      <c r="AG111">
        <f t="shared" si="109"/>
        <v>1.1364163444189876</v>
      </c>
    </row>
    <row r="112" spans="1:33" x14ac:dyDescent="0.25">
      <c r="A112" s="13" t="s">
        <v>51</v>
      </c>
      <c r="B112">
        <v>2634209.2636789</v>
      </c>
      <c r="C112">
        <v>2641422.1007014001</v>
      </c>
      <c r="D112">
        <v>2641428.6839587302</v>
      </c>
      <c r="E112">
        <v>2641428.6899618902</v>
      </c>
      <c r="F112">
        <v>2641428.6899673599</v>
      </c>
      <c r="G112">
        <v>2641428.6899673701</v>
      </c>
      <c r="H112">
        <v>2641428.6899673701</v>
      </c>
      <c r="I112">
        <v>2641428.6899673701</v>
      </c>
      <c r="J112">
        <v>2641428.6899673701</v>
      </c>
      <c r="K112">
        <v>2641428.6899673701</v>
      </c>
      <c r="L112" s="1">
        <v>1</v>
      </c>
      <c r="M112">
        <f t="shared" ref="M112:V112" si="110">(B112*($M$63/100))/365</f>
        <v>72.170116813120543</v>
      </c>
      <c r="N112">
        <f t="shared" si="110"/>
        <v>72.36772878633974</v>
      </c>
      <c r="O112">
        <f t="shared" si="110"/>
        <v>72.367909149554251</v>
      </c>
      <c r="P112">
        <f t="shared" si="110"/>
        <v>72.367909314024388</v>
      </c>
      <c r="Q112">
        <f t="shared" si="110"/>
        <v>72.367909314174241</v>
      </c>
      <c r="R112">
        <f t="shared" si="110"/>
        <v>72.367909314174526</v>
      </c>
      <c r="S112">
        <f t="shared" si="110"/>
        <v>72.367909314174526</v>
      </c>
      <c r="T112">
        <f t="shared" si="110"/>
        <v>72.367909314174526</v>
      </c>
      <c r="U112">
        <f t="shared" si="110"/>
        <v>72.367909314174526</v>
      </c>
      <c r="V112">
        <f t="shared" si="110"/>
        <v>72.367909314174526</v>
      </c>
      <c r="W112" s="2">
        <v>10</v>
      </c>
      <c r="X112">
        <f t="shared" ref="X112:AG112" si="111">M112*10</f>
        <v>721.70116813120546</v>
      </c>
      <c r="Y112">
        <f t="shared" si="111"/>
        <v>723.6772878633974</v>
      </c>
      <c r="Z112">
        <f t="shared" si="111"/>
        <v>723.67909149554248</v>
      </c>
      <c r="AA112">
        <f t="shared" si="111"/>
        <v>723.67909314024382</v>
      </c>
      <c r="AB112">
        <f t="shared" si="111"/>
        <v>723.67909314174244</v>
      </c>
      <c r="AC112">
        <f t="shared" si="111"/>
        <v>723.67909314174528</v>
      </c>
      <c r="AD112">
        <f t="shared" si="111"/>
        <v>723.67909314174528</v>
      </c>
      <c r="AE112">
        <f t="shared" si="111"/>
        <v>723.67909314174528</v>
      </c>
      <c r="AF112">
        <f t="shared" si="111"/>
        <v>723.67909314174528</v>
      </c>
      <c r="AG112">
        <f t="shared" si="111"/>
        <v>723.67909314174528</v>
      </c>
    </row>
    <row r="113" spans="1:33" x14ac:dyDescent="0.25">
      <c r="A113" s="14" t="s">
        <v>52</v>
      </c>
      <c r="B113">
        <v>898.53097267463602</v>
      </c>
      <c r="C113">
        <v>4740.1635132982401</v>
      </c>
      <c r="D113">
        <v>10785.2170833128</v>
      </c>
      <c r="E113">
        <v>17611.2073924627</v>
      </c>
      <c r="F113">
        <v>24197.162152263802</v>
      </c>
      <c r="G113">
        <v>30013.222426079399</v>
      </c>
      <c r="H113">
        <v>34875.923680057604</v>
      </c>
      <c r="I113">
        <v>38798.550398200299</v>
      </c>
      <c r="J113">
        <v>41886.836662318899</v>
      </c>
      <c r="K113">
        <v>44277.435640514101</v>
      </c>
      <c r="L113" s="1">
        <v>5</v>
      </c>
      <c r="M113">
        <f t="shared" ref="M113:V113" si="112">(B113*($L$113/100))/365</f>
        <v>0.12308643461296385</v>
      </c>
      <c r="N113">
        <f t="shared" si="112"/>
        <v>0.64933746757510147</v>
      </c>
      <c r="O113">
        <f t="shared" si="112"/>
        <v>1.4774269977140821</v>
      </c>
      <c r="P113">
        <f t="shared" si="112"/>
        <v>2.412494163351055</v>
      </c>
      <c r="Q113">
        <f t="shared" si="112"/>
        <v>3.3146797468854525</v>
      </c>
      <c r="R113">
        <f t="shared" si="112"/>
        <v>4.1114003323396435</v>
      </c>
      <c r="S113">
        <f t="shared" si="112"/>
        <v>4.7775237917887132</v>
      </c>
      <c r="T113">
        <f t="shared" si="112"/>
        <v>5.3148699175616851</v>
      </c>
      <c r="U113">
        <f t="shared" si="112"/>
        <v>5.7379228304546439</v>
      </c>
      <c r="V113">
        <f t="shared" si="112"/>
        <v>6.065402142536179</v>
      </c>
      <c r="W113"/>
      <c r="X113">
        <f t="shared" ref="X113:AG114" si="113">M113/10</f>
        <v>1.2308643461296386E-2</v>
      </c>
      <c r="Y113">
        <f t="shared" si="113"/>
        <v>6.4933746757510152E-2</v>
      </c>
      <c r="Z113">
        <f t="shared" si="113"/>
        <v>0.14774269977140822</v>
      </c>
      <c r="AA113">
        <f t="shared" si="113"/>
        <v>0.24124941633510549</v>
      </c>
      <c r="AB113">
        <f t="shared" si="113"/>
        <v>0.33146797468854527</v>
      </c>
      <c r="AC113">
        <f t="shared" si="113"/>
        <v>0.41114003323396436</v>
      </c>
      <c r="AD113">
        <f t="shared" si="113"/>
        <v>0.47775237917887131</v>
      </c>
      <c r="AE113">
        <f t="shared" si="113"/>
        <v>0.53148699175616854</v>
      </c>
      <c r="AF113">
        <f t="shared" si="113"/>
        <v>0.57379228304546437</v>
      </c>
      <c r="AG113">
        <f t="shared" si="113"/>
        <v>0.60654021425361793</v>
      </c>
    </row>
    <row r="114" spans="1:33" x14ac:dyDescent="0.25">
      <c r="A114" t="s">
        <v>53</v>
      </c>
      <c r="B114">
        <v>216386.64683242</v>
      </c>
      <c r="C114">
        <v>330512.95076568599</v>
      </c>
      <c r="D114">
        <v>360475.29975597397</v>
      </c>
      <c r="E114">
        <v>367397.29936266597</v>
      </c>
      <c r="F114">
        <v>368953.72026880301</v>
      </c>
      <c r="G114">
        <v>369301.59942935902</v>
      </c>
      <c r="H114">
        <v>369379.25138847699</v>
      </c>
      <c r="I114">
        <v>369396.57935774903</v>
      </c>
      <c r="J114">
        <v>369400.445823755</v>
      </c>
      <c r="K114">
        <v>369401.308552592</v>
      </c>
      <c r="L114"/>
      <c r="M114">
        <f t="shared" ref="M114:V114" si="114">(B114*(M$1/100))/365</f>
        <v>177.8520384924</v>
      </c>
      <c r="N114">
        <f t="shared" si="114"/>
        <v>181.10298672092387</v>
      </c>
      <c r="O114">
        <f t="shared" si="114"/>
        <v>98.760356097527122</v>
      </c>
      <c r="P114">
        <f t="shared" si="114"/>
        <v>100.65679434593589</v>
      </c>
      <c r="Q114">
        <f t="shared" si="114"/>
        <v>101.08321103254877</v>
      </c>
      <c r="R114">
        <f t="shared" si="114"/>
        <v>101.17852039160522</v>
      </c>
      <c r="S114">
        <f t="shared" si="114"/>
        <v>101.1997949009526</v>
      </c>
      <c r="T114">
        <f t="shared" si="114"/>
        <v>101.20454228979426</v>
      </c>
      <c r="U114">
        <f t="shared" si="114"/>
        <v>101.20560159554931</v>
      </c>
      <c r="V114">
        <f t="shared" si="114"/>
        <v>101.20583795961426</v>
      </c>
      <c r="W114"/>
      <c r="X114">
        <f t="shared" si="113"/>
        <v>17.785203849239998</v>
      </c>
      <c r="Y114">
        <f t="shared" si="113"/>
        <v>18.110298672092387</v>
      </c>
      <c r="Z114">
        <f t="shared" si="113"/>
        <v>9.8760356097527122</v>
      </c>
      <c r="AA114">
        <f t="shared" si="113"/>
        <v>10.065679434593589</v>
      </c>
      <c r="AB114">
        <f t="shared" si="113"/>
        <v>10.108321103254877</v>
      </c>
      <c r="AC114">
        <f t="shared" si="113"/>
        <v>10.117852039160521</v>
      </c>
      <c r="AD114">
        <f t="shared" si="113"/>
        <v>10.119979490095259</v>
      </c>
      <c r="AE114">
        <f t="shared" si="113"/>
        <v>10.120454228979426</v>
      </c>
      <c r="AF114">
        <f t="shared" si="113"/>
        <v>10.12056015955493</v>
      </c>
      <c r="AG114">
        <f t="shared" si="113"/>
        <v>10.120583795961426</v>
      </c>
    </row>
    <row r="115" spans="1:33" x14ac:dyDescent="0.25">
      <c r="A115" s="13" t="s">
        <v>54</v>
      </c>
      <c r="B115">
        <v>156566994.05971</v>
      </c>
      <c r="C115">
        <v>156995696.603136</v>
      </c>
      <c r="D115">
        <v>156996087.88594899</v>
      </c>
      <c r="E115">
        <v>156996088.242753</v>
      </c>
      <c r="F115">
        <v>156996088.24307799</v>
      </c>
      <c r="G115">
        <v>156996088.24307901</v>
      </c>
      <c r="H115">
        <v>156996088.24307901</v>
      </c>
      <c r="I115">
        <v>156996088.24307901</v>
      </c>
      <c r="J115">
        <v>156996088.24307901</v>
      </c>
      <c r="K115">
        <v>156996088.24307901</v>
      </c>
      <c r="L115" s="1">
        <v>1</v>
      </c>
      <c r="M115">
        <f t="shared" ref="M115:V115" si="115">(B115*($L$115/100))/365</f>
        <v>4289.5066865673971</v>
      </c>
      <c r="N115">
        <f t="shared" si="115"/>
        <v>4301.251961729753</v>
      </c>
      <c r="O115">
        <f t="shared" si="115"/>
        <v>4301.262681806822</v>
      </c>
      <c r="P115">
        <f t="shared" si="115"/>
        <v>4301.2626915822748</v>
      </c>
      <c r="Q115">
        <f t="shared" si="115"/>
        <v>4301.2626915911778</v>
      </c>
      <c r="R115">
        <f t="shared" si="115"/>
        <v>4301.2626915912051</v>
      </c>
      <c r="S115">
        <f t="shared" si="115"/>
        <v>4301.2626915912051</v>
      </c>
      <c r="T115">
        <f t="shared" si="115"/>
        <v>4301.2626915912051</v>
      </c>
      <c r="U115">
        <f t="shared" si="115"/>
        <v>4301.2626915912051</v>
      </c>
      <c r="V115">
        <f t="shared" si="115"/>
        <v>4301.2626915912051</v>
      </c>
      <c r="W115" s="2">
        <v>1</v>
      </c>
      <c r="X115">
        <f t="shared" ref="X115:AG115" si="116">M115*$W$115</f>
        <v>4289.5066865673971</v>
      </c>
      <c r="Y115">
        <f t="shared" si="116"/>
        <v>4301.251961729753</v>
      </c>
      <c r="Z115">
        <f t="shared" si="116"/>
        <v>4301.262681806822</v>
      </c>
      <c r="AA115">
        <f t="shared" si="116"/>
        <v>4301.2626915822748</v>
      </c>
      <c r="AB115">
        <f t="shared" si="116"/>
        <v>4301.2626915911778</v>
      </c>
      <c r="AC115">
        <f t="shared" si="116"/>
        <v>4301.2626915912051</v>
      </c>
      <c r="AD115">
        <f t="shared" si="116"/>
        <v>4301.2626915912051</v>
      </c>
      <c r="AE115">
        <f t="shared" si="116"/>
        <v>4301.2626915912051</v>
      </c>
      <c r="AF115">
        <f t="shared" si="116"/>
        <v>4301.2626915912051</v>
      </c>
      <c r="AG115">
        <f t="shared" si="116"/>
        <v>4301.2626915912051</v>
      </c>
    </row>
    <row r="116" spans="1:33" x14ac:dyDescent="0.25">
      <c r="A116" s="14" t="s">
        <v>55</v>
      </c>
      <c r="B116">
        <v>4519.8424263449597</v>
      </c>
      <c r="C116">
        <v>25248.486490962699</v>
      </c>
      <c r="D116">
        <v>55378.503731220699</v>
      </c>
      <c r="E116">
        <v>85763.0212247296</v>
      </c>
      <c r="F116">
        <v>111739.241960086</v>
      </c>
      <c r="G116">
        <v>132063.851184197</v>
      </c>
      <c r="H116">
        <v>147160.81813901299</v>
      </c>
      <c r="I116">
        <v>158020.128050967</v>
      </c>
      <c r="J116">
        <v>165672.76479473099</v>
      </c>
      <c r="K116">
        <v>170994.13373377</v>
      </c>
      <c r="L116"/>
      <c r="M116">
        <f t="shared" ref="M116:V116" si="117">(B116*(M$1/100))/365</f>
        <v>3.714938980557501</v>
      </c>
      <c r="N116">
        <f t="shared" si="117"/>
        <v>13.834787118335726</v>
      </c>
      <c r="O116">
        <f t="shared" si="117"/>
        <v>15.172192803074164</v>
      </c>
      <c r="P116">
        <f t="shared" si="117"/>
        <v>23.496718143761534</v>
      </c>
      <c r="Q116">
        <f t="shared" si="117"/>
        <v>30.613490947968767</v>
      </c>
      <c r="R116">
        <f t="shared" si="117"/>
        <v>36.181877036766302</v>
      </c>
      <c r="S116">
        <f t="shared" si="117"/>
        <v>40.318032366852876</v>
      </c>
      <c r="T116">
        <f t="shared" si="117"/>
        <v>43.293185767388223</v>
      </c>
      <c r="U116">
        <f t="shared" si="117"/>
        <v>45.389798573898908</v>
      </c>
      <c r="V116">
        <f t="shared" si="117"/>
        <v>46.847707872265751</v>
      </c>
      <c r="W116"/>
      <c r="X116">
        <f t="shared" ref="X116:AG116" si="118">M116/10</f>
        <v>0.37149389805575012</v>
      </c>
      <c r="Y116">
        <f t="shared" si="118"/>
        <v>1.3834787118335725</v>
      </c>
      <c r="Z116">
        <f t="shared" si="118"/>
        <v>1.5172192803074165</v>
      </c>
      <c r="AA116">
        <f t="shared" si="118"/>
        <v>2.3496718143761535</v>
      </c>
      <c r="AB116">
        <f t="shared" si="118"/>
        <v>3.0613490947968769</v>
      </c>
      <c r="AC116">
        <f t="shared" si="118"/>
        <v>3.6181877036766301</v>
      </c>
      <c r="AD116">
        <f t="shared" si="118"/>
        <v>4.0318032366852874</v>
      </c>
      <c r="AE116">
        <f t="shared" si="118"/>
        <v>4.3293185767388227</v>
      </c>
      <c r="AF116">
        <f t="shared" si="118"/>
        <v>4.538979857389891</v>
      </c>
      <c r="AG116">
        <f t="shared" si="118"/>
        <v>4.6847707872265749</v>
      </c>
    </row>
    <row r="117" spans="1:33" x14ac:dyDescent="0.25">
      <c r="A117" t="s">
        <v>56</v>
      </c>
      <c r="B117">
        <v>220.80111943928901</v>
      </c>
      <c r="C117">
        <v>1430.8338976887901</v>
      </c>
      <c r="D117">
        <v>4035.5450179274499</v>
      </c>
      <c r="E117">
        <v>8108.0722601354</v>
      </c>
      <c r="F117">
        <v>13542.2505232481</v>
      </c>
      <c r="G117">
        <v>20141.282694313799</v>
      </c>
      <c r="H117">
        <v>27671.603257784001</v>
      </c>
      <c r="I117">
        <v>35895.228389256299</v>
      </c>
      <c r="J117">
        <v>44588.360869866097</v>
      </c>
      <c r="K117">
        <v>53551.174034706899</v>
      </c>
      <c r="L117" s="1">
        <v>10</v>
      </c>
      <c r="M117">
        <f t="shared" ref="M117:V117" si="119">(B117*($L$117/100))/365</f>
        <v>6.0493457380627128E-2</v>
      </c>
      <c r="N117">
        <f t="shared" si="119"/>
        <v>0.39200928703802468</v>
      </c>
      <c r="O117">
        <f t="shared" si="119"/>
        <v>1.1056287720349178</v>
      </c>
      <c r="P117">
        <f t="shared" si="119"/>
        <v>2.2213896603110683</v>
      </c>
      <c r="Q117">
        <f t="shared" si="119"/>
        <v>3.7102056228076989</v>
      </c>
      <c r="R117">
        <f t="shared" si="119"/>
        <v>5.5181596422777535</v>
      </c>
      <c r="S117">
        <f t="shared" si="119"/>
        <v>7.5812611665161658</v>
      </c>
      <c r="T117">
        <f t="shared" si="119"/>
        <v>9.8343091477414522</v>
      </c>
      <c r="U117">
        <f t="shared" si="119"/>
        <v>12.215989279415369</v>
      </c>
      <c r="V117">
        <f t="shared" si="119"/>
        <v>14.671554530056685</v>
      </c>
      <c r="W117" s="2">
        <v>0.5</v>
      </c>
      <c r="X117">
        <f t="shared" ref="X117:AG117" si="120">M117*$W$117</f>
        <v>3.0246728690313564E-2</v>
      </c>
      <c r="Y117">
        <f t="shared" si="120"/>
        <v>0.19600464351901234</v>
      </c>
      <c r="Z117">
        <f t="shared" si="120"/>
        <v>0.55281438601745891</v>
      </c>
      <c r="AA117">
        <f t="shared" si="120"/>
        <v>1.1106948301555342</v>
      </c>
      <c r="AB117">
        <f t="shared" si="120"/>
        <v>1.8551028114038495</v>
      </c>
      <c r="AC117">
        <f t="shared" si="120"/>
        <v>2.7590798211388767</v>
      </c>
      <c r="AD117">
        <f t="shared" si="120"/>
        <v>3.7906305832580829</v>
      </c>
      <c r="AE117">
        <f t="shared" si="120"/>
        <v>4.9171545738707261</v>
      </c>
      <c r="AF117">
        <f t="shared" si="120"/>
        <v>6.1079946397076847</v>
      </c>
      <c r="AG117">
        <f t="shared" si="120"/>
        <v>7.3357772650283426</v>
      </c>
    </row>
    <row r="118" spans="1:33" x14ac:dyDescent="0.25">
      <c r="A118" t="s">
        <v>57</v>
      </c>
      <c r="B118">
        <v>6757.95173532033</v>
      </c>
      <c r="C118">
        <v>17939.750373434599</v>
      </c>
      <c r="D118">
        <v>24508.528992723201</v>
      </c>
      <c r="E118">
        <v>27487.105880127401</v>
      </c>
      <c r="F118">
        <v>28725.6712447307</v>
      </c>
      <c r="G118">
        <v>29224.407357794302</v>
      </c>
      <c r="H118">
        <v>29422.762747819099</v>
      </c>
      <c r="I118">
        <v>29501.2708574711</v>
      </c>
      <c r="J118">
        <v>29532.284903157401</v>
      </c>
      <c r="K118">
        <v>29544.5275873715</v>
      </c>
      <c r="L118" s="1">
        <v>5</v>
      </c>
      <c r="M118">
        <f t="shared" ref="M118:V118" si="121">(B118*($L$118/100))/365</f>
        <v>0.92574681305757944</v>
      </c>
      <c r="N118">
        <f t="shared" si="121"/>
        <v>2.4575000511554244</v>
      </c>
      <c r="O118">
        <f t="shared" si="121"/>
        <v>3.3573327387292053</v>
      </c>
      <c r="P118">
        <f t="shared" si="121"/>
        <v>3.7653569698804659</v>
      </c>
      <c r="Q118">
        <f t="shared" si="121"/>
        <v>3.9350234581822878</v>
      </c>
      <c r="R118">
        <f t="shared" si="121"/>
        <v>4.0033434736704523</v>
      </c>
      <c r="S118">
        <f t="shared" si="121"/>
        <v>4.030515444906726</v>
      </c>
      <c r="T118">
        <f t="shared" si="121"/>
        <v>4.0412699804754935</v>
      </c>
      <c r="U118">
        <f t="shared" si="121"/>
        <v>4.0455184798845751</v>
      </c>
      <c r="V118">
        <f t="shared" si="121"/>
        <v>4.0471955599139049</v>
      </c>
      <c r="W118"/>
      <c r="X118">
        <f t="shared" ref="X118:AG123" si="122">M118/10</f>
        <v>9.2574681305757939E-2</v>
      </c>
      <c r="Y118">
        <f t="shared" si="122"/>
        <v>0.24575000511554243</v>
      </c>
      <c r="Z118">
        <f t="shared" si="122"/>
        <v>0.33573327387292051</v>
      </c>
      <c r="AA118">
        <f t="shared" si="122"/>
        <v>0.37653569698804656</v>
      </c>
      <c r="AB118">
        <f t="shared" si="122"/>
        <v>0.39350234581822879</v>
      </c>
      <c r="AC118">
        <f t="shared" si="122"/>
        <v>0.40033434736704521</v>
      </c>
      <c r="AD118">
        <f t="shared" si="122"/>
        <v>0.4030515444906726</v>
      </c>
      <c r="AE118">
        <f t="shared" si="122"/>
        <v>0.40412699804754937</v>
      </c>
      <c r="AF118">
        <f t="shared" si="122"/>
        <v>0.4045518479884575</v>
      </c>
      <c r="AG118">
        <f t="shared" si="122"/>
        <v>0.40471955599139048</v>
      </c>
    </row>
    <row r="119" spans="1:33" x14ac:dyDescent="0.25">
      <c r="A119" s="14" t="s">
        <v>58</v>
      </c>
      <c r="B119">
        <v>538.05729742165795</v>
      </c>
      <c r="C119">
        <v>3309.1794788228899</v>
      </c>
      <c r="D119">
        <v>8923.1268325139208</v>
      </c>
      <c r="E119">
        <v>17207.425728166301</v>
      </c>
      <c r="F119">
        <v>27663.265511045902</v>
      </c>
      <c r="G119">
        <v>39694.554313706198</v>
      </c>
      <c r="H119">
        <v>52723.803181051502</v>
      </c>
      <c r="I119">
        <v>66245.807331790798</v>
      </c>
      <c r="J119">
        <v>79846.932793252301</v>
      </c>
      <c r="K119">
        <v>93205.982649984406</v>
      </c>
      <c r="L119" s="1">
        <v>10</v>
      </c>
      <c r="M119">
        <f t="shared" ref="M119:V120" si="123">(B119*($L$119/100))/365</f>
        <v>0.14741295819771449</v>
      </c>
      <c r="N119">
        <f t="shared" si="123"/>
        <v>0.90662451474599726</v>
      </c>
      <c r="O119">
        <f t="shared" si="123"/>
        <v>2.4446922828805264</v>
      </c>
      <c r="P119">
        <f t="shared" si="123"/>
        <v>4.714363213196247</v>
      </c>
      <c r="Q119">
        <f t="shared" si="123"/>
        <v>7.5789768523413432</v>
      </c>
      <c r="R119">
        <f t="shared" si="123"/>
        <v>10.875220359919506</v>
      </c>
      <c r="S119">
        <f t="shared" si="123"/>
        <v>14.444877583849728</v>
      </c>
      <c r="T119">
        <f t="shared" si="123"/>
        <v>18.149536255285152</v>
      </c>
      <c r="U119">
        <f t="shared" si="123"/>
        <v>21.875871998151318</v>
      </c>
      <c r="V119">
        <f t="shared" si="123"/>
        <v>25.535885657529978</v>
      </c>
      <c r="W119"/>
      <c r="X119">
        <f t="shared" si="122"/>
        <v>1.474129581977145E-2</v>
      </c>
      <c r="Y119">
        <f t="shared" si="122"/>
        <v>9.0662451474599726E-2</v>
      </c>
      <c r="Z119">
        <f t="shared" si="122"/>
        <v>0.24446922828805265</v>
      </c>
      <c r="AA119">
        <f t="shared" si="122"/>
        <v>0.47143632131962471</v>
      </c>
      <c r="AB119">
        <f t="shared" si="122"/>
        <v>0.75789768523413437</v>
      </c>
      <c r="AC119">
        <f t="shared" si="122"/>
        <v>1.0875220359919506</v>
      </c>
      <c r="AD119">
        <f t="shared" si="122"/>
        <v>1.4444877583849727</v>
      </c>
      <c r="AE119">
        <f t="shared" si="122"/>
        <v>1.8149536255285152</v>
      </c>
      <c r="AF119">
        <f t="shared" si="122"/>
        <v>2.1875871998151317</v>
      </c>
      <c r="AG119">
        <f t="shared" si="122"/>
        <v>2.5535885657529978</v>
      </c>
    </row>
    <row r="120" spans="1:33" x14ac:dyDescent="0.25">
      <c r="A120" t="s">
        <v>59</v>
      </c>
      <c r="B120">
        <v>795.45945372142205</v>
      </c>
      <c r="C120">
        <v>2828.87655088887</v>
      </c>
      <c r="D120">
        <v>4736.0910308448001</v>
      </c>
      <c r="E120">
        <v>6070.2440466015296</v>
      </c>
      <c r="F120">
        <v>6897.0103935530096</v>
      </c>
      <c r="G120">
        <v>7380.5428215457096</v>
      </c>
      <c r="H120">
        <v>7655.1003570959001</v>
      </c>
      <c r="I120">
        <v>7808.5840740630701</v>
      </c>
      <c r="J120">
        <v>7893.6679500363498</v>
      </c>
      <c r="K120">
        <v>7940.6200248245004</v>
      </c>
      <c r="L120" s="1">
        <v>10</v>
      </c>
      <c r="M120">
        <f t="shared" si="123"/>
        <v>0.21793409690997867</v>
      </c>
      <c r="N120">
        <f t="shared" si="123"/>
        <v>0.77503467147640281</v>
      </c>
      <c r="O120">
        <f t="shared" si="123"/>
        <v>1.297559186532822</v>
      </c>
      <c r="P120">
        <f t="shared" si="123"/>
        <v>1.6630805607127479</v>
      </c>
      <c r="Q120">
        <f t="shared" si="123"/>
        <v>1.8895918886446601</v>
      </c>
      <c r="R120">
        <f t="shared" si="123"/>
        <v>2.0220665264508795</v>
      </c>
      <c r="S120">
        <f t="shared" si="123"/>
        <v>2.0972877690673699</v>
      </c>
      <c r="T120">
        <f t="shared" si="123"/>
        <v>2.1393381024830331</v>
      </c>
      <c r="U120">
        <f t="shared" si="123"/>
        <v>2.1626487534346164</v>
      </c>
      <c r="V120">
        <f t="shared" si="123"/>
        <v>2.1755123355683565</v>
      </c>
      <c r="W120"/>
      <c r="X120">
        <f t="shared" si="122"/>
        <v>2.1793409690997866E-2</v>
      </c>
      <c r="Y120">
        <f t="shared" si="122"/>
        <v>7.7503467147640281E-2</v>
      </c>
      <c r="Z120">
        <f t="shared" si="122"/>
        <v>0.1297559186532822</v>
      </c>
      <c r="AA120">
        <f t="shared" si="122"/>
        <v>0.1663080560712748</v>
      </c>
      <c r="AB120">
        <f t="shared" si="122"/>
        <v>0.188959188864466</v>
      </c>
      <c r="AC120">
        <f t="shared" si="122"/>
        <v>0.20220665264508794</v>
      </c>
      <c r="AD120">
        <f t="shared" si="122"/>
        <v>0.209728776906737</v>
      </c>
      <c r="AE120">
        <f t="shared" si="122"/>
        <v>0.21393381024830332</v>
      </c>
      <c r="AF120">
        <f t="shared" si="122"/>
        <v>0.21626487534346164</v>
      </c>
      <c r="AG120">
        <f t="shared" si="122"/>
        <v>0.21755123355683564</v>
      </c>
    </row>
    <row r="121" spans="1:33" x14ac:dyDescent="0.25">
      <c r="A121" t="s">
        <v>60</v>
      </c>
      <c r="B121">
        <v>22480.883238831299</v>
      </c>
      <c r="C121">
        <v>87258.760310178201</v>
      </c>
      <c r="D121">
        <v>151373.545730713</v>
      </c>
      <c r="E121">
        <v>197364.76378915901</v>
      </c>
      <c r="F121">
        <v>226229.279301551</v>
      </c>
      <c r="G121">
        <v>243223.60061692199</v>
      </c>
      <c r="H121">
        <v>252907.826328847</v>
      </c>
      <c r="I121">
        <v>258332.02629485301</v>
      </c>
      <c r="J121">
        <v>261342.116566362</v>
      </c>
      <c r="K121">
        <v>263004.14304252103</v>
      </c>
      <c r="L121" s="1">
        <v>20</v>
      </c>
      <c r="M121">
        <f t="shared" ref="M121:V121" si="124">(B121*($L$121/100))/365</f>
        <v>12.318292185660985</v>
      </c>
      <c r="N121">
        <f t="shared" si="124"/>
        <v>47.81301934804285</v>
      </c>
      <c r="O121">
        <f t="shared" si="124"/>
        <v>82.944408619568776</v>
      </c>
      <c r="P121">
        <f t="shared" si="124"/>
        <v>108.14507604885426</v>
      </c>
      <c r="Q121">
        <f t="shared" si="124"/>
        <v>123.96124893235671</v>
      </c>
      <c r="R121">
        <f t="shared" si="124"/>
        <v>133.27320581749152</v>
      </c>
      <c r="S121">
        <f t="shared" si="124"/>
        <v>138.57963086512166</v>
      </c>
      <c r="T121">
        <f t="shared" si="124"/>
        <v>141.55179523005646</v>
      </c>
      <c r="U121">
        <f t="shared" si="124"/>
        <v>143.20115976239015</v>
      </c>
      <c r="V121">
        <f t="shared" si="124"/>
        <v>144.11185920138138</v>
      </c>
      <c r="W121"/>
      <c r="X121">
        <f t="shared" si="122"/>
        <v>1.2318292185660984</v>
      </c>
      <c r="Y121">
        <f t="shared" si="122"/>
        <v>4.7813019348042847</v>
      </c>
      <c r="Z121">
        <f t="shared" si="122"/>
        <v>8.2944408619568772</v>
      </c>
      <c r="AA121">
        <f t="shared" si="122"/>
        <v>10.814507604885426</v>
      </c>
      <c r="AB121">
        <f t="shared" si="122"/>
        <v>12.396124893235671</v>
      </c>
      <c r="AC121">
        <f t="shared" si="122"/>
        <v>13.327320581749152</v>
      </c>
      <c r="AD121">
        <f t="shared" si="122"/>
        <v>13.857963086512166</v>
      </c>
      <c r="AE121">
        <f t="shared" si="122"/>
        <v>14.155179523005646</v>
      </c>
      <c r="AF121">
        <f t="shared" si="122"/>
        <v>14.320115976239014</v>
      </c>
      <c r="AG121">
        <f t="shared" si="122"/>
        <v>14.411185920138138</v>
      </c>
    </row>
    <row r="122" spans="1:33" x14ac:dyDescent="0.25">
      <c r="A122" t="s">
        <v>61</v>
      </c>
      <c r="B122">
        <v>395.47473629006703</v>
      </c>
      <c r="C122">
        <v>2094.3236888731499</v>
      </c>
      <c r="D122">
        <v>4781.4183684439104</v>
      </c>
      <c r="E122">
        <v>7830.9597755895302</v>
      </c>
      <c r="F122">
        <v>10787.468240972599</v>
      </c>
      <c r="G122">
        <v>13410.369081398199</v>
      </c>
      <c r="H122">
        <v>15612.9322270211</v>
      </c>
      <c r="I122">
        <v>17397.109934644199</v>
      </c>
      <c r="J122">
        <v>18807.4057025722</v>
      </c>
      <c r="K122">
        <v>19903.2809848172</v>
      </c>
      <c r="L122" s="1">
        <v>5</v>
      </c>
      <c r="M122">
        <f t="shared" ref="M122:V122" si="125">(B122*($L$122/100))/365</f>
        <v>5.4174621409598223E-2</v>
      </c>
      <c r="N122">
        <f t="shared" si="125"/>
        <v>0.28689365601002054</v>
      </c>
      <c r="O122">
        <f t="shared" si="125"/>
        <v>0.65498881759505623</v>
      </c>
      <c r="P122">
        <f t="shared" si="125"/>
        <v>1.0727342158341824</v>
      </c>
      <c r="Q122">
        <f t="shared" si="125"/>
        <v>1.4777353754756988</v>
      </c>
      <c r="R122">
        <f t="shared" si="125"/>
        <v>1.837036860465507</v>
      </c>
      <c r="S122">
        <f t="shared" si="125"/>
        <v>2.1387578393179592</v>
      </c>
      <c r="T122">
        <f t="shared" si="125"/>
        <v>2.3831657444718082</v>
      </c>
      <c r="U122">
        <f t="shared" si="125"/>
        <v>2.5763569455578357</v>
      </c>
      <c r="V122">
        <f t="shared" si="125"/>
        <v>2.726476847235233</v>
      </c>
      <c r="W122"/>
      <c r="X122">
        <f t="shared" si="122"/>
        <v>5.4174621409598224E-3</v>
      </c>
      <c r="Y122">
        <f t="shared" si="122"/>
        <v>2.8689365601002055E-2</v>
      </c>
      <c r="Z122">
        <f t="shared" si="122"/>
        <v>6.549888175950562E-2</v>
      </c>
      <c r="AA122">
        <f t="shared" si="122"/>
        <v>0.10727342158341824</v>
      </c>
      <c r="AB122">
        <f t="shared" si="122"/>
        <v>0.14777353754756989</v>
      </c>
      <c r="AC122">
        <f t="shared" si="122"/>
        <v>0.18370368604655068</v>
      </c>
      <c r="AD122">
        <f t="shared" si="122"/>
        <v>0.2138757839317959</v>
      </c>
      <c r="AE122">
        <f t="shared" si="122"/>
        <v>0.23831657444718082</v>
      </c>
      <c r="AF122">
        <f t="shared" si="122"/>
        <v>0.25763569455578356</v>
      </c>
      <c r="AG122">
        <f t="shared" si="122"/>
        <v>0.2726476847235233</v>
      </c>
    </row>
    <row r="123" spans="1:33" x14ac:dyDescent="0.25">
      <c r="A123" t="s">
        <v>62</v>
      </c>
      <c r="B123">
        <v>196.02406093989299</v>
      </c>
      <c r="C123">
        <v>897.79177458818799</v>
      </c>
      <c r="D123">
        <v>1874.58896491428</v>
      </c>
      <c r="E123">
        <v>2879.2249717896598</v>
      </c>
      <c r="F123">
        <v>3776.51818377069</v>
      </c>
      <c r="G123">
        <v>4517.6964395548202</v>
      </c>
      <c r="H123">
        <v>5101.5545640243299</v>
      </c>
      <c r="I123">
        <v>5547.7029745345098</v>
      </c>
      <c r="J123">
        <v>5881.8047356925499</v>
      </c>
      <c r="K123">
        <v>6128.5895529147801</v>
      </c>
      <c r="L123"/>
      <c r="M123">
        <f t="shared" ref="M123:V123" si="126">(B123*(M$1/100))/365</f>
        <v>0.16111566652593942</v>
      </c>
      <c r="N123">
        <f t="shared" si="126"/>
        <v>0.49194069840448662</v>
      </c>
      <c r="O123">
        <f t="shared" si="126"/>
        <v>0.51358601778473434</v>
      </c>
      <c r="P123">
        <f t="shared" si="126"/>
        <v>0.78882875939442743</v>
      </c>
      <c r="Q123">
        <f t="shared" si="126"/>
        <v>1.034662516101559</v>
      </c>
      <c r="R123">
        <f t="shared" si="126"/>
        <v>1.2377250519328276</v>
      </c>
      <c r="S123">
        <f t="shared" si="126"/>
        <v>1.3976861819244739</v>
      </c>
      <c r="T123">
        <f t="shared" si="126"/>
        <v>1.5199186231601398</v>
      </c>
      <c r="U123">
        <f t="shared" si="126"/>
        <v>1.6114533522445342</v>
      </c>
      <c r="V123">
        <f t="shared" si="126"/>
        <v>1.6790656309355565</v>
      </c>
      <c r="W123"/>
      <c r="X123">
        <f t="shared" si="122"/>
        <v>1.6111566652593941E-2</v>
      </c>
      <c r="Y123">
        <f t="shared" si="122"/>
        <v>4.9194069840448662E-2</v>
      </c>
      <c r="Z123">
        <f t="shared" si="122"/>
        <v>5.1358601778473435E-2</v>
      </c>
      <c r="AA123">
        <f t="shared" si="122"/>
        <v>7.8882875939442737E-2</v>
      </c>
      <c r="AB123">
        <f t="shared" si="122"/>
        <v>0.10346625161015591</v>
      </c>
      <c r="AC123">
        <f t="shared" si="122"/>
        <v>0.12377250519328276</v>
      </c>
      <c r="AD123">
        <f t="shared" si="122"/>
        <v>0.1397686181924474</v>
      </c>
      <c r="AE123">
        <f t="shared" si="122"/>
        <v>0.15199186231601397</v>
      </c>
      <c r="AF123">
        <f t="shared" si="122"/>
        <v>0.16114533522445343</v>
      </c>
      <c r="AG123">
        <f t="shared" si="122"/>
        <v>0.16790656309355564</v>
      </c>
    </row>
    <row r="127" spans="1:33" x14ac:dyDescent="0.25">
      <c r="A127" s="2" t="s">
        <v>336</v>
      </c>
      <c r="L127" s="1" t="s">
        <v>335</v>
      </c>
      <c r="M127">
        <v>1</v>
      </c>
      <c r="N127">
        <v>5</v>
      </c>
      <c r="W127"/>
    </row>
    <row r="128" spans="1:33" x14ac:dyDescent="0.25">
      <c r="A128" s="8" t="s">
        <v>3</v>
      </c>
      <c r="B128">
        <v>1</v>
      </c>
      <c r="C128">
        <v>2</v>
      </c>
      <c r="D128">
        <v>3</v>
      </c>
      <c r="E128">
        <v>4</v>
      </c>
      <c r="F128">
        <v>5</v>
      </c>
      <c r="G128">
        <v>6</v>
      </c>
      <c r="H128">
        <v>7</v>
      </c>
      <c r="I128">
        <v>8</v>
      </c>
      <c r="J128">
        <v>9</v>
      </c>
      <c r="K128">
        <v>10</v>
      </c>
      <c r="L128"/>
      <c r="M128" s="2">
        <v>30</v>
      </c>
      <c r="N128" s="2">
        <v>20</v>
      </c>
      <c r="O128" s="2">
        <v>10</v>
      </c>
      <c r="P128" s="2">
        <v>10</v>
      </c>
      <c r="Q128" s="2">
        <v>10</v>
      </c>
      <c r="R128" s="2">
        <v>10</v>
      </c>
      <c r="S128" s="2">
        <v>10</v>
      </c>
      <c r="T128" s="2">
        <v>10</v>
      </c>
      <c r="U128" s="2">
        <v>10</v>
      </c>
      <c r="V128" s="2">
        <v>10</v>
      </c>
      <c r="W128"/>
      <c r="X128" s="2">
        <v>0.1</v>
      </c>
    </row>
    <row r="129" spans="1:33" x14ac:dyDescent="0.25">
      <c r="A129" s="6" t="s">
        <v>4</v>
      </c>
      <c r="B129">
        <v>21.583504257923501</v>
      </c>
      <c r="C129">
        <v>47.252724385477002</v>
      </c>
      <c r="D129">
        <v>78.893409738535595</v>
      </c>
      <c r="E129">
        <v>113.02475227103101</v>
      </c>
      <c r="F129">
        <v>146.992765079648</v>
      </c>
      <c r="G129">
        <v>179.05459072036999</v>
      </c>
      <c r="H129">
        <v>208.22475660538299</v>
      </c>
      <c r="I129">
        <v>234.06981695394799</v>
      </c>
      <c r="J129">
        <v>256.52356263859502</v>
      </c>
      <c r="K129">
        <v>275.743679195781</v>
      </c>
      <c r="L129" s="1">
        <v>10</v>
      </c>
      <c r="M129">
        <f t="shared" ref="M129:V129" si="127">(B129*($L$129/100))/365</f>
        <v>5.9132888377872606E-3</v>
      </c>
      <c r="N129">
        <f t="shared" si="127"/>
        <v>1.2945951886432057E-2</v>
      </c>
      <c r="O129">
        <f t="shared" si="127"/>
        <v>2.1614632805078249E-2</v>
      </c>
      <c r="P129">
        <f t="shared" si="127"/>
        <v>3.0965685553707128E-2</v>
      </c>
      <c r="Q129">
        <f t="shared" si="127"/>
        <v>4.0271990432780277E-2</v>
      </c>
      <c r="R129">
        <f t="shared" si="127"/>
        <v>4.9056052252156167E-2</v>
      </c>
      <c r="S129">
        <f t="shared" si="127"/>
        <v>5.7047878522022748E-2</v>
      </c>
      <c r="T129">
        <f t="shared" si="127"/>
        <v>6.4128716973684385E-2</v>
      </c>
      <c r="U129">
        <f t="shared" si="127"/>
        <v>7.0280428120163024E-2</v>
      </c>
      <c r="V129">
        <f t="shared" si="127"/>
        <v>7.5546213478296168E-2</v>
      </c>
      <c r="W129" s="2">
        <v>10</v>
      </c>
      <c r="X129">
        <f t="shared" ref="X129:AG129" si="128">M129*$W$129</f>
        <v>5.9132888377872603E-2</v>
      </c>
      <c r="Y129">
        <f t="shared" si="128"/>
        <v>0.12945951886432056</v>
      </c>
      <c r="Z129">
        <f t="shared" si="128"/>
        <v>0.21614632805078249</v>
      </c>
      <c r="AA129">
        <f t="shared" si="128"/>
        <v>0.30965685553707128</v>
      </c>
      <c r="AB129">
        <f t="shared" si="128"/>
        <v>0.4027199043278028</v>
      </c>
      <c r="AC129">
        <f t="shared" si="128"/>
        <v>0.49056052252156168</v>
      </c>
      <c r="AD129">
        <f t="shared" si="128"/>
        <v>0.57047878522022744</v>
      </c>
      <c r="AE129">
        <f t="shared" si="128"/>
        <v>0.64128716973684385</v>
      </c>
      <c r="AF129">
        <f t="shared" si="128"/>
        <v>0.70280428120163019</v>
      </c>
      <c r="AG129">
        <f t="shared" si="128"/>
        <v>0.75546213478296165</v>
      </c>
    </row>
    <row r="130" spans="1:33" x14ac:dyDescent="0.25">
      <c r="A130" s="8" t="s">
        <v>5</v>
      </c>
      <c r="B130">
        <v>852265.47149185499</v>
      </c>
      <c r="C130">
        <v>2331317.0086223301</v>
      </c>
      <c r="D130">
        <v>3894973.3348339102</v>
      </c>
      <c r="E130">
        <v>5074546.0613987697</v>
      </c>
      <c r="F130">
        <v>5865766.5527672004</v>
      </c>
      <c r="G130">
        <v>6365769.0296844803</v>
      </c>
      <c r="H130">
        <v>6671700.3693776503</v>
      </c>
      <c r="I130">
        <v>6855530.7248815</v>
      </c>
      <c r="J130">
        <v>6964856.1873012502</v>
      </c>
      <c r="K130">
        <v>7029486.0021836599</v>
      </c>
      <c r="L130"/>
      <c r="M130">
        <f t="shared" ref="M130:V132" si="129">(B130*(M$1/100))/365</f>
        <v>700.49216834946981</v>
      </c>
      <c r="N130">
        <f t="shared" si="129"/>
        <v>1277.4339773273043</v>
      </c>
      <c r="O130">
        <f t="shared" si="129"/>
        <v>1067.1159821462768</v>
      </c>
      <c r="P130">
        <f t="shared" si="129"/>
        <v>1390.2865921640466</v>
      </c>
      <c r="Q130">
        <f t="shared" si="129"/>
        <v>1607.0593295252604</v>
      </c>
      <c r="R130">
        <f t="shared" si="129"/>
        <v>1744.0463095025975</v>
      </c>
      <c r="S130">
        <f t="shared" si="129"/>
        <v>1827.8631148979864</v>
      </c>
      <c r="T130">
        <f t="shared" si="129"/>
        <v>1878.2275958579455</v>
      </c>
      <c r="U130">
        <f t="shared" si="129"/>
        <v>1908.1797773428082</v>
      </c>
      <c r="V130">
        <f t="shared" si="129"/>
        <v>1925.8865759407288</v>
      </c>
      <c r="W130"/>
      <c r="X130">
        <f t="shared" ref="X130:AG131" si="130">M130/10</f>
        <v>70.049216834946975</v>
      </c>
      <c r="Y130">
        <f t="shared" si="130"/>
        <v>127.74339773273043</v>
      </c>
      <c r="Z130">
        <f t="shared" si="130"/>
        <v>106.71159821462768</v>
      </c>
      <c r="AA130">
        <f t="shared" si="130"/>
        <v>139.02865921640466</v>
      </c>
      <c r="AB130">
        <f t="shared" si="130"/>
        <v>160.70593295252604</v>
      </c>
      <c r="AC130">
        <f t="shared" si="130"/>
        <v>174.40463095025976</v>
      </c>
      <c r="AD130">
        <f t="shared" si="130"/>
        <v>182.78631148979863</v>
      </c>
      <c r="AE130">
        <f t="shared" si="130"/>
        <v>187.82275958579456</v>
      </c>
      <c r="AF130">
        <f t="shared" si="130"/>
        <v>190.81797773428082</v>
      </c>
      <c r="AG130">
        <f t="shared" si="130"/>
        <v>192.58865759407288</v>
      </c>
    </row>
    <row r="131" spans="1:33" x14ac:dyDescent="0.25">
      <c r="A131" s="8" t="s">
        <v>6</v>
      </c>
      <c r="B131">
        <v>976156.084953096</v>
      </c>
      <c r="C131">
        <v>2614830.2938019298</v>
      </c>
      <c r="D131">
        <v>4088814.8563010301</v>
      </c>
      <c r="E131">
        <v>5144971.0428171903</v>
      </c>
      <c r="F131">
        <v>5827872.8540895199</v>
      </c>
      <c r="G131">
        <v>6247016.4098634496</v>
      </c>
      <c r="H131">
        <v>6497172.6880467199</v>
      </c>
      <c r="I131">
        <v>6644175.8580441801</v>
      </c>
      <c r="J131">
        <v>6729810.4330772404</v>
      </c>
      <c r="K131">
        <v>6779448.5004414096</v>
      </c>
      <c r="L131"/>
      <c r="M131">
        <f t="shared" si="129"/>
        <v>802.32006982446251</v>
      </c>
      <c r="N131">
        <f t="shared" si="129"/>
        <v>1432.7837226311945</v>
      </c>
      <c r="O131">
        <f t="shared" si="129"/>
        <v>1120.2232483016521</v>
      </c>
      <c r="P131">
        <f t="shared" si="129"/>
        <v>1409.5811076211482</v>
      </c>
      <c r="Q131">
        <f t="shared" si="129"/>
        <v>1596.6774942711015</v>
      </c>
      <c r="R131">
        <f t="shared" si="129"/>
        <v>1711.5113451680686</v>
      </c>
      <c r="S131">
        <f t="shared" si="129"/>
        <v>1780.0473117936222</v>
      </c>
      <c r="T131">
        <f t="shared" si="129"/>
        <v>1820.3221528888166</v>
      </c>
      <c r="U131">
        <f t="shared" si="129"/>
        <v>1843.7836802951344</v>
      </c>
      <c r="V131">
        <f t="shared" si="129"/>
        <v>1857.3831508058659</v>
      </c>
      <c r="W131"/>
      <c r="X131">
        <f t="shared" si="130"/>
        <v>80.232006982446251</v>
      </c>
      <c r="Y131">
        <f t="shared" si="130"/>
        <v>143.27837226311945</v>
      </c>
      <c r="Z131">
        <f t="shared" si="130"/>
        <v>112.02232483016522</v>
      </c>
      <c r="AA131">
        <f t="shared" si="130"/>
        <v>140.95811076211481</v>
      </c>
      <c r="AB131">
        <f t="shared" si="130"/>
        <v>159.66774942711015</v>
      </c>
      <c r="AC131">
        <f t="shared" si="130"/>
        <v>171.15113451680685</v>
      </c>
      <c r="AD131">
        <f t="shared" si="130"/>
        <v>178.00473117936221</v>
      </c>
      <c r="AE131">
        <f t="shared" si="130"/>
        <v>182.03221528888167</v>
      </c>
      <c r="AF131">
        <f t="shared" si="130"/>
        <v>184.37836802951344</v>
      </c>
      <c r="AG131">
        <f t="shared" si="130"/>
        <v>185.73831508058657</v>
      </c>
    </row>
    <row r="132" spans="1:33" x14ac:dyDescent="0.25">
      <c r="A132" s="6" t="s">
        <v>7</v>
      </c>
      <c r="B132">
        <v>1372.22188805617</v>
      </c>
      <c r="C132">
        <v>4773.5161404615801</v>
      </c>
      <c r="D132">
        <v>9250.9183816943096</v>
      </c>
      <c r="E132">
        <v>13860.948944513801</v>
      </c>
      <c r="F132">
        <v>18055.887890246398</v>
      </c>
      <c r="G132">
        <v>21609.504790141</v>
      </c>
      <c r="H132">
        <v>24487.720875465599</v>
      </c>
      <c r="I132">
        <v>26750.9732105394</v>
      </c>
      <c r="J132">
        <v>28495.202386447199</v>
      </c>
      <c r="K132">
        <v>29820.754516296001</v>
      </c>
      <c r="L132"/>
      <c r="M132">
        <f t="shared" si="129"/>
        <v>1.1278536066215095</v>
      </c>
      <c r="N132">
        <f t="shared" si="129"/>
        <v>2.6156252824447015</v>
      </c>
      <c r="O132">
        <f t="shared" si="129"/>
        <v>2.5344981867655645</v>
      </c>
      <c r="P132">
        <f t="shared" si="129"/>
        <v>3.7975202587709047</v>
      </c>
      <c r="Q132">
        <f t="shared" si="129"/>
        <v>4.9468186000675063</v>
      </c>
      <c r="R132">
        <f t="shared" si="129"/>
        <v>5.9204122712715064</v>
      </c>
      <c r="S132">
        <f t="shared" si="129"/>
        <v>6.7089646234152323</v>
      </c>
      <c r="T132">
        <f t="shared" si="129"/>
        <v>7.3290337563121648</v>
      </c>
      <c r="U132">
        <f t="shared" si="129"/>
        <v>7.8069047634101914</v>
      </c>
      <c r="V132">
        <f t="shared" si="129"/>
        <v>8.170069730492056</v>
      </c>
      <c r="W132" s="2">
        <v>0.25</v>
      </c>
      <c r="X132">
        <f t="shared" ref="X132:AG132" si="131">M132*$W$132</f>
        <v>0.28196340165537737</v>
      </c>
      <c r="Y132">
        <f t="shared" si="131"/>
        <v>0.65390632061117537</v>
      </c>
      <c r="Z132">
        <f t="shared" si="131"/>
        <v>0.63362454669139112</v>
      </c>
      <c r="AA132">
        <f t="shared" si="131"/>
        <v>0.94938006469272618</v>
      </c>
      <c r="AB132">
        <f t="shared" si="131"/>
        <v>1.2367046500168766</v>
      </c>
      <c r="AC132">
        <f t="shared" si="131"/>
        <v>1.4801030678178766</v>
      </c>
      <c r="AD132">
        <f t="shared" si="131"/>
        <v>1.6772411558538081</v>
      </c>
      <c r="AE132">
        <f t="shared" si="131"/>
        <v>1.8322584390780412</v>
      </c>
      <c r="AF132">
        <f t="shared" si="131"/>
        <v>1.9517261908525478</v>
      </c>
      <c r="AG132">
        <f t="shared" si="131"/>
        <v>2.042517432623014</v>
      </c>
    </row>
    <row r="133" spans="1:33" x14ac:dyDescent="0.25">
      <c r="A133" s="6" t="s">
        <v>8</v>
      </c>
      <c r="B133">
        <v>629642.47269811505</v>
      </c>
      <c r="C133">
        <v>639268.06603631703</v>
      </c>
      <c r="D133">
        <v>639330.69714974205</v>
      </c>
      <c r="E133">
        <v>639331.10262113402</v>
      </c>
      <c r="F133">
        <v>639331.10524605401</v>
      </c>
      <c r="G133">
        <v>639331.10526304704</v>
      </c>
      <c r="H133">
        <v>639331.10526315705</v>
      </c>
      <c r="I133">
        <v>639331.10526315798</v>
      </c>
      <c r="J133">
        <v>639331.10526315798</v>
      </c>
      <c r="K133">
        <v>639331.10526315798</v>
      </c>
      <c r="L133" s="1">
        <v>5</v>
      </c>
      <c r="M133">
        <f t="shared" ref="M133:V133" si="132">(B133*($L$133/100))/365</f>
        <v>86.252393520289743</v>
      </c>
      <c r="N133">
        <f t="shared" si="132"/>
        <v>87.570967950180417</v>
      </c>
      <c r="O133">
        <f t="shared" si="132"/>
        <v>87.579547554759188</v>
      </c>
      <c r="P133">
        <f t="shared" si="132"/>
        <v>87.579603098785483</v>
      </c>
      <c r="Q133">
        <f t="shared" si="132"/>
        <v>87.579603458363565</v>
      </c>
      <c r="R133">
        <f t="shared" si="132"/>
        <v>87.579603460691374</v>
      </c>
      <c r="S133">
        <f t="shared" si="132"/>
        <v>87.579603460706451</v>
      </c>
      <c r="T133">
        <f t="shared" si="132"/>
        <v>87.579603460706579</v>
      </c>
      <c r="U133">
        <f t="shared" si="132"/>
        <v>87.579603460706579</v>
      </c>
      <c r="V133">
        <f t="shared" si="132"/>
        <v>87.579603460706579</v>
      </c>
      <c r="W133" s="2">
        <v>2.5</v>
      </c>
      <c r="X133">
        <f t="shared" ref="X133:AG133" si="133">M133*$W$133</f>
        <v>215.63098380072435</v>
      </c>
      <c r="Y133">
        <f t="shared" si="133"/>
        <v>218.92741987545105</v>
      </c>
      <c r="Z133">
        <f t="shared" si="133"/>
        <v>218.94886888689797</v>
      </c>
      <c r="AA133">
        <f t="shared" si="133"/>
        <v>218.9490077469637</v>
      </c>
      <c r="AB133">
        <f t="shared" si="133"/>
        <v>218.94900864590892</v>
      </c>
      <c r="AC133">
        <f t="shared" si="133"/>
        <v>218.94900865172843</v>
      </c>
      <c r="AD133">
        <f t="shared" si="133"/>
        <v>218.94900865176612</v>
      </c>
      <c r="AE133">
        <f t="shared" si="133"/>
        <v>218.94900865176646</v>
      </c>
      <c r="AF133">
        <f t="shared" si="133"/>
        <v>218.94900865176646</v>
      </c>
      <c r="AG133">
        <f t="shared" si="133"/>
        <v>218.94900865176646</v>
      </c>
    </row>
    <row r="134" spans="1:33" x14ac:dyDescent="0.25">
      <c r="A134" s="6" t="s">
        <v>9</v>
      </c>
      <c r="B134">
        <v>556.80050352575597</v>
      </c>
      <c r="C134">
        <v>1514.6401214258501</v>
      </c>
      <c r="D134">
        <v>2084.4180850887001</v>
      </c>
      <c r="E134">
        <v>2344.5416704915001</v>
      </c>
      <c r="F134">
        <v>2453.2382674466498</v>
      </c>
      <c r="G134">
        <v>2497.1883543496301</v>
      </c>
      <c r="H134">
        <v>2514.7344392802302</v>
      </c>
      <c r="I134">
        <v>2521.7044668583899</v>
      </c>
      <c r="J134">
        <v>2524.4678065000398</v>
      </c>
      <c r="K134">
        <v>2525.56250923076</v>
      </c>
      <c r="L134" s="1">
        <v>5</v>
      </c>
      <c r="M134">
        <f t="shared" ref="M134:V134" si="134">(B134*($L$70/100))/365</f>
        <v>7.6274041578870688E-2</v>
      </c>
      <c r="N134">
        <f t="shared" si="134"/>
        <v>0.2074849481405274</v>
      </c>
      <c r="O134">
        <f t="shared" si="134"/>
        <v>0.28553672398475344</v>
      </c>
      <c r="P134">
        <f t="shared" si="134"/>
        <v>0.32117009184815071</v>
      </c>
      <c r="Q134">
        <f t="shared" si="134"/>
        <v>0.33606003663652739</v>
      </c>
      <c r="R134">
        <f t="shared" si="134"/>
        <v>0.34208059648625072</v>
      </c>
      <c r="S134">
        <f t="shared" si="134"/>
        <v>0.34448416976441509</v>
      </c>
      <c r="T134">
        <f t="shared" si="134"/>
        <v>0.34543896806279317</v>
      </c>
      <c r="U134">
        <f t="shared" si="134"/>
        <v>0.34581750773973152</v>
      </c>
      <c r="V134">
        <f t="shared" si="134"/>
        <v>0.34596746701791237</v>
      </c>
      <c r="W134" s="2">
        <v>0.05</v>
      </c>
      <c r="X134">
        <f t="shared" ref="X134:AG134" si="135">M134*$W$134</f>
        <v>3.8137020789435344E-3</v>
      </c>
      <c r="Y134">
        <f t="shared" si="135"/>
        <v>1.0374247407026371E-2</v>
      </c>
      <c r="Z134">
        <f t="shared" si="135"/>
        <v>1.4276836199237673E-2</v>
      </c>
      <c r="AA134">
        <f t="shared" si="135"/>
        <v>1.6058504592407537E-2</v>
      </c>
      <c r="AB134">
        <f t="shared" si="135"/>
        <v>1.680300183182637E-2</v>
      </c>
      <c r="AC134">
        <f t="shared" si="135"/>
        <v>1.7104029824312538E-2</v>
      </c>
      <c r="AD134">
        <f t="shared" si="135"/>
        <v>1.7224208488220757E-2</v>
      </c>
      <c r="AE134">
        <f t="shared" si="135"/>
        <v>1.7271948403139659E-2</v>
      </c>
      <c r="AF134">
        <f t="shared" si="135"/>
        <v>1.7290875386986575E-2</v>
      </c>
      <c r="AG134">
        <f t="shared" si="135"/>
        <v>1.729837335089562E-2</v>
      </c>
    </row>
    <row r="135" spans="1:33" x14ac:dyDescent="0.25">
      <c r="A135" s="8" t="s">
        <v>10</v>
      </c>
      <c r="B135">
        <v>2601.1221205625502</v>
      </c>
      <c r="C135">
        <v>10052.779017687801</v>
      </c>
      <c r="D135">
        <v>16834.059696289201</v>
      </c>
      <c r="E135">
        <v>21300.971718541401</v>
      </c>
      <c r="F135">
        <v>23891.443813165399</v>
      </c>
      <c r="G135">
        <v>25309.014639631099</v>
      </c>
      <c r="H135">
        <v>26063.178701350502</v>
      </c>
      <c r="I135">
        <v>26458.775491050299</v>
      </c>
      <c r="J135">
        <v>26664.800228274999</v>
      </c>
      <c r="K135">
        <v>26771.702364278</v>
      </c>
      <c r="L135" s="1">
        <v>5</v>
      </c>
      <c r="M135">
        <f t="shared" ref="M135:V135" si="136">(B135*($L$71/100))/365</f>
        <v>0.35631809870719866</v>
      </c>
      <c r="N135">
        <f t="shared" si="136"/>
        <v>1.3770930161216166</v>
      </c>
      <c r="O135">
        <f t="shared" si="136"/>
        <v>2.3060355748341372</v>
      </c>
      <c r="P135">
        <f t="shared" si="136"/>
        <v>2.9179413313070413</v>
      </c>
      <c r="Q135">
        <f t="shared" si="136"/>
        <v>3.2728005223514249</v>
      </c>
      <c r="R135">
        <f t="shared" si="136"/>
        <v>3.4669883067987808</v>
      </c>
      <c r="S135">
        <f t="shared" si="136"/>
        <v>3.5702984522397947</v>
      </c>
      <c r="T135">
        <f t="shared" si="136"/>
        <v>3.6244897932945617</v>
      </c>
      <c r="U135">
        <f t="shared" si="136"/>
        <v>3.652712360037671</v>
      </c>
      <c r="V135">
        <f t="shared" si="136"/>
        <v>3.6673564882572607</v>
      </c>
      <c r="W135"/>
      <c r="X135">
        <f t="shared" ref="X135:AG135" si="137">M135/10</f>
        <v>3.5631809870719865E-2</v>
      </c>
      <c r="Y135">
        <f t="shared" si="137"/>
        <v>0.13770930161216166</v>
      </c>
      <c r="Z135">
        <f t="shared" si="137"/>
        <v>0.23060355748341371</v>
      </c>
      <c r="AA135">
        <f t="shared" si="137"/>
        <v>0.29179413313070413</v>
      </c>
      <c r="AB135">
        <f t="shared" si="137"/>
        <v>0.3272800522351425</v>
      </c>
      <c r="AC135">
        <f t="shared" si="137"/>
        <v>0.34669883067987806</v>
      </c>
      <c r="AD135">
        <f t="shared" si="137"/>
        <v>0.35702984522397946</v>
      </c>
      <c r="AE135">
        <f t="shared" si="137"/>
        <v>0.36244897932945619</v>
      </c>
      <c r="AF135">
        <f t="shared" si="137"/>
        <v>0.3652712360037671</v>
      </c>
      <c r="AG135">
        <f t="shared" si="137"/>
        <v>0.36673564882572607</v>
      </c>
    </row>
    <row r="136" spans="1:33" x14ac:dyDescent="0.25">
      <c r="A136" s="6" t="s">
        <v>11</v>
      </c>
      <c r="B136">
        <v>372.42894525518398</v>
      </c>
      <c r="C136">
        <v>983.18090529593803</v>
      </c>
      <c r="D136">
        <v>1370.16262755408</v>
      </c>
      <c r="E136">
        <v>1560.52380198534</v>
      </c>
      <c r="F136">
        <v>1646.1134718354699</v>
      </c>
      <c r="G136">
        <v>1683.25416567296</v>
      </c>
      <c r="H136">
        <v>1699.13742946706</v>
      </c>
      <c r="I136">
        <v>1705.8885985460399</v>
      </c>
      <c r="J136">
        <v>1708.75081362328</v>
      </c>
      <c r="K136">
        <v>1709.96295791017</v>
      </c>
      <c r="L136" s="1">
        <v>5</v>
      </c>
      <c r="M136">
        <f t="shared" ref="M136:V136" si="138">(B136*($L$136/100))/365</f>
        <v>5.1017663733586849E-2</v>
      </c>
      <c r="N136">
        <f t="shared" si="138"/>
        <v>0.13468231579396411</v>
      </c>
      <c r="O136">
        <f t="shared" si="138"/>
        <v>0.18769351062384659</v>
      </c>
      <c r="P136">
        <f t="shared" si="138"/>
        <v>0.21377038383360825</v>
      </c>
      <c r="Q136">
        <f t="shared" si="138"/>
        <v>0.22549499614184521</v>
      </c>
      <c r="R136">
        <f t="shared" si="138"/>
        <v>0.23058276242095344</v>
      </c>
      <c r="S136">
        <f t="shared" si="138"/>
        <v>0.23275855198178905</v>
      </c>
      <c r="T136">
        <f t="shared" si="138"/>
        <v>0.23368336966384112</v>
      </c>
      <c r="U136">
        <f t="shared" si="138"/>
        <v>0.2340754539209973</v>
      </c>
      <c r="V136">
        <f t="shared" si="138"/>
        <v>0.23424150108358496</v>
      </c>
      <c r="W136" s="2">
        <v>0.05</v>
      </c>
      <c r="X136">
        <f t="shared" ref="X136:AG136" si="139">M136*$W$136</f>
        <v>2.5508831866793424E-3</v>
      </c>
      <c r="Y136">
        <f t="shared" si="139"/>
        <v>6.7341157896982059E-3</v>
      </c>
      <c r="Z136">
        <f t="shared" si="139"/>
        <v>9.38467553119233E-3</v>
      </c>
      <c r="AA136">
        <f t="shared" si="139"/>
        <v>1.0688519191680413E-2</v>
      </c>
      <c r="AB136">
        <f t="shared" si="139"/>
        <v>1.1274749807092262E-2</v>
      </c>
      <c r="AC136">
        <f t="shared" si="139"/>
        <v>1.1529138121047673E-2</v>
      </c>
      <c r="AD136">
        <f t="shared" si="139"/>
        <v>1.1637927599089453E-2</v>
      </c>
      <c r="AE136">
        <f t="shared" si="139"/>
        <v>1.1684168483192058E-2</v>
      </c>
      <c r="AF136">
        <f t="shared" si="139"/>
        <v>1.1703772696049865E-2</v>
      </c>
      <c r="AG136">
        <f t="shared" si="139"/>
        <v>1.1712075054179249E-2</v>
      </c>
    </row>
    <row r="137" spans="1:33" x14ac:dyDescent="0.25">
      <c r="A137" s="8" t="s">
        <v>12</v>
      </c>
      <c r="B137">
        <v>485585088.70512497</v>
      </c>
      <c r="C137">
        <v>485585088.95159298</v>
      </c>
      <c r="D137">
        <v>485585088.95159298</v>
      </c>
      <c r="E137">
        <v>485585088.95159298</v>
      </c>
      <c r="F137">
        <v>485585088.95159298</v>
      </c>
      <c r="G137">
        <v>485585088.95159298</v>
      </c>
      <c r="H137">
        <v>485585088.95159298</v>
      </c>
      <c r="I137">
        <v>485585088.95159298</v>
      </c>
      <c r="J137">
        <v>485585088.95159298</v>
      </c>
      <c r="K137">
        <v>485585088.95159298</v>
      </c>
      <c r="L137" s="1">
        <v>1</v>
      </c>
      <c r="M137">
        <f t="shared" ref="M137:V137" si="140">(B137*($M127/100))/365</f>
        <v>13303.701060414383</v>
      </c>
      <c r="N137">
        <f t="shared" si="140"/>
        <v>13303.70106716693</v>
      </c>
      <c r="O137">
        <f t="shared" si="140"/>
        <v>13303.70106716693</v>
      </c>
      <c r="P137">
        <f t="shared" si="140"/>
        <v>13303.70106716693</v>
      </c>
      <c r="Q137">
        <f t="shared" si="140"/>
        <v>13303.70106716693</v>
      </c>
      <c r="R137">
        <f t="shared" si="140"/>
        <v>13303.70106716693</v>
      </c>
      <c r="S137">
        <f t="shared" si="140"/>
        <v>13303.70106716693</v>
      </c>
      <c r="T137">
        <f t="shared" si="140"/>
        <v>13303.70106716693</v>
      </c>
      <c r="U137">
        <f t="shared" si="140"/>
        <v>13303.70106716693</v>
      </c>
      <c r="V137">
        <f t="shared" si="140"/>
        <v>13303.70106716693</v>
      </c>
      <c r="W137" s="2">
        <v>10</v>
      </c>
      <c r="X137">
        <v>0.05</v>
      </c>
      <c r="Y137">
        <f t="shared" ref="Y137:AG137" si="141">N137*10</f>
        <v>133037.0106716693</v>
      </c>
      <c r="Z137">
        <f t="shared" si="141"/>
        <v>133037.0106716693</v>
      </c>
      <c r="AA137">
        <f t="shared" si="141"/>
        <v>133037.0106716693</v>
      </c>
      <c r="AB137">
        <f t="shared" si="141"/>
        <v>133037.0106716693</v>
      </c>
      <c r="AC137">
        <f t="shared" si="141"/>
        <v>133037.0106716693</v>
      </c>
      <c r="AD137">
        <f t="shared" si="141"/>
        <v>133037.0106716693</v>
      </c>
      <c r="AE137">
        <f t="shared" si="141"/>
        <v>133037.0106716693</v>
      </c>
      <c r="AF137">
        <f t="shared" si="141"/>
        <v>133037.0106716693</v>
      </c>
      <c r="AG137">
        <f t="shared" si="141"/>
        <v>133037.0106716693</v>
      </c>
    </row>
    <row r="138" spans="1:33" x14ac:dyDescent="0.25">
      <c r="A138" s="6" t="s">
        <v>13</v>
      </c>
      <c r="B138">
        <v>7180.7993859868802</v>
      </c>
      <c r="C138">
        <v>38959.658833709698</v>
      </c>
      <c r="D138">
        <v>87542.099114981305</v>
      </c>
      <c r="E138">
        <v>140222.10103514401</v>
      </c>
      <c r="F138">
        <v>188924.637196478</v>
      </c>
      <c r="G138">
        <v>230149.946264909</v>
      </c>
      <c r="H138">
        <v>263226.79544123</v>
      </c>
      <c r="I138">
        <v>288868.83301197801</v>
      </c>
      <c r="J138">
        <v>308297.568064311</v>
      </c>
      <c r="K138">
        <v>322790.84696979501</v>
      </c>
      <c r="L138"/>
      <c r="M138">
        <f t="shared" ref="M138:V138" si="142">(B138*(M128/100))/365</f>
        <v>5.9020268925919552</v>
      </c>
      <c r="N138">
        <f t="shared" si="142"/>
        <v>21.347758265046412</v>
      </c>
      <c r="O138">
        <f t="shared" si="142"/>
        <v>23.984136743830494</v>
      </c>
      <c r="P138">
        <f t="shared" si="142"/>
        <v>38.417013982231232</v>
      </c>
      <c r="Q138">
        <f t="shared" si="142"/>
        <v>51.760174574377537</v>
      </c>
      <c r="R138">
        <f t="shared" si="142"/>
        <v>63.05477979860521</v>
      </c>
      <c r="S138">
        <f t="shared" si="142"/>
        <v>72.116930257871246</v>
      </c>
      <c r="T138">
        <f t="shared" si="142"/>
        <v>79.142146030678916</v>
      </c>
      <c r="U138">
        <f t="shared" si="142"/>
        <v>84.46508714090713</v>
      </c>
      <c r="V138">
        <f t="shared" si="142"/>
        <v>88.435848484875351</v>
      </c>
      <c r="W138" s="2">
        <v>2</v>
      </c>
      <c r="X138">
        <f t="shared" ref="X138:AG138" si="143">M138*$W$138</f>
        <v>11.80405378518391</v>
      </c>
      <c r="Y138">
        <f t="shared" si="143"/>
        <v>42.695516530092824</v>
      </c>
      <c r="Z138">
        <f t="shared" si="143"/>
        <v>47.968273487660987</v>
      </c>
      <c r="AA138">
        <f t="shared" si="143"/>
        <v>76.834027964462464</v>
      </c>
      <c r="AB138">
        <f t="shared" si="143"/>
        <v>103.52034914875507</v>
      </c>
      <c r="AC138">
        <f t="shared" si="143"/>
        <v>126.10955959721042</v>
      </c>
      <c r="AD138">
        <f t="shared" si="143"/>
        <v>144.23386051574249</v>
      </c>
      <c r="AE138">
        <f t="shared" si="143"/>
        <v>158.28429206135783</v>
      </c>
      <c r="AF138">
        <f t="shared" si="143"/>
        <v>168.93017428181426</v>
      </c>
      <c r="AG138">
        <f t="shared" si="143"/>
        <v>176.8716969697507</v>
      </c>
    </row>
    <row r="139" spans="1:33" x14ac:dyDescent="0.25">
      <c r="A139" s="8" t="s">
        <v>14</v>
      </c>
      <c r="B139">
        <v>50845.679146978902</v>
      </c>
      <c r="C139">
        <v>109590.94810366099</v>
      </c>
      <c r="D139">
        <v>131935.04465662301</v>
      </c>
      <c r="E139">
        <v>138730.34634387601</v>
      </c>
      <c r="F139">
        <v>140682.412003543</v>
      </c>
      <c r="G139">
        <v>141234.49369724101</v>
      </c>
      <c r="H139">
        <v>141389.95467100799</v>
      </c>
      <c r="I139">
        <v>141433.67757282101</v>
      </c>
      <c r="J139">
        <v>141445.970280234</v>
      </c>
      <c r="K139">
        <v>141449.42604542401</v>
      </c>
      <c r="L139" s="1">
        <v>20</v>
      </c>
      <c r="M139">
        <f t="shared" ref="M139:V139" si="144">(B139*($L$75/100))/365</f>
        <v>27.86064610793365</v>
      </c>
      <c r="N139">
        <f t="shared" si="144"/>
        <v>60.049834577348491</v>
      </c>
      <c r="O139">
        <f t="shared" si="144"/>
        <v>72.293175154313985</v>
      </c>
      <c r="P139">
        <f t="shared" si="144"/>
        <v>76.016628133630689</v>
      </c>
      <c r="Q139">
        <f t="shared" si="144"/>
        <v>77.086253152626298</v>
      </c>
      <c r="R139">
        <f t="shared" si="144"/>
        <v>77.388763669721101</v>
      </c>
      <c r="S139">
        <f t="shared" si="144"/>
        <v>77.473947764935886</v>
      </c>
      <c r="T139">
        <f t="shared" si="144"/>
        <v>77.497905519353978</v>
      </c>
      <c r="U139">
        <f t="shared" si="144"/>
        <v>77.504641249443296</v>
      </c>
      <c r="V139">
        <f t="shared" si="144"/>
        <v>77.506534819410419</v>
      </c>
      <c r="W139" s="2">
        <v>0.2</v>
      </c>
      <c r="X139">
        <f t="shared" ref="X139:AG139" si="145">M139*$W$139</f>
        <v>5.5721292215867306</v>
      </c>
      <c r="Y139">
        <f t="shared" si="145"/>
        <v>12.009966915469699</v>
      </c>
      <c r="Z139">
        <f t="shared" si="145"/>
        <v>14.458635030862798</v>
      </c>
      <c r="AA139">
        <f t="shared" si="145"/>
        <v>15.203325626726139</v>
      </c>
      <c r="AB139">
        <f t="shared" si="145"/>
        <v>15.41725063052526</v>
      </c>
      <c r="AC139">
        <f t="shared" si="145"/>
        <v>15.477752733944222</v>
      </c>
      <c r="AD139">
        <f t="shared" si="145"/>
        <v>15.494789552987179</v>
      </c>
      <c r="AE139">
        <f t="shared" si="145"/>
        <v>15.499581103870796</v>
      </c>
      <c r="AF139">
        <f t="shared" si="145"/>
        <v>15.500928249888659</v>
      </c>
      <c r="AG139">
        <f t="shared" si="145"/>
        <v>15.501306963882085</v>
      </c>
    </row>
    <row r="140" spans="1:33" x14ac:dyDescent="0.25">
      <c r="A140" s="6" t="s">
        <v>15</v>
      </c>
      <c r="B140">
        <v>5514.1143937153502</v>
      </c>
      <c r="C140">
        <v>11051.335472998</v>
      </c>
      <c r="D140">
        <v>12938.1299547242</v>
      </c>
      <c r="E140">
        <v>13463.2236549095</v>
      </c>
      <c r="F140">
        <v>13602.465567069001</v>
      </c>
      <c r="G140">
        <v>13638.937078589301</v>
      </c>
      <c r="H140">
        <v>13648.459568886399</v>
      </c>
      <c r="I140">
        <v>13650.943766451501</v>
      </c>
      <c r="J140">
        <v>13651.5916956703</v>
      </c>
      <c r="K140">
        <v>13651.760679226099</v>
      </c>
      <c r="L140" s="1">
        <v>5</v>
      </c>
      <c r="M140">
        <f t="shared" ref="M140:V140" si="146">(B140*($L$76/100))/365</f>
        <v>0.75535813612539049</v>
      </c>
      <c r="N140">
        <f t="shared" si="146"/>
        <v>1.5138815716435616</v>
      </c>
      <c r="O140">
        <f t="shared" si="146"/>
        <v>1.7723465691403013</v>
      </c>
      <c r="P140">
        <f t="shared" si="146"/>
        <v>1.8442772130013014</v>
      </c>
      <c r="Q140">
        <f t="shared" si="146"/>
        <v>1.863351447543699</v>
      </c>
      <c r="R140">
        <f t="shared" si="146"/>
        <v>1.8683475450122331</v>
      </c>
      <c r="S140">
        <f t="shared" si="146"/>
        <v>1.8696519957378632</v>
      </c>
      <c r="T140">
        <f t="shared" si="146"/>
        <v>1.8699922967741782</v>
      </c>
      <c r="U140">
        <f t="shared" si="146"/>
        <v>1.8700810542014112</v>
      </c>
      <c r="V140">
        <f t="shared" si="146"/>
        <v>1.8701042026337122</v>
      </c>
      <c r="W140" s="2">
        <v>0.05</v>
      </c>
      <c r="X140">
        <f t="shared" ref="X140:AG140" si="147">M140*$W$140</f>
        <v>3.7767906806269527E-2</v>
      </c>
      <c r="Y140">
        <f t="shared" si="147"/>
        <v>7.5694078582178081E-2</v>
      </c>
      <c r="Z140">
        <f t="shared" si="147"/>
        <v>8.8617328457015074E-2</v>
      </c>
      <c r="AA140">
        <f t="shared" si="147"/>
        <v>9.221386065006508E-2</v>
      </c>
      <c r="AB140">
        <f t="shared" si="147"/>
        <v>9.3167572377184954E-2</v>
      </c>
      <c r="AC140">
        <f t="shared" si="147"/>
        <v>9.3417377250611666E-2</v>
      </c>
      <c r="AD140">
        <f t="shared" si="147"/>
        <v>9.3482599786893161E-2</v>
      </c>
      <c r="AE140">
        <f t="shared" si="147"/>
        <v>9.3499614838708917E-2</v>
      </c>
      <c r="AF140">
        <f t="shared" si="147"/>
        <v>9.3504052710070562E-2</v>
      </c>
      <c r="AG140">
        <f t="shared" si="147"/>
        <v>9.3505210131685612E-2</v>
      </c>
    </row>
    <row r="141" spans="1:33" x14ac:dyDescent="0.25">
      <c r="A141" s="6" t="s">
        <v>16</v>
      </c>
      <c r="B141">
        <v>2708916.3489297298</v>
      </c>
      <c r="C141">
        <v>2950524.50023086</v>
      </c>
      <c r="D141">
        <v>2959155.9741997202</v>
      </c>
      <c r="E141">
        <v>2959455.5025815899</v>
      </c>
      <c r="F141">
        <v>2959465.8863636898</v>
      </c>
      <c r="G141">
        <v>2959466.24632686</v>
      </c>
      <c r="H141">
        <v>2959466.2588052899</v>
      </c>
      <c r="I141">
        <v>2959466.2592378701</v>
      </c>
      <c r="J141">
        <v>2959466.2592528602</v>
      </c>
      <c r="K141">
        <v>2959466.2592533799</v>
      </c>
      <c r="L141" s="1">
        <v>1</v>
      </c>
      <c r="M141">
        <f t="shared" ref="M141:V141" si="148">(B141*($L$77/100))/365</f>
        <v>74.21688627204739</v>
      </c>
      <c r="N141">
        <f t="shared" si="148"/>
        <v>80.836287677557806</v>
      </c>
      <c r="O141">
        <f t="shared" si="148"/>
        <v>81.072766416430696</v>
      </c>
      <c r="P141">
        <f t="shared" si="148"/>
        <v>81.08097267346821</v>
      </c>
      <c r="Q141">
        <f t="shared" si="148"/>
        <v>81.081257160649031</v>
      </c>
      <c r="R141">
        <f t="shared" si="148"/>
        <v>81.081267022653705</v>
      </c>
      <c r="S141">
        <f t="shared" si="148"/>
        <v>81.081267364528486</v>
      </c>
      <c r="T141">
        <f t="shared" si="148"/>
        <v>81.081267376380012</v>
      </c>
      <c r="U141">
        <f t="shared" si="148"/>
        <v>81.081267376790692</v>
      </c>
      <c r="V141">
        <f t="shared" si="148"/>
        <v>81.081267376804931</v>
      </c>
      <c r="W141" s="2">
        <v>2.5</v>
      </c>
      <c r="X141">
        <f t="shared" ref="X141:AG141" si="149">M141*$W$141</f>
        <v>185.54221568011849</v>
      </c>
      <c r="Y141">
        <f t="shared" si="149"/>
        <v>202.09071919389453</v>
      </c>
      <c r="Z141">
        <f t="shared" si="149"/>
        <v>202.68191604107673</v>
      </c>
      <c r="AA141">
        <f t="shared" si="149"/>
        <v>202.70243168367051</v>
      </c>
      <c r="AB141">
        <f t="shared" si="149"/>
        <v>202.70314290162258</v>
      </c>
      <c r="AC141">
        <f t="shared" si="149"/>
        <v>202.70316755663427</v>
      </c>
      <c r="AD141">
        <f t="shared" si="149"/>
        <v>202.7031684113212</v>
      </c>
      <c r="AE141">
        <f t="shared" si="149"/>
        <v>202.70316844095004</v>
      </c>
      <c r="AF141">
        <f t="shared" si="149"/>
        <v>202.70316844197674</v>
      </c>
      <c r="AG141">
        <f t="shared" si="149"/>
        <v>202.70316844201233</v>
      </c>
    </row>
    <row r="142" spans="1:33" x14ac:dyDescent="0.25">
      <c r="A142" s="6" t="s">
        <v>17</v>
      </c>
      <c r="B142">
        <v>1002.12780342364</v>
      </c>
      <c r="C142">
        <v>4130.3426163369804</v>
      </c>
      <c r="D142">
        <v>7384.3272347659504</v>
      </c>
      <c r="E142">
        <v>9798.81288893075</v>
      </c>
      <c r="F142">
        <v>11353.787123838199</v>
      </c>
      <c r="G142">
        <v>12288.9862868975</v>
      </c>
      <c r="H142">
        <v>12831.899272729999</v>
      </c>
      <c r="I142">
        <v>13141.1750120632</v>
      </c>
      <c r="J142">
        <v>13315.552496386799</v>
      </c>
      <c r="K142">
        <v>13413.315831304601</v>
      </c>
      <c r="L142" s="1">
        <v>1</v>
      </c>
      <c r="M142">
        <f t="shared" ref="M142:V142" si="150">(B142*($L$142/100))/365</f>
        <v>2.7455556258181919E-2</v>
      </c>
      <c r="N142">
        <f t="shared" si="150"/>
        <v>0.11316007168046523</v>
      </c>
      <c r="O142">
        <f t="shared" si="150"/>
        <v>0.20231033519906713</v>
      </c>
      <c r="P142">
        <f t="shared" si="150"/>
        <v>0.26846062709399315</v>
      </c>
      <c r="Q142">
        <f t="shared" si="150"/>
        <v>0.31106266092707396</v>
      </c>
      <c r="R142">
        <f t="shared" si="150"/>
        <v>0.33668455580541096</v>
      </c>
      <c r="S142">
        <f t="shared" si="150"/>
        <v>0.35155888418438352</v>
      </c>
      <c r="T142">
        <f t="shared" si="150"/>
        <v>0.36003219211132059</v>
      </c>
      <c r="U142">
        <f t="shared" si="150"/>
        <v>0.36480965743525479</v>
      </c>
      <c r="V142">
        <f t="shared" si="150"/>
        <v>0.36748810496724932</v>
      </c>
      <c r="W142" s="2">
        <v>0.1</v>
      </c>
      <c r="X142">
        <f t="shared" ref="X142:AG142" si="151">M142*$W$142</f>
        <v>2.7455556258181922E-3</v>
      </c>
      <c r="Y142">
        <f t="shared" si="151"/>
        <v>1.1316007168046524E-2</v>
      </c>
      <c r="Z142">
        <f t="shared" si="151"/>
        <v>2.0231033519906714E-2</v>
      </c>
      <c r="AA142">
        <f t="shared" si="151"/>
        <v>2.6846062709399317E-2</v>
      </c>
      <c r="AB142">
        <f t="shared" si="151"/>
        <v>3.1106266092707398E-2</v>
      </c>
      <c r="AC142">
        <f t="shared" si="151"/>
        <v>3.3668455580541094E-2</v>
      </c>
      <c r="AD142">
        <f t="shared" si="151"/>
        <v>3.5155888418438357E-2</v>
      </c>
      <c r="AE142">
        <f t="shared" si="151"/>
        <v>3.6003219211132059E-2</v>
      </c>
      <c r="AF142">
        <f t="shared" si="151"/>
        <v>3.6480965743525481E-2</v>
      </c>
      <c r="AG142">
        <f t="shared" si="151"/>
        <v>3.6748810496724932E-2</v>
      </c>
    </row>
    <row r="143" spans="1:33" x14ac:dyDescent="0.25">
      <c r="A143" s="6" t="s">
        <v>18</v>
      </c>
      <c r="B143">
        <v>175.10564770556601</v>
      </c>
      <c r="C143">
        <v>1080.27584473513</v>
      </c>
      <c r="D143">
        <v>2767.4483312996999</v>
      </c>
      <c r="E143">
        <v>4984.2759788120102</v>
      </c>
      <c r="F143">
        <v>7442.0151664928098</v>
      </c>
      <c r="G143">
        <v>9911.8726631328209</v>
      </c>
      <c r="H143">
        <v>12243.0584963732</v>
      </c>
      <c r="I143">
        <v>14351.6535362961</v>
      </c>
      <c r="J143">
        <v>16202.2960724812</v>
      </c>
      <c r="K143">
        <v>17791.255815047702</v>
      </c>
      <c r="L143" s="1">
        <v>10</v>
      </c>
      <c r="M143">
        <f t="shared" ref="M143:V143" si="152">(B143*($L$143/100))/365</f>
        <v>4.7974150056319456E-2</v>
      </c>
      <c r="N143">
        <f t="shared" si="152"/>
        <v>0.29596598485893971</v>
      </c>
      <c r="O143">
        <f t="shared" si="152"/>
        <v>0.75820502227389042</v>
      </c>
      <c r="P143">
        <f t="shared" si="152"/>
        <v>1.365555062688222</v>
      </c>
      <c r="Q143">
        <f t="shared" si="152"/>
        <v>2.0389082647925507</v>
      </c>
      <c r="R143">
        <f t="shared" si="152"/>
        <v>2.7155815515432389</v>
      </c>
      <c r="S143">
        <f t="shared" si="152"/>
        <v>3.3542626017460826</v>
      </c>
      <c r="T143">
        <f t="shared" si="152"/>
        <v>3.9319598729578358</v>
      </c>
      <c r="U143">
        <f t="shared" si="152"/>
        <v>4.4389852253373157</v>
      </c>
      <c r="V143">
        <f t="shared" si="152"/>
        <v>4.8743166616569047</v>
      </c>
      <c r="W143" s="2">
        <v>0.5</v>
      </c>
      <c r="X143">
        <f t="shared" ref="X143:AG143" si="153">M143*$W$143</f>
        <v>2.3987075028159728E-2</v>
      </c>
      <c r="Y143">
        <f t="shared" si="153"/>
        <v>0.14798299242946986</v>
      </c>
      <c r="Z143">
        <f t="shared" si="153"/>
        <v>0.37910251113694521</v>
      </c>
      <c r="AA143">
        <f t="shared" si="153"/>
        <v>0.68277753134411101</v>
      </c>
      <c r="AB143">
        <f t="shared" si="153"/>
        <v>1.0194541323962754</v>
      </c>
      <c r="AC143">
        <f t="shared" si="153"/>
        <v>1.3577907757716194</v>
      </c>
      <c r="AD143">
        <f t="shared" si="153"/>
        <v>1.6771313008730413</v>
      </c>
      <c r="AE143">
        <f t="shared" si="153"/>
        <v>1.9659799364789179</v>
      </c>
      <c r="AF143">
        <f t="shared" si="153"/>
        <v>2.2194926126686578</v>
      </c>
      <c r="AG143">
        <f t="shared" si="153"/>
        <v>2.4371583308284523</v>
      </c>
    </row>
    <row r="144" spans="1:33" x14ac:dyDescent="0.25">
      <c r="A144" s="8" t="s">
        <v>19</v>
      </c>
      <c r="B144">
        <v>16.875223280376701</v>
      </c>
      <c r="C144">
        <v>74.169745066971799</v>
      </c>
      <c r="D144">
        <v>173.75516871488699</v>
      </c>
      <c r="E144">
        <v>304.96836329108402</v>
      </c>
      <c r="F144">
        <v>454.32291602804099</v>
      </c>
      <c r="G144">
        <v>609.85254413372604</v>
      </c>
      <c r="H144">
        <v>762.55200336537496</v>
      </c>
      <c r="I144">
        <v>906.42685816020105</v>
      </c>
      <c r="J144">
        <v>1037.9937226909101</v>
      </c>
      <c r="K144">
        <v>1155.6488035662101</v>
      </c>
      <c r="L144" s="1">
        <v>10</v>
      </c>
      <c r="M144">
        <f t="shared" ref="M144:V144" si="154">(B144*($L$80/100))/365</f>
        <v>4.6233488439388227E-3</v>
      </c>
      <c r="N144">
        <f t="shared" si="154"/>
        <v>2.0320478100540218E-2</v>
      </c>
      <c r="O144">
        <f t="shared" si="154"/>
        <v>4.7604155812297808E-2</v>
      </c>
      <c r="P144">
        <f t="shared" si="154"/>
        <v>8.3552976244132618E-2</v>
      </c>
      <c r="Q144">
        <f t="shared" si="154"/>
        <v>0.12447203178850438</v>
      </c>
      <c r="R144">
        <f t="shared" si="154"/>
        <v>0.16708288880376057</v>
      </c>
      <c r="S144">
        <f t="shared" si="154"/>
        <v>0.20891835708640411</v>
      </c>
      <c r="T144">
        <f t="shared" si="154"/>
        <v>0.24833612552334275</v>
      </c>
      <c r="U144">
        <f t="shared" si="154"/>
        <v>0.28438184183312604</v>
      </c>
      <c r="V144">
        <f t="shared" si="154"/>
        <v>0.31661611056608496</v>
      </c>
      <c r="W144"/>
      <c r="X144">
        <f t="shared" ref="X144:AG145" si="155">M144/10</f>
        <v>4.6233488439388225E-4</v>
      </c>
      <c r="Y144">
        <f t="shared" si="155"/>
        <v>2.0320478100540216E-3</v>
      </c>
      <c r="Z144">
        <f t="shared" si="155"/>
        <v>4.7604155812297809E-3</v>
      </c>
      <c r="AA144">
        <f t="shared" si="155"/>
        <v>8.3552976244132618E-3</v>
      </c>
      <c r="AB144">
        <f t="shared" si="155"/>
        <v>1.2447203178850438E-2</v>
      </c>
      <c r="AC144">
        <f t="shared" si="155"/>
        <v>1.6708288880376058E-2</v>
      </c>
      <c r="AD144">
        <f t="shared" si="155"/>
        <v>2.0891835708640411E-2</v>
      </c>
      <c r="AE144">
        <f t="shared" si="155"/>
        <v>2.4833612552334274E-2</v>
      </c>
      <c r="AF144">
        <f t="shared" si="155"/>
        <v>2.8438184183312603E-2</v>
      </c>
      <c r="AG144">
        <f t="shared" si="155"/>
        <v>3.1661611056608495E-2</v>
      </c>
    </row>
    <row r="145" spans="1:33" x14ac:dyDescent="0.25">
      <c r="A145" s="8" t="s">
        <v>20</v>
      </c>
      <c r="B145">
        <v>402.23278147314301</v>
      </c>
      <c r="C145">
        <v>1610.7501282703699</v>
      </c>
      <c r="D145">
        <v>2933.2258274516698</v>
      </c>
      <c r="E145">
        <v>3995.1058159756399</v>
      </c>
      <c r="F145">
        <v>4740.5802713826297</v>
      </c>
      <c r="G145">
        <v>5229.5437102732903</v>
      </c>
      <c r="H145">
        <v>5538.5848102382897</v>
      </c>
      <c r="I145">
        <v>5729.8367202816298</v>
      </c>
      <c r="J145">
        <v>5846.7532441945204</v>
      </c>
      <c r="K145">
        <v>5917.7130594567998</v>
      </c>
      <c r="L145" s="1">
        <v>5</v>
      </c>
      <c r="M145">
        <f t="shared" ref="M145:V145" si="156">(B145*($L$81/100))/365</f>
        <v>5.5100381023718226E-2</v>
      </c>
      <c r="N145">
        <f t="shared" si="156"/>
        <v>0.22065070250279042</v>
      </c>
      <c r="O145">
        <f t="shared" si="156"/>
        <v>0.40181175718516027</v>
      </c>
      <c r="P145">
        <f t="shared" si="156"/>
        <v>0.54727476931173147</v>
      </c>
      <c r="Q145">
        <f t="shared" si="156"/>
        <v>0.64939455772364796</v>
      </c>
      <c r="R145">
        <f t="shared" si="156"/>
        <v>0.71637585072236865</v>
      </c>
      <c r="S145">
        <f t="shared" si="156"/>
        <v>0.75871024797784792</v>
      </c>
      <c r="T145">
        <f t="shared" si="156"/>
        <v>0.78490913976460686</v>
      </c>
      <c r="U145">
        <f t="shared" si="156"/>
        <v>0.80092510194445488</v>
      </c>
      <c r="V145">
        <f t="shared" si="156"/>
        <v>0.81064562458312328</v>
      </c>
      <c r="W145"/>
      <c r="X145">
        <f t="shared" si="155"/>
        <v>5.5100381023718229E-3</v>
      </c>
      <c r="Y145">
        <f t="shared" si="155"/>
        <v>2.2065070250279043E-2</v>
      </c>
      <c r="Z145">
        <f t="shared" si="155"/>
        <v>4.0181175718516024E-2</v>
      </c>
      <c r="AA145">
        <f t="shared" si="155"/>
        <v>5.472747693117315E-2</v>
      </c>
      <c r="AB145">
        <f t="shared" si="155"/>
        <v>6.493945577236479E-2</v>
      </c>
      <c r="AC145">
        <f t="shared" si="155"/>
        <v>7.1637585072236859E-2</v>
      </c>
      <c r="AD145">
        <f t="shared" si="155"/>
        <v>7.5871024797784792E-2</v>
      </c>
      <c r="AE145">
        <f t="shared" si="155"/>
        <v>7.8490913976460686E-2</v>
      </c>
      <c r="AF145">
        <f t="shared" si="155"/>
        <v>8.0092510194445493E-2</v>
      </c>
      <c r="AG145">
        <f t="shared" si="155"/>
        <v>8.1064562458312325E-2</v>
      </c>
    </row>
    <row r="146" spans="1:33" x14ac:dyDescent="0.25">
      <c r="A146" s="6" t="s">
        <v>21</v>
      </c>
      <c r="B146">
        <v>234.429072907239</v>
      </c>
      <c r="C146">
        <v>1883.0392439115301</v>
      </c>
      <c r="D146">
        <v>5798.4120080569801</v>
      </c>
      <c r="E146">
        <v>12275.1796721554</v>
      </c>
      <c r="F146">
        <v>21261.9490675122</v>
      </c>
      <c r="G146">
        <v>32506.6020397961</v>
      </c>
      <c r="H146">
        <v>45653.959655691397</v>
      </c>
      <c r="I146">
        <v>60309.793851490998</v>
      </c>
      <c r="J146">
        <v>76081.301993340006</v>
      </c>
      <c r="K146">
        <v>92601.324791854</v>
      </c>
      <c r="L146" s="1">
        <v>20</v>
      </c>
      <c r="M146">
        <f t="shared" ref="M146:V146" si="157">(B146*($L$82/100))/365</f>
        <v>0.12845428652451454</v>
      </c>
      <c r="N146">
        <f t="shared" si="157"/>
        <v>1.0318023254309756</v>
      </c>
      <c r="O146">
        <f t="shared" si="157"/>
        <v>3.1772120592093041</v>
      </c>
      <c r="P146">
        <f t="shared" si="157"/>
        <v>6.7261258477563839</v>
      </c>
      <c r="Q146">
        <f t="shared" si="157"/>
        <v>11.650383050691616</v>
      </c>
      <c r="R146">
        <f t="shared" si="157"/>
        <v>17.81183673413485</v>
      </c>
      <c r="S146">
        <f t="shared" si="157"/>
        <v>25.015868304488436</v>
      </c>
      <c r="T146">
        <f t="shared" si="157"/>
        <v>33.046462384378636</v>
      </c>
      <c r="U146">
        <f t="shared" si="157"/>
        <v>41.688384653884938</v>
      </c>
      <c r="V146">
        <f t="shared" si="157"/>
        <v>50.74045194074192</v>
      </c>
      <c r="W146" s="2">
        <v>1</v>
      </c>
      <c r="X146">
        <f t="shared" ref="X146:AG146" si="158">M146*$W$146</f>
        <v>0.12845428652451454</v>
      </c>
      <c r="Y146">
        <f t="shared" si="158"/>
        <v>1.0318023254309756</v>
      </c>
      <c r="Z146">
        <f t="shared" si="158"/>
        <v>3.1772120592093041</v>
      </c>
      <c r="AA146">
        <f t="shared" si="158"/>
        <v>6.7261258477563839</v>
      </c>
      <c r="AB146">
        <f t="shared" si="158"/>
        <v>11.650383050691616</v>
      </c>
      <c r="AC146">
        <f t="shared" si="158"/>
        <v>17.81183673413485</v>
      </c>
      <c r="AD146">
        <f t="shared" si="158"/>
        <v>25.015868304488436</v>
      </c>
      <c r="AE146">
        <f t="shared" si="158"/>
        <v>33.046462384378636</v>
      </c>
      <c r="AF146">
        <f t="shared" si="158"/>
        <v>41.688384653884938</v>
      </c>
      <c r="AG146">
        <f t="shared" si="158"/>
        <v>50.74045194074192</v>
      </c>
    </row>
    <row r="147" spans="1:33" x14ac:dyDescent="0.25">
      <c r="A147" s="6" t="s">
        <v>22</v>
      </c>
      <c r="B147">
        <v>6872.5135956324402</v>
      </c>
      <c r="C147">
        <v>15544.47963297</v>
      </c>
      <c r="D147">
        <v>19156.3287866639</v>
      </c>
      <c r="E147">
        <v>20346.2707536491</v>
      </c>
      <c r="F147">
        <v>20714.247398682699</v>
      </c>
      <c r="G147">
        <v>20825.9568525205</v>
      </c>
      <c r="H147">
        <v>20859.682889169901</v>
      </c>
      <c r="I147">
        <v>20869.8482215125</v>
      </c>
      <c r="J147">
        <v>20872.910618231301</v>
      </c>
      <c r="K147">
        <v>20873.833054045299</v>
      </c>
      <c r="L147" s="1">
        <v>20</v>
      </c>
      <c r="M147">
        <f t="shared" ref="M147:V147" si="159">(B147*($L$83/100))/365</f>
        <v>3.7657608743191453</v>
      </c>
      <c r="N147">
        <f t="shared" si="159"/>
        <v>8.5175230865589047</v>
      </c>
      <c r="O147">
        <f t="shared" si="159"/>
        <v>10.496618513240493</v>
      </c>
      <c r="P147">
        <f t="shared" si="159"/>
        <v>11.148641508848822</v>
      </c>
      <c r="Q147">
        <f t="shared" si="159"/>
        <v>11.350272547223398</v>
      </c>
      <c r="R147">
        <f t="shared" si="159"/>
        <v>11.411483206860547</v>
      </c>
      <c r="S147">
        <f t="shared" si="159"/>
        <v>11.429963226942412</v>
      </c>
      <c r="T147">
        <f t="shared" si="159"/>
        <v>11.435533272061646</v>
      </c>
      <c r="U147">
        <f t="shared" si="159"/>
        <v>11.437211297660989</v>
      </c>
      <c r="V147">
        <f t="shared" si="159"/>
        <v>11.43771674194263</v>
      </c>
      <c r="W147" s="2">
        <v>0.5</v>
      </c>
      <c r="X147">
        <f t="shared" ref="X147:AG147" si="160">M147*$W$147</f>
        <v>1.8828804371595727</v>
      </c>
      <c r="Y147">
        <f t="shared" si="160"/>
        <v>4.2587615432794523</v>
      </c>
      <c r="Z147">
        <f t="shared" si="160"/>
        <v>5.2483092566202467</v>
      </c>
      <c r="AA147">
        <f t="shared" si="160"/>
        <v>5.5743207544244111</v>
      </c>
      <c r="AB147">
        <f t="shared" si="160"/>
        <v>5.6751362736116988</v>
      </c>
      <c r="AC147">
        <f t="shared" si="160"/>
        <v>5.7057416034302735</v>
      </c>
      <c r="AD147">
        <f t="shared" si="160"/>
        <v>5.7149816134712061</v>
      </c>
      <c r="AE147">
        <f t="shared" si="160"/>
        <v>5.7177666360308228</v>
      </c>
      <c r="AF147">
        <f t="shared" si="160"/>
        <v>5.7186056488304944</v>
      </c>
      <c r="AG147">
        <f t="shared" si="160"/>
        <v>5.718858370971315</v>
      </c>
    </row>
    <row r="148" spans="1:33" x14ac:dyDescent="0.25">
      <c r="A148" s="8" t="s">
        <v>23</v>
      </c>
      <c r="B148">
        <v>20730.347330531298</v>
      </c>
      <c r="C148">
        <v>151489.89282976801</v>
      </c>
      <c r="D148">
        <v>414721.78367483697</v>
      </c>
      <c r="E148">
        <v>777678.15187561396</v>
      </c>
      <c r="F148">
        <v>1195505.75956308</v>
      </c>
      <c r="G148">
        <v>1629150.9380926799</v>
      </c>
      <c r="H148">
        <v>2050457.0287367499</v>
      </c>
      <c r="I148">
        <v>2441803.27154847</v>
      </c>
      <c r="J148">
        <v>2793905.1127768699</v>
      </c>
      <c r="K148">
        <v>3103375.3625544999</v>
      </c>
      <c r="L148" s="1">
        <v>5</v>
      </c>
      <c r="M148">
        <f t="shared" ref="M148:V148" si="161">(B148*($L$84/100))/365</f>
        <v>2.8397736069220958</v>
      </c>
      <c r="N148">
        <f t="shared" si="161"/>
        <v>20.752040113666851</v>
      </c>
      <c r="O148">
        <f t="shared" si="161"/>
        <v>56.811203243128354</v>
      </c>
      <c r="P148">
        <f t="shared" si="161"/>
        <v>106.53125368159095</v>
      </c>
      <c r="Q148">
        <f t="shared" si="161"/>
        <v>163.76791226891507</v>
      </c>
      <c r="R148">
        <f t="shared" si="161"/>
        <v>223.1713613825589</v>
      </c>
      <c r="S148">
        <f t="shared" si="161"/>
        <v>280.88452448448629</v>
      </c>
      <c r="T148">
        <f t="shared" si="161"/>
        <v>334.49359884225618</v>
      </c>
      <c r="U148">
        <f t="shared" si="161"/>
        <v>382.72672777765342</v>
      </c>
      <c r="V148">
        <f t="shared" si="161"/>
        <v>425.1199126786986</v>
      </c>
      <c r="W148"/>
      <c r="X148">
        <f t="shared" ref="X148:AG148" si="162">M148/10</f>
        <v>0.28397736069220958</v>
      </c>
      <c r="Y148">
        <f t="shared" si="162"/>
        <v>2.0752040113666852</v>
      </c>
      <c r="Z148">
        <f t="shared" si="162"/>
        <v>5.6811203243128352</v>
      </c>
      <c r="AA148">
        <f t="shared" si="162"/>
        <v>10.653125368159095</v>
      </c>
      <c r="AB148">
        <f t="shared" si="162"/>
        <v>16.376791226891505</v>
      </c>
      <c r="AC148">
        <f t="shared" si="162"/>
        <v>22.31713613825589</v>
      </c>
      <c r="AD148">
        <f t="shared" si="162"/>
        <v>28.088452448448628</v>
      </c>
      <c r="AE148">
        <f t="shared" si="162"/>
        <v>33.449359884225615</v>
      </c>
      <c r="AF148">
        <f t="shared" si="162"/>
        <v>38.272672777765344</v>
      </c>
      <c r="AG148">
        <f t="shared" si="162"/>
        <v>42.51199126786986</v>
      </c>
    </row>
    <row r="149" spans="1:33" x14ac:dyDescent="0.25">
      <c r="A149" s="6" t="s">
        <v>24</v>
      </c>
      <c r="B149">
        <v>10.1227900451184</v>
      </c>
      <c r="C149">
        <v>214.70723625512099</v>
      </c>
      <c r="D149">
        <v>673.45904461552902</v>
      </c>
      <c r="E149">
        <v>1253.47805649871</v>
      </c>
      <c r="F149">
        <v>1836.7532808117301</v>
      </c>
      <c r="G149">
        <v>2357.9868806325198</v>
      </c>
      <c r="H149">
        <v>2792.66870862207</v>
      </c>
      <c r="I149">
        <v>3139.7314533725998</v>
      </c>
      <c r="J149">
        <v>3409.0035287170799</v>
      </c>
      <c r="K149">
        <v>3613.8950523296899</v>
      </c>
      <c r="L149" s="1">
        <v>5</v>
      </c>
      <c r="M149">
        <f t="shared" ref="M149:V149" si="163">(B149*($L$85/100))/365</f>
        <v>1.3866835678244382E-3</v>
      </c>
      <c r="N149">
        <f t="shared" si="163"/>
        <v>2.9411950171934383E-2</v>
      </c>
      <c r="O149">
        <f t="shared" si="163"/>
        <v>9.2254663645962881E-2</v>
      </c>
      <c r="P149">
        <f t="shared" si="163"/>
        <v>0.17170932280804246</v>
      </c>
      <c r="Q149">
        <f t="shared" si="163"/>
        <v>0.2516100384673603</v>
      </c>
      <c r="R149">
        <f t="shared" si="163"/>
        <v>0.3230119014565096</v>
      </c>
      <c r="S149">
        <f t="shared" si="163"/>
        <v>0.38255735734548901</v>
      </c>
      <c r="T149">
        <f t="shared" si="163"/>
        <v>0.43010019909213698</v>
      </c>
      <c r="U149">
        <f t="shared" si="163"/>
        <v>0.46698678475576444</v>
      </c>
      <c r="V149">
        <f t="shared" si="163"/>
        <v>0.49505411675749178</v>
      </c>
      <c r="W149" s="2">
        <v>10</v>
      </c>
      <c r="X149">
        <f t="shared" ref="X149:AG149" si="164">M149*$W$149</f>
        <v>1.3866835678244382E-2</v>
      </c>
      <c r="Y149">
        <f t="shared" si="164"/>
        <v>0.29411950171934381</v>
      </c>
      <c r="Z149">
        <f t="shared" si="164"/>
        <v>0.92254663645962887</v>
      </c>
      <c r="AA149">
        <f t="shared" si="164"/>
        <v>1.7170932280804245</v>
      </c>
      <c r="AB149">
        <f t="shared" si="164"/>
        <v>2.516100384673603</v>
      </c>
      <c r="AC149">
        <f t="shared" si="164"/>
        <v>3.230119014565096</v>
      </c>
      <c r="AD149">
        <f t="shared" si="164"/>
        <v>3.8255735734548901</v>
      </c>
      <c r="AE149">
        <f t="shared" si="164"/>
        <v>4.3010019909213701</v>
      </c>
      <c r="AF149">
        <f t="shared" si="164"/>
        <v>4.6698678475576445</v>
      </c>
      <c r="AG149">
        <f t="shared" si="164"/>
        <v>4.9505411675749178</v>
      </c>
    </row>
    <row r="150" spans="1:33" x14ac:dyDescent="0.25">
      <c r="A150" s="8" t="s">
        <v>25</v>
      </c>
      <c r="B150">
        <v>4820.19121084997</v>
      </c>
      <c r="C150">
        <v>9671.9055879065509</v>
      </c>
      <c r="D150">
        <v>11222.0764773595</v>
      </c>
      <c r="E150">
        <v>11624.549723390501</v>
      </c>
      <c r="F150">
        <v>11724.274403814799</v>
      </c>
      <c r="G150">
        <v>11748.709223178401</v>
      </c>
      <c r="H150">
        <v>11754.680055029499</v>
      </c>
      <c r="I150">
        <v>11756.1381056478</v>
      </c>
      <c r="J150">
        <v>11756.4940975188</v>
      </c>
      <c r="K150">
        <v>11756.581011652001</v>
      </c>
      <c r="L150" s="1">
        <v>5</v>
      </c>
      <c r="M150">
        <f t="shared" ref="M150:V150" si="165">(B150*($L$86/100))/365</f>
        <v>0.66030016586985896</v>
      </c>
      <c r="N150">
        <f t="shared" si="165"/>
        <v>1.3249185736858289</v>
      </c>
      <c r="O150">
        <f t="shared" si="165"/>
        <v>1.5372707503232192</v>
      </c>
      <c r="P150">
        <f t="shared" si="165"/>
        <v>1.5924040716973289</v>
      </c>
      <c r="Q150">
        <f t="shared" si="165"/>
        <v>1.6060649868239452</v>
      </c>
      <c r="R150">
        <f t="shared" si="165"/>
        <v>1.6094122223532055</v>
      </c>
      <c r="S150">
        <f t="shared" si="165"/>
        <v>1.6102301445245892</v>
      </c>
      <c r="T150">
        <f t="shared" si="165"/>
        <v>1.6104298774860002</v>
      </c>
      <c r="U150">
        <f t="shared" si="165"/>
        <v>1.6104786434957261</v>
      </c>
      <c r="V150">
        <f t="shared" si="165"/>
        <v>1.6104905495413702</v>
      </c>
      <c r="W150"/>
      <c r="X150">
        <f t="shared" ref="X150:AG150" si="166">M150/10</f>
        <v>6.6030016586985901E-2</v>
      </c>
      <c r="Y150">
        <f t="shared" si="166"/>
        <v>0.13249185736858288</v>
      </c>
      <c r="Z150">
        <f t="shared" si="166"/>
        <v>0.15372707503232191</v>
      </c>
      <c r="AA150">
        <f t="shared" si="166"/>
        <v>0.15924040716973289</v>
      </c>
      <c r="AB150">
        <f t="shared" si="166"/>
        <v>0.16060649868239452</v>
      </c>
      <c r="AC150">
        <f t="shared" si="166"/>
        <v>0.16094122223532054</v>
      </c>
      <c r="AD150">
        <f t="shared" si="166"/>
        <v>0.16102301445245892</v>
      </c>
      <c r="AE150">
        <f t="shared" si="166"/>
        <v>0.16104298774860001</v>
      </c>
      <c r="AF150">
        <f t="shared" si="166"/>
        <v>0.16104786434957261</v>
      </c>
      <c r="AG150">
        <f t="shared" si="166"/>
        <v>0.16104905495413702</v>
      </c>
    </row>
    <row r="151" spans="1:33" x14ac:dyDescent="0.25">
      <c r="A151" s="6" t="s">
        <v>26</v>
      </c>
      <c r="B151">
        <v>17317.0191458585</v>
      </c>
      <c r="C151">
        <v>23305.4034496612</v>
      </c>
      <c r="D151">
        <v>24123.1954553697</v>
      </c>
      <c r="E151">
        <v>24224.6557473311</v>
      </c>
      <c r="F151">
        <v>24237.100043923601</v>
      </c>
      <c r="G151">
        <v>24238.624225591</v>
      </c>
      <c r="H151">
        <v>24238.810875896299</v>
      </c>
      <c r="I151">
        <v>24238.833732493</v>
      </c>
      <c r="J151">
        <v>24238.836531431101</v>
      </c>
      <c r="K151">
        <v>24238.836874179098</v>
      </c>
      <c r="L151" s="1">
        <v>20</v>
      </c>
      <c r="M151">
        <f t="shared" ref="M151:V151" si="167">(B151*($L$87/100))/365</f>
        <v>9.4887776141690416</v>
      </c>
      <c r="N151">
        <f t="shared" si="167"/>
        <v>12.770084082006139</v>
      </c>
      <c r="O151">
        <f t="shared" si="167"/>
        <v>13.218189290613534</v>
      </c>
      <c r="P151">
        <f t="shared" si="167"/>
        <v>13.273783971140331</v>
      </c>
      <c r="Q151">
        <f t="shared" si="167"/>
        <v>13.280602763793754</v>
      </c>
      <c r="R151">
        <f t="shared" si="167"/>
        <v>13.281437931830686</v>
      </c>
      <c r="S151">
        <f t="shared" si="167"/>
        <v>13.281540205970575</v>
      </c>
      <c r="T151">
        <f t="shared" si="167"/>
        <v>13.28155273013315</v>
      </c>
      <c r="U151">
        <f t="shared" si="167"/>
        <v>13.281554263797863</v>
      </c>
      <c r="V151">
        <f t="shared" si="167"/>
        <v>13.281554451604986</v>
      </c>
      <c r="W151" s="2">
        <v>0.5</v>
      </c>
      <c r="X151">
        <f t="shared" ref="X151:AG151" si="168">M151*$W$151</f>
        <v>4.7443888070845208</v>
      </c>
      <c r="Y151">
        <f t="shared" si="168"/>
        <v>6.3850420410030697</v>
      </c>
      <c r="Z151">
        <f t="shared" si="168"/>
        <v>6.6090946453067669</v>
      </c>
      <c r="AA151">
        <f t="shared" si="168"/>
        <v>6.6368919855701654</v>
      </c>
      <c r="AB151">
        <f t="shared" si="168"/>
        <v>6.6403013818968768</v>
      </c>
      <c r="AC151">
        <f t="shared" si="168"/>
        <v>6.6407189659153429</v>
      </c>
      <c r="AD151">
        <f t="shared" si="168"/>
        <v>6.6407701029852877</v>
      </c>
      <c r="AE151">
        <f t="shared" si="168"/>
        <v>6.640776365066575</v>
      </c>
      <c r="AF151">
        <f t="shared" si="168"/>
        <v>6.6407771318989317</v>
      </c>
      <c r="AG151">
        <f t="shared" si="168"/>
        <v>6.6407772258024931</v>
      </c>
    </row>
    <row r="152" spans="1:33" x14ac:dyDescent="0.25">
      <c r="A152" s="8" t="s">
        <v>27</v>
      </c>
      <c r="B152">
        <v>1176.2750610965099</v>
      </c>
      <c r="C152">
        <v>2191.9044010914099</v>
      </c>
      <c r="D152">
        <v>3276.7715586321401</v>
      </c>
      <c r="E152">
        <v>4313.1617070381699</v>
      </c>
      <c r="F152">
        <v>5238.11683289142</v>
      </c>
      <c r="G152">
        <v>6027.7404759558603</v>
      </c>
      <c r="H152">
        <v>6681.6826022375999</v>
      </c>
      <c r="I152">
        <v>7211.8080450520501</v>
      </c>
      <c r="J152">
        <v>7635.0060603885604</v>
      </c>
      <c r="K152">
        <v>7969.0735816283805</v>
      </c>
      <c r="L152" s="1">
        <v>5</v>
      </c>
      <c r="M152">
        <f t="shared" ref="M152:V152" si="169">(B152*($L$88/100))/365</f>
        <v>0.16113357001322054</v>
      </c>
      <c r="N152">
        <f t="shared" si="169"/>
        <v>0.300260876861837</v>
      </c>
      <c r="O152">
        <f t="shared" si="169"/>
        <v>0.44887281625097808</v>
      </c>
      <c r="P152">
        <f t="shared" si="169"/>
        <v>0.59084406945728363</v>
      </c>
      <c r="Q152">
        <f t="shared" si="169"/>
        <v>0.71755025108101644</v>
      </c>
      <c r="R152">
        <f t="shared" si="169"/>
        <v>0.82571787341861103</v>
      </c>
      <c r="S152">
        <f t="shared" si="169"/>
        <v>0.91529898660789044</v>
      </c>
      <c r="T152">
        <f t="shared" si="169"/>
        <v>0.98791891028110279</v>
      </c>
      <c r="U152">
        <f t="shared" si="169"/>
        <v>1.0458912411491179</v>
      </c>
      <c r="V152">
        <f t="shared" si="169"/>
        <v>1.0916539152915592</v>
      </c>
      <c r="W152" s="2" t="s">
        <v>337</v>
      </c>
      <c r="X152">
        <f t="shared" ref="X152:AG152" si="170">M152/10</f>
        <v>1.6113357001322055E-2</v>
      </c>
      <c r="Y152">
        <f t="shared" si="170"/>
        <v>3.00260876861837E-2</v>
      </c>
      <c r="Z152">
        <f t="shared" si="170"/>
        <v>4.4887281625097808E-2</v>
      </c>
      <c r="AA152">
        <f t="shared" si="170"/>
        <v>5.9084406945728363E-2</v>
      </c>
      <c r="AB152">
        <f t="shared" si="170"/>
        <v>7.1755025108101639E-2</v>
      </c>
      <c r="AC152">
        <f t="shared" si="170"/>
        <v>8.2571787341861103E-2</v>
      </c>
      <c r="AD152">
        <f t="shared" si="170"/>
        <v>9.1529898660789047E-2</v>
      </c>
      <c r="AE152">
        <f t="shared" si="170"/>
        <v>9.8791891028110285E-2</v>
      </c>
      <c r="AF152">
        <f t="shared" si="170"/>
        <v>0.10458912411491179</v>
      </c>
      <c r="AG152">
        <f t="shared" si="170"/>
        <v>0.10916539152915591</v>
      </c>
    </row>
    <row r="153" spans="1:33" x14ac:dyDescent="0.25">
      <c r="A153" s="6" t="s">
        <v>28</v>
      </c>
      <c r="B153">
        <v>37.864085409873503</v>
      </c>
      <c r="C153">
        <v>203.24410003527601</v>
      </c>
      <c r="D153">
        <v>480.35075739228199</v>
      </c>
      <c r="E153">
        <v>817.97862675809404</v>
      </c>
      <c r="F153">
        <v>1170.87006251772</v>
      </c>
      <c r="G153">
        <v>1508.6253739209601</v>
      </c>
      <c r="H153">
        <v>1814.3519330343599</v>
      </c>
      <c r="I153">
        <v>2080.8801435355699</v>
      </c>
      <c r="J153">
        <v>2307.1891335935302</v>
      </c>
      <c r="K153">
        <v>2495.7249250558998</v>
      </c>
      <c r="L153"/>
      <c r="M153">
        <f t="shared" ref="M153:V153" si="171">(B153*(M128/100))/365</f>
        <v>3.1121166090306986E-2</v>
      </c>
      <c r="N153">
        <f t="shared" si="171"/>
        <v>0.11136663015631564</v>
      </c>
      <c r="O153">
        <f t="shared" si="171"/>
        <v>0.13160294723076221</v>
      </c>
      <c r="P153">
        <f t="shared" si="171"/>
        <v>0.22410373335838196</v>
      </c>
      <c r="Q153">
        <f t="shared" si="171"/>
        <v>0.32078631849800548</v>
      </c>
      <c r="R153">
        <f t="shared" si="171"/>
        <v>0.41332202025231785</v>
      </c>
      <c r="S153">
        <f t="shared" si="171"/>
        <v>0.49708272137927667</v>
      </c>
      <c r="T153">
        <f t="shared" si="171"/>
        <v>0.57010414891385486</v>
      </c>
      <c r="U153">
        <f t="shared" si="171"/>
        <v>0.63210661194343298</v>
      </c>
      <c r="V153">
        <f t="shared" si="171"/>
        <v>0.6837602534399726</v>
      </c>
      <c r="W153" s="2">
        <v>1</v>
      </c>
      <c r="X153">
        <f t="shared" ref="X153:AG153" si="172">M153*$W$153</f>
        <v>3.1121166090306986E-2</v>
      </c>
      <c r="Y153">
        <f t="shared" si="172"/>
        <v>0.11136663015631564</v>
      </c>
      <c r="Z153">
        <f t="shared" si="172"/>
        <v>0.13160294723076221</v>
      </c>
      <c r="AA153">
        <f t="shared" si="172"/>
        <v>0.22410373335838196</v>
      </c>
      <c r="AB153">
        <f t="shared" si="172"/>
        <v>0.32078631849800548</v>
      </c>
      <c r="AC153">
        <f t="shared" si="172"/>
        <v>0.41332202025231785</v>
      </c>
      <c r="AD153">
        <f t="shared" si="172"/>
        <v>0.49708272137927667</v>
      </c>
      <c r="AE153">
        <f t="shared" si="172"/>
        <v>0.57010414891385486</v>
      </c>
      <c r="AF153">
        <f t="shared" si="172"/>
        <v>0.63210661194343298</v>
      </c>
      <c r="AG153">
        <f t="shared" si="172"/>
        <v>0.6837602534399726</v>
      </c>
    </row>
    <row r="154" spans="1:33" x14ac:dyDescent="0.25">
      <c r="A154" s="6" t="s">
        <v>29</v>
      </c>
      <c r="B154">
        <v>6.8228461520944297</v>
      </c>
      <c r="C154">
        <v>15.9157335636966</v>
      </c>
      <c r="D154">
        <v>26.0671915561019</v>
      </c>
      <c r="E154">
        <v>35.666277301254503</v>
      </c>
      <c r="F154">
        <v>43.9479196255839</v>
      </c>
      <c r="G154">
        <v>50.705430791325099</v>
      </c>
      <c r="H154">
        <v>56.024661510851402</v>
      </c>
      <c r="I154">
        <v>60.112290052321001</v>
      </c>
      <c r="J154">
        <v>63.202141783938799</v>
      </c>
      <c r="K154">
        <v>65.511093731334498</v>
      </c>
      <c r="L154"/>
      <c r="M154">
        <f t="shared" ref="M154:V154" si="173">(B154*(M$1/100))/365</f>
        <v>5.6078187551461059E-3</v>
      </c>
      <c r="N154">
        <f t="shared" si="173"/>
        <v>8.7209498979159451E-3</v>
      </c>
      <c r="O154">
        <f t="shared" si="173"/>
        <v>7.1416963167402472E-3</v>
      </c>
      <c r="P154">
        <f t="shared" si="173"/>
        <v>9.771582822261508E-3</v>
      </c>
      <c r="Q154">
        <f t="shared" si="173"/>
        <v>1.2040525924817507E-2</v>
      </c>
      <c r="R154">
        <f t="shared" si="173"/>
        <v>1.3891898846938384E-2</v>
      </c>
      <c r="S154">
        <f t="shared" si="173"/>
        <v>1.5349222331740112E-2</v>
      </c>
      <c r="T154">
        <f t="shared" si="173"/>
        <v>1.6469120562279727E-2</v>
      </c>
      <c r="U154">
        <f t="shared" si="173"/>
        <v>1.7315655283270906E-2</v>
      </c>
      <c r="V154">
        <f t="shared" si="173"/>
        <v>1.7948244857899861E-2</v>
      </c>
      <c r="W154" s="2">
        <v>0.5</v>
      </c>
      <c r="X154">
        <f t="shared" ref="X154:AG154" si="174">M154*$W$154</f>
        <v>2.8039093775730529E-3</v>
      </c>
      <c r="Y154">
        <f t="shared" si="174"/>
        <v>4.3604749489579726E-3</v>
      </c>
      <c r="Z154">
        <f t="shared" si="174"/>
        <v>3.5708481583701236E-3</v>
      </c>
      <c r="AA154">
        <f t="shared" si="174"/>
        <v>4.885791411130754E-3</v>
      </c>
      <c r="AB154">
        <f t="shared" si="174"/>
        <v>6.0202629624087536E-3</v>
      </c>
      <c r="AC154">
        <f t="shared" si="174"/>
        <v>6.9459494234691919E-3</v>
      </c>
      <c r="AD154">
        <f t="shared" si="174"/>
        <v>7.674611165870056E-3</v>
      </c>
      <c r="AE154">
        <f t="shared" si="174"/>
        <v>8.2345602811398633E-3</v>
      </c>
      <c r="AF154">
        <f t="shared" si="174"/>
        <v>8.657827641635453E-3</v>
      </c>
      <c r="AG154">
        <f t="shared" si="174"/>
        <v>8.9741224289499304E-3</v>
      </c>
    </row>
    <row r="155" spans="1:33" x14ac:dyDescent="0.25">
      <c r="A155" s="6" t="s">
        <v>30</v>
      </c>
      <c r="B155">
        <v>2158.3342115893201</v>
      </c>
      <c r="C155">
        <v>3914.5589295898299</v>
      </c>
      <c r="D155">
        <v>4432.5471343811896</v>
      </c>
      <c r="E155">
        <v>4561.3876348677204</v>
      </c>
      <c r="F155">
        <v>4592.2619634604598</v>
      </c>
      <c r="G155">
        <v>4599.5965772191203</v>
      </c>
      <c r="H155">
        <v>4601.3354535615799</v>
      </c>
      <c r="I155">
        <v>4601.7475035504503</v>
      </c>
      <c r="J155">
        <v>4601.8451331064898</v>
      </c>
      <c r="K155">
        <v>4601.8682644535002</v>
      </c>
      <c r="L155" s="1">
        <v>10</v>
      </c>
      <c r="M155">
        <f t="shared" ref="M155:V155" si="175">(B155*($L$91/100))/365</f>
        <v>0.59132444153132058</v>
      </c>
      <c r="N155">
        <f t="shared" si="175"/>
        <v>1.0724818985177615</v>
      </c>
      <c r="O155">
        <f t="shared" si="175"/>
        <v>1.2143964751729288</v>
      </c>
      <c r="P155">
        <f t="shared" si="175"/>
        <v>1.2496952424295125</v>
      </c>
      <c r="Q155">
        <f t="shared" si="175"/>
        <v>1.2581539625919067</v>
      </c>
      <c r="R155">
        <f t="shared" si="175"/>
        <v>1.2601634458134576</v>
      </c>
      <c r="S155">
        <f t="shared" si="175"/>
        <v>1.260639850290844</v>
      </c>
      <c r="T155">
        <f t="shared" si="175"/>
        <v>1.2607527406987535</v>
      </c>
      <c r="U155">
        <f t="shared" si="175"/>
        <v>1.260779488522326</v>
      </c>
      <c r="V155">
        <f t="shared" si="175"/>
        <v>1.2607858258776714</v>
      </c>
      <c r="W155" s="2">
        <v>0.05</v>
      </c>
      <c r="X155">
        <f t="shared" ref="X155:AG155" si="176">M155*$W$155</f>
        <v>2.9566222076566031E-2</v>
      </c>
      <c r="Y155">
        <f t="shared" si="176"/>
        <v>5.3624094925888079E-2</v>
      </c>
      <c r="Z155">
        <f t="shared" si="176"/>
        <v>6.0719823758646443E-2</v>
      </c>
      <c r="AA155">
        <f t="shared" si="176"/>
        <v>6.2484762121475627E-2</v>
      </c>
      <c r="AB155">
        <f t="shared" si="176"/>
        <v>6.2907698129595332E-2</v>
      </c>
      <c r="AC155">
        <f t="shared" si="176"/>
        <v>6.300817229067289E-2</v>
      </c>
      <c r="AD155">
        <f t="shared" si="176"/>
        <v>6.3031992514542209E-2</v>
      </c>
      <c r="AE155">
        <f t="shared" si="176"/>
        <v>6.3037637034937685E-2</v>
      </c>
      <c r="AF155">
        <f t="shared" si="176"/>
        <v>6.3038974426116307E-2</v>
      </c>
      <c r="AG155">
        <f t="shared" si="176"/>
        <v>6.3039291293883568E-2</v>
      </c>
    </row>
    <row r="156" spans="1:33" x14ac:dyDescent="0.25">
      <c r="A156" s="6" t="s">
        <v>31</v>
      </c>
      <c r="B156">
        <v>1171.1385703644901</v>
      </c>
      <c r="C156">
        <v>6353.0867734548401</v>
      </c>
      <c r="D156">
        <v>14500.009471859399</v>
      </c>
      <c r="E156">
        <v>23562.1321926159</v>
      </c>
      <c r="F156">
        <v>32124.156657001498</v>
      </c>
      <c r="G156">
        <v>39508.968024251299</v>
      </c>
      <c r="H156">
        <v>45532.8375236664</v>
      </c>
      <c r="I156">
        <v>50272.420741002999</v>
      </c>
      <c r="J156">
        <v>53912.417646139998</v>
      </c>
      <c r="K156">
        <v>56661.914467483599</v>
      </c>
      <c r="L156"/>
      <c r="M156">
        <f t="shared" ref="M156:V156" si="177">(B156*(M128/100))/365</f>
        <v>0.96257964687492326</v>
      </c>
      <c r="N156">
        <f t="shared" si="177"/>
        <v>3.4811434375095018</v>
      </c>
      <c r="O156">
        <f t="shared" si="177"/>
        <v>3.972605334756</v>
      </c>
      <c r="P156">
        <f t="shared" si="177"/>
        <v>6.4553786829084654</v>
      </c>
      <c r="Q156">
        <f t="shared" si="177"/>
        <v>8.8011388101373971</v>
      </c>
      <c r="R156">
        <f t="shared" si="177"/>
        <v>10.824374801164739</v>
      </c>
      <c r="S156">
        <f t="shared" si="177"/>
        <v>12.474750006483946</v>
      </c>
      <c r="T156">
        <f t="shared" si="177"/>
        <v>13.773265956439181</v>
      </c>
      <c r="U156">
        <f t="shared" si="177"/>
        <v>14.770525382504109</v>
      </c>
      <c r="V156">
        <f t="shared" si="177"/>
        <v>15.52381218287222</v>
      </c>
      <c r="W156" s="2">
        <v>0.2</v>
      </c>
      <c r="X156">
        <f t="shared" ref="X156:AG156" si="178">M156*$W$156</f>
        <v>0.19251592937498466</v>
      </c>
      <c r="Y156">
        <f t="shared" si="178"/>
        <v>0.69622868750190037</v>
      </c>
      <c r="Z156">
        <f t="shared" si="178"/>
        <v>0.79452106695120006</v>
      </c>
      <c r="AA156">
        <f t="shared" si="178"/>
        <v>1.2910757365816932</v>
      </c>
      <c r="AB156">
        <f t="shared" si="178"/>
        <v>1.7602277620274795</v>
      </c>
      <c r="AC156">
        <f t="shared" si="178"/>
        <v>2.164874960232948</v>
      </c>
      <c r="AD156">
        <f t="shared" si="178"/>
        <v>2.4949500012967896</v>
      </c>
      <c r="AE156">
        <f t="shared" si="178"/>
        <v>2.7546531912878365</v>
      </c>
      <c r="AF156">
        <f t="shared" si="178"/>
        <v>2.9541050765008219</v>
      </c>
      <c r="AG156">
        <f t="shared" si="178"/>
        <v>3.1047624365744442</v>
      </c>
    </row>
    <row r="157" spans="1:33" x14ac:dyDescent="0.25">
      <c r="A157" s="8" t="s">
        <v>32</v>
      </c>
      <c r="B157">
        <v>1405042.9001579301</v>
      </c>
      <c r="C157">
        <v>1617644.62456958</v>
      </c>
      <c r="D157">
        <v>1628746.25550735</v>
      </c>
      <c r="E157">
        <v>1629300.2736837899</v>
      </c>
      <c r="F157">
        <v>1629327.85985068</v>
      </c>
      <c r="G157">
        <v>1629329.23329305</v>
      </c>
      <c r="H157">
        <v>1629329.3016727399</v>
      </c>
      <c r="I157">
        <v>1629329.30507716</v>
      </c>
      <c r="J157">
        <v>1629329.30524666</v>
      </c>
      <c r="K157">
        <v>1629329.3052550999</v>
      </c>
      <c r="L157" s="1">
        <v>1</v>
      </c>
      <c r="M157">
        <f t="shared" ref="M157:V157" si="179">(B157*($M127/100))/365</f>
        <v>38.494326031724114</v>
      </c>
      <c r="N157">
        <f t="shared" si="179"/>
        <v>44.319030810125483</v>
      </c>
      <c r="O157">
        <f t="shared" si="179"/>
        <v>44.62318508239315</v>
      </c>
      <c r="P157">
        <f t="shared" si="179"/>
        <v>44.638363662569589</v>
      </c>
      <c r="Q157">
        <f t="shared" si="179"/>
        <v>44.639119447963836</v>
      </c>
      <c r="R157">
        <f t="shared" si="179"/>
        <v>44.639157076521919</v>
      </c>
      <c r="S157">
        <f t="shared" si="179"/>
        <v>44.639158949938079</v>
      </c>
      <c r="T157">
        <f t="shared" si="179"/>
        <v>44.639159043209865</v>
      </c>
      <c r="U157">
        <f t="shared" si="179"/>
        <v>44.639159047853703</v>
      </c>
      <c r="V157">
        <f t="shared" si="179"/>
        <v>44.639159048084935</v>
      </c>
      <c r="W157" s="2">
        <v>10</v>
      </c>
      <c r="X157">
        <f t="shared" ref="X157:AG157" si="180">M157*10</f>
        <v>384.94326031724114</v>
      </c>
      <c r="Y157">
        <f t="shared" si="180"/>
        <v>443.1903081012548</v>
      </c>
      <c r="Z157">
        <f t="shared" si="180"/>
        <v>446.2318508239315</v>
      </c>
      <c r="AA157">
        <f t="shared" si="180"/>
        <v>446.38363662569589</v>
      </c>
      <c r="AB157">
        <f t="shared" si="180"/>
        <v>446.39119447963833</v>
      </c>
      <c r="AC157">
        <f t="shared" si="180"/>
        <v>446.39157076521917</v>
      </c>
      <c r="AD157">
        <f t="shared" si="180"/>
        <v>446.39158949938076</v>
      </c>
      <c r="AE157">
        <f t="shared" si="180"/>
        <v>446.39159043209867</v>
      </c>
      <c r="AF157">
        <f t="shared" si="180"/>
        <v>446.39159047853701</v>
      </c>
      <c r="AG157">
        <f t="shared" si="180"/>
        <v>446.39159048084935</v>
      </c>
    </row>
    <row r="158" spans="1:33" x14ac:dyDescent="0.25">
      <c r="A158" s="6" t="s">
        <v>33</v>
      </c>
      <c r="B158">
        <v>1010.22846178596</v>
      </c>
      <c r="C158">
        <v>4735.8240952389897</v>
      </c>
      <c r="D158">
        <v>9231.5440769145498</v>
      </c>
      <c r="E158">
        <v>13022.514215835799</v>
      </c>
      <c r="F158">
        <v>15755.6339160518</v>
      </c>
      <c r="G158">
        <v>17575.572000862001</v>
      </c>
      <c r="H158">
        <v>18735.965768631999</v>
      </c>
      <c r="I158">
        <v>19457.801781760001</v>
      </c>
      <c r="J158">
        <v>19900.4315863962</v>
      </c>
      <c r="K158">
        <v>20169.567511430101</v>
      </c>
      <c r="L158" s="1">
        <v>5</v>
      </c>
      <c r="M158">
        <f t="shared" ref="M158:V158" si="181">(B158*($L$158/100))/365</f>
        <v>0.13838746051862466</v>
      </c>
      <c r="N158">
        <f t="shared" si="181"/>
        <v>0.64874302674506712</v>
      </c>
      <c r="O158">
        <f t="shared" si="181"/>
        <v>1.2645950790293905</v>
      </c>
      <c r="P158">
        <f t="shared" si="181"/>
        <v>1.7839060569638081</v>
      </c>
      <c r="Q158">
        <f t="shared" si="181"/>
        <v>2.1583060158975069</v>
      </c>
      <c r="R158">
        <f t="shared" si="181"/>
        <v>2.4076126028578084</v>
      </c>
      <c r="S158">
        <f t="shared" si="181"/>
        <v>2.5665706532372603</v>
      </c>
      <c r="T158">
        <f t="shared" si="181"/>
        <v>2.6654522988712332</v>
      </c>
      <c r="U158">
        <f t="shared" si="181"/>
        <v>2.726086518684411</v>
      </c>
      <c r="V158">
        <f t="shared" si="181"/>
        <v>2.7629544536205621</v>
      </c>
      <c r="W158" s="2">
        <v>0.2</v>
      </c>
      <c r="X158">
        <f t="shared" ref="X158:AG158" si="182">M158*$W$158</f>
        <v>2.7677492103724933E-2</v>
      </c>
      <c r="Y158">
        <f t="shared" si="182"/>
        <v>0.12974860534901342</v>
      </c>
      <c r="Z158">
        <f t="shared" si="182"/>
        <v>0.25291901580587811</v>
      </c>
      <c r="AA158">
        <f t="shared" si="182"/>
        <v>0.35678121139276164</v>
      </c>
      <c r="AB158">
        <f t="shared" si="182"/>
        <v>0.43166120317950141</v>
      </c>
      <c r="AC158">
        <f t="shared" si="182"/>
        <v>0.4815225205715617</v>
      </c>
      <c r="AD158">
        <f t="shared" si="182"/>
        <v>0.51331413064745213</v>
      </c>
      <c r="AE158">
        <f t="shared" si="182"/>
        <v>0.53309045977424663</v>
      </c>
      <c r="AF158">
        <f t="shared" si="182"/>
        <v>0.54521730373688226</v>
      </c>
      <c r="AG158">
        <f t="shared" si="182"/>
        <v>0.55259089072411249</v>
      </c>
    </row>
    <row r="159" spans="1:33" x14ac:dyDescent="0.25">
      <c r="A159" s="8" t="s">
        <v>34</v>
      </c>
      <c r="B159">
        <v>9992.3761273008404</v>
      </c>
      <c r="C159">
        <v>40966.815834351502</v>
      </c>
      <c r="D159">
        <v>75363.609977611501</v>
      </c>
      <c r="E159">
        <v>103185.52167913799</v>
      </c>
      <c r="F159">
        <v>122795.19097446901</v>
      </c>
      <c r="G159">
        <v>135686.372695681</v>
      </c>
      <c r="H159">
        <v>143844.70268500299</v>
      </c>
      <c r="I159">
        <v>148897.428591281</v>
      </c>
      <c r="J159">
        <v>151987.68617308</v>
      </c>
      <c r="K159">
        <v>153863.75964535901</v>
      </c>
      <c r="L159" s="1">
        <v>8</v>
      </c>
      <c r="M159">
        <f t="shared" ref="M159:V159" si="183">(B159*($L$95/100))/365</f>
        <v>2.1901098361207323</v>
      </c>
      <c r="N159">
        <f t="shared" si="183"/>
        <v>8.9790281280770419</v>
      </c>
      <c r="O159">
        <f t="shared" si="183"/>
        <v>16.518051501942246</v>
      </c>
      <c r="P159">
        <f t="shared" si="183"/>
        <v>22.616004751591888</v>
      </c>
      <c r="Q159">
        <f t="shared" si="183"/>
        <v>26.914014460157592</v>
      </c>
      <c r="R159">
        <f t="shared" si="183"/>
        <v>29.739478946998577</v>
      </c>
      <c r="S159">
        <f t="shared" si="183"/>
        <v>31.527606067945861</v>
      </c>
      <c r="T159">
        <f t="shared" si="183"/>
        <v>32.635052841924605</v>
      </c>
      <c r="U159">
        <f t="shared" si="183"/>
        <v>33.312369572181922</v>
      </c>
      <c r="V159">
        <f t="shared" si="183"/>
        <v>33.723563757886907</v>
      </c>
      <c r="W159"/>
      <c r="X159">
        <f t="shared" ref="X159:AG159" si="184">M159/10</f>
        <v>0.21901098361207322</v>
      </c>
      <c r="Y159">
        <f t="shared" si="184"/>
        <v>0.89790281280770423</v>
      </c>
      <c r="Z159">
        <f t="shared" si="184"/>
        <v>1.6518051501942246</v>
      </c>
      <c r="AA159">
        <f t="shared" si="184"/>
        <v>2.2616004751591889</v>
      </c>
      <c r="AB159">
        <f t="shared" si="184"/>
        <v>2.6914014460157594</v>
      </c>
      <c r="AC159">
        <f t="shared" si="184"/>
        <v>2.9739478946998577</v>
      </c>
      <c r="AD159">
        <f t="shared" si="184"/>
        <v>3.1527606067945859</v>
      </c>
      <c r="AE159">
        <f t="shared" si="184"/>
        <v>3.2635052841924606</v>
      </c>
      <c r="AF159">
        <f t="shared" si="184"/>
        <v>3.3312369572181924</v>
      </c>
      <c r="AG159">
        <f t="shared" si="184"/>
        <v>3.3723563757886907</v>
      </c>
    </row>
    <row r="160" spans="1:33" x14ac:dyDescent="0.25">
      <c r="A160" s="8" t="s">
        <v>35</v>
      </c>
      <c r="B160">
        <v>923281.27442013402</v>
      </c>
      <c r="C160">
        <v>1035129.9149896</v>
      </c>
      <c r="D160">
        <v>1039648.64540009</v>
      </c>
      <c r="E160">
        <v>1039824.4712429499</v>
      </c>
      <c r="F160">
        <v>1039831.30279941</v>
      </c>
      <c r="G160">
        <v>1039831.56821851</v>
      </c>
      <c r="H160">
        <v>1039831.57853053</v>
      </c>
      <c r="I160">
        <v>1039831.5789311701</v>
      </c>
      <c r="J160">
        <v>1039831.57894674</v>
      </c>
      <c r="K160">
        <v>1039831.57894734</v>
      </c>
      <c r="L160" s="1">
        <v>1</v>
      </c>
      <c r="M160">
        <f t="shared" ref="M160:V161" si="185">(B160*($M$63/100))/365</f>
        <v>25.295377381373537</v>
      </c>
      <c r="N160">
        <f t="shared" si="185"/>
        <v>28.359723698345206</v>
      </c>
      <c r="O160">
        <f t="shared" si="185"/>
        <v>28.483524531509318</v>
      </c>
      <c r="P160">
        <f t="shared" si="185"/>
        <v>28.488341677889039</v>
      </c>
      <c r="Q160">
        <f t="shared" si="185"/>
        <v>28.488528843819452</v>
      </c>
      <c r="R160">
        <f t="shared" si="185"/>
        <v>28.48853611557562</v>
      </c>
      <c r="S160">
        <f t="shared" si="185"/>
        <v>28.488536398096713</v>
      </c>
      <c r="T160">
        <f t="shared" si="185"/>
        <v>28.488536409073152</v>
      </c>
      <c r="U160">
        <f t="shared" si="185"/>
        <v>28.488536409499726</v>
      </c>
      <c r="V160">
        <f t="shared" si="185"/>
        <v>28.488536409516168</v>
      </c>
      <c r="W160" s="2">
        <v>10</v>
      </c>
      <c r="X160">
        <f>M160*10</f>
        <v>252.95377381373538</v>
      </c>
      <c r="Y160">
        <f t="shared" ref="Y160:AG161" si="186">N160/10</f>
        <v>2.8359723698345207</v>
      </c>
      <c r="Z160">
        <f t="shared" si="186"/>
        <v>2.8483524531509317</v>
      </c>
      <c r="AA160">
        <f t="shared" si="186"/>
        <v>2.8488341677889037</v>
      </c>
      <c r="AB160">
        <f t="shared" si="186"/>
        <v>2.8488528843819454</v>
      </c>
      <c r="AC160">
        <f t="shared" si="186"/>
        <v>2.848853611557562</v>
      </c>
      <c r="AD160">
        <f t="shared" si="186"/>
        <v>2.8488536398096711</v>
      </c>
      <c r="AE160">
        <f t="shared" si="186"/>
        <v>2.8488536409073153</v>
      </c>
      <c r="AF160">
        <f t="shared" si="186"/>
        <v>2.8488536409499727</v>
      </c>
      <c r="AG160">
        <f t="shared" si="186"/>
        <v>2.8488536409516168</v>
      </c>
    </row>
    <row r="161" spans="1:33" x14ac:dyDescent="0.25">
      <c r="A161" s="8" t="s">
        <v>36</v>
      </c>
      <c r="B161">
        <v>2846612.2070100098</v>
      </c>
      <c r="C161">
        <v>3045916.3216537698</v>
      </c>
      <c r="D161">
        <v>3051026.8130290601</v>
      </c>
      <c r="E161">
        <v>3051154.8906361801</v>
      </c>
      <c r="F161">
        <v>3051158.0986469602</v>
      </c>
      <c r="G161">
        <v>3051158.1789981299</v>
      </c>
      <c r="H161">
        <v>3051158.1810106901</v>
      </c>
      <c r="I161">
        <v>3051158.1810611002</v>
      </c>
      <c r="J161">
        <v>3051158.1810623598</v>
      </c>
      <c r="K161">
        <v>3051158.1810623901</v>
      </c>
      <c r="L161" s="1">
        <v>1</v>
      </c>
      <c r="M161">
        <f t="shared" si="185"/>
        <v>77.989375534520818</v>
      </c>
      <c r="N161">
        <f t="shared" si="185"/>
        <v>83.449762237089587</v>
      </c>
      <c r="O161">
        <f t="shared" si="185"/>
        <v>83.589775699426312</v>
      </c>
      <c r="P161">
        <f t="shared" si="185"/>
        <v>83.59328467496384</v>
      </c>
      <c r="Q161">
        <f t="shared" si="185"/>
        <v>83.593372565670137</v>
      </c>
      <c r="R161">
        <f t="shared" si="185"/>
        <v>83.593374767072063</v>
      </c>
      <c r="S161">
        <f t="shared" si="185"/>
        <v>83.593374822210691</v>
      </c>
      <c r="T161">
        <f t="shared" si="185"/>
        <v>83.593374823591788</v>
      </c>
      <c r="U161">
        <f t="shared" si="185"/>
        <v>83.593374823626306</v>
      </c>
      <c r="V161">
        <f t="shared" si="185"/>
        <v>83.59337482362713</v>
      </c>
      <c r="W161" s="2">
        <v>10</v>
      </c>
      <c r="X161">
        <f>M161*10</f>
        <v>779.89375534520821</v>
      </c>
      <c r="Y161">
        <f t="shared" si="186"/>
        <v>8.344976223708958</v>
      </c>
      <c r="Z161">
        <f t="shared" si="186"/>
        <v>8.3589775699426312</v>
      </c>
      <c r="AA161">
        <f t="shared" si="186"/>
        <v>8.3593284674963844</v>
      </c>
      <c r="AB161">
        <f t="shared" si="186"/>
        <v>8.359337256567013</v>
      </c>
      <c r="AC161">
        <f t="shared" si="186"/>
        <v>8.3593374767072071</v>
      </c>
      <c r="AD161">
        <f t="shared" si="186"/>
        <v>8.3593374822210684</v>
      </c>
      <c r="AE161">
        <f t="shared" si="186"/>
        <v>8.3593374823591784</v>
      </c>
      <c r="AF161">
        <f t="shared" si="186"/>
        <v>8.3593374823626299</v>
      </c>
      <c r="AG161">
        <f t="shared" si="186"/>
        <v>8.3593374823627133</v>
      </c>
    </row>
    <row r="162" spans="1:33" x14ac:dyDescent="0.25">
      <c r="A162" s="6" t="s">
        <v>37</v>
      </c>
      <c r="B162">
        <v>292.61111455449497</v>
      </c>
      <c r="C162">
        <v>849.75653617973001</v>
      </c>
      <c r="D162">
        <v>1362.7238666079299</v>
      </c>
      <c r="E162">
        <v>1729.4881154068801</v>
      </c>
      <c r="F162">
        <v>1963.876371518</v>
      </c>
      <c r="G162">
        <v>2105.5025376393901</v>
      </c>
      <c r="H162">
        <v>2188.5787984071098</v>
      </c>
      <c r="I162">
        <v>2236.5292818778398</v>
      </c>
      <c r="J162">
        <v>2263.9589857086298</v>
      </c>
      <c r="K162">
        <v>2279.5716017415598</v>
      </c>
      <c r="L162"/>
      <c r="M162">
        <f t="shared" ref="M162:V162" si="187">(B162*(M$1/100))/365</f>
        <v>0.24050228593520132</v>
      </c>
      <c r="N162">
        <f t="shared" si="187"/>
        <v>0.46562001982450962</v>
      </c>
      <c r="O162">
        <f t="shared" si="187"/>
        <v>0.37334900455011777</v>
      </c>
      <c r="P162">
        <f t="shared" si="187"/>
        <v>0.47383236038544663</v>
      </c>
      <c r="Q162">
        <f t="shared" si="187"/>
        <v>0.5380483209638357</v>
      </c>
      <c r="R162">
        <f t="shared" si="187"/>
        <v>0.57685001031216177</v>
      </c>
      <c r="S162">
        <f t="shared" si="187"/>
        <v>0.5996106297005781</v>
      </c>
      <c r="T162">
        <f t="shared" si="187"/>
        <v>0.61274774845968216</v>
      </c>
      <c r="U162">
        <f t="shared" si="187"/>
        <v>0.62026273581058355</v>
      </c>
      <c r="V162">
        <f t="shared" si="187"/>
        <v>0.62454016486070141</v>
      </c>
      <c r="W162" s="2">
        <v>0.5</v>
      </c>
      <c r="X162">
        <f t="shared" ref="X162:AG162" si="188">M162*$W$162</f>
        <v>0.12025114296760066</v>
      </c>
      <c r="Y162">
        <f t="shared" si="188"/>
        <v>0.23281000991225481</v>
      </c>
      <c r="Z162">
        <f t="shared" si="188"/>
        <v>0.18667450227505888</v>
      </c>
      <c r="AA162">
        <f t="shared" si="188"/>
        <v>0.23691618019272331</v>
      </c>
      <c r="AB162">
        <f t="shared" si="188"/>
        <v>0.26902416048191785</v>
      </c>
      <c r="AC162">
        <f t="shared" si="188"/>
        <v>0.28842500515608088</v>
      </c>
      <c r="AD162">
        <f t="shared" si="188"/>
        <v>0.29980531485028905</v>
      </c>
      <c r="AE162">
        <f t="shared" si="188"/>
        <v>0.30637387422984108</v>
      </c>
      <c r="AF162">
        <f t="shared" si="188"/>
        <v>0.31013136790529178</v>
      </c>
      <c r="AG162">
        <f t="shared" si="188"/>
        <v>0.3122700824303507</v>
      </c>
    </row>
    <row r="163" spans="1:33" x14ac:dyDescent="0.25">
      <c r="A163" s="8" t="s">
        <v>38</v>
      </c>
      <c r="B163">
        <v>1683934.23338946</v>
      </c>
      <c r="C163">
        <v>1689707.3719358</v>
      </c>
      <c r="D163">
        <v>1689713.5570684699</v>
      </c>
      <c r="E163">
        <v>1689713.56368721</v>
      </c>
      <c r="F163">
        <v>1689713.5636942899</v>
      </c>
      <c r="G163">
        <v>1689713.5636942999</v>
      </c>
      <c r="H163">
        <v>1689713.5636942999</v>
      </c>
      <c r="I163">
        <v>1689713.5636942999</v>
      </c>
      <c r="J163">
        <v>1689713.5636942999</v>
      </c>
      <c r="K163">
        <v>1689713.5636942999</v>
      </c>
      <c r="L163" s="1">
        <v>1</v>
      </c>
      <c r="M163">
        <f t="shared" ref="M163:V163" si="189">(B163*($L$99/100))/365</f>
        <v>46.135184476423568</v>
      </c>
      <c r="N163">
        <f t="shared" si="189"/>
        <v>46.293352655775337</v>
      </c>
      <c r="O163">
        <f t="shared" si="189"/>
        <v>46.293522111464931</v>
      </c>
      <c r="P163">
        <f t="shared" si="189"/>
        <v>46.293522292800269</v>
      </c>
      <c r="Q163">
        <f t="shared" si="189"/>
        <v>46.29352229299424</v>
      </c>
      <c r="R163">
        <f t="shared" si="189"/>
        <v>46.293522292994517</v>
      </c>
      <c r="S163">
        <f t="shared" si="189"/>
        <v>46.293522292994517</v>
      </c>
      <c r="T163">
        <f t="shared" si="189"/>
        <v>46.293522292994517</v>
      </c>
      <c r="U163">
        <f t="shared" si="189"/>
        <v>46.293522292994517</v>
      </c>
      <c r="V163">
        <f t="shared" si="189"/>
        <v>46.293522292994517</v>
      </c>
      <c r="W163" s="2">
        <v>10</v>
      </c>
      <c r="X163">
        <f t="shared" ref="X163:AG163" si="190">M163*$W$99</f>
        <v>461.35184476423569</v>
      </c>
      <c r="Y163">
        <f t="shared" si="190"/>
        <v>462.93352655775334</v>
      </c>
      <c r="Z163">
        <f t="shared" si="190"/>
        <v>462.93522111464932</v>
      </c>
      <c r="AA163">
        <f t="shared" si="190"/>
        <v>462.9352229280027</v>
      </c>
      <c r="AB163">
        <f t="shared" si="190"/>
        <v>462.93522292994237</v>
      </c>
      <c r="AC163">
        <f t="shared" si="190"/>
        <v>462.93522292994516</v>
      </c>
      <c r="AD163">
        <f t="shared" si="190"/>
        <v>462.93522292994516</v>
      </c>
      <c r="AE163">
        <f t="shared" si="190"/>
        <v>462.93522292994516</v>
      </c>
      <c r="AF163">
        <f t="shared" si="190"/>
        <v>462.93522292994516</v>
      </c>
      <c r="AG163">
        <f t="shared" si="190"/>
        <v>462.93522292994516</v>
      </c>
    </row>
    <row r="164" spans="1:33" x14ac:dyDescent="0.25">
      <c r="A164" s="6" t="s">
        <v>39</v>
      </c>
      <c r="B164">
        <v>2040.4268738713899</v>
      </c>
      <c r="C164">
        <v>7828.9121873004697</v>
      </c>
      <c r="D164">
        <v>13673.9240276193</v>
      </c>
      <c r="E164">
        <v>17998.842298326301</v>
      </c>
      <c r="F164">
        <v>20806.3541126329</v>
      </c>
      <c r="G164">
        <v>22516.183998709999</v>
      </c>
      <c r="H164">
        <v>23523.3551793117</v>
      </c>
      <c r="I164">
        <v>24106.009686622001</v>
      </c>
      <c r="J164">
        <v>24439.7349431935</v>
      </c>
      <c r="K164">
        <v>24629.8213775613</v>
      </c>
      <c r="L164" s="1">
        <v>10</v>
      </c>
      <c r="M164">
        <f t="shared" ref="M164:V164" si="191">(B164*($L$164/100))/365</f>
        <v>0.55902106133462748</v>
      </c>
      <c r="N164">
        <f t="shared" si="191"/>
        <v>2.1449074485754713</v>
      </c>
      <c r="O164">
        <f t="shared" si="191"/>
        <v>3.7462805555121372</v>
      </c>
      <c r="P164">
        <f t="shared" si="191"/>
        <v>4.9311896707743292</v>
      </c>
      <c r="Q164">
        <f t="shared" si="191"/>
        <v>5.7003709897624395</v>
      </c>
      <c r="R164">
        <f t="shared" si="191"/>
        <v>6.1688175338931499</v>
      </c>
      <c r="S164">
        <f t="shared" si="191"/>
        <v>6.4447548436470417</v>
      </c>
      <c r="T164">
        <f t="shared" si="191"/>
        <v>6.6043862155128767</v>
      </c>
      <c r="U164">
        <f t="shared" si="191"/>
        <v>6.6958177926557543</v>
      </c>
      <c r="V164">
        <f t="shared" si="191"/>
        <v>6.7478962678250145</v>
      </c>
      <c r="W164" s="2">
        <v>0.5</v>
      </c>
      <c r="X164">
        <f t="shared" ref="X164:AG164" si="192">M164*$W$164</f>
        <v>0.27951053066731374</v>
      </c>
      <c r="Y164">
        <f t="shared" si="192"/>
        <v>1.0724537242877357</v>
      </c>
      <c r="Z164">
        <f t="shared" si="192"/>
        <v>1.8731402777560686</v>
      </c>
      <c r="AA164">
        <f t="shared" si="192"/>
        <v>2.4655948353871646</v>
      </c>
      <c r="AB164">
        <f t="shared" si="192"/>
        <v>2.8501854948812197</v>
      </c>
      <c r="AC164">
        <f t="shared" si="192"/>
        <v>3.084408766946575</v>
      </c>
      <c r="AD164">
        <f t="shared" si="192"/>
        <v>3.2223774218235208</v>
      </c>
      <c r="AE164">
        <f t="shared" si="192"/>
        <v>3.3021931077564384</v>
      </c>
      <c r="AF164">
        <f t="shared" si="192"/>
        <v>3.3479088963278771</v>
      </c>
      <c r="AG164">
        <f t="shared" si="192"/>
        <v>3.3739481339125073</v>
      </c>
    </row>
    <row r="165" spans="1:33" x14ac:dyDescent="0.25">
      <c r="A165" s="8" t="s">
        <v>40</v>
      </c>
      <c r="B165">
        <v>593720496.34641802</v>
      </c>
      <c r="C165">
        <v>593743664.74543095</v>
      </c>
      <c r="D165">
        <v>593743665.04679406</v>
      </c>
      <c r="E165">
        <v>593743665.04679799</v>
      </c>
      <c r="F165">
        <v>593743665.04679799</v>
      </c>
      <c r="G165">
        <v>593743665.04679799</v>
      </c>
      <c r="H165">
        <v>593743665.04679799</v>
      </c>
      <c r="I165">
        <v>593743665.04679799</v>
      </c>
      <c r="J165">
        <v>593743665.04679799</v>
      </c>
      <c r="K165">
        <v>593743665.04679799</v>
      </c>
      <c r="L165" s="1">
        <v>1</v>
      </c>
      <c r="M165">
        <f t="shared" ref="M165:V165" si="193">(B165*($M$63/100))/365</f>
        <v>16266.314968395014</v>
      </c>
      <c r="N165">
        <f t="shared" si="193"/>
        <v>16266.949719052902</v>
      </c>
      <c r="O165">
        <f t="shared" si="193"/>
        <v>16266.949727309426</v>
      </c>
      <c r="P165">
        <f t="shared" si="193"/>
        <v>16266.949727309533</v>
      </c>
      <c r="Q165">
        <f t="shared" si="193"/>
        <v>16266.949727309533</v>
      </c>
      <c r="R165">
        <f t="shared" si="193"/>
        <v>16266.949727309533</v>
      </c>
      <c r="S165">
        <f t="shared" si="193"/>
        <v>16266.949727309533</v>
      </c>
      <c r="T165">
        <f t="shared" si="193"/>
        <v>16266.949727309533</v>
      </c>
      <c r="U165">
        <f t="shared" si="193"/>
        <v>16266.949727309533</v>
      </c>
      <c r="V165">
        <f t="shared" si="193"/>
        <v>16266.949727309533</v>
      </c>
      <c r="W165" s="2">
        <v>10</v>
      </c>
      <c r="X165">
        <f>M165*10</f>
        <v>162663.14968395015</v>
      </c>
      <c r="Y165">
        <f t="shared" ref="Y165:AG165" si="194">N165/10</f>
        <v>1626.6949719052902</v>
      </c>
      <c r="Z165">
        <f t="shared" si="194"/>
        <v>1626.6949727309425</v>
      </c>
      <c r="AA165">
        <f t="shared" si="194"/>
        <v>1626.6949727309534</v>
      </c>
      <c r="AB165">
        <f t="shared" si="194"/>
        <v>1626.6949727309534</v>
      </c>
      <c r="AC165">
        <f t="shared" si="194"/>
        <v>1626.6949727309534</v>
      </c>
      <c r="AD165">
        <f t="shared" si="194"/>
        <v>1626.6949727309534</v>
      </c>
      <c r="AE165">
        <f t="shared" si="194"/>
        <v>1626.6949727309534</v>
      </c>
      <c r="AF165">
        <f t="shared" si="194"/>
        <v>1626.6949727309534</v>
      </c>
      <c r="AG165">
        <f t="shared" si="194"/>
        <v>1626.6949727309534</v>
      </c>
    </row>
    <row r="166" spans="1:33" x14ac:dyDescent="0.25">
      <c r="A166" s="6" t="s">
        <v>41</v>
      </c>
      <c r="B166">
        <v>20266.8169948715</v>
      </c>
      <c r="C166">
        <v>75297.638210252699</v>
      </c>
      <c r="D166">
        <v>128323.10206794699</v>
      </c>
      <c r="E166">
        <v>165885.23125429</v>
      </c>
      <c r="F166">
        <v>189310.491634098</v>
      </c>
      <c r="G166">
        <v>203056.47653361401</v>
      </c>
      <c r="H166">
        <v>210875.641084551</v>
      </c>
      <c r="I166">
        <v>215250.96527192701</v>
      </c>
      <c r="J166">
        <v>217677.71302639801</v>
      </c>
      <c r="K166">
        <v>219017.25895361599</v>
      </c>
      <c r="L166" s="1">
        <v>5</v>
      </c>
      <c r="M166">
        <f t="shared" ref="M166:V166" si="195">(B166*($L$166/100))/365</f>
        <v>2.776276300667329</v>
      </c>
      <c r="N166">
        <f t="shared" si="195"/>
        <v>10.314744960308589</v>
      </c>
      <c r="O166">
        <f t="shared" si="195"/>
        <v>17.57850713259548</v>
      </c>
      <c r="P166">
        <f t="shared" si="195"/>
        <v>22.724004281409591</v>
      </c>
      <c r="Q166">
        <f t="shared" si="195"/>
        <v>25.932944059465481</v>
      </c>
      <c r="R166">
        <f t="shared" si="195"/>
        <v>27.815955689536171</v>
      </c>
      <c r="S166">
        <f t="shared" si="195"/>
        <v>28.887074121171374</v>
      </c>
      <c r="T166">
        <f t="shared" si="195"/>
        <v>29.486433598894113</v>
      </c>
      <c r="U166">
        <f t="shared" si="195"/>
        <v>29.818864798136715</v>
      </c>
      <c r="V166">
        <f t="shared" si="195"/>
        <v>30.002364240221372</v>
      </c>
      <c r="W166" s="2">
        <v>0.05</v>
      </c>
      <c r="X166">
        <f t="shared" ref="X166:AG166" si="196">M166*$W$166</f>
        <v>0.13881381503336646</v>
      </c>
      <c r="Y166">
        <f t="shared" si="196"/>
        <v>0.51573724801542953</v>
      </c>
      <c r="Z166">
        <f t="shared" si="196"/>
        <v>0.878925356629774</v>
      </c>
      <c r="AA166">
        <f t="shared" si="196"/>
        <v>1.1362002140704797</v>
      </c>
      <c r="AB166">
        <f t="shared" si="196"/>
        <v>1.2966472029732741</v>
      </c>
      <c r="AC166">
        <f t="shared" si="196"/>
        <v>1.3907977844768087</v>
      </c>
      <c r="AD166">
        <f t="shared" si="196"/>
        <v>1.4443537060585687</v>
      </c>
      <c r="AE166">
        <f t="shared" si="196"/>
        <v>1.4743216799447056</v>
      </c>
      <c r="AF166">
        <f t="shared" si="196"/>
        <v>1.4909432399068359</v>
      </c>
      <c r="AG166">
        <f t="shared" si="196"/>
        <v>1.5001182120110688</v>
      </c>
    </row>
    <row r="167" spans="1:33" x14ac:dyDescent="0.25">
      <c r="A167" s="8" t="s">
        <v>42</v>
      </c>
      <c r="B167">
        <v>5365.7733613401397</v>
      </c>
      <c r="C167">
        <v>7247.5261634869603</v>
      </c>
      <c r="D167">
        <v>7468.2371577720696</v>
      </c>
      <c r="E167">
        <v>7491.7575760836398</v>
      </c>
      <c r="F167">
        <v>7494.2394828057704</v>
      </c>
      <c r="G167">
        <v>7494.5011057768797</v>
      </c>
      <c r="H167">
        <v>7494.5286809898498</v>
      </c>
      <c r="I167">
        <v>7494.5315873998597</v>
      </c>
      <c r="J167">
        <v>7494.5318937332704</v>
      </c>
      <c r="K167">
        <v>7494.5319260205697</v>
      </c>
      <c r="L167"/>
      <c r="M167">
        <f t="shared" ref="M167:V167" si="197">(B167*(M$1/100))/365</f>
        <v>4.4102246805535392</v>
      </c>
      <c r="N167">
        <f t="shared" si="197"/>
        <v>3.9712472128695673</v>
      </c>
      <c r="O167">
        <f t="shared" si="197"/>
        <v>2.0460923719923478</v>
      </c>
      <c r="P167">
        <f t="shared" si="197"/>
        <v>2.0525363222146962</v>
      </c>
      <c r="Q167">
        <f t="shared" si="197"/>
        <v>2.0532162966591154</v>
      </c>
      <c r="R167">
        <f t="shared" si="197"/>
        <v>2.0532879741854466</v>
      </c>
      <c r="S167">
        <f t="shared" si="197"/>
        <v>2.0532955290383152</v>
      </c>
      <c r="T167">
        <f t="shared" si="197"/>
        <v>2.0532963253150305</v>
      </c>
      <c r="U167">
        <f t="shared" si="197"/>
        <v>2.0532964092419919</v>
      </c>
      <c r="V167">
        <f t="shared" si="197"/>
        <v>2.0532964180878275</v>
      </c>
      <c r="W167"/>
      <c r="X167">
        <f t="shared" ref="X167:AG168" si="198">M167/10</f>
        <v>0.44102246805535394</v>
      </c>
      <c r="Y167">
        <f t="shared" si="198"/>
        <v>0.39712472128695675</v>
      </c>
      <c r="Z167">
        <f t="shared" si="198"/>
        <v>0.20460923719923479</v>
      </c>
      <c r="AA167">
        <f t="shared" si="198"/>
        <v>0.20525363222146961</v>
      </c>
      <c r="AB167">
        <f t="shared" si="198"/>
        <v>0.20532162966591155</v>
      </c>
      <c r="AC167">
        <f t="shared" si="198"/>
        <v>0.20532879741854465</v>
      </c>
      <c r="AD167">
        <f t="shared" si="198"/>
        <v>0.20532955290383154</v>
      </c>
      <c r="AE167">
        <f t="shared" si="198"/>
        <v>0.20532963253150305</v>
      </c>
      <c r="AF167">
        <f t="shared" si="198"/>
        <v>0.2053296409241992</v>
      </c>
      <c r="AG167">
        <f t="shared" si="198"/>
        <v>0.20532964180878274</v>
      </c>
    </row>
    <row r="168" spans="1:33" x14ac:dyDescent="0.25">
      <c r="A168" s="6" t="s">
        <v>43</v>
      </c>
      <c r="B168">
        <v>848.66734508255297</v>
      </c>
      <c r="C168">
        <v>3646.92117083622</v>
      </c>
      <c r="D168">
        <v>6846.6822966777499</v>
      </c>
      <c r="E168">
        <v>9472.9624511648799</v>
      </c>
      <c r="F168">
        <v>11338.8017925362</v>
      </c>
      <c r="G168">
        <v>12570.9239745302</v>
      </c>
      <c r="H168">
        <v>13352.730844723799</v>
      </c>
      <c r="I168">
        <v>13837.677257817701</v>
      </c>
      <c r="J168">
        <v>14134.543163955999</v>
      </c>
      <c r="K168">
        <v>14314.866792645</v>
      </c>
      <c r="L168" s="1">
        <v>10</v>
      </c>
      <c r="M168">
        <f t="shared" ref="M168:V168" si="199">(B168*($L$168/100))/365</f>
        <v>0.23251160139248028</v>
      </c>
      <c r="N168">
        <f t="shared" si="199"/>
        <v>0.99915648516060829</v>
      </c>
      <c r="O168">
        <f t="shared" si="199"/>
        <v>1.8758033689528082</v>
      </c>
      <c r="P168">
        <f t="shared" si="199"/>
        <v>2.5953321784013372</v>
      </c>
      <c r="Q168">
        <f t="shared" si="199"/>
        <v>3.1065210390510138</v>
      </c>
      <c r="R168">
        <f t="shared" si="199"/>
        <v>3.4440887601452608</v>
      </c>
      <c r="S168">
        <f t="shared" si="199"/>
        <v>3.6582824232120004</v>
      </c>
      <c r="T168">
        <f t="shared" si="199"/>
        <v>3.7911444541966306</v>
      </c>
      <c r="U168">
        <f t="shared" si="199"/>
        <v>3.8724775791660275</v>
      </c>
      <c r="V168">
        <f t="shared" si="199"/>
        <v>3.9218813130534249</v>
      </c>
      <c r="W168"/>
      <c r="X168">
        <f t="shared" si="198"/>
        <v>2.325116013924803E-2</v>
      </c>
      <c r="Y168">
        <f t="shared" si="198"/>
        <v>9.9915648516060829E-2</v>
      </c>
      <c r="Z168">
        <f t="shared" si="198"/>
        <v>0.18758033689528081</v>
      </c>
      <c r="AA168">
        <f t="shared" si="198"/>
        <v>0.25953321784013372</v>
      </c>
      <c r="AB168">
        <f t="shared" si="198"/>
        <v>0.3106521039051014</v>
      </c>
      <c r="AC168">
        <f t="shared" si="198"/>
        <v>0.34440887601452608</v>
      </c>
      <c r="AD168">
        <f t="shared" si="198"/>
        <v>0.36582824232120004</v>
      </c>
      <c r="AE168">
        <f t="shared" si="198"/>
        <v>0.37911444541966305</v>
      </c>
      <c r="AF168">
        <f t="shared" si="198"/>
        <v>0.38724775791660276</v>
      </c>
      <c r="AG168">
        <f t="shared" si="198"/>
        <v>0.39218813130534247</v>
      </c>
    </row>
    <row r="169" spans="1:33" x14ac:dyDescent="0.25">
      <c r="A169" s="6" t="s">
        <v>44</v>
      </c>
      <c r="B169">
        <v>12406.4748920861</v>
      </c>
      <c r="C169">
        <v>43680.148089164897</v>
      </c>
      <c r="D169">
        <v>90751.986345082507</v>
      </c>
      <c r="E169">
        <v>146677.75631139099</v>
      </c>
      <c r="F169">
        <v>205193.907253671</v>
      </c>
      <c r="G169">
        <v>261846.636040838</v>
      </c>
      <c r="H169">
        <v>313955.59851229697</v>
      </c>
      <c r="I169">
        <v>360210.65144740598</v>
      </c>
      <c r="J169">
        <v>400233.51703627501</v>
      </c>
      <c r="K169">
        <v>434218.15112626302</v>
      </c>
      <c r="L169" s="1">
        <v>2.5</v>
      </c>
      <c r="M169">
        <f t="shared" ref="M169:V169" si="200">(B169*($L$169/100))/365</f>
        <v>0.8497585542524726</v>
      </c>
      <c r="N169">
        <f t="shared" si="200"/>
        <v>2.9917909650112944</v>
      </c>
      <c r="O169">
        <f t="shared" si="200"/>
        <v>6.2158894756905836</v>
      </c>
      <c r="P169">
        <f t="shared" si="200"/>
        <v>10.046421665163766</v>
      </c>
      <c r="Q169">
        <f t="shared" si="200"/>
        <v>14.05437720915555</v>
      </c>
      <c r="R169">
        <f t="shared" si="200"/>
        <v>17.934701098687537</v>
      </c>
      <c r="S169">
        <f t="shared" si="200"/>
        <v>21.503808117280617</v>
      </c>
      <c r="T169">
        <f t="shared" si="200"/>
        <v>24.671962427904518</v>
      </c>
      <c r="U169">
        <f t="shared" si="200"/>
        <v>27.413254591525686</v>
      </c>
      <c r="V169">
        <f t="shared" si="200"/>
        <v>29.740969255223497</v>
      </c>
      <c r="W169" s="2">
        <v>0.05</v>
      </c>
      <c r="X169">
        <f t="shared" ref="X169:AG169" si="201">M169*$W$169</f>
        <v>4.2487927712623635E-2</v>
      </c>
      <c r="Y169">
        <f t="shared" si="201"/>
        <v>0.14958954825056472</v>
      </c>
      <c r="Z169">
        <f t="shared" si="201"/>
        <v>0.31079447378452918</v>
      </c>
      <c r="AA169">
        <f t="shared" si="201"/>
        <v>0.50232108325818836</v>
      </c>
      <c r="AB169">
        <f t="shared" si="201"/>
        <v>0.70271886045777754</v>
      </c>
      <c r="AC169">
        <f t="shared" si="201"/>
        <v>0.89673505493437689</v>
      </c>
      <c r="AD169">
        <f t="shared" si="201"/>
        <v>1.0751904058640309</v>
      </c>
      <c r="AE169">
        <f t="shared" si="201"/>
        <v>1.2335981213952261</v>
      </c>
      <c r="AF169">
        <f t="shared" si="201"/>
        <v>1.3706627295762843</v>
      </c>
      <c r="AG169">
        <f t="shared" si="201"/>
        <v>1.4870484627611749</v>
      </c>
    </row>
    <row r="170" spans="1:33" x14ac:dyDescent="0.25">
      <c r="A170" s="6" t="s">
        <v>45</v>
      </c>
      <c r="B170">
        <v>88.637641412462003</v>
      </c>
      <c r="C170">
        <v>485.26417995757498</v>
      </c>
      <c r="D170">
        <v>1196.1098215516899</v>
      </c>
      <c r="E170">
        <v>2135.8558265531501</v>
      </c>
      <c r="F170">
        <v>3206.9448173893802</v>
      </c>
      <c r="G170">
        <v>4326.37555368007</v>
      </c>
      <c r="H170">
        <v>5432.5046132494399</v>
      </c>
      <c r="I170">
        <v>6483.9555818932304</v>
      </c>
      <c r="J170">
        <v>7455.8646299087904</v>
      </c>
      <c r="K170">
        <v>8335.7172299716494</v>
      </c>
      <c r="L170"/>
      <c r="M170">
        <f t="shared" ref="M170:V170" si="202">(B170*(M128/100))/365</f>
        <v>7.2852855955448215E-2</v>
      </c>
      <c r="N170">
        <f t="shared" si="202"/>
        <v>0.26589818079867122</v>
      </c>
      <c r="O170">
        <f t="shared" si="202"/>
        <v>0.32770132097306576</v>
      </c>
      <c r="P170">
        <f t="shared" si="202"/>
        <v>0.58516597987757535</v>
      </c>
      <c r="Q170">
        <f t="shared" si="202"/>
        <v>0.87861501846284407</v>
      </c>
      <c r="R170">
        <f t="shared" si="202"/>
        <v>1.1853083708712522</v>
      </c>
      <c r="S170">
        <f t="shared" si="202"/>
        <v>1.4883574282875178</v>
      </c>
      <c r="T170">
        <f t="shared" si="202"/>
        <v>1.7764261868200633</v>
      </c>
      <c r="U170">
        <f t="shared" si="202"/>
        <v>2.0427026383311757</v>
      </c>
      <c r="V170">
        <f t="shared" si="202"/>
        <v>2.2837581451977123</v>
      </c>
      <c r="W170" s="2">
        <v>1</v>
      </c>
      <c r="X170">
        <f t="shared" ref="X170:AG170" si="203">M170*$W$170</f>
        <v>7.2852855955448215E-2</v>
      </c>
      <c r="Y170">
        <f t="shared" si="203"/>
        <v>0.26589818079867122</v>
      </c>
      <c r="Z170">
        <f t="shared" si="203"/>
        <v>0.32770132097306576</v>
      </c>
      <c r="AA170">
        <f t="shared" si="203"/>
        <v>0.58516597987757535</v>
      </c>
      <c r="AB170">
        <f t="shared" si="203"/>
        <v>0.87861501846284407</v>
      </c>
      <c r="AC170">
        <f t="shared" si="203"/>
        <v>1.1853083708712522</v>
      </c>
      <c r="AD170">
        <f t="shared" si="203"/>
        <v>1.4883574282875178</v>
      </c>
      <c r="AE170">
        <f t="shared" si="203"/>
        <v>1.7764261868200633</v>
      </c>
      <c r="AF170">
        <f t="shared" si="203"/>
        <v>2.0427026383311757</v>
      </c>
      <c r="AG170">
        <f t="shared" si="203"/>
        <v>2.2837581451977123</v>
      </c>
    </row>
    <row r="171" spans="1:33" x14ac:dyDescent="0.25">
      <c r="A171" s="6" t="s">
        <v>46</v>
      </c>
      <c r="B171">
        <v>62967.6709126489</v>
      </c>
      <c r="C171">
        <v>146616.143648261</v>
      </c>
      <c r="D171">
        <v>196176.93978118501</v>
      </c>
      <c r="E171">
        <v>219566.60736839601</v>
      </c>
      <c r="F171">
        <v>229746.34928982001</v>
      </c>
      <c r="G171">
        <v>234039.22426235399</v>
      </c>
      <c r="H171">
        <v>235826.68057619399</v>
      </c>
      <c r="I171">
        <v>236567.077051706</v>
      </c>
      <c r="J171">
        <v>236873.10766434899</v>
      </c>
      <c r="K171">
        <v>236999.488978012</v>
      </c>
      <c r="L171" s="1">
        <v>20</v>
      </c>
      <c r="M171">
        <f t="shared" ref="M171:V171" si="204">(B171*($L$171/100))/365</f>
        <v>34.502833376793916</v>
      </c>
      <c r="N171">
        <f t="shared" si="204"/>
        <v>80.337612957951237</v>
      </c>
      <c r="O171">
        <f t="shared" si="204"/>
        <v>107.49421357873152</v>
      </c>
      <c r="P171">
        <f t="shared" si="204"/>
        <v>120.31046979090193</v>
      </c>
      <c r="Q171">
        <f t="shared" si="204"/>
        <v>125.8884105697644</v>
      </c>
      <c r="R171">
        <f t="shared" si="204"/>
        <v>128.24067082868712</v>
      </c>
      <c r="S171">
        <f t="shared" si="204"/>
        <v>129.22009894585975</v>
      </c>
      <c r="T171">
        <f t="shared" si="204"/>
        <v>129.62579564477042</v>
      </c>
      <c r="U171">
        <f t="shared" si="204"/>
        <v>129.7934836516981</v>
      </c>
      <c r="V171">
        <f t="shared" si="204"/>
        <v>129.86273368658192</v>
      </c>
      <c r="W171" s="2">
        <v>1</v>
      </c>
      <c r="X171">
        <f t="shared" ref="X171:AG171" si="205">M171*$W$171</f>
        <v>34.502833376793916</v>
      </c>
      <c r="Y171">
        <f t="shared" si="205"/>
        <v>80.337612957951237</v>
      </c>
      <c r="Z171">
        <f t="shared" si="205"/>
        <v>107.49421357873152</v>
      </c>
      <c r="AA171">
        <f t="shared" si="205"/>
        <v>120.31046979090193</v>
      </c>
      <c r="AB171">
        <f t="shared" si="205"/>
        <v>125.8884105697644</v>
      </c>
      <c r="AC171">
        <f t="shared" si="205"/>
        <v>128.24067082868712</v>
      </c>
      <c r="AD171">
        <f t="shared" si="205"/>
        <v>129.22009894585975</v>
      </c>
      <c r="AE171">
        <f t="shared" si="205"/>
        <v>129.62579564477042</v>
      </c>
      <c r="AF171">
        <f t="shared" si="205"/>
        <v>129.7934836516981</v>
      </c>
      <c r="AG171">
        <f t="shared" si="205"/>
        <v>129.86273368658192</v>
      </c>
    </row>
    <row r="172" spans="1:33" x14ac:dyDescent="0.25">
      <c r="A172" s="6" t="s">
        <v>47</v>
      </c>
      <c r="B172">
        <v>19400.182847872598</v>
      </c>
      <c r="C172">
        <v>47857.0419475706</v>
      </c>
      <c r="D172">
        <v>70998.638704610305</v>
      </c>
      <c r="E172">
        <v>86152.093370381801</v>
      </c>
      <c r="F172">
        <v>95176.206080602104</v>
      </c>
      <c r="G172">
        <v>100307.425297024</v>
      </c>
      <c r="H172">
        <v>103156.83085746699</v>
      </c>
      <c r="I172">
        <v>104719.56738180701</v>
      </c>
      <c r="J172">
        <v>105570.98166355</v>
      </c>
      <c r="K172">
        <v>106033.207016377</v>
      </c>
      <c r="L172" s="1">
        <v>1.5</v>
      </c>
      <c r="M172">
        <f t="shared" ref="M172:V173" si="206">(B172*($L$173/100))/365</f>
        <v>1.0630237176916493</v>
      </c>
      <c r="N172">
        <f t="shared" si="206"/>
        <v>2.6223036683600327</v>
      </c>
      <c r="O172">
        <f t="shared" si="206"/>
        <v>3.890336367375907</v>
      </c>
      <c r="P172">
        <f t="shared" si="206"/>
        <v>4.7206626504318798</v>
      </c>
      <c r="Q172">
        <f t="shared" si="206"/>
        <v>5.2151345797590194</v>
      </c>
      <c r="R172">
        <f t="shared" si="206"/>
        <v>5.496297276549261</v>
      </c>
      <c r="S172">
        <f t="shared" si="206"/>
        <v>5.6524290880803836</v>
      </c>
      <c r="T172">
        <f t="shared" si="206"/>
        <v>5.7380584866743574</v>
      </c>
      <c r="U172">
        <f t="shared" si="206"/>
        <v>5.7847113240301375</v>
      </c>
      <c r="V172">
        <f t="shared" si="206"/>
        <v>5.8100387406233969</v>
      </c>
      <c r="W172" s="2">
        <v>10</v>
      </c>
      <c r="X172">
        <f t="shared" ref="X172:AG172" si="207">M172*10</f>
        <v>10.630237176916493</v>
      </c>
      <c r="Y172">
        <f t="shared" si="207"/>
        <v>26.223036683600327</v>
      </c>
      <c r="Z172">
        <f t="shared" si="207"/>
        <v>38.903363673759074</v>
      </c>
      <c r="AA172">
        <f t="shared" si="207"/>
        <v>47.206626504318798</v>
      </c>
      <c r="AB172">
        <f t="shared" si="207"/>
        <v>52.151345797590196</v>
      </c>
      <c r="AC172">
        <f t="shared" si="207"/>
        <v>54.962972765492609</v>
      </c>
      <c r="AD172">
        <f t="shared" si="207"/>
        <v>56.524290880803832</v>
      </c>
      <c r="AE172">
        <f t="shared" si="207"/>
        <v>57.380584866743575</v>
      </c>
      <c r="AF172">
        <f t="shared" si="207"/>
        <v>57.847113240301375</v>
      </c>
      <c r="AG172">
        <f t="shared" si="207"/>
        <v>58.10038740623397</v>
      </c>
    </row>
    <row r="173" spans="1:33" x14ac:dyDescent="0.25">
      <c r="A173" s="6" t="s">
        <v>48</v>
      </c>
      <c r="B173">
        <v>97118.966806838202</v>
      </c>
      <c r="C173">
        <v>216087.490237074</v>
      </c>
      <c r="D173">
        <v>302022.38119936897</v>
      </c>
      <c r="E173">
        <v>352741.02904570999</v>
      </c>
      <c r="F173">
        <v>380224.81513911497</v>
      </c>
      <c r="G173">
        <v>394540.68276330602</v>
      </c>
      <c r="H173">
        <v>401856.74301673798</v>
      </c>
      <c r="I173">
        <v>405560.66907746199</v>
      </c>
      <c r="J173">
        <v>407427.148206577</v>
      </c>
      <c r="K173">
        <v>408365.51693437801</v>
      </c>
      <c r="L173" s="1">
        <v>2</v>
      </c>
      <c r="M173">
        <f t="shared" si="206"/>
        <v>5.3215872222925045</v>
      </c>
      <c r="N173">
        <f t="shared" si="206"/>
        <v>11.84041042394926</v>
      </c>
      <c r="O173">
        <f t="shared" si="206"/>
        <v>16.549171572568163</v>
      </c>
      <c r="P173">
        <f t="shared" si="206"/>
        <v>19.328275564148495</v>
      </c>
      <c r="Q173">
        <f t="shared" si="206"/>
        <v>20.834236445978902</v>
      </c>
      <c r="R173">
        <f t="shared" si="206"/>
        <v>21.618667548674303</v>
      </c>
      <c r="S173">
        <f t="shared" si="206"/>
        <v>22.019547562560984</v>
      </c>
      <c r="T173">
        <f t="shared" si="206"/>
        <v>22.222502415203397</v>
      </c>
      <c r="U173">
        <f t="shared" si="206"/>
        <v>22.324775244196001</v>
      </c>
      <c r="V173">
        <f t="shared" si="206"/>
        <v>22.37619270873304</v>
      </c>
      <c r="W173" s="2">
        <v>10</v>
      </c>
      <c r="X173">
        <f t="shared" ref="X173:AG173" si="208">M173*$W$109</f>
        <v>53.215872222925043</v>
      </c>
      <c r="Y173">
        <f t="shared" si="208"/>
        <v>118.4041042394926</v>
      </c>
      <c r="Z173">
        <f t="shared" si="208"/>
        <v>165.49171572568162</v>
      </c>
      <c r="AA173">
        <f t="shared" si="208"/>
        <v>193.28275564148495</v>
      </c>
      <c r="AB173">
        <f t="shared" si="208"/>
        <v>208.34236445978902</v>
      </c>
      <c r="AC173">
        <f t="shared" si="208"/>
        <v>216.18667548674301</v>
      </c>
      <c r="AD173">
        <f t="shared" si="208"/>
        <v>220.19547562560984</v>
      </c>
      <c r="AE173">
        <f t="shared" si="208"/>
        <v>222.22502415203397</v>
      </c>
      <c r="AF173">
        <f t="shared" si="208"/>
        <v>223.24775244196002</v>
      </c>
      <c r="AG173">
        <f t="shared" si="208"/>
        <v>223.76192708733041</v>
      </c>
    </row>
    <row r="174" spans="1:33" x14ac:dyDescent="0.25">
      <c r="A174" s="6" t="s">
        <v>49</v>
      </c>
      <c r="B174">
        <v>15505.607336429301</v>
      </c>
      <c r="C174">
        <v>29023.595266329001</v>
      </c>
      <c r="D174">
        <v>40423.020306731203</v>
      </c>
      <c r="E174">
        <v>48814.0073793435</v>
      </c>
      <c r="F174">
        <v>54572.212755207802</v>
      </c>
      <c r="G174">
        <v>58371.880887629202</v>
      </c>
      <c r="H174">
        <v>60822.476664833703</v>
      </c>
      <c r="I174">
        <v>62381.493799892298</v>
      </c>
      <c r="J174">
        <v>63365.086778471697</v>
      </c>
      <c r="K174">
        <v>63982.481083165098</v>
      </c>
      <c r="L174" s="1">
        <v>1</v>
      </c>
      <c r="M174">
        <f t="shared" ref="M174:V174" si="209">(B174*($L$174/100))/365</f>
        <v>0.42481115990217266</v>
      </c>
      <c r="N174">
        <f t="shared" si="209"/>
        <v>0.79516699359805476</v>
      </c>
      <c r="O174">
        <f t="shared" si="209"/>
        <v>1.1074800084035947</v>
      </c>
      <c r="P174">
        <f t="shared" si="209"/>
        <v>1.3373700651874931</v>
      </c>
      <c r="Q174">
        <f t="shared" si="209"/>
        <v>1.4951291165810359</v>
      </c>
      <c r="R174">
        <f t="shared" si="209"/>
        <v>1.5992296133597044</v>
      </c>
      <c r="S174">
        <f t="shared" si="209"/>
        <v>1.6663692236940741</v>
      </c>
      <c r="T174">
        <f t="shared" si="209"/>
        <v>1.7090820219148577</v>
      </c>
      <c r="U174">
        <f t="shared" si="209"/>
        <v>1.7360297747526492</v>
      </c>
      <c r="V174">
        <f t="shared" si="209"/>
        <v>1.7529446872100027</v>
      </c>
      <c r="W174"/>
      <c r="X174">
        <f t="shared" ref="X174:AG174" si="210">M174/10</f>
        <v>4.2481115990217269E-2</v>
      </c>
      <c r="Y174">
        <f t="shared" si="210"/>
        <v>7.9516699359805473E-2</v>
      </c>
      <c r="Z174">
        <f t="shared" si="210"/>
        <v>0.11074800084035948</v>
      </c>
      <c r="AA174">
        <f t="shared" si="210"/>
        <v>0.13373700651874931</v>
      </c>
      <c r="AB174">
        <f t="shared" si="210"/>
        <v>0.1495129116581036</v>
      </c>
      <c r="AC174">
        <f t="shared" si="210"/>
        <v>0.15992296133597045</v>
      </c>
      <c r="AD174">
        <f t="shared" si="210"/>
        <v>0.16663692236940741</v>
      </c>
      <c r="AE174">
        <f t="shared" si="210"/>
        <v>0.17090820219148578</v>
      </c>
      <c r="AF174">
        <f t="shared" si="210"/>
        <v>0.17360297747526493</v>
      </c>
      <c r="AG174">
        <f t="shared" si="210"/>
        <v>0.17529446872100027</v>
      </c>
    </row>
    <row r="175" spans="1:33" x14ac:dyDescent="0.25">
      <c r="A175" s="6" t="s">
        <v>50</v>
      </c>
      <c r="B175">
        <v>8626.0458867698799</v>
      </c>
      <c r="C175">
        <v>31224.223194037</v>
      </c>
      <c r="D175">
        <v>51801.679261118901</v>
      </c>
      <c r="E175">
        <v>65550.950443385504</v>
      </c>
      <c r="F175">
        <v>73657.967758645696</v>
      </c>
      <c r="G175">
        <v>78168.966191863903</v>
      </c>
      <c r="H175">
        <v>80608.300161523599</v>
      </c>
      <c r="I175">
        <v>81908.350770004006</v>
      </c>
      <c r="J175">
        <v>82596.040767459606</v>
      </c>
      <c r="K175">
        <v>82958.393142586094</v>
      </c>
      <c r="L175" s="1">
        <v>10</v>
      </c>
      <c r="M175">
        <f t="shared" ref="M175:V175" si="211">(B175*($L$175/100))/365</f>
        <v>2.3633002429506522</v>
      </c>
      <c r="N175">
        <f t="shared" si="211"/>
        <v>8.5545816969964399</v>
      </c>
      <c r="O175">
        <f t="shared" si="211"/>
        <v>14.192240893457235</v>
      </c>
      <c r="P175">
        <f t="shared" si="211"/>
        <v>17.959164505037126</v>
      </c>
      <c r="Q175">
        <f t="shared" si="211"/>
        <v>20.180265139354987</v>
      </c>
      <c r="R175">
        <f t="shared" si="211"/>
        <v>21.416155121058605</v>
      </c>
      <c r="S175">
        <f t="shared" si="211"/>
        <v>22.084465797677698</v>
      </c>
      <c r="T175">
        <f t="shared" si="211"/>
        <v>22.440644046576441</v>
      </c>
      <c r="U175">
        <f t="shared" si="211"/>
        <v>22.629052265057428</v>
      </c>
      <c r="V175">
        <f t="shared" si="211"/>
        <v>22.728326888379755</v>
      </c>
      <c r="W175" s="2">
        <v>0.05</v>
      </c>
      <c r="X175">
        <f t="shared" ref="X175:AG175" si="212">M175*$W$175</f>
        <v>0.11816501214753261</v>
      </c>
      <c r="Y175">
        <f t="shared" si="212"/>
        <v>0.42772908484982203</v>
      </c>
      <c r="Z175">
        <f t="shared" si="212"/>
        <v>0.70961204467286176</v>
      </c>
      <c r="AA175">
        <f t="shared" si="212"/>
        <v>0.89795822525185631</v>
      </c>
      <c r="AB175">
        <f t="shared" si="212"/>
        <v>1.0090132569677495</v>
      </c>
      <c r="AC175">
        <f t="shared" si="212"/>
        <v>1.0708077560529303</v>
      </c>
      <c r="AD175">
        <f t="shared" si="212"/>
        <v>1.1042232898838849</v>
      </c>
      <c r="AE175">
        <f t="shared" si="212"/>
        <v>1.1220322023288221</v>
      </c>
      <c r="AF175">
        <f t="shared" si="212"/>
        <v>1.1314526132528715</v>
      </c>
      <c r="AG175">
        <f t="shared" si="212"/>
        <v>1.1364163444189879</v>
      </c>
    </row>
    <row r="176" spans="1:33" x14ac:dyDescent="0.25">
      <c r="A176" s="8" t="s">
        <v>51</v>
      </c>
      <c r="B176">
        <v>2634209.2636789</v>
      </c>
      <c r="C176">
        <v>2641422.1007014001</v>
      </c>
      <c r="D176">
        <v>2641428.6839587302</v>
      </c>
      <c r="E176">
        <v>2641428.6899618902</v>
      </c>
      <c r="F176">
        <v>2641428.6899673599</v>
      </c>
      <c r="G176">
        <v>2641428.6899673701</v>
      </c>
      <c r="H176">
        <v>2641428.6899673701</v>
      </c>
      <c r="I176">
        <v>2641428.6899673701</v>
      </c>
      <c r="J176">
        <v>2641428.6899673701</v>
      </c>
      <c r="K176">
        <v>2641428.6899673701</v>
      </c>
      <c r="L176" s="1">
        <v>1</v>
      </c>
      <c r="M176">
        <f t="shared" ref="M176:V176" si="213">(B176*($M$63/100))/365</f>
        <v>72.170116813120543</v>
      </c>
      <c r="N176">
        <f t="shared" si="213"/>
        <v>72.36772878633974</v>
      </c>
      <c r="O176">
        <f t="shared" si="213"/>
        <v>72.367909149554251</v>
      </c>
      <c r="P176">
        <f t="shared" si="213"/>
        <v>72.367909314024388</v>
      </c>
      <c r="Q176">
        <f t="shared" si="213"/>
        <v>72.367909314174241</v>
      </c>
      <c r="R176">
        <f t="shared" si="213"/>
        <v>72.367909314174526</v>
      </c>
      <c r="S176">
        <f t="shared" si="213"/>
        <v>72.367909314174526</v>
      </c>
      <c r="T176">
        <f t="shared" si="213"/>
        <v>72.367909314174526</v>
      </c>
      <c r="U176">
        <f t="shared" si="213"/>
        <v>72.367909314174526</v>
      </c>
      <c r="V176">
        <f t="shared" si="213"/>
        <v>72.367909314174526</v>
      </c>
      <c r="W176" s="2">
        <v>10</v>
      </c>
      <c r="X176">
        <f t="shared" ref="X176:AG176" si="214">M176*10</f>
        <v>721.70116813120546</v>
      </c>
      <c r="Y176">
        <f t="shared" si="214"/>
        <v>723.6772878633974</v>
      </c>
      <c r="Z176">
        <f t="shared" si="214"/>
        <v>723.67909149554248</v>
      </c>
      <c r="AA176">
        <f t="shared" si="214"/>
        <v>723.67909314024382</v>
      </c>
      <c r="AB176">
        <f t="shared" si="214"/>
        <v>723.67909314174244</v>
      </c>
      <c r="AC176">
        <f t="shared" si="214"/>
        <v>723.67909314174528</v>
      </c>
      <c r="AD176">
        <f t="shared" si="214"/>
        <v>723.67909314174528</v>
      </c>
      <c r="AE176">
        <f t="shared" si="214"/>
        <v>723.67909314174528</v>
      </c>
      <c r="AF176">
        <f t="shared" si="214"/>
        <v>723.67909314174528</v>
      </c>
      <c r="AG176">
        <f t="shared" si="214"/>
        <v>723.67909314174528</v>
      </c>
    </row>
    <row r="177" spans="1:33" x14ac:dyDescent="0.25">
      <c r="A177" s="6" t="s">
        <v>52</v>
      </c>
      <c r="B177">
        <v>898.53097267463602</v>
      </c>
      <c r="C177">
        <v>4740.1635132982401</v>
      </c>
      <c r="D177">
        <v>10785.2170833128</v>
      </c>
      <c r="E177">
        <v>17611.2073924627</v>
      </c>
      <c r="F177">
        <v>24197.162152263802</v>
      </c>
      <c r="G177">
        <v>30013.222426079399</v>
      </c>
      <c r="H177">
        <v>34875.923680057604</v>
      </c>
      <c r="I177">
        <v>38798.550398200299</v>
      </c>
      <c r="J177">
        <v>41886.836662318899</v>
      </c>
      <c r="K177">
        <v>44277.435640514101</v>
      </c>
      <c r="L177" s="1">
        <v>5</v>
      </c>
      <c r="M177">
        <f t="shared" ref="M177:V177" si="215">(B177*($L$113/100))/365</f>
        <v>0.12308643461296385</v>
      </c>
      <c r="N177">
        <f t="shared" si="215"/>
        <v>0.64933746757510147</v>
      </c>
      <c r="O177">
        <f t="shared" si="215"/>
        <v>1.4774269977140821</v>
      </c>
      <c r="P177">
        <f t="shared" si="215"/>
        <v>2.412494163351055</v>
      </c>
      <c r="Q177">
        <f t="shared" si="215"/>
        <v>3.3146797468854525</v>
      </c>
      <c r="R177">
        <f t="shared" si="215"/>
        <v>4.1114003323396435</v>
      </c>
      <c r="S177">
        <f t="shared" si="215"/>
        <v>4.7775237917887132</v>
      </c>
      <c r="T177">
        <f t="shared" si="215"/>
        <v>5.3148699175616851</v>
      </c>
      <c r="U177">
        <f t="shared" si="215"/>
        <v>5.7379228304546439</v>
      </c>
      <c r="V177">
        <f t="shared" si="215"/>
        <v>6.065402142536179</v>
      </c>
      <c r="W177" s="2">
        <v>0.3</v>
      </c>
      <c r="X177">
        <f t="shared" ref="X177:AG177" si="216">M177*$W$177</f>
        <v>3.6925930383889152E-2</v>
      </c>
      <c r="Y177">
        <f t="shared" si="216"/>
        <v>0.19480124027253043</v>
      </c>
      <c r="Z177">
        <f t="shared" si="216"/>
        <v>0.44322809931422463</v>
      </c>
      <c r="AA177">
        <f t="shared" si="216"/>
        <v>0.72374824900531654</v>
      </c>
      <c r="AB177">
        <f t="shared" si="216"/>
        <v>0.99440392406563571</v>
      </c>
      <c r="AC177">
        <f t="shared" si="216"/>
        <v>1.2334200997018929</v>
      </c>
      <c r="AD177">
        <f t="shared" si="216"/>
        <v>1.4332571375366139</v>
      </c>
      <c r="AE177">
        <f t="shared" si="216"/>
        <v>1.5944609752685055</v>
      </c>
      <c r="AF177">
        <f t="shared" si="216"/>
        <v>1.7213768491363932</v>
      </c>
      <c r="AG177">
        <f t="shared" si="216"/>
        <v>1.8196206427608537</v>
      </c>
    </row>
    <row r="178" spans="1:33" x14ac:dyDescent="0.25">
      <c r="A178" s="8" t="s">
        <v>53</v>
      </c>
      <c r="B178">
        <v>216386.64683242</v>
      </c>
      <c r="C178">
        <v>330512.95076568599</v>
      </c>
      <c r="D178">
        <v>360475.29975597397</v>
      </c>
      <c r="E178">
        <v>367397.29936266597</v>
      </c>
      <c r="F178">
        <v>368953.72026880301</v>
      </c>
      <c r="G178">
        <v>369301.59942935902</v>
      </c>
      <c r="H178">
        <v>369379.25138847699</v>
      </c>
      <c r="I178">
        <v>369396.57935774903</v>
      </c>
      <c r="J178">
        <v>369400.445823755</v>
      </c>
      <c r="K178">
        <v>369401.308552592</v>
      </c>
      <c r="L178"/>
      <c r="M178">
        <f t="shared" ref="M178:V178" si="217">(B178*(M$1/100))/365</f>
        <v>177.8520384924</v>
      </c>
      <c r="N178">
        <f t="shared" si="217"/>
        <v>181.10298672092387</v>
      </c>
      <c r="O178">
        <f t="shared" si="217"/>
        <v>98.760356097527122</v>
      </c>
      <c r="P178">
        <f t="shared" si="217"/>
        <v>100.65679434593589</v>
      </c>
      <c r="Q178">
        <f t="shared" si="217"/>
        <v>101.08321103254877</v>
      </c>
      <c r="R178">
        <f t="shared" si="217"/>
        <v>101.17852039160522</v>
      </c>
      <c r="S178">
        <f t="shared" si="217"/>
        <v>101.1997949009526</v>
      </c>
      <c r="T178">
        <f t="shared" si="217"/>
        <v>101.20454228979426</v>
      </c>
      <c r="U178">
        <f t="shared" si="217"/>
        <v>101.20560159554931</v>
      </c>
      <c r="V178">
        <f t="shared" si="217"/>
        <v>101.20583795961426</v>
      </c>
      <c r="W178"/>
      <c r="X178">
        <f t="shared" ref="X178:AG178" si="218">M178/10</f>
        <v>17.785203849239998</v>
      </c>
      <c r="Y178">
        <f t="shared" si="218"/>
        <v>18.110298672092387</v>
      </c>
      <c r="Z178">
        <f t="shared" si="218"/>
        <v>9.8760356097527122</v>
      </c>
      <c r="AA178">
        <f t="shared" si="218"/>
        <v>10.065679434593589</v>
      </c>
      <c r="AB178">
        <f t="shared" si="218"/>
        <v>10.108321103254877</v>
      </c>
      <c r="AC178">
        <f t="shared" si="218"/>
        <v>10.117852039160521</v>
      </c>
      <c r="AD178">
        <f t="shared" si="218"/>
        <v>10.119979490095259</v>
      </c>
      <c r="AE178">
        <f t="shared" si="218"/>
        <v>10.120454228979426</v>
      </c>
      <c r="AF178">
        <f t="shared" si="218"/>
        <v>10.12056015955493</v>
      </c>
      <c r="AG178">
        <f t="shared" si="218"/>
        <v>10.120583795961426</v>
      </c>
    </row>
    <row r="179" spans="1:33" x14ac:dyDescent="0.25">
      <c r="A179" s="6" t="s">
        <v>54</v>
      </c>
      <c r="B179">
        <v>156566994.05971</v>
      </c>
      <c r="C179">
        <v>156995696.603136</v>
      </c>
      <c r="D179">
        <v>156996087.88594899</v>
      </c>
      <c r="E179">
        <v>156996088.242753</v>
      </c>
      <c r="F179">
        <v>156996088.24307799</v>
      </c>
      <c r="G179">
        <v>156996088.24307901</v>
      </c>
      <c r="H179">
        <v>156996088.24307901</v>
      </c>
      <c r="I179">
        <v>156996088.24307901</v>
      </c>
      <c r="J179">
        <v>156996088.24307901</v>
      </c>
      <c r="K179">
        <v>156996088.24307901</v>
      </c>
      <c r="L179" s="1">
        <v>1</v>
      </c>
      <c r="M179">
        <f t="shared" ref="M179:V179" si="219">(B179*($L$115/100))/365</f>
        <v>4289.5066865673971</v>
      </c>
      <c r="N179">
        <f t="shared" si="219"/>
        <v>4301.251961729753</v>
      </c>
      <c r="O179">
        <f t="shared" si="219"/>
        <v>4301.262681806822</v>
      </c>
      <c r="P179">
        <f t="shared" si="219"/>
        <v>4301.2626915822748</v>
      </c>
      <c r="Q179">
        <f t="shared" si="219"/>
        <v>4301.2626915911778</v>
      </c>
      <c r="R179">
        <f t="shared" si="219"/>
        <v>4301.2626915912051</v>
      </c>
      <c r="S179">
        <f t="shared" si="219"/>
        <v>4301.2626915912051</v>
      </c>
      <c r="T179">
        <f t="shared" si="219"/>
        <v>4301.2626915912051</v>
      </c>
      <c r="U179">
        <f t="shared" si="219"/>
        <v>4301.2626915912051</v>
      </c>
      <c r="V179">
        <f t="shared" si="219"/>
        <v>4301.2626915912051</v>
      </c>
      <c r="W179" s="2">
        <v>1.25</v>
      </c>
      <c r="X179">
        <f t="shared" ref="X179:AG179" si="220">M179*$W$179</f>
        <v>5361.8833582092466</v>
      </c>
      <c r="Y179">
        <f t="shared" si="220"/>
        <v>5376.5649521621908</v>
      </c>
      <c r="Z179">
        <f t="shared" si="220"/>
        <v>5376.578352258528</v>
      </c>
      <c r="AA179">
        <f t="shared" si="220"/>
        <v>5376.5783644778439</v>
      </c>
      <c r="AB179">
        <f t="shared" si="220"/>
        <v>5376.5783644889725</v>
      </c>
      <c r="AC179">
        <f t="shared" si="220"/>
        <v>5376.5783644890062</v>
      </c>
      <c r="AD179">
        <f t="shared" si="220"/>
        <v>5376.5783644890062</v>
      </c>
      <c r="AE179">
        <f t="shared" si="220"/>
        <v>5376.5783644890062</v>
      </c>
      <c r="AF179">
        <f t="shared" si="220"/>
        <v>5376.5783644890062</v>
      </c>
      <c r="AG179">
        <f t="shared" si="220"/>
        <v>5376.5783644890062</v>
      </c>
    </row>
    <row r="180" spans="1:33" x14ac:dyDescent="0.25">
      <c r="A180" s="8" t="s">
        <v>55</v>
      </c>
      <c r="B180">
        <v>4519.8424263449597</v>
      </c>
      <c r="C180">
        <v>25248.486490962699</v>
      </c>
      <c r="D180">
        <v>55378.503731220699</v>
      </c>
      <c r="E180">
        <v>85763.0212247296</v>
      </c>
      <c r="F180">
        <v>111739.241960086</v>
      </c>
      <c r="G180">
        <v>132063.851184197</v>
      </c>
      <c r="H180">
        <v>147160.81813901299</v>
      </c>
      <c r="I180">
        <v>158020.128050967</v>
      </c>
      <c r="J180">
        <v>165672.76479473099</v>
      </c>
      <c r="K180">
        <v>170994.13373377</v>
      </c>
      <c r="L180"/>
      <c r="M180">
        <f t="shared" ref="M180:V180" si="221">(B180*(M$1/100))/365</f>
        <v>3.714938980557501</v>
      </c>
      <c r="N180">
        <f t="shared" si="221"/>
        <v>13.834787118335726</v>
      </c>
      <c r="O180">
        <f t="shared" si="221"/>
        <v>15.172192803074164</v>
      </c>
      <c r="P180">
        <f t="shared" si="221"/>
        <v>23.496718143761534</v>
      </c>
      <c r="Q180">
        <f t="shared" si="221"/>
        <v>30.613490947968767</v>
      </c>
      <c r="R180">
        <f t="shared" si="221"/>
        <v>36.181877036766302</v>
      </c>
      <c r="S180">
        <f t="shared" si="221"/>
        <v>40.318032366852876</v>
      </c>
      <c r="T180">
        <f t="shared" si="221"/>
        <v>43.293185767388223</v>
      </c>
      <c r="U180">
        <f t="shared" si="221"/>
        <v>45.389798573898908</v>
      </c>
      <c r="V180">
        <f t="shared" si="221"/>
        <v>46.847707872265751</v>
      </c>
      <c r="W180"/>
      <c r="X180">
        <f t="shared" ref="X180:AG180" si="222">M180/10</f>
        <v>0.37149389805575012</v>
      </c>
      <c r="Y180">
        <f t="shared" si="222"/>
        <v>1.3834787118335725</v>
      </c>
      <c r="Z180">
        <f t="shared" si="222"/>
        <v>1.5172192803074165</v>
      </c>
      <c r="AA180">
        <f t="shared" si="222"/>
        <v>2.3496718143761535</v>
      </c>
      <c r="AB180">
        <f t="shared" si="222"/>
        <v>3.0613490947968769</v>
      </c>
      <c r="AC180">
        <f t="shared" si="222"/>
        <v>3.6181877036766301</v>
      </c>
      <c r="AD180">
        <f t="shared" si="222"/>
        <v>4.0318032366852874</v>
      </c>
      <c r="AE180">
        <f t="shared" si="222"/>
        <v>4.3293185767388227</v>
      </c>
      <c r="AF180">
        <f t="shared" si="222"/>
        <v>4.538979857389891</v>
      </c>
      <c r="AG180">
        <f t="shared" si="222"/>
        <v>4.6847707872265749</v>
      </c>
    </row>
    <row r="181" spans="1:33" x14ac:dyDescent="0.25">
      <c r="A181" s="6" t="s">
        <v>56</v>
      </c>
      <c r="B181">
        <v>220.80111943928901</v>
      </c>
      <c r="C181">
        <v>1430.8338976887901</v>
      </c>
      <c r="D181">
        <v>4035.5450179274499</v>
      </c>
      <c r="E181">
        <v>8108.0722601354</v>
      </c>
      <c r="F181">
        <v>13542.2505232481</v>
      </c>
      <c r="G181">
        <v>20141.282694313799</v>
      </c>
      <c r="H181">
        <v>27671.603257784001</v>
      </c>
      <c r="I181">
        <v>35895.228389256299</v>
      </c>
      <c r="J181">
        <v>44588.360869866097</v>
      </c>
      <c r="K181">
        <v>53551.174034706899</v>
      </c>
      <c r="L181"/>
      <c r="M181">
        <f t="shared" ref="M181:V181" si="223">(B181*(M128/100))/365</f>
        <v>0.18148037214188137</v>
      </c>
      <c r="N181">
        <f t="shared" si="223"/>
        <v>0.78401857407604936</v>
      </c>
      <c r="O181">
        <f t="shared" si="223"/>
        <v>1.1056287720349178</v>
      </c>
      <c r="P181">
        <f t="shared" si="223"/>
        <v>2.2213896603110683</v>
      </c>
      <c r="Q181">
        <f t="shared" si="223"/>
        <v>3.7102056228076989</v>
      </c>
      <c r="R181">
        <f t="shared" si="223"/>
        <v>5.5181596422777535</v>
      </c>
      <c r="S181">
        <f t="shared" si="223"/>
        <v>7.5812611665161658</v>
      </c>
      <c r="T181">
        <f t="shared" si="223"/>
        <v>9.8343091477414522</v>
      </c>
      <c r="U181">
        <f t="shared" si="223"/>
        <v>12.215989279415369</v>
      </c>
      <c r="V181">
        <f t="shared" si="223"/>
        <v>14.671554530056685</v>
      </c>
      <c r="W181" s="2">
        <v>2</v>
      </c>
      <c r="X181">
        <f t="shared" ref="X181:AG181" si="224">M181*$W$181</f>
        <v>0.36296074428376274</v>
      </c>
      <c r="Y181">
        <f t="shared" si="224"/>
        <v>1.5680371481520987</v>
      </c>
      <c r="Z181">
        <f t="shared" si="224"/>
        <v>2.2112575440698357</v>
      </c>
      <c r="AA181">
        <f t="shared" si="224"/>
        <v>4.4427793206221367</v>
      </c>
      <c r="AB181">
        <f t="shared" si="224"/>
        <v>7.4204112456153979</v>
      </c>
      <c r="AC181">
        <f t="shared" si="224"/>
        <v>11.036319284555507</v>
      </c>
      <c r="AD181">
        <f t="shared" si="224"/>
        <v>15.162522333032332</v>
      </c>
      <c r="AE181">
        <f t="shared" si="224"/>
        <v>19.668618295482904</v>
      </c>
      <c r="AF181">
        <f t="shared" si="224"/>
        <v>24.431978558830739</v>
      </c>
      <c r="AG181">
        <f t="shared" si="224"/>
        <v>29.34310906011337</v>
      </c>
    </row>
    <row r="182" spans="1:33" x14ac:dyDescent="0.25">
      <c r="A182" s="6" t="s">
        <v>57</v>
      </c>
      <c r="B182">
        <v>6757.95173532033</v>
      </c>
      <c r="C182">
        <v>17939.750373434599</v>
      </c>
      <c r="D182">
        <v>24508.528992723201</v>
      </c>
      <c r="E182">
        <v>27487.105880127401</v>
      </c>
      <c r="F182">
        <v>28725.6712447307</v>
      </c>
      <c r="G182">
        <v>29224.407357794302</v>
      </c>
      <c r="H182">
        <v>29422.762747819099</v>
      </c>
      <c r="I182">
        <v>29501.2708574711</v>
      </c>
      <c r="J182">
        <v>29532.284903157401</v>
      </c>
      <c r="K182">
        <v>29544.5275873715</v>
      </c>
      <c r="L182" s="1">
        <v>10</v>
      </c>
      <c r="M182">
        <f t="shared" ref="M182:V182" si="225">(B182*($L$182/100))/365</f>
        <v>1.8514936261151589</v>
      </c>
      <c r="N182">
        <f t="shared" si="225"/>
        <v>4.9150001023108487</v>
      </c>
      <c r="O182">
        <f t="shared" si="225"/>
        <v>6.7146654774584107</v>
      </c>
      <c r="P182">
        <f t="shared" si="225"/>
        <v>7.5307139397609317</v>
      </c>
      <c r="Q182">
        <f t="shared" si="225"/>
        <v>7.8700469163645757</v>
      </c>
      <c r="R182">
        <f t="shared" si="225"/>
        <v>8.0066869473409046</v>
      </c>
      <c r="S182">
        <f t="shared" si="225"/>
        <v>8.0610308898134519</v>
      </c>
      <c r="T182">
        <f t="shared" si="225"/>
        <v>8.0825399609509869</v>
      </c>
      <c r="U182">
        <f t="shared" si="225"/>
        <v>8.0910369597691503</v>
      </c>
      <c r="V182">
        <f t="shared" si="225"/>
        <v>8.0943911198278098</v>
      </c>
      <c r="W182" s="2">
        <v>0.05</v>
      </c>
      <c r="X182">
        <f t="shared" ref="X182:AG182" si="226">M182*$W$182</f>
        <v>9.2574681305757953E-2</v>
      </c>
      <c r="Y182">
        <f t="shared" si="226"/>
        <v>0.24575000511554246</v>
      </c>
      <c r="Z182">
        <f t="shared" si="226"/>
        <v>0.33573327387292057</v>
      </c>
      <c r="AA182">
        <f t="shared" si="226"/>
        <v>0.37653569698804662</v>
      </c>
      <c r="AB182">
        <f t="shared" si="226"/>
        <v>0.39350234581822879</v>
      </c>
      <c r="AC182">
        <f t="shared" si="226"/>
        <v>0.40033434736704526</v>
      </c>
      <c r="AD182">
        <f t="shared" si="226"/>
        <v>0.4030515444906726</v>
      </c>
      <c r="AE182">
        <f t="shared" si="226"/>
        <v>0.40412699804754937</v>
      </c>
      <c r="AF182">
        <f t="shared" si="226"/>
        <v>0.40455184798845756</v>
      </c>
      <c r="AG182">
        <f t="shared" si="226"/>
        <v>0.40471955599139053</v>
      </c>
    </row>
    <row r="183" spans="1:33" x14ac:dyDescent="0.25">
      <c r="A183" s="6" t="s">
        <v>58</v>
      </c>
      <c r="B183">
        <v>538.05729742165795</v>
      </c>
      <c r="C183">
        <v>3309.1794788228899</v>
      </c>
      <c r="D183">
        <v>8923.1268325139208</v>
      </c>
      <c r="E183">
        <v>17207.425728166301</v>
      </c>
      <c r="F183">
        <v>27663.265511045902</v>
      </c>
      <c r="G183">
        <v>39694.554313706198</v>
      </c>
      <c r="H183">
        <v>52723.803181051502</v>
      </c>
      <c r="I183">
        <v>66245.807331790798</v>
      </c>
      <c r="J183">
        <v>79846.932793252301</v>
      </c>
      <c r="K183">
        <v>93205.982649984406</v>
      </c>
      <c r="L183" s="1">
        <v>10</v>
      </c>
      <c r="M183">
        <f t="shared" ref="M183:V184" si="227">(B183*($L$119/100))/365</f>
        <v>0.14741295819771449</v>
      </c>
      <c r="N183">
        <f t="shared" si="227"/>
        <v>0.90662451474599726</v>
      </c>
      <c r="O183">
        <f t="shared" si="227"/>
        <v>2.4446922828805264</v>
      </c>
      <c r="P183">
        <f t="shared" si="227"/>
        <v>4.714363213196247</v>
      </c>
      <c r="Q183">
        <f t="shared" si="227"/>
        <v>7.5789768523413432</v>
      </c>
      <c r="R183">
        <f t="shared" si="227"/>
        <v>10.875220359919506</v>
      </c>
      <c r="S183">
        <f t="shared" si="227"/>
        <v>14.444877583849728</v>
      </c>
      <c r="T183">
        <f t="shared" si="227"/>
        <v>18.149536255285152</v>
      </c>
      <c r="U183">
        <f t="shared" si="227"/>
        <v>21.875871998151318</v>
      </c>
      <c r="V183">
        <f t="shared" si="227"/>
        <v>25.535885657529978</v>
      </c>
      <c r="W183" s="2">
        <v>0.5</v>
      </c>
      <c r="X183">
        <f t="shared" ref="X183:AG183" si="228">M183*$W$183</f>
        <v>7.3706479098857247E-2</v>
      </c>
      <c r="Y183">
        <f t="shared" si="228"/>
        <v>0.45331225737299863</v>
      </c>
      <c r="Z183">
        <f t="shared" si="228"/>
        <v>1.2223461414402632</v>
      </c>
      <c r="AA183">
        <f t="shared" si="228"/>
        <v>2.3571816065981235</v>
      </c>
      <c r="AB183">
        <f t="shared" si="228"/>
        <v>3.7894884261706716</v>
      </c>
      <c r="AC183">
        <f t="shared" si="228"/>
        <v>5.4376101799597532</v>
      </c>
      <c r="AD183">
        <f t="shared" si="228"/>
        <v>7.2224387919248638</v>
      </c>
      <c r="AE183">
        <f t="shared" si="228"/>
        <v>9.0747681276425762</v>
      </c>
      <c r="AF183">
        <f t="shared" si="228"/>
        <v>10.937935999075659</v>
      </c>
      <c r="AG183">
        <f t="shared" si="228"/>
        <v>12.767942828764989</v>
      </c>
    </row>
    <row r="184" spans="1:33" x14ac:dyDescent="0.25">
      <c r="A184" s="8" t="s">
        <v>59</v>
      </c>
      <c r="B184">
        <v>795.45945372142205</v>
      </c>
      <c r="C184">
        <v>2828.87655088887</v>
      </c>
      <c r="D184">
        <v>4736.0910308448001</v>
      </c>
      <c r="E184">
        <v>6070.2440466015296</v>
      </c>
      <c r="F184">
        <v>6897.0103935530096</v>
      </c>
      <c r="G184">
        <v>7380.5428215457096</v>
      </c>
      <c r="H184">
        <v>7655.1003570959001</v>
      </c>
      <c r="I184">
        <v>7808.5840740630701</v>
      </c>
      <c r="J184">
        <v>7893.6679500363498</v>
      </c>
      <c r="K184">
        <v>7940.6200248245004</v>
      </c>
      <c r="L184" s="1">
        <v>10</v>
      </c>
      <c r="M184">
        <f t="shared" si="227"/>
        <v>0.21793409690997867</v>
      </c>
      <c r="N184">
        <f t="shared" si="227"/>
        <v>0.77503467147640281</v>
      </c>
      <c r="O184">
        <f t="shared" si="227"/>
        <v>1.297559186532822</v>
      </c>
      <c r="P184">
        <f t="shared" si="227"/>
        <v>1.6630805607127479</v>
      </c>
      <c r="Q184">
        <f t="shared" si="227"/>
        <v>1.8895918886446601</v>
      </c>
      <c r="R184">
        <f t="shared" si="227"/>
        <v>2.0220665264508795</v>
      </c>
      <c r="S184">
        <f t="shared" si="227"/>
        <v>2.0972877690673699</v>
      </c>
      <c r="T184">
        <f t="shared" si="227"/>
        <v>2.1393381024830331</v>
      </c>
      <c r="U184">
        <f t="shared" si="227"/>
        <v>2.1626487534346164</v>
      </c>
      <c r="V184">
        <f t="shared" si="227"/>
        <v>2.1755123355683565</v>
      </c>
      <c r="W184"/>
      <c r="X184">
        <f t="shared" ref="X184:AG185" si="229">M184/10</f>
        <v>2.1793409690997866E-2</v>
      </c>
      <c r="Y184">
        <f t="shared" si="229"/>
        <v>7.7503467147640281E-2</v>
      </c>
      <c r="Z184">
        <f t="shared" si="229"/>
        <v>0.1297559186532822</v>
      </c>
      <c r="AA184">
        <f t="shared" si="229"/>
        <v>0.1663080560712748</v>
      </c>
      <c r="AB184">
        <f t="shared" si="229"/>
        <v>0.188959188864466</v>
      </c>
      <c r="AC184">
        <f t="shared" si="229"/>
        <v>0.20220665264508794</v>
      </c>
      <c r="AD184">
        <f t="shared" si="229"/>
        <v>0.209728776906737</v>
      </c>
      <c r="AE184">
        <f t="shared" si="229"/>
        <v>0.21393381024830332</v>
      </c>
      <c r="AF184">
        <f t="shared" si="229"/>
        <v>0.21626487534346164</v>
      </c>
      <c r="AG184">
        <f t="shared" si="229"/>
        <v>0.21755123355683564</v>
      </c>
    </row>
    <row r="185" spans="1:33" x14ac:dyDescent="0.25">
      <c r="A185" s="8" t="s">
        <v>60</v>
      </c>
      <c r="B185">
        <v>22480.883238831299</v>
      </c>
      <c r="C185">
        <v>87258.760310178201</v>
      </c>
      <c r="D185">
        <v>151373.545730713</v>
      </c>
      <c r="E185">
        <v>197364.76378915901</v>
      </c>
      <c r="F185">
        <v>226229.279301551</v>
      </c>
      <c r="G185">
        <v>243223.60061692199</v>
      </c>
      <c r="H185">
        <v>252907.826328847</v>
      </c>
      <c r="I185">
        <v>258332.02629485301</v>
      </c>
      <c r="J185">
        <v>261342.116566362</v>
      </c>
      <c r="K185">
        <v>263004.14304252103</v>
      </c>
      <c r="L185" s="1">
        <v>20</v>
      </c>
      <c r="M185">
        <f t="shared" ref="M185:V185" si="230">(B185*($L$121/100))/365</f>
        <v>12.318292185660985</v>
      </c>
      <c r="N185">
        <f t="shared" si="230"/>
        <v>47.81301934804285</v>
      </c>
      <c r="O185">
        <f t="shared" si="230"/>
        <v>82.944408619568776</v>
      </c>
      <c r="P185">
        <f t="shared" si="230"/>
        <v>108.14507604885426</v>
      </c>
      <c r="Q185">
        <f t="shared" si="230"/>
        <v>123.96124893235671</v>
      </c>
      <c r="R185">
        <f t="shared" si="230"/>
        <v>133.27320581749152</v>
      </c>
      <c r="S185">
        <f t="shared" si="230"/>
        <v>138.57963086512166</v>
      </c>
      <c r="T185">
        <f t="shared" si="230"/>
        <v>141.55179523005646</v>
      </c>
      <c r="U185">
        <f t="shared" si="230"/>
        <v>143.20115976239015</v>
      </c>
      <c r="V185">
        <f t="shared" si="230"/>
        <v>144.11185920138138</v>
      </c>
      <c r="W185"/>
      <c r="X185">
        <f t="shared" si="229"/>
        <v>1.2318292185660984</v>
      </c>
      <c r="Y185">
        <f t="shared" si="229"/>
        <v>4.7813019348042847</v>
      </c>
      <c r="Z185">
        <f t="shared" si="229"/>
        <v>8.2944408619568772</v>
      </c>
      <c r="AA185">
        <f t="shared" si="229"/>
        <v>10.814507604885426</v>
      </c>
      <c r="AB185">
        <f t="shared" si="229"/>
        <v>12.396124893235671</v>
      </c>
      <c r="AC185">
        <f t="shared" si="229"/>
        <v>13.327320581749152</v>
      </c>
      <c r="AD185">
        <f t="shared" si="229"/>
        <v>13.857963086512166</v>
      </c>
      <c r="AE185">
        <f t="shared" si="229"/>
        <v>14.155179523005646</v>
      </c>
      <c r="AF185">
        <f t="shared" si="229"/>
        <v>14.320115976239014</v>
      </c>
      <c r="AG185">
        <f t="shared" si="229"/>
        <v>14.411185920138138</v>
      </c>
    </row>
    <row r="186" spans="1:33" x14ac:dyDescent="0.25">
      <c r="A186" s="6" t="s">
        <v>61</v>
      </c>
      <c r="B186">
        <v>395.47473629006703</v>
      </c>
      <c r="C186">
        <v>2094.3236888731499</v>
      </c>
      <c r="D186">
        <v>4781.4183684439104</v>
      </c>
      <c r="E186">
        <v>7830.9597755895302</v>
      </c>
      <c r="F186">
        <v>10787.468240972599</v>
      </c>
      <c r="G186">
        <v>13410.369081398199</v>
      </c>
      <c r="H186">
        <v>15612.9322270211</v>
      </c>
      <c r="I186">
        <v>17397.109934644199</v>
      </c>
      <c r="J186">
        <v>18807.4057025722</v>
      </c>
      <c r="K186">
        <v>19903.2809848172</v>
      </c>
      <c r="L186" s="1">
        <v>5</v>
      </c>
      <c r="M186">
        <f t="shared" ref="M186:V186" si="231">(B186*($L$122/100))/365</f>
        <v>5.4174621409598223E-2</v>
      </c>
      <c r="N186">
        <f t="shared" si="231"/>
        <v>0.28689365601002054</v>
      </c>
      <c r="O186">
        <f t="shared" si="231"/>
        <v>0.65498881759505623</v>
      </c>
      <c r="P186">
        <f t="shared" si="231"/>
        <v>1.0727342158341824</v>
      </c>
      <c r="Q186">
        <f t="shared" si="231"/>
        <v>1.4777353754756988</v>
      </c>
      <c r="R186">
        <f t="shared" si="231"/>
        <v>1.837036860465507</v>
      </c>
      <c r="S186">
        <f t="shared" si="231"/>
        <v>2.1387578393179592</v>
      </c>
      <c r="T186">
        <f t="shared" si="231"/>
        <v>2.3831657444718082</v>
      </c>
      <c r="U186">
        <f t="shared" si="231"/>
        <v>2.5763569455578357</v>
      </c>
      <c r="V186">
        <f t="shared" si="231"/>
        <v>2.726476847235233</v>
      </c>
      <c r="W186" s="2">
        <v>0.5</v>
      </c>
      <c r="X186">
        <f t="shared" ref="X186:AG186" si="232">M186*$W$186</f>
        <v>2.7087310704799111E-2</v>
      </c>
      <c r="Y186">
        <f t="shared" si="232"/>
        <v>0.14344682800501027</v>
      </c>
      <c r="Z186">
        <f t="shared" si="232"/>
        <v>0.32749440879752811</v>
      </c>
      <c r="AA186">
        <f t="shared" si="232"/>
        <v>0.53636710791709119</v>
      </c>
      <c r="AB186">
        <f t="shared" si="232"/>
        <v>0.73886768773784939</v>
      </c>
      <c r="AC186">
        <f t="shared" si="232"/>
        <v>0.91851843023275348</v>
      </c>
      <c r="AD186">
        <f t="shared" si="232"/>
        <v>1.0693789196589796</v>
      </c>
      <c r="AE186">
        <f t="shared" si="232"/>
        <v>1.1915828722359041</v>
      </c>
      <c r="AF186">
        <f t="shared" si="232"/>
        <v>1.2881784727789178</v>
      </c>
      <c r="AG186">
        <f t="shared" si="232"/>
        <v>1.3632384236176165</v>
      </c>
    </row>
    <row r="187" spans="1:33" x14ac:dyDescent="0.25">
      <c r="A187" s="8" t="s">
        <v>62</v>
      </c>
      <c r="B187">
        <v>196.02406093989299</v>
      </c>
      <c r="C187">
        <v>897.79177458818799</v>
      </c>
      <c r="D187">
        <v>1874.58896491428</v>
      </c>
      <c r="E187">
        <v>2879.2249717896598</v>
      </c>
      <c r="F187">
        <v>3776.51818377069</v>
      </c>
      <c r="G187">
        <v>4517.6964395548202</v>
      </c>
      <c r="H187">
        <v>5101.5545640243299</v>
      </c>
      <c r="I187">
        <v>5547.7029745345098</v>
      </c>
      <c r="J187">
        <v>5881.8047356925499</v>
      </c>
      <c r="K187">
        <v>6128.5895529147801</v>
      </c>
      <c r="M187">
        <f t="shared" ref="M187:V187" si="233">(B187*(M$1/100))/365</f>
        <v>0.16111566652593942</v>
      </c>
      <c r="N187">
        <f t="shared" si="233"/>
        <v>0.49194069840448662</v>
      </c>
      <c r="O187">
        <f t="shared" si="233"/>
        <v>0.51358601778473434</v>
      </c>
      <c r="P187">
        <f t="shared" si="233"/>
        <v>0.78882875939442743</v>
      </c>
      <c r="Q187">
        <f t="shared" si="233"/>
        <v>1.034662516101559</v>
      </c>
      <c r="R187">
        <f t="shared" si="233"/>
        <v>1.2377250519328276</v>
      </c>
      <c r="S187">
        <f t="shared" si="233"/>
        <v>1.3976861819244739</v>
      </c>
      <c r="T187">
        <f t="shared" si="233"/>
        <v>1.5199186231601398</v>
      </c>
      <c r="U187">
        <f t="shared" si="233"/>
        <v>1.6114533522445342</v>
      </c>
      <c r="V187">
        <f t="shared" si="233"/>
        <v>1.6790656309355565</v>
      </c>
      <c r="X187">
        <f t="shared" ref="X187:AG187" si="234">M187/10</f>
        <v>1.6111566652593941E-2</v>
      </c>
      <c r="Y187">
        <f t="shared" si="234"/>
        <v>4.9194069840448662E-2</v>
      </c>
      <c r="Z187">
        <f t="shared" si="234"/>
        <v>5.1358601778473435E-2</v>
      </c>
      <c r="AA187">
        <f t="shared" si="234"/>
        <v>7.8882875939442737E-2</v>
      </c>
      <c r="AB187">
        <f t="shared" si="234"/>
        <v>0.10346625161015591</v>
      </c>
      <c r="AC187">
        <f t="shared" si="234"/>
        <v>0.12377250519328276</v>
      </c>
      <c r="AD187">
        <f t="shared" si="234"/>
        <v>0.1397686181924474</v>
      </c>
      <c r="AE187">
        <f t="shared" si="234"/>
        <v>0.15199186231601397</v>
      </c>
      <c r="AF187">
        <f t="shared" si="234"/>
        <v>0.16114533522445343</v>
      </c>
      <c r="AG187">
        <f t="shared" si="234"/>
        <v>0.16790656309355564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7"/>
  <sheetViews>
    <sheetView topLeftCell="A26" zoomScaleNormal="100" workbookViewId="0">
      <pane xSplit="1" topLeftCell="B1" activePane="topRight" state="frozen"/>
      <selection activeCell="A26" sqref="A26"/>
      <selection pane="topRight" activeCellId="1" sqref="E2:N177 A1"/>
    </sheetView>
  </sheetViews>
  <sheetFormatPr defaultRowHeight="15" x14ac:dyDescent="0.25"/>
  <cols>
    <col min="1" max="11" width="8.5703125"/>
    <col min="12" max="12" width="18.140625" style="1"/>
    <col min="13" max="22" width="8.5703125"/>
    <col min="23" max="23" width="8.140625" style="2"/>
    <col min="24" max="1025" width="8.5703125"/>
  </cols>
  <sheetData>
    <row r="1" spans="1:33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/>
      <c r="M1">
        <v>30</v>
      </c>
      <c r="N1">
        <v>20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/>
    </row>
    <row r="2" spans="1:33" x14ac:dyDescent="0.25">
      <c r="A2" t="s">
        <v>4</v>
      </c>
      <c r="B2">
        <v>21.583504257923501</v>
      </c>
      <c r="C2">
        <v>47.252724385477002</v>
      </c>
      <c r="D2">
        <v>78.893409738535595</v>
      </c>
      <c r="E2">
        <v>113.02475227103101</v>
      </c>
      <c r="F2">
        <v>146.992765079648</v>
      </c>
      <c r="G2">
        <v>179.05459072036999</v>
      </c>
      <c r="H2">
        <v>208.22475660538299</v>
      </c>
      <c r="I2">
        <v>234.06981695394799</v>
      </c>
      <c r="J2">
        <v>256.52356263859502</v>
      </c>
      <c r="K2">
        <v>275.743679195781</v>
      </c>
      <c r="L2"/>
      <c r="M2">
        <f t="shared" ref="M2:M33" si="0">(B2*(M$1/100))/365</f>
        <v>1.773986651336178E-2</v>
      </c>
      <c r="N2">
        <f t="shared" ref="N2:N33" si="1">(C2*(N$1/100))/365</f>
        <v>2.5891903772864114E-2</v>
      </c>
      <c r="O2">
        <f t="shared" ref="O2:O33" si="2">(D2*(O$1/100))/365</f>
        <v>2.1614632805078249E-2</v>
      </c>
      <c r="P2">
        <f t="shared" ref="P2:P33" si="3">(E2*(P$1/100))/365</f>
        <v>3.0965685553707128E-2</v>
      </c>
      <c r="Q2">
        <f t="shared" ref="Q2:Q33" si="4">(F2*(Q$1/100))/365</f>
        <v>4.0271990432780277E-2</v>
      </c>
      <c r="R2">
        <f t="shared" ref="R2:R33" si="5">(G2*(R$1/100))/365</f>
        <v>4.9056052252156167E-2</v>
      </c>
      <c r="S2">
        <f t="shared" ref="S2:S33" si="6">(H2*(S$1/100))/365</f>
        <v>5.7047878522022748E-2</v>
      </c>
      <c r="T2">
        <f t="shared" ref="T2:T33" si="7">(I2*(T$1/100))/365</f>
        <v>6.4128716973684385E-2</v>
      </c>
      <c r="U2">
        <f t="shared" ref="U2:U33" si="8">(J2*(U$1/100))/365</f>
        <v>7.0280428120163024E-2</v>
      </c>
      <c r="V2">
        <f t="shared" ref="V2:V33" si="9">(K2*(V$1/100))/365</f>
        <v>7.5546213478296168E-2</v>
      </c>
      <c r="W2"/>
      <c r="X2">
        <f t="shared" ref="X2:X33" si="10">M2/10</f>
        <v>1.7739866513361781E-3</v>
      </c>
      <c r="Y2">
        <f t="shared" ref="Y2:Y33" si="11">N2/10</f>
        <v>2.5891903772864112E-3</v>
      </c>
      <c r="Z2">
        <f t="shared" ref="Z2:Z33" si="12">O2/10</f>
        <v>2.1614632805078251E-3</v>
      </c>
      <c r="AA2">
        <f t="shared" ref="AA2:AA33" si="13">P2/10</f>
        <v>3.096568555370713E-3</v>
      </c>
      <c r="AB2">
        <f t="shared" ref="AB2:AB33" si="14">Q2/10</f>
        <v>4.0271990432780274E-3</v>
      </c>
      <c r="AC2">
        <f t="shared" ref="AC2:AC33" si="15">R2/10</f>
        <v>4.9056052252156165E-3</v>
      </c>
      <c r="AD2">
        <f t="shared" ref="AD2:AD33" si="16">S2/10</f>
        <v>5.7047878522022751E-3</v>
      </c>
      <c r="AE2">
        <f t="shared" ref="AE2:AE33" si="17">T2/10</f>
        <v>6.4128716973684387E-3</v>
      </c>
      <c r="AF2">
        <f t="shared" ref="AF2:AF33" si="18">U2/10</f>
        <v>7.0280428120163023E-3</v>
      </c>
      <c r="AG2">
        <f t="shared" ref="AG2:AG33" si="19">V2/10</f>
        <v>7.5546213478296168E-3</v>
      </c>
    </row>
    <row r="3" spans="1:33" x14ac:dyDescent="0.25">
      <c r="A3" t="s">
        <v>5</v>
      </c>
      <c r="B3">
        <v>852265.47149185499</v>
      </c>
      <c r="C3">
        <v>2331317.0086223301</v>
      </c>
      <c r="D3">
        <v>3894973.3348339102</v>
      </c>
      <c r="E3">
        <v>5074546.0613987697</v>
      </c>
      <c r="F3">
        <v>5865766.5527672004</v>
      </c>
      <c r="G3">
        <v>6365769.0296844803</v>
      </c>
      <c r="H3">
        <v>6671700.3693776503</v>
      </c>
      <c r="I3">
        <v>6855530.7248815</v>
      </c>
      <c r="J3">
        <v>6964856.1873012502</v>
      </c>
      <c r="K3">
        <v>7029486.0021836599</v>
      </c>
      <c r="L3"/>
      <c r="M3">
        <f t="shared" si="0"/>
        <v>700.49216834946981</v>
      </c>
      <c r="N3">
        <f t="shared" si="1"/>
        <v>1277.4339773273043</v>
      </c>
      <c r="O3">
        <f t="shared" si="2"/>
        <v>1067.1159821462768</v>
      </c>
      <c r="P3">
        <f t="shared" si="3"/>
        <v>1390.2865921640466</v>
      </c>
      <c r="Q3">
        <f t="shared" si="4"/>
        <v>1607.0593295252604</v>
      </c>
      <c r="R3">
        <f t="shared" si="5"/>
        <v>1744.0463095025975</v>
      </c>
      <c r="S3">
        <f t="shared" si="6"/>
        <v>1827.8631148979864</v>
      </c>
      <c r="T3">
        <f t="shared" si="7"/>
        <v>1878.2275958579455</v>
      </c>
      <c r="U3">
        <f t="shared" si="8"/>
        <v>1908.1797773428082</v>
      </c>
      <c r="V3">
        <f t="shared" si="9"/>
        <v>1925.8865759407288</v>
      </c>
      <c r="W3"/>
      <c r="X3">
        <f t="shared" si="10"/>
        <v>70.049216834946975</v>
      </c>
      <c r="Y3">
        <f t="shared" si="11"/>
        <v>127.74339773273043</v>
      </c>
      <c r="Z3">
        <f t="shared" si="12"/>
        <v>106.71159821462768</v>
      </c>
      <c r="AA3">
        <f t="shared" si="13"/>
        <v>139.02865921640466</v>
      </c>
      <c r="AB3">
        <f t="shared" si="14"/>
        <v>160.70593295252604</v>
      </c>
      <c r="AC3">
        <f t="shared" si="15"/>
        <v>174.40463095025976</v>
      </c>
      <c r="AD3">
        <f t="shared" si="16"/>
        <v>182.78631148979863</v>
      </c>
      <c r="AE3">
        <f t="shared" si="17"/>
        <v>187.82275958579456</v>
      </c>
      <c r="AF3">
        <f t="shared" si="18"/>
        <v>190.81797773428082</v>
      </c>
      <c r="AG3">
        <f t="shared" si="19"/>
        <v>192.58865759407288</v>
      </c>
    </row>
    <row r="4" spans="1:33" x14ac:dyDescent="0.25">
      <c r="A4" t="s">
        <v>6</v>
      </c>
      <c r="B4">
        <v>976156.084953096</v>
      </c>
      <c r="C4">
        <v>2614830.2938019298</v>
      </c>
      <c r="D4">
        <v>4088814.8563010301</v>
      </c>
      <c r="E4">
        <v>5144971.0428171903</v>
      </c>
      <c r="F4">
        <v>5827872.8540895199</v>
      </c>
      <c r="G4">
        <v>6247016.4098634496</v>
      </c>
      <c r="H4">
        <v>6497172.6880467199</v>
      </c>
      <c r="I4">
        <v>6644175.8580441801</v>
      </c>
      <c r="J4">
        <v>6729810.4330772404</v>
      </c>
      <c r="K4">
        <v>6779448.5004414096</v>
      </c>
      <c r="L4"/>
      <c r="M4">
        <f t="shared" si="0"/>
        <v>802.32006982446251</v>
      </c>
      <c r="N4">
        <f t="shared" si="1"/>
        <v>1432.7837226311945</v>
      </c>
      <c r="O4">
        <f t="shared" si="2"/>
        <v>1120.2232483016521</v>
      </c>
      <c r="P4">
        <f t="shared" si="3"/>
        <v>1409.5811076211482</v>
      </c>
      <c r="Q4">
        <f t="shared" si="4"/>
        <v>1596.6774942711015</v>
      </c>
      <c r="R4">
        <f t="shared" si="5"/>
        <v>1711.5113451680686</v>
      </c>
      <c r="S4">
        <f t="shared" si="6"/>
        <v>1780.0473117936222</v>
      </c>
      <c r="T4">
        <f t="shared" si="7"/>
        <v>1820.3221528888166</v>
      </c>
      <c r="U4">
        <f t="shared" si="8"/>
        <v>1843.7836802951344</v>
      </c>
      <c r="V4">
        <f t="shared" si="9"/>
        <v>1857.3831508058659</v>
      </c>
      <c r="W4"/>
      <c r="X4">
        <f t="shared" si="10"/>
        <v>80.232006982446251</v>
      </c>
      <c r="Y4">
        <f t="shared" si="11"/>
        <v>143.27837226311945</v>
      </c>
      <c r="Z4">
        <f t="shared" si="12"/>
        <v>112.02232483016522</v>
      </c>
      <c r="AA4">
        <f t="shared" si="13"/>
        <v>140.95811076211481</v>
      </c>
      <c r="AB4">
        <f t="shared" si="14"/>
        <v>159.66774942711015</v>
      </c>
      <c r="AC4">
        <f t="shared" si="15"/>
        <v>171.15113451680685</v>
      </c>
      <c r="AD4">
        <f t="shared" si="16"/>
        <v>178.00473117936221</v>
      </c>
      <c r="AE4">
        <f t="shared" si="17"/>
        <v>182.03221528888167</v>
      </c>
      <c r="AF4">
        <f t="shared" si="18"/>
        <v>184.37836802951344</v>
      </c>
      <c r="AG4">
        <f t="shared" si="19"/>
        <v>185.73831508058657</v>
      </c>
    </row>
    <row r="5" spans="1:33" x14ac:dyDescent="0.25">
      <c r="A5" t="s">
        <v>7</v>
      </c>
      <c r="B5">
        <v>1372.22188805617</v>
      </c>
      <c r="C5">
        <v>4773.5161404615801</v>
      </c>
      <c r="D5">
        <v>9250.9183816943096</v>
      </c>
      <c r="E5">
        <v>13860.948944513801</v>
      </c>
      <c r="F5">
        <v>18055.887890246398</v>
      </c>
      <c r="G5">
        <v>21609.504790141</v>
      </c>
      <c r="H5">
        <v>24487.720875465599</v>
      </c>
      <c r="I5">
        <v>26750.9732105394</v>
      </c>
      <c r="J5">
        <v>28495.202386447199</v>
      </c>
      <c r="K5">
        <v>29820.754516296001</v>
      </c>
      <c r="L5"/>
      <c r="M5">
        <f t="shared" si="0"/>
        <v>1.1278536066215095</v>
      </c>
      <c r="N5">
        <f t="shared" si="1"/>
        <v>2.6156252824447015</v>
      </c>
      <c r="O5">
        <f t="shared" si="2"/>
        <v>2.5344981867655645</v>
      </c>
      <c r="P5">
        <f t="shared" si="3"/>
        <v>3.7975202587709047</v>
      </c>
      <c r="Q5">
        <f t="shared" si="4"/>
        <v>4.9468186000675063</v>
      </c>
      <c r="R5">
        <f t="shared" si="5"/>
        <v>5.9204122712715064</v>
      </c>
      <c r="S5">
        <f t="shared" si="6"/>
        <v>6.7089646234152323</v>
      </c>
      <c r="T5">
        <f t="shared" si="7"/>
        <v>7.3290337563121648</v>
      </c>
      <c r="U5">
        <f t="shared" si="8"/>
        <v>7.8069047634101914</v>
      </c>
      <c r="V5">
        <f t="shared" si="9"/>
        <v>8.170069730492056</v>
      </c>
      <c r="W5"/>
      <c r="X5">
        <f t="shared" si="10"/>
        <v>0.11278536066215095</v>
      </c>
      <c r="Y5">
        <f t="shared" si="11"/>
        <v>0.26156252824447013</v>
      </c>
      <c r="Z5">
        <f t="shared" si="12"/>
        <v>0.25344981867655647</v>
      </c>
      <c r="AA5">
        <f t="shared" si="13"/>
        <v>0.37975202587709045</v>
      </c>
      <c r="AB5">
        <f t="shared" si="14"/>
        <v>0.49468186000675063</v>
      </c>
      <c r="AC5">
        <f t="shared" si="15"/>
        <v>0.59204122712715068</v>
      </c>
      <c r="AD5">
        <f t="shared" si="16"/>
        <v>0.67089646234152323</v>
      </c>
      <c r="AE5">
        <f t="shared" si="17"/>
        <v>0.73290337563121644</v>
      </c>
      <c r="AF5">
        <f t="shared" si="18"/>
        <v>0.78069047634101918</v>
      </c>
      <c r="AG5">
        <f t="shared" si="19"/>
        <v>0.81700697304920555</v>
      </c>
    </row>
    <row r="6" spans="1:33" x14ac:dyDescent="0.25">
      <c r="A6" t="s">
        <v>8</v>
      </c>
      <c r="B6">
        <v>629642.47269811505</v>
      </c>
      <c r="C6">
        <v>639268.06603631703</v>
      </c>
      <c r="D6">
        <v>639330.69714974205</v>
      </c>
      <c r="E6">
        <v>639331.10262113402</v>
      </c>
      <c r="F6">
        <v>639331.10524605401</v>
      </c>
      <c r="G6">
        <v>639331.10526304704</v>
      </c>
      <c r="H6">
        <v>639331.10526315705</v>
      </c>
      <c r="I6">
        <v>639331.10526315798</v>
      </c>
      <c r="J6">
        <v>639331.10526315798</v>
      </c>
      <c r="K6">
        <v>639331.10526315798</v>
      </c>
      <c r="L6"/>
      <c r="M6">
        <f t="shared" si="0"/>
        <v>517.51436112173838</v>
      </c>
      <c r="N6">
        <f t="shared" si="1"/>
        <v>350.28387180072167</v>
      </c>
      <c r="O6">
        <f t="shared" si="2"/>
        <v>175.15909510951838</v>
      </c>
      <c r="P6">
        <f t="shared" si="3"/>
        <v>175.15920619757097</v>
      </c>
      <c r="Q6">
        <f t="shared" si="4"/>
        <v>175.15920691672713</v>
      </c>
      <c r="R6">
        <f t="shared" si="5"/>
        <v>175.15920692138275</v>
      </c>
      <c r="S6">
        <f t="shared" si="6"/>
        <v>175.1592069214129</v>
      </c>
      <c r="T6">
        <f t="shared" si="7"/>
        <v>175.15920692141316</v>
      </c>
      <c r="U6">
        <f t="shared" si="8"/>
        <v>175.15920692141316</v>
      </c>
      <c r="V6">
        <f t="shared" si="9"/>
        <v>175.15920692141316</v>
      </c>
      <c r="W6"/>
      <c r="X6">
        <f t="shared" si="10"/>
        <v>51.751436112173835</v>
      </c>
      <c r="Y6">
        <f t="shared" si="11"/>
        <v>35.028387180072166</v>
      </c>
      <c r="Z6">
        <f t="shared" si="12"/>
        <v>17.515909510951836</v>
      </c>
      <c r="AA6">
        <f t="shared" si="13"/>
        <v>17.515920619757097</v>
      </c>
      <c r="AB6">
        <f t="shared" si="14"/>
        <v>17.515920691672711</v>
      </c>
      <c r="AC6">
        <f t="shared" si="15"/>
        <v>17.515920692138273</v>
      </c>
      <c r="AD6">
        <f t="shared" si="16"/>
        <v>17.51592069214129</v>
      </c>
      <c r="AE6">
        <f t="shared" si="17"/>
        <v>17.515920692141314</v>
      </c>
      <c r="AF6">
        <f t="shared" si="18"/>
        <v>17.515920692141314</v>
      </c>
      <c r="AG6">
        <f t="shared" si="19"/>
        <v>17.515920692141314</v>
      </c>
    </row>
    <row r="7" spans="1:33" x14ac:dyDescent="0.25">
      <c r="A7" t="s">
        <v>9</v>
      </c>
      <c r="B7">
        <v>556.80050352575597</v>
      </c>
      <c r="C7">
        <v>1514.6401214258501</v>
      </c>
      <c r="D7">
        <v>2084.4180850887001</v>
      </c>
      <c r="E7">
        <v>2344.5416704915001</v>
      </c>
      <c r="F7">
        <v>2453.2382674466498</v>
      </c>
      <c r="G7">
        <v>2497.1883543496301</v>
      </c>
      <c r="H7">
        <v>2514.7344392802302</v>
      </c>
      <c r="I7">
        <v>2521.7044668583899</v>
      </c>
      <c r="J7">
        <v>2524.4678065000398</v>
      </c>
      <c r="K7">
        <v>2525.56250923076</v>
      </c>
      <c r="L7"/>
      <c r="M7">
        <f t="shared" si="0"/>
        <v>0.45764424947322402</v>
      </c>
      <c r="N7">
        <f t="shared" si="1"/>
        <v>0.82993979256210959</v>
      </c>
      <c r="O7">
        <f t="shared" si="2"/>
        <v>0.57107344796950688</v>
      </c>
      <c r="P7">
        <f t="shared" si="3"/>
        <v>0.64234018369630141</v>
      </c>
      <c r="Q7">
        <f t="shared" si="4"/>
        <v>0.67212007327305479</v>
      </c>
      <c r="R7">
        <f t="shared" si="5"/>
        <v>0.68416119297250144</v>
      </c>
      <c r="S7">
        <f t="shared" si="6"/>
        <v>0.68896833952883019</v>
      </c>
      <c r="T7">
        <f t="shared" si="7"/>
        <v>0.69087793612558634</v>
      </c>
      <c r="U7">
        <f t="shared" si="8"/>
        <v>0.69163501547946304</v>
      </c>
      <c r="V7">
        <f t="shared" si="9"/>
        <v>0.69193493403582473</v>
      </c>
      <c r="W7"/>
      <c r="X7">
        <f t="shared" si="10"/>
        <v>4.5764424947322399E-2</v>
      </c>
      <c r="Y7">
        <f t="shared" si="11"/>
        <v>8.2993979256210965E-2</v>
      </c>
      <c r="Z7">
        <f t="shared" si="12"/>
        <v>5.710734479695069E-2</v>
      </c>
      <c r="AA7">
        <f t="shared" si="13"/>
        <v>6.4234018369630136E-2</v>
      </c>
      <c r="AB7">
        <f t="shared" si="14"/>
        <v>6.7212007327305479E-2</v>
      </c>
      <c r="AC7">
        <f t="shared" si="15"/>
        <v>6.8416119297250139E-2</v>
      </c>
      <c r="AD7">
        <f t="shared" si="16"/>
        <v>6.8896833952883013E-2</v>
      </c>
      <c r="AE7">
        <f t="shared" si="17"/>
        <v>6.9087793612558637E-2</v>
      </c>
      <c r="AF7">
        <f t="shared" si="18"/>
        <v>6.9163501547946302E-2</v>
      </c>
      <c r="AG7">
        <f t="shared" si="19"/>
        <v>6.9193493403582468E-2</v>
      </c>
    </row>
    <row r="8" spans="1:33" x14ac:dyDescent="0.25">
      <c r="A8" t="s">
        <v>10</v>
      </c>
      <c r="B8">
        <v>2601.1221205625502</v>
      </c>
      <c r="C8">
        <v>10052.779017687801</v>
      </c>
      <c r="D8">
        <v>16834.059696289201</v>
      </c>
      <c r="E8">
        <v>21300.971718541401</v>
      </c>
      <c r="F8">
        <v>23891.443813165399</v>
      </c>
      <c r="G8">
        <v>25309.014639631099</v>
      </c>
      <c r="H8">
        <v>26063.178701350502</v>
      </c>
      <c r="I8">
        <v>26458.775491050299</v>
      </c>
      <c r="J8">
        <v>26664.800228274999</v>
      </c>
      <c r="K8">
        <v>26771.702364278</v>
      </c>
      <c r="L8"/>
      <c r="M8">
        <f t="shared" si="0"/>
        <v>2.1379085922431917</v>
      </c>
      <c r="N8">
        <f t="shared" si="1"/>
        <v>5.5083720644864664</v>
      </c>
      <c r="O8">
        <f t="shared" si="2"/>
        <v>4.6120711496682745</v>
      </c>
      <c r="P8">
        <f t="shared" si="3"/>
        <v>5.8358826626140825</v>
      </c>
      <c r="Q8">
        <f t="shared" si="4"/>
        <v>6.5456010447028499</v>
      </c>
      <c r="R8">
        <f t="shared" si="5"/>
        <v>6.9339766135975616</v>
      </c>
      <c r="S8">
        <f t="shared" si="6"/>
        <v>7.1405969044795894</v>
      </c>
      <c r="T8">
        <f t="shared" si="7"/>
        <v>7.2489795865891233</v>
      </c>
      <c r="U8">
        <f t="shared" si="8"/>
        <v>7.3054247200753419</v>
      </c>
      <c r="V8">
        <f t="shared" si="9"/>
        <v>7.3347129765145214</v>
      </c>
      <c r="W8"/>
      <c r="X8">
        <f t="shared" si="10"/>
        <v>0.21379085922431917</v>
      </c>
      <c r="Y8">
        <f t="shared" si="11"/>
        <v>0.55083720644864664</v>
      </c>
      <c r="Z8">
        <f t="shared" si="12"/>
        <v>0.46120711496682743</v>
      </c>
      <c r="AA8">
        <f t="shared" si="13"/>
        <v>0.58358826626140825</v>
      </c>
      <c r="AB8">
        <f t="shared" si="14"/>
        <v>0.65456010447028501</v>
      </c>
      <c r="AC8">
        <f t="shared" si="15"/>
        <v>0.69339766135975611</v>
      </c>
      <c r="AD8">
        <f t="shared" si="16"/>
        <v>0.71405969044795892</v>
      </c>
      <c r="AE8">
        <f t="shared" si="17"/>
        <v>0.72489795865891238</v>
      </c>
      <c r="AF8">
        <f t="shared" si="18"/>
        <v>0.73054247200753419</v>
      </c>
      <c r="AG8">
        <f t="shared" si="19"/>
        <v>0.73347129765145214</v>
      </c>
    </row>
    <row r="9" spans="1:33" x14ac:dyDescent="0.25">
      <c r="A9" t="s">
        <v>11</v>
      </c>
      <c r="B9">
        <v>372.42894525518398</v>
      </c>
      <c r="C9">
        <v>983.18090529593803</v>
      </c>
      <c r="D9">
        <v>1370.16262755408</v>
      </c>
      <c r="E9">
        <v>1560.52380198534</v>
      </c>
      <c r="F9">
        <v>1646.1134718354699</v>
      </c>
      <c r="G9">
        <v>1683.25416567296</v>
      </c>
      <c r="H9">
        <v>1699.13742946706</v>
      </c>
      <c r="I9">
        <v>1705.8885985460399</v>
      </c>
      <c r="J9">
        <v>1708.75081362328</v>
      </c>
      <c r="K9">
        <v>1709.96295791017</v>
      </c>
      <c r="L9"/>
      <c r="M9">
        <f t="shared" si="0"/>
        <v>0.30610598240152104</v>
      </c>
      <c r="N9">
        <f t="shared" si="1"/>
        <v>0.53872926317585645</v>
      </c>
      <c r="O9">
        <f t="shared" si="2"/>
        <v>0.37538702124769319</v>
      </c>
      <c r="P9">
        <f t="shared" si="3"/>
        <v>0.42754076766721649</v>
      </c>
      <c r="Q9">
        <f t="shared" si="4"/>
        <v>0.45098999228369041</v>
      </c>
      <c r="R9">
        <f t="shared" si="5"/>
        <v>0.46116552484190687</v>
      </c>
      <c r="S9">
        <f t="shared" si="6"/>
        <v>0.46551710396357809</v>
      </c>
      <c r="T9">
        <f t="shared" si="7"/>
        <v>0.46736673932768225</v>
      </c>
      <c r="U9">
        <f t="shared" si="8"/>
        <v>0.46815090784199459</v>
      </c>
      <c r="V9">
        <f t="shared" si="9"/>
        <v>0.46848300216716993</v>
      </c>
      <c r="W9"/>
      <c r="X9">
        <f t="shared" si="10"/>
        <v>3.0610598240152102E-2</v>
      </c>
      <c r="Y9">
        <f t="shared" si="11"/>
        <v>5.3872926317585647E-2</v>
      </c>
      <c r="Z9">
        <f t="shared" si="12"/>
        <v>3.753870212476932E-2</v>
      </c>
      <c r="AA9">
        <f t="shared" si="13"/>
        <v>4.2754076766721646E-2</v>
      </c>
      <c r="AB9">
        <f t="shared" si="14"/>
        <v>4.509899922836904E-2</v>
      </c>
      <c r="AC9">
        <f t="shared" si="15"/>
        <v>4.6116552484190686E-2</v>
      </c>
      <c r="AD9">
        <f t="shared" si="16"/>
        <v>4.6551710396357811E-2</v>
      </c>
      <c r="AE9">
        <f t="shared" si="17"/>
        <v>4.6736673932768223E-2</v>
      </c>
      <c r="AF9">
        <f t="shared" si="18"/>
        <v>4.6815090784199459E-2</v>
      </c>
      <c r="AG9">
        <f t="shared" si="19"/>
        <v>4.6848300216716994E-2</v>
      </c>
    </row>
    <row r="10" spans="1:33" x14ac:dyDescent="0.25">
      <c r="A10" t="s">
        <v>12</v>
      </c>
      <c r="B10">
        <v>485585088.70512497</v>
      </c>
      <c r="C10">
        <v>485585088.95159298</v>
      </c>
      <c r="D10">
        <v>485585088.95159298</v>
      </c>
      <c r="E10">
        <v>485585088.95159298</v>
      </c>
      <c r="F10">
        <v>485585088.95159298</v>
      </c>
      <c r="G10">
        <v>485585088.95159298</v>
      </c>
      <c r="H10">
        <v>485585088.95159298</v>
      </c>
      <c r="I10">
        <v>485585088.95159298</v>
      </c>
      <c r="J10">
        <v>485585088.95159298</v>
      </c>
      <c r="K10">
        <v>485585088.95159298</v>
      </c>
      <c r="L10"/>
      <c r="M10">
        <f t="shared" si="0"/>
        <v>399111.03181243147</v>
      </c>
      <c r="N10">
        <f t="shared" si="1"/>
        <v>266074.02134333865</v>
      </c>
      <c r="O10">
        <f t="shared" si="2"/>
        <v>133037.01067166933</v>
      </c>
      <c r="P10">
        <f t="shared" si="3"/>
        <v>133037.01067166933</v>
      </c>
      <c r="Q10">
        <f t="shared" si="4"/>
        <v>133037.01067166933</v>
      </c>
      <c r="R10">
        <f t="shared" si="5"/>
        <v>133037.01067166933</v>
      </c>
      <c r="S10">
        <f t="shared" si="6"/>
        <v>133037.01067166933</v>
      </c>
      <c r="T10">
        <f t="shared" si="7"/>
        <v>133037.01067166933</v>
      </c>
      <c r="U10">
        <f t="shared" si="8"/>
        <v>133037.01067166933</v>
      </c>
      <c r="V10">
        <f t="shared" si="9"/>
        <v>133037.01067166933</v>
      </c>
      <c r="W10"/>
      <c r="X10">
        <f t="shared" si="10"/>
        <v>39911.103181243147</v>
      </c>
      <c r="Y10">
        <f t="shared" si="11"/>
        <v>26607.402134333865</v>
      </c>
      <c r="Z10">
        <f t="shared" si="12"/>
        <v>13303.701067166932</v>
      </c>
      <c r="AA10">
        <f t="shared" si="13"/>
        <v>13303.701067166932</v>
      </c>
      <c r="AB10">
        <f t="shared" si="14"/>
        <v>13303.701067166932</v>
      </c>
      <c r="AC10">
        <f t="shared" si="15"/>
        <v>13303.701067166932</v>
      </c>
      <c r="AD10">
        <f t="shared" si="16"/>
        <v>13303.701067166932</v>
      </c>
      <c r="AE10">
        <f t="shared" si="17"/>
        <v>13303.701067166932</v>
      </c>
      <c r="AF10">
        <f t="shared" si="18"/>
        <v>13303.701067166932</v>
      </c>
      <c r="AG10">
        <f t="shared" si="19"/>
        <v>13303.701067166932</v>
      </c>
    </row>
    <row r="11" spans="1:33" x14ac:dyDescent="0.25">
      <c r="A11" t="s">
        <v>13</v>
      </c>
      <c r="B11">
        <v>7180.7993859868802</v>
      </c>
      <c r="C11">
        <v>38959.658833709698</v>
      </c>
      <c r="D11">
        <v>87542.099114981305</v>
      </c>
      <c r="E11">
        <v>140222.10103514401</v>
      </c>
      <c r="F11">
        <v>188924.637196478</v>
      </c>
      <c r="G11">
        <v>230149.946264909</v>
      </c>
      <c r="H11">
        <v>263226.79544123</v>
      </c>
      <c r="I11">
        <v>288868.83301197801</v>
      </c>
      <c r="J11">
        <v>308297.568064311</v>
      </c>
      <c r="K11">
        <v>322790.84696979501</v>
      </c>
      <c r="L11"/>
      <c r="M11">
        <f t="shared" si="0"/>
        <v>5.9020268925919552</v>
      </c>
      <c r="N11">
        <f t="shared" si="1"/>
        <v>21.347758265046412</v>
      </c>
      <c r="O11">
        <f t="shared" si="2"/>
        <v>23.984136743830494</v>
      </c>
      <c r="P11">
        <f t="shared" si="3"/>
        <v>38.417013982231232</v>
      </c>
      <c r="Q11">
        <f t="shared" si="4"/>
        <v>51.760174574377537</v>
      </c>
      <c r="R11">
        <f t="shared" si="5"/>
        <v>63.05477979860521</v>
      </c>
      <c r="S11">
        <f t="shared" si="6"/>
        <v>72.116930257871246</v>
      </c>
      <c r="T11">
        <f t="shared" si="7"/>
        <v>79.142146030678916</v>
      </c>
      <c r="U11">
        <f t="shared" si="8"/>
        <v>84.46508714090713</v>
      </c>
      <c r="V11">
        <f t="shared" si="9"/>
        <v>88.435848484875351</v>
      </c>
      <c r="W11"/>
      <c r="X11">
        <f t="shared" si="10"/>
        <v>0.5902026892591955</v>
      </c>
      <c r="Y11">
        <f t="shared" si="11"/>
        <v>2.134775826504641</v>
      </c>
      <c r="Z11">
        <f t="shared" si="12"/>
        <v>2.3984136743830495</v>
      </c>
      <c r="AA11">
        <f t="shared" si="13"/>
        <v>3.8417013982231234</v>
      </c>
      <c r="AB11">
        <f t="shared" si="14"/>
        <v>5.1760174574377533</v>
      </c>
      <c r="AC11">
        <f t="shared" si="15"/>
        <v>6.3054779798605214</v>
      </c>
      <c r="AD11">
        <f t="shared" si="16"/>
        <v>7.2116930257871248</v>
      </c>
      <c r="AE11">
        <f t="shared" si="17"/>
        <v>7.9142146030678919</v>
      </c>
      <c r="AF11">
        <f t="shared" si="18"/>
        <v>8.4465087140907134</v>
      </c>
      <c r="AG11">
        <f t="shared" si="19"/>
        <v>8.8435848484875343</v>
      </c>
    </row>
    <row r="12" spans="1:33" x14ac:dyDescent="0.25">
      <c r="A12" t="s">
        <v>14</v>
      </c>
      <c r="B12">
        <v>50845.679146978902</v>
      </c>
      <c r="C12">
        <v>109590.94810366099</v>
      </c>
      <c r="D12">
        <v>131935.04465662301</v>
      </c>
      <c r="E12">
        <v>138730.34634387601</v>
      </c>
      <c r="F12">
        <v>140682.412003543</v>
      </c>
      <c r="G12">
        <v>141234.49369724101</v>
      </c>
      <c r="H12">
        <v>141389.95467100799</v>
      </c>
      <c r="I12">
        <v>141433.67757282101</v>
      </c>
      <c r="J12">
        <v>141445.970280234</v>
      </c>
      <c r="K12">
        <v>141449.42604542401</v>
      </c>
      <c r="L12"/>
      <c r="M12">
        <f t="shared" si="0"/>
        <v>41.790969161900463</v>
      </c>
      <c r="N12">
        <f t="shared" si="1"/>
        <v>60.049834577348491</v>
      </c>
      <c r="O12">
        <f t="shared" si="2"/>
        <v>36.146587577156993</v>
      </c>
      <c r="P12">
        <f t="shared" si="3"/>
        <v>38.008314066815345</v>
      </c>
      <c r="Q12">
        <f t="shared" si="4"/>
        <v>38.543126576313149</v>
      </c>
      <c r="R12">
        <f t="shared" si="5"/>
        <v>38.69438183486055</v>
      </c>
      <c r="S12">
        <f t="shared" si="6"/>
        <v>38.736973882467943</v>
      </c>
      <c r="T12">
        <f t="shared" si="7"/>
        <v>38.748952759676989</v>
      </c>
      <c r="U12">
        <f t="shared" si="8"/>
        <v>38.752320624721648</v>
      </c>
      <c r="V12">
        <f t="shared" si="9"/>
        <v>38.753267409705209</v>
      </c>
      <c r="W12"/>
      <c r="X12">
        <f t="shared" si="10"/>
        <v>4.179096916190046</v>
      </c>
      <c r="Y12">
        <f t="shared" si="11"/>
        <v>6.0049834577348493</v>
      </c>
      <c r="Z12">
        <f t="shared" si="12"/>
        <v>3.6146587577156994</v>
      </c>
      <c r="AA12">
        <f t="shared" si="13"/>
        <v>3.8008314066815343</v>
      </c>
      <c r="AB12">
        <f t="shared" si="14"/>
        <v>3.8543126576313149</v>
      </c>
      <c r="AC12">
        <f t="shared" si="15"/>
        <v>3.8694381834860549</v>
      </c>
      <c r="AD12">
        <f t="shared" si="16"/>
        <v>3.8736973882467942</v>
      </c>
      <c r="AE12">
        <f t="shared" si="17"/>
        <v>3.8748952759676989</v>
      </c>
      <c r="AF12">
        <f t="shared" si="18"/>
        <v>3.8752320624721648</v>
      </c>
      <c r="AG12">
        <f t="shared" si="19"/>
        <v>3.8753267409705208</v>
      </c>
    </row>
    <row r="13" spans="1:33" x14ac:dyDescent="0.25">
      <c r="A13" t="s">
        <v>15</v>
      </c>
      <c r="B13">
        <v>5514.1143937153502</v>
      </c>
      <c r="C13">
        <v>11051.335472998</v>
      </c>
      <c r="D13">
        <v>12938.1299547242</v>
      </c>
      <c r="E13">
        <v>13463.2236549095</v>
      </c>
      <c r="F13">
        <v>13602.465567069001</v>
      </c>
      <c r="G13">
        <v>13638.937078589301</v>
      </c>
      <c r="H13">
        <v>13648.459568886399</v>
      </c>
      <c r="I13">
        <v>13650.943766451501</v>
      </c>
      <c r="J13">
        <v>13651.5916956703</v>
      </c>
      <c r="K13">
        <v>13651.760679226099</v>
      </c>
      <c r="L13"/>
      <c r="M13">
        <f t="shared" si="0"/>
        <v>4.5321488167523425</v>
      </c>
      <c r="N13">
        <f t="shared" si="1"/>
        <v>6.0555262865742465</v>
      </c>
      <c r="O13">
        <f t="shared" si="2"/>
        <v>3.5446931382806026</v>
      </c>
      <c r="P13">
        <f t="shared" si="3"/>
        <v>3.6885544260026029</v>
      </c>
      <c r="Q13">
        <f t="shared" si="4"/>
        <v>3.7267028950873979</v>
      </c>
      <c r="R13">
        <f t="shared" si="5"/>
        <v>3.7366950900244662</v>
      </c>
      <c r="S13">
        <f t="shared" si="6"/>
        <v>3.7393039914757265</v>
      </c>
      <c r="T13">
        <f t="shared" si="7"/>
        <v>3.7399845935483564</v>
      </c>
      <c r="U13">
        <f t="shared" si="8"/>
        <v>3.7401621084028225</v>
      </c>
      <c r="V13">
        <f t="shared" si="9"/>
        <v>3.7402084052674245</v>
      </c>
      <c r="W13"/>
      <c r="X13">
        <f t="shared" si="10"/>
        <v>0.45321488167523427</v>
      </c>
      <c r="Y13">
        <f t="shared" si="11"/>
        <v>0.60555262865742465</v>
      </c>
      <c r="Z13">
        <f t="shared" si="12"/>
        <v>0.35446931382806024</v>
      </c>
      <c r="AA13">
        <f t="shared" si="13"/>
        <v>0.36885544260026026</v>
      </c>
      <c r="AB13">
        <f t="shared" si="14"/>
        <v>0.37267028950873982</v>
      </c>
      <c r="AC13">
        <f t="shared" si="15"/>
        <v>0.37366950900244661</v>
      </c>
      <c r="AD13">
        <f t="shared" si="16"/>
        <v>0.37393039914757265</v>
      </c>
      <c r="AE13">
        <f t="shared" si="17"/>
        <v>0.37399845935483567</v>
      </c>
      <c r="AF13">
        <f t="shared" si="18"/>
        <v>0.37401621084028225</v>
      </c>
      <c r="AG13">
        <f t="shared" si="19"/>
        <v>0.37402084052674245</v>
      </c>
    </row>
    <row r="14" spans="1:33" x14ac:dyDescent="0.25">
      <c r="A14" t="s">
        <v>16</v>
      </c>
      <c r="B14">
        <v>2708916.3489297298</v>
      </c>
      <c r="C14">
        <v>2950524.50023086</v>
      </c>
      <c r="D14">
        <v>2959155.9741997202</v>
      </c>
      <c r="E14">
        <v>2959455.5025815899</v>
      </c>
      <c r="F14">
        <v>2959465.8863636898</v>
      </c>
      <c r="G14">
        <v>2959466.24632686</v>
      </c>
      <c r="H14">
        <v>2959466.2588052899</v>
      </c>
      <c r="I14">
        <v>2959466.2592378701</v>
      </c>
      <c r="J14">
        <v>2959466.2592528602</v>
      </c>
      <c r="K14">
        <v>2959466.2592533799</v>
      </c>
      <c r="L14"/>
      <c r="M14">
        <f t="shared" si="0"/>
        <v>2226.5065881614214</v>
      </c>
      <c r="N14">
        <f t="shared" si="1"/>
        <v>1616.725753551156</v>
      </c>
      <c r="O14">
        <f t="shared" si="2"/>
        <v>810.72766416430682</v>
      </c>
      <c r="P14">
        <f t="shared" si="3"/>
        <v>810.80972673468216</v>
      </c>
      <c r="Q14">
        <f t="shared" si="4"/>
        <v>810.81257160649034</v>
      </c>
      <c r="R14">
        <f t="shared" si="5"/>
        <v>810.81267022653708</v>
      </c>
      <c r="S14">
        <f t="shared" si="6"/>
        <v>810.81267364528492</v>
      </c>
      <c r="T14">
        <f t="shared" si="7"/>
        <v>810.81267376380003</v>
      </c>
      <c r="U14">
        <f t="shared" si="8"/>
        <v>810.81267376790697</v>
      </c>
      <c r="V14">
        <f t="shared" si="9"/>
        <v>810.81267376804931</v>
      </c>
      <c r="W14"/>
      <c r="X14">
        <f t="shared" si="10"/>
        <v>222.65065881614214</v>
      </c>
      <c r="Y14">
        <f t="shared" si="11"/>
        <v>161.67257535511561</v>
      </c>
      <c r="Z14">
        <f t="shared" si="12"/>
        <v>81.072766416430682</v>
      </c>
      <c r="AA14">
        <f t="shared" si="13"/>
        <v>81.08097267346821</v>
      </c>
      <c r="AB14">
        <f t="shared" si="14"/>
        <v>81.081257160649031</v>
      </c>
      <c r="AC14">
        <f t="shared" si="15"/>
        <v>81.081267022653705</v>
      </c>
      <c r="AD14">
        <f t="shared" si="16"/>
        <v>81.081267364528486</v>
      </c>
      <c r="AE14">
        <f t="shared" si="17"/>
        <v>81.081267376379998</v>
      </c>
      <c r="AF14">
        <f t="shared" si="18"/>
        <v>81.081267376790692</v>
      </c>
      <c r="AG14">
        <f t="shared" si="19"/>
        <v>81.081267376804931</v>
      </c>
    </row>
    <row r="15" spans="1:33" x14ac:dyDescent="0.25">
      <c r="A15" t="s">
        <v>17</v>
      </c>
      <c r="B15">
        <v>1002.12780342364</v>
      </c>
      <c r="C15">
        <v>4130.3426163369804</v>
      </c>
      <c r="D15">
        <v>7384.3272347659504</v>
      </c>
      <c r="E15">
        <v>9798.81288893075</v>
      </c>
      <c r="F15">
        <v>11353.787123838199</v>
      </c>
      <c r="G15">
        <v>12288.9862868975</v>
      </c>
      <c r="H15">
        <v>12831.899272729999</v>
      </c>
      <c r="I15">
        <v>13141.1750120632</v>
      </c>
      <c r="J15">
        <v>13315.552496386799</v>
      </c>
      <c r="K15">
        <v>13413.315831304601</v>
      </c>
      <c r="L15"/>
      <c r="M15">
        <f t="shared" si="0"/>
        <v>0.82366668774545748</v>
      </c>
      <c r="N15">
        <f t="shared" si="1"/>
        <v>2.2632014336093045</v>
      </c>
      <c r="O15">
        <f t="shared" si="2"/>
        <v>2.0231033519906716</v>
      </c>
      <c r="P15">
        <f t="shared" si="3"/>
        <v>2.6846062709399319</v>
      </c>
      <c r="Q15">
        <f t="shared" si="4"/>
        <v>3.1106266092707395</v>
      </c>
      <c r="R15">
        <f t="shared" si="5"/>
        <v>3.3668455580541097</v>
      </c>
      <c r="S15">
        <f t="shared" si="6"/>
        <v>3.5155888418438357</v>
      </c>
      <c r="T15">
        <f t="shared" si="7"/>
        <v>3.6003219211132058</v>
      </c>
      <c r="U15">
        <f t="shared" si="8"/>
        <v>3.6480965743525475</v>
      </c>
      <c r="V15">
        <f t="shared" si="9"/>
        <v>3.6748810496724933</v>
      </c>
      <c r="W15"/>
      <c r="X15">
        <f t="shared" si="10"/>
        <v>8.2366668774545751E-2</v>
      </c>
      <c r="Y15">
        <f t="shared" si="11"/>
        <v>0.22632014336093045</v>
      </c>
      <c r="Z15">
        <f t="shared" si="12"/>
        <v>0.20231033519906716</v>
      </c>
      <c r="AA15">
        <f t="shared" si="13"/>
        <v>0.26846062709399321</v>
      </c>
      <c r="AB15">
        <f t="shared" si="14"/>
        <v>0.31106266092707396</v>
      </c>
      <c r="AC15">
        <f t="shared" si="15"/>
        <v>0.33668455580541096</v>
      </c>
      <c r="AD15">
        <f t="shared" si="16"/>
        <v>0.35155888418438358</v>
      </c>
      <c r="AE15">
        <f t="shared" si="17"/>
        <v>0.36003219211132059</v>
      </c>
      <c r="AF15">
        <f t="shared" si="18"/>
        <v>0.36480965743525473</v>
      </c>
      <c r="AG15">
        <f t="shared" si="19"/>
        <v>0.36748810496724932</v>
      </c>
    </row>
    <row r="16" spans="1:33" x14ac:dyDescent="0.25">
      <c r="A16" t="s">
        <v>18</v>
      </c>
      <c r="B16">
        <v>175.10564770556601</v>
      </c>
      <c r="C16">
        <v>1080.27584473513</v>
      </c>
      <c r="D16">
        <v>2767.4483312996999</v>
      </c>
      <c r="E16">
        <v>4984.2759788120102</v>
      </c>
      <c r="F16">
        <v>7442.0151664928098</v>
      </c>
      <c r="G16">
        <v>9911.8726631328209</v>
      </c>
      <c r="H16">
        <v>12243.0584963732</v>
      </c>
      <c r="I16">
        <v>14351.6535362961</v>
      </c>
      <c r="J16">
        <v>16202.2960724812</v>
      </c>
      <c r="K16">
        <v>17791.255815047702</v>
      </c>
      <c r="L16"/>
      <c r="M16">
        <f t="shared" si="0"/>
        <v>0.14392245016895835</v>
      </c>
      <c r="N16">
        <f t="shared" si="1"/>
        <v>0.59193196971787942</v>
      </c>
      <c r="O16">
        <f t="shared" si="2"/>
        <v>0.75820502227389042</v>
      </c>
      <c r="P16">
        <f t="shared" si="3"/>
        <v>1.365555062688222</v>
      </c>
      <c r="Q16">
        <f t="shared" si="4"/>
        <v>2.0389082647925507</v>
      </c>
      <c r="R16">
        <f t="shared" si="5"/>
        <v>2.7155815515432389</v>
      </c>
      <c r="S16">
        <f t="shared" si="6"/>
        <v>3.3542626017460826</v>
      </c>
      <c r="T16">
        <f t="shared" si="7"/>
        <v>3.9319598729578358</v>
      </c>
      <c r="U16">
        <f t="shared" si="8"/>
        <v>4.4389852253373157</v>
      </c>
      <c r="V16">
        <f t="shared" si="9"/>
        <v>4.8743166616569047</v>
      </c>
      <c r="W16"/>
      <c r="X16">
        <f t="shared" si="10"/>
        <v>1.4392245016895835E-2</v>
      </c>
      <c r="Y16">
        <f t="shared" si="11"/>
        <v>5.9193196971787945E-2</v>
      </c>
      <c r="Z16">
        <f t="shared" si="12"/>
        <v>7.5820502227389036E-2</v>
      </c>
      <c r="AA16">
        <f t="shared" si="13"/>
        <v>0.13655550626882221</v>
      </c>
      <c r="AB16">
        <f t="shared" si="14"/>
        <v>0.20389082647925508</v>
      </c>
      <c r="AC16">
        <f t="shared" si="15"/>
        <v>0.27155815515432391</v>
      </c>
      <c r="AD16">
        <f t="shared" si="16"/>
        <v>0.33542626017460825</v>
      </c>
      <c r="AE16">
        <f t="shared" si="17"/>
        <v>0.39319598729578359</v>
      </c>
      <c r="AF16">
        <f t="shared" si="18"/>
        <v>0.44389852253373158</v>
      </c>
      <c r="AG16">
        <f t="shared" si="19"/>
        <v>0.48743166616569045</v>
      </c>
    </row>
    <row r="17" spans="1:33" x14ac:dyDescent="0.25">
      <c r="A17" t="s">
        <v>19</v>
      </c>
      <c r="B17">
        <v>16.875223280376701</v>
      </c>
      <c r="C17">
        <v>74.169745066971799</v>
      </c>
      <c r="D17">
        <v>173.75516871488699</v>
      </c>
      <c r="E17">
        <v>304.96836329108402</v>
      </c>
      <c r="F17">
        <v>454.32291602804099</v>
      </c>
      <c r="G17">
        <v>609.85254413372604</v>
      </c>
      <c r="H17">
        <v>762.55200336537496</v>
      </c>
      <c r="I17">
        <v>906.42685816020105</v>
      </c>
      <c r="J17">
        <v>1037.9937226909101</v>
      </c>
      <c r="K17">
        <v>1155.6488035662101</v>
      </c>
      <c r="L17"/>
      <c r="M17">
        <f t="shared" si="0"/>
        <v>1.3870046531816466E-2</v>
      </c>
      <c r="N17">
        <f t="shared" si="1"/>
        <v>4.0640956201080436E-2</v>
      </c>
      <c r="O17">
        <f t="shared" si="2"/>
        <v>4.7604155812297808E-2</v>
      </c>
      <c r="P17">
        <f t="shared" si="3"/>
        <v>8.3552976244132618E-2</v>
      </c>
      <c r="Q17">
        <f t="shared" si="4"/>
        <v>0.12447203178850438</v>
      </c>
      <c r="R17">
        <f t="shared" si="5"/>
        <v>0.16708288880376057</v>
      </c>
      <c r="S17">
        <f t="shared" si="6"/>
        <v>0.20891835708640411</v>
      </c>
      <c r="T17">
        <f t="shared" si="7"/>
        <v>0.24833612552334275</v>
      </c>
      <c r="U17">
        <f t="shared" si="8"/>
        <v>0.28438184183312604</v>
      </c>
      <c r="V17">
        <f t="shared" si="9"/>
        <v>0.31661611056608496</v>
      </c>
      <c r="W17"/>
      <c r="X17">
        <f t="shared" si="10"/>
        <v>1.3870046531816466E-3</v>
      </c>
      <c r="Y17">
        <f t="shared" si="11"/>
        <v>4.0640956201080432E-3</v>
      </c>
      <c r="Z17">
        <f t="shared" si="12"/>
        <v>4.7604155812297809E-3</v>
      </c>
      <c r="AA17">
        <f t="shared" si="13"/>
        <v>8.3552976244132618E-3</v>
      </c>
      <c r="AB17">
        <f t="shared" si="14"/>
        <v>1.2447203178850438E-2</v>
      </c>
      <c r="AC17">
        <f t="shared" si="15"/>
        <v>1.6708288880376058E-2</v>
      </c>
      <c r="AD17">
        <f t="shared" si="16"/>
        <v>2.0891835708640411E-2</v>
      </c>
      <c r="AE17">
        <f t="shared" si="17"/>
        <v>2.4833612552334274E-2</v>
      </c>
      <c r="AF17">
        <f t="shared" si="18"/>
        <v>2.8438184183312603E-2</v>
      </c>
      <c r="AG17">
        <f t="shared" si="19"/>
        <v>3.1661611056608495E-2</v>
      </c>
    </row>
    <row r="18" spans="1:33" x14ac:dyDescent="0.25">
      <c r="A18" t="s">
        <v>20</v>
      </c>
      <c r="B18">
        <v>402.23278147314301</v>
      </c>
      <c r="C18">
        <v>1610.7501282703699</v>
      </c>
      <c r="D18">
        <v>2933.2258274516698</v>
      </c>
      <c r="E18">
        <v>3995.1058159756399</v>
      </c>
      <c r="F18">
        <v>4740.5802713826297</v>
      </c>
      <c r="G18">
        <v>5229.5437102732903</v>
      </c>
      <c r="H18">
        <v>5538.5848102382897</v>
      </c>
      <c r="I18">
        <v>5729.8367202816298</v>
      </c>
      <c r="J18">
        <v>5846.7532441945204</v>
      </c>
      <c r="K18">
        <v>5917.7130594567998</v>
      </c>
      <c r="L18"/>
      <c r="M18">
        <f t="shared" si="0"/>
        <v>0.3306022861423093</v>
      </c>
      <c r="N18">
        <f t="shared" si="1"/>
        <v>0.8826028100111617</v>
      </c>
      <c r="O18">
        <f t="shared" si="2"/>
        <v>0.80362351437032054</v>
      </c>
      <c r="P18">
        <f t="shared" si="3"/>
        <v>1.0945495386234629</v>
      </c>
      <c r="Q18">
        <f t="shared" si="4"/>
        <v>1.2987891154472959</v>
      </c>
      <c r="R18">
        <f t="shared" si="5"/>
        <v>1.4327517014447373</v>
      </c>
      <c r="S18">
        <f t="shared" si="6"/>
        <v>1.5174204959556958</v>
      </c>
      <c r="T18">
        <f t="shared" si="7"/>
        <v>1.5698182795292137</v>
      </c>
      <c r="U18">
        <f t="shared" si="8"/>
        <v>1.6018502038889098</v>
      </c>
      <c r="V18">
        <f t="shared" si="9"/>
        <v>1.6212912491662466</v>
      </c>
      <c r="W18"/>
      <c r="X18">
        <f t="shared" si="10"/>
        <v>3.3060228614230927E-2</v>
      </c>
      <c r="Y18">
        <f t="shared" si="11"/>
        <v>8.8260281001116173E-2</v>
      </c>
      <c r="Z18">
        <f t="shared" si="12"/>
        <v>8.0362351437032048E-2</v>
      </c>
      <c r="AA18">
        <f t="shared" si="13"/>
        <v>0.1094549538623463</v>
      </c>
      <c r="AB18">
        <f t="shared" si="14"/>
        <v>0.12987891154472958</v>
      </c>
      <c r="AC18">
        <f t="shared" si="15"/>
        <v>0.14327517014447372</v>
      </c>
      <c r="AD18">
        <f t="shared" si="16"/>
        <v>0.15174204959556958</v>
      </c>
      <c r="AE18">
        <f t="shared" si="17"/>
        <v>0.15698182795292137</v>
      </c>
      <c r="AF18">
        <f t="shared" si="18"/>
        <v>0.16018502038889099</v>
      </c>
      <c r="AG18">
        <f t="shared" si="19"/>
        <v>0.16212912491662465</v>
      </c>
    </row>
    <row r="19" spans="1:33" x14ac:dyDescent="0.25">
      <c r="A19" t="s">
        <v>21</v>
      </c>
      <c r="B19">
        <v>234.429072907239</v>
      </c>
      <c r="C19">
        <v>1883.0392439115301</v>
      </c>
      <c r="D19">
        <v>5798.4120080569801</v>
      </c>
      <c r="E19">
        <v>12275.1796721554</v>
      </c>
      <c r="F19">
        <v>21261.9490675122</v>
      </c>
      <c r="G19">
        <v>32506.6020397961</v>
      </c>
      <c r="H19">
        <v>45653.959655691397</v>
      </c>
      <c r="I19">
        <v>60309.793851490998</v>
      </c>
      <c r="J19">
        <v>76081.301993340006</v>
      </c>
      <c r="K19">
        <v>92601.324791854</v>
      </c>
      <c r="L19"/>
      <c r="M19">
        <f t="shared" si="0"/>
        <v>0.19268142978677177</v>
      </c>
      <c r="N19">
        <f t="shared" si="1"/>
        <v>1.0318023254309756</v>
      </c>
      <c r="O19">
        <f t="shared" si="2"/>
        <v>1.588606029604652</v>
      </c>
      <c r="P19">
        <f t="shared" si="3"/>
        <v>3.3630629238781919</v>
      </c>
      <c r="Q19">
        <f t="shared" si="4"/>
        <v>5.825191525345808</v>
      </c>
      <c r="R19">
        <f t="shared" si="5"/>
        <v>8.9059183670674251</v>
      </c>
      <c r="S19">
        <f t="shared" si="6"/>
        <v>12.507934152244218</v>
      </c>
      <c r="T19">
        <f t="shared" si="7"/>
        <v>16.523231192189318</v>
      </c>
      <c r="U19">
        <f t="shared" si="8"/>
        <v>20.844192326942469</v>
      </c>
      <c r="V19">
        <f t="shared" si="9"/>
        <v>25.37022597037096</v>
      </c>
      <c r="W19"/>
      <c r="X19">
        <f t="shared" si="10"/>
        <v>1.9268142978677176E-2</v>
      </c>
      <c r="Y19">
        <f t="shared" si="11"/>
        <v>0.10318023254309756</v>
      </c>
      <c r="Z19">
        <f t="shared" si="12"/>
        <v>0.1588606029604652</v>
      </c>
      <c r="AA19">
        <f t="shared" si="13"/>
        <v>0.33630629238781917</v>
      </c>
      <c r="AB19">
        <f t="shared" si="14"/>
        <v>0.58251915253458075</v>
      </c>
      <c r="AC19">
        <f t="shared" si="15"/>
        <v>0.89059183670674247</v>
      </c>
      <c r="AD19">
        <f t="shared" si="16"/>
        <v>1.2507934152244218</v>
      </c>
      <c r="AE19">
        <f t="shared" si="17"/>
        <v>1.6523231192189318</v>
      </c>
      <c r="AF19">
        <f t="shared" si="18"/>
        <v>2.084419232694247</v>
      </c>
      <c r="AG19">
        <f t="shared" si="19"/>
        <v>2.5370225970370961</v>
      </c>
    </row>
    <row r="20" spans="1:33" x14ac:dyDescent="0.25">
      <c r="A20" t="s">
        <v>22</v>
      </c>
      <c r="B20">
        <v>6872.5135956324402</v>
      </c>
      <c r="C20">
        <v>15544.47963297</v>
      </c>
      <c r="D20">
        <v>19156.3287866639</v>
      </c>
      <c r="E20">
        <v>20346.2707536491</v>
      </c>
      <c r="F20">
        <v>20714.247398682699</v>
      </c>
      <c r="G20">
        <v>20825.9568525205</v>
      </c>
      <c r="H20">
        <v>20859.682889169901</v>
      </c>
      <c r="I20">
        <v>20869.8482215125</v>
      </c>
      <c r="J20">
        <v>20872.910618231301</v>
      </c>
      <c r="K20">
        <v>20873.833054045299</v>
      </c>
      <c r="L20"/>
      <c r="M20">
        <f t="shared" si="0"/>
        <v>5.648641311478718</v>
      </c>
      <c r="N20">
        <f t="shared" si="1"/>
        <v>8.5175230865589047</v>
      </c>
      <c r="O20">
        <f t="shared" si="2"/>
        <v>5.2483092566202467</v>
      </c>
      <c r="P20">
        <f t="shared" si="3"/>
        <v>5.5743207544244111</v>
      </c>
      <c r="Q20">
        <f t="shared" si="4"/>
        <v>5.6751362736116988</v>
      </c>
      <c r="R20">
        <f t="shared" si="5"/>
        <v>5.7057416034302735</v>
      </c>
      <c r="S20">
        <f t="shared" si="6"/>
        <v>5.7149816134712061</v>
      </c>
      <c r="T20">
        <f t="shared" si="7"/>
        <v>5.7177666360308228</v>
      </c>
      <c r="U20">
        <f t="shared" si="8"/>
        <v>5.7186056488304944</v>
      </c>
      <c r="V20">
        <f t="shared" si="9"/>
        <v>5.718858370971315</v>
      </c>
      <c r="W20"/>
      <c r="X20">
        <f t="shared" si="10"/>
        <v>0.56486413114787182</v>
      </c>
      <c r="Y20">
        <f t="shared" si="11"/>
        <v>0.85175230865589047</v>
      </c>
      <c r="Z20">
        <f t="shared" si="12"/>
        <v>0.52483092566202472</v>
      </c>
      <c r="AA20">
        <f t="shared" si="13"/>
        <v>0.55743207544244111</v>
      </c>
      <c r="AB20">
        <f t="shared" si="14"/>
        <v>0.56751362736116984</v>
      </c>
      <c r="AC20">
        <f t="shared" si="15"/>
        <v>0.57057416034302733</v>
      </c>
      <c r="AD20">
        <f t="shared" si="16"/>
        <v>0.57149816134712061</v>
      </c>
      <c r="AE20">
        <f t="shared" si="17"/>
        <v>0.57177666360308232</v>
      </c>
      <c r="AF20">
        <f t="shared" si="18"/>
        <v>0.57186056488304948</v>
      </c>
      <c r="AG20">
        <f t="shared" si="19"/>
        <v>0.57188583709713148</v>
      </c>
    </row>
    <row r="21" spans="1:33" x14ac:dyDescent="0.25">
      <c r="A21" t="s">
        <v>23</v>
      </c>
      <c r="B21">
        <v>20730.347330531298</v>
      </c>
      <c r="C21">
        <v>151489.89282976801</v>
      </c>
      <c r="D21">
        <v>414721.78367483697</v>
      </c>
      <c r="E21">
        <v>777678.15187561396</v>
      </c>
      <c r="F21">
        <v>1195505.75956308</v>
      </c>
      <c r="G21">
        <v>1629150.9380926799</v>
      </c>
      <c r="H21">
        <v>2050457.0287367499</v>
      </c>
      <c r="I21">
        <v>2441803.27154847</v>
      </c>
      <c r="J21">
        <v>2793905.1127768699</v>
      </c>
      <c r="K21">
        <v>3103375.3625544999</v>
      </c>
      <c r="L21"/>
      <c r="M21">
        <f t="shared" si="0"/>
        <v>17.038641641532575</v>
      </c>
      <c r="N21">
        <f t="shared" si="1"/>
        <v>83.008160454667404</v>
      </c>
      <c r="O21">
        <f t="shared" si="2"/>
        <v>113.62240648625671</v>
      </c>
      <c r="P21">
        <f t="shared" si="3"/>
        <v>213.06250736318191</v>
      </c>
      <c r="Q21">
        <f t="shared" si="4"/>
        <v>327.53582453783014</v>
      </c>
      <c r="R21">
        <f t="shared" si="5"/>
        <v>446.3427227651178</v>
      </c>
      <c r="S21">
        <f t="shared" si="6"/>
        <v>561.76904896897258</v>
      </c>
      <c r="T21">
        <f t="shared" si="7"/>
        <v>668.98719768451235</v>
      </c>
      <c r="U21">
        <f t="shared" si="8"/>
        <v>765.45345555530685</v>
      </c>
      <c r="V21">
        <f t="shared" si="9"/>
        <v>850.23982535739719</v>
      </c>
      <c r="W21"/>
      <c r="X21">
        <f t="shared" si="10"/>
        <v>1.7038641641532575</v>
      </c>
      <c r="Y21">
        <f t="shared" si="11"/>
        <v>8.3008160454667408</v>
      </c>
      <c r="Z21">
        <f t="shared" si="12"/>
        <v>11.36224064862567</v>
      </c>
      <c r="AA21">
        <f t="shared" si="13"/>
        <v>21.306250736318191</v>
      </c>
      <c r="AB21">
        <f t="shared" si="14"/>
        <v>32.753582453783011</v>
      </c>
      <c r="AC21">
        <f t="shared" si="15"/>
        <v>44.63427227651178</v>
      </c>
      <c r="AD21">
        <f t="shared" si="16"/>
        <v>56.176904896897256</v>
      </c>
      <c r="AE21">
        <f t="shared" si="17"/>
        <v>66.89871976845123</v>
      </c>
      <c r="AF21">
        <f t="shared" si="18"/>
        <v>76.545345555530687</v>
      </c>
      <c r="AG21">
        <f t="shared" si="19"/>
        <v>85.023982535739719</v>
      </c>
    </row>
    <row r="22" spans="1:33" x14ac:dyDescent="0.25">
      <c r="A22" t="s">
        <v>24</v>
      </c>
      <c r="B22">
        <v>10.1227900451184</v>
      </c>
      <c r="C22">
        <v>214.70723625512099</v>
      </c>
      <c r="D22">
        <v>673.45904461552902</v>
      </c>
      <c r="E22">
        <v>1253.47805649871</v>
      </c>
      <c r="F22">
        <v>1836.7532808117301</v>
      </c>
      <c r="G22">
        <v>2357.9868806325198</v>
      </c>
      <c r="H22">
        <v>2792.66870862207</v>
      </c>
      <c r="I22">
        <v>3139.7314533725998</v>
      </c>
      <c r="J22">
        <v>3409.0035287170799</v>
      </c>
      <c r="K22">
        <v>3613.8950523296899</v>
      </c>
      <c r="L22"/>
      <c r="M22">
        <f t="shared" si="0"/>
        <v>8.3201014069466308E-3</v>
      </c>
      <c r="N22">
        <f t="shared" si="1"/>
        <v>0.11764780068773753</v>
      </c>
      <c r="O22">
        <f t="shared" si="2"/>
        <v>0.18450932729192576</v>
      </c>
      <c r="P22">
        <f t="shared" si="3"/>
        <v>0.34341864561608493</v>
      </c>
      <c r="Q22">
        <f t="shared" si="4"/>
        <v>0.50322007693472059</v>
      </c>
      <c r="R22">
        <f t="shared" si="5"/>
        <v>0.6460238029130192</v>
      </c>
      <c r="S22">
        <f t="shared" si="6"/>
        <v>0.76511471469097803</v>
      </c>
      <c r="T22">
        <f t="shared" si="7"/>
        <v>0.86020039818427396</v>
      </c>
      <c r="U22">
        <f t="shared" si="8"/>
        <v>0.93397356951152888</v>
      </c>
      <c r="V22">
        <f t="shared" si="9"/>
        <v>0.99010823351498356</v>
      </c>
      <c r="W22"/>
      <c r="X22">
        <f t="shared" si="10"/>
        <v>8.3201014069466306E-4</v>
      </c>
      <c r="Y22">
        <f t="shared" si="11"/>
        <v>1.1764780068773753E-2</v>
      </c>
      <c r="Z22">
        <f t="shared" si="12"/>
        <v>1.8450932729192578E-2</v>
      </c>
      <c r="AA22">
        <f t="shared" si="13"/>
        <v>3.4341864561608496E-2</v>
      </c>
      <c r="AB22">
        <f t="shared" si="14"/>
        <v>5.0322007693472059E-2</v>
      </c>
      <c r="AC22">
        <f t="shared" si="15"/>
        <v>6.4602380291301914E-2</v>
      </c>
      <c r="AD22">
        <f t="shared" si="16"/>
        <v>7.65114714690978E-2</v>
      </c>
      <c r="AE22">
        <f t="shared" si="17"/>
        <v>8.6020039818427402E-2</v>
      </c>
      <c r="AF22">
        <f t="shared" si="18"/>
        <v>9.3397356951152893E-2</v>
      </c>
      <c r="AG22">
        <f t="shared" si="19"/>
        <v>9.9010823351498356E-2</v>
      </c>
    </row>
    <row r="23" spans="1:33" x14ac:dyDescent="0.25">
      <c r="A23" t="s">
        <v>25</v>
      </c>
      <c r="B23">
        <v>4820.19121084997</v>
      </c>
      <c r="C23">
        <v>9671.9055879065509</v>
      </c>
      <c r="D23">
        <v>11222.0764773595</v>
      </c>
      <c r="E23">
        <v>11624.549723390501</v>
      </c>
      <c r="F23">
        <v>11724.274403814799</v>
      </c>
      <c r="G23">
        <v>11748.709223178401</v>
      </c>
      <c r="H23">
        <v>11754.680055029499</v>
      </c>
      <c r="I23">
        <v>11756.1381056478</v>
      </c>
      <c r="J23">
        <v>11756.4940975188</v>
      </c>
      <c r="K23">
        <v>11756.581011652001</v>
      </c>
      <c r="L23"/>
      <c r="M23">
        <f t="shared" si="0"/>
        <v>3.9618009952191535</v>
      </c>
      <c r="N23">
        <f t="shared" si="1"/>
        <v>5.2996742947433155</v>
      </c>
      <c r="O23">
        <f t="shared" si="2"/>
        <v>3.0745415006464385</v>
      </c>
      <c r="P23">
        <f t="shared" si="3"/>
        <v>3.1848081433946578</v>
      </c>
      <c r="Q23">
        <f t="shared" si="4"/>
        <v>3.2121299736478903</v>
      </c>
      <c r="R23">
        <f t="shared" si="5"/>
        <v>3.2188244447064109</v>
      </c>
      <c r="S23">
        <f t="shared" si="6"/>
        <v>3.2204602890491785</v>
      </c>
      <c r="T23">
        <f t="shared" si="7"/>
        <v>3.2208597549720004</v>
      </c>
      <c r="U23">
        <f t="shared" si="8"/>
        <v>3.2209572869914522</v>
      </c>
      <c r="V23">
        <f t="shared" si="9"/>
        <v>3.2209810990827403</v>
      </c>
      <c r="W23"/>
      <c r="X23">
        <f t="shared" si="10"/>
        <v>0.39618009952191535</v>
      </c>
      <c r="Y23">
        <f t="shared" si="11"/>
        <v>0.52996742947433151</v>
      </c>
      <c r="Z23">
        <f t="shared" si="12"/>
        <v>0.30745415006464383</v>
      </c>
      <c r="AA23">
        <f t="shared" si="13"/>
        <v>0.31848081433946579</v>
      </c>
      <c r="AB23">
        <f t="shared" si="14"/>
        <v>0.32121299736478903</v>
      </c>
      <c r="AC23">
        <f t="shared" si="15"/>
        <v>0.32188244447064107</v>
      </c>
      <c r="AD23">
        <f t="shared" si="16"/>
        <v>0.32204602890491785</v>
      </c>
      <c r="AE23">
        <f t="shared" si="17"/>
        <v>0.32208597549720003</v>
      </c>
      <c r="AF23">
        <f t="shared" si="18"/>
        <v>0.32209572869914521</v>
      </c>
      <c r="AG23">
        <f t="shared" si="19"/>
        <v>0.32209810990827403</v>
      </c>
    </row>
    <row r="24" spans="1:33" x14ac:dyDescent="0.25">
      <c r="A24" t="s">
        <v>26</v>
      </c>
      <c r="B24">
        <v>17317.0191458585</v>
      </c>
      <c r="C24">
        <v>23305.4034496612</v>
      </c>
      <c r="D24">
        <v>24123.1954553697</v>
      </c>
      <c r="E24">
        <v>24224.6557473311</v>
      </c>
      <c r="F24">
        <v>24237.100043923601</v>
      </c>
      <c r="G24">
        <v>24238.624225591</v>
      </c>
      <c r="H24">
        <v>24238.810875896299</v>
      </c>
      <c r="I24">
        <v>24238.833732493</v>
      </c>
      <c r="J24">
        <v>24238.836531431101</v>
      </c>
      <c r="K24">
        <v>24238.836874179098</v>
      </c>
      <c r="L24"/>
      <c r="M24">
        <f t="shared" si="0"/>
        <v>14.233166421253562</v>
      </c>
      <c r="N24">
        <f t="shared" si="1"/>
        <v>12.770084082006139</v>
      </c>
      <c r="O24">
        <f t="shared" si="2"/>
        <v>6.6090946453067669</v>
      </c>
      <c r="P24">
        <f t="shared" si="3"/>
        <v>6.6368919855701654</v>
      </c>
      <c r="Q24">
        <f t="shared" si="4"/>
        <v>6.6403013818968768</v>
      </c>
      <c r="R24">
        <f t="shared" si="5"/>
        <v>6.6407189659153429</v>
      </c>
      <c r="S24">
        <f t="shared" si="6"/>
        <v>6.6407701029852877</v>
      </c>
      <c r="T24">
        <f t="shared" si="7"/>
        <v>6.640776365066575</v>
      </c>
      <c r="U24">
        <f t="shared" si="8"/>
        <v>6.6407771318989317</v>
      </c>
      <c r="V24">
        <f t="shared" si="9"/>
        <v>6.6407772258024931</v>
      </c>
      <c r="W24"/>
      <c r="X24">
        <f t="shared" si="10"/>
        <v>1.4233166421253562</v>
      </c>
      <c r="Y24">
        <f t="shared" si="11"/>
        <v>1.2770084082006139</v>
      </c>
      <c r="Z24">
        <f t="shared" si="12"/>
        <v>0.66090946453067667</v>
      </c>
      <c r="AA24">
        <f t="shared" si="13"/>
        <v>0.66368919855701658</v>
      </c>
      <c r="AB24">
        <f t="shared" si="14"/>
        <v>0.6640301381896877</v>
      </c>
      <c r="AC24">
        <f t="shared" si="15"/>
        <v>0.66407189659153432</v>
      </c>
      <c r="AD24">
        <f t="shared" si="16"/>
        <v>0.66407701029852872</v>
      </c>
      <c r="AE24">
        <f t="shared" si="17"/>
        <v>0.66407763650665752</v>
      </c>
      <c r="AF24">
        <f t="shared" si="18"/>
        <v>0.66407771318989317</v>
      </c>
      <c r="AG24">
        <f t="shared" si="19"/>
        <v>0.66407772258024933</v>
      </c>
    </row>
    <row r="25" spans="1:33" x14ac:dyDescent="0.25">
      <c r="A25" t="s">
        <v>27</v>
      </c>
      <c r="B25">
        <v>1176.2750610965099</v>
      </c>
      <c r="C25">
        <v>2191.9044010914099</v>
      </c>
      <c r="D25">
        <v>3276.7715586321401</v>
      </c>
      <c r="E25">
        <v>4313.1617070381699</v>
      </c>
      <c r="F25">
        <v>5238.11683289142</v>
      </c>
      <c r="G25">
        <v>6027.7404759558603</v>
      </c>
      <c r="H25">
        <v>6681.6826022375999</v>
      </c>
      <c r="I25">
        <v>7211.8080450520501</v>
      </c>
      <c r="J25">
        <v>7635.0060603885604</v>
      </c>
      <c r="K25">
        <v>7969.0735816283805</v>
      </c>
      <c r="L25"/>
      <c r="M25">
        <f t="shared" si="0"/>
        <v>0.96680142007932324</v>
      </c>
      <c r="N25">
        <f t="shared" si="1"/>
        <v>1.201043507447348</v>
      </c>
      <c r="O25">
        <f t="shared" si="2"/>
        <v>0.89774563250195616</v>
      </c>
      <c r="P25">
        <f t="shared" si="3"/>
        <v>1.1816881389145673</v>
      </c>
      <c r="Q25">
        <f t="shared" si="4"/>
        <v>1.4351005021620329</v>
      </c>
      <c r="R25">
        <f t="shared" si="5"/>
        <v>1.6514357468372221</v>
      </c>
      <c r="S25">
        <f t="shared" si="6"/>
        <v>1.8305979732157809</v>
      </c>
      <c r="T25">
        <f t="shared" si="7"/>
        <v>1.9758378205622056</v>
      </c>
      <c r="U25">
        <f t="shared" si="8"/>
        <v>2.0917824822982358</v>
      </c>
      <c r="V25">
        <f t="shared" si="9"/>
        <v>2.1833078305831184</v>
      </c>
      <c r="W25"/>
      <c r="X25">
        <f t="shared" si="10"/>
        <v>9.6680142007932318E-2</v>
      </c>
      <c r="Y25">
        <f t="shared" si="11"/>
        <v>0.1201043507447348</v>
      </c>
      <c r="Z25">
        <f t="shared" si="12"/>
        <v>8.9774563250195616E-2</v>
      </c>
      <c r="AA25">
        <f t="shared" si="13"/>
        <v>0.11816881389145673</v>
      </c>
      <c r="AB25">
        <f t="shared" si="14"/>
        <v>0.14351005021620328</v>
      </c>
      <c r="AC25">
        <f t="shared" si="15"/>
        <v>0.16514357468372221</v>
      </c>
      <c r="AD25">
        <f t="shared" si="16"/>
        <v>0.18305979732157809</v>
      </c>
      <c r="AE25">
        <f t="shared" si="17"/>
        <v>0.19758378205622057</v>
      </c>
      <c r="AF25">
        <f t="shared" si="18"/>
        <v>0.20917824822982359</v>
      </c>
      <c r="AG25">
        <f t="shared" si="19"/>
        <v>0.21833078305831183</v>
      </c>
    </row>
    <row r="26" spans="1:33" x14ac:dyDescent="0.25">
      <c r="A26" t="s">
        <v>28</v>
      </c>
      <c r="B26">
        <v>37.864085409873503</v>
      </c>
      <c r="C26">
        <v>203.24410003527601</v>
      </c>
      <c r="D26">
        <v>480.35075739228199</v>
      </c>
      <c r="E26">
        <v>817.97862675809404</v>
      </c>
      <c r="F26">
        <v>1170.87006251772</v>
      </c>
      <c r="G26">
        <v>1508.6253739209601</v>
      </c>
      <c r="H26">
        <v>1814.3519330343599</v>
      </c>
      <c r="I26">
        <v>2080.8801435355699</v>
      </c>
      <c r="J26">
        <v>2307.1891335935302</v>
      </c>
      <c r="K26">
        <v>2495.7249250558998</v>
      </c>
      <c r="L26"/>
      <c r="M26">
        <f t="shared" si="0"/>
        <v>3.1121166090306986E-2</v>
      </c>
      <c r="N26">
        <f t="shared" si="1"/>
        <v>0.11136663015631564</v>
      </c>
      <c r="O26">
        <f t="shared" si="2"/>
        <v>0.13160294723076221</v>
      </c>
      <c r="P26">
        <f t="shared" si="3"/>
        <v>0.22410373335838196</v>
      </c>
      <c r="Q26">
        <f t="shared" si="4"/>
        <v>0.32078631849800548</v>
      </c>
      <c r="R26">
        <f t="shared" si="5"/>
        <v>0.41332202025231785</v>
      </c>
      <c r="S26">
        <f t="shared" si="6"/>
        <v>0.49708272137927667</v>
      </c>
      <c r="T26">
        <f t="shared" si="7"/>
        <v>0.57010414891385486</v>
      </c>
      <c r="U26">
        <f t="shared" si="8"/>
        <v>0.63210661194343298</v>
      </c>
      <c r="V26">
        <f t="shared" si="9"/>
        <v>0.6837602534399726</v>
      </c>
      <c r="W26"/>
      <c r="X26">
        <f t="shared" si="10"/>
        <v>3.1121166090306985E-3</v>
      </c>
      <c r="Y26">
        <f t="shared" si="11"/>
        <v>1.1136663015631564E-2</v>
      </c>
      <c r="Z26">
        <f t="shared" si="12"/>
        <v>1.3160294723076222E-2</v>
      </c>
      <c r="AA26">
        <f t="shared" si="13"/>
        <v>2.2410373335838195E-2</v>
      </c>
      <c r="AB26">
        <f t="shared" si="14"/>
        <v>3.2078631849800546E-2</v>
      </c>
      <c r="AC26">
        <f t="shared" si="15"/>
        <v>4.1332202025231787E-2</v>
      </c>
      <c r="AD26">
        <f t="shared" si="16"/>
        <v>4.9708272137927667E-2</v>
      </c>
      <c r="AE26">
        <f t="shared" si="17"/>
        <v>5.7010414891385489E-2</v>
      </c>
      <c r="AF26">
        <f t="shared" si="18"/>
        <v>6.3210661194343293E-2</v>
      </c>
      <c r="AG26">
        <f t="shared" si="19"/>
        <v>6.8376025343997254E-2</v>
      </c>
    </row>
    <row r="27" spans="1:33" x14ac:dyDescent="0.25">
      <c r="A27" t="s">
        <v>29</v>
      </c>
      <c r="B27">
        <v>6.8228461520944297</v>
      </c>
      <c r="C27">
        <v>15.9157335636966</v>
      </c>
      <c r="D27">
        <v>26.0671915561019</v>
      </c>
      <c r="E27">
        <v>35.666277301254503</v>
      </c>
      <c r="F27">
        <v>43.9479196255839</v>
      </c>
      <c r="G27">
        <v>50.705430791325099</v>
      </c>
      <c r="H27">
        <v>56.024661510851402</v>
      </c>
      <c r="I27">
        <v>60.112290052321001</v>
      </c>
      <c r="J27">
        <v>63.202141783938799</v>
      </c>
      <c r="K27">
        <v>65.511093731334498</v>
      </c>
      <c r="L27"/>
      <c r="M27">
        <f t="shared" si="0"/>
        <v>5.6078187551461059E-3</v>
      </c>
      <c r="N27">
        <f t="shared" si="1"/>
        <v>8.7209498979159451E-3</v>
      </c>
      <c r="O27">
        <f t="shared" si="2"/>
        <v>7.1416963167402472E-3</v>
      </c>
      <c r="P27">
        <f t="shared" si="3"/>
        <v>9.771582822261508E-3</v>
      </c>
      <c r="Q27">
        <f t="shared" si="4"/>
        <v>1.2040525924817507E-2</v>
      </c>
      <c r="R27">
        <f t="shared" si="5"/>
        <v>1.3891898846938384E-2</v>
      </c>
      <c r="S27">
        <f t="shared" si="6"/>
        <v>1.5349222331740112E-2</v>
      </c>
      <c r="T27">
        <f t="shared" si="7"/>
        <v>1.6469120562279727E-2</v>
      </c>
      <c r="U27">
        <f t="shared" si="8"/>
        <v>1.7315655283270906E-2</v>
      </c>
      <c r="V27">
        <f t="shared" si="9"/>
        <v>1.7948244857899861E-2</v>
      </c>
      <c r="W27"/>
      <c r="X27">
        <f t="shared" si="10"/>
        <v>5.6078187551461057E-4</v>
      </c>
      <c r="Y27">
        <f t="shared" si="11"/>
        <v>8.7209498979159451E-4</v>
      </c>
      <c r="Z27">
        <f t="shared" si="12"/>
        <v>7.1416963167402468E-4</v>
      </c>
      <c r="AA27">
        <f t="shared" si="13"/>
        <v>9.7715828222615076E-4</v>
      </c>
      <c r="AB27">
        <f t="shared" si="14"/>
        <v>1.2040525924817507E-3</v>
      </c>
      <c r="AC27">
        <f t="shared" si="15"/>
        <v>1.3891898846938385E-3</v>
      </c>
      <c r="AD27">
        <f t="shared" si="16"/>
        <v>1.5349222331740111E-3</v>
      </c>
      <c r="AE27">
        <f t="shared" si="17"/>
        <v>1.6469120562279727E-3</v>
      </c>
      <c r="AF27">
        <f t="shared" si="18"/>
        <v>1.7315655283270906E-3</v>
      </c>
      <c r="AG27">
        <f t="shared" si="19"/>
        <v>1.7948244857899861E-3</v>
      </c>
    </row>
    <row r="28" spans="1:33" x14ac:dyDescent="0.25">
      <c r="A28" t="s">
        <v>30</v>
      </c>
      <c r="B28">
        <v>2158.3342115893201</v>
      </c>
      <c r="C28">
        <v>3914.5589295898299</v>
      </c>
      <c r="D28">
        <v>4432.5471343811896</v>
      </c>
      <c r="E28">
        <v>4561.3876348677204</v>
      </c>
      <c r="F28">
        <v>4592.2619634604598</v>
      </c>
      <c r="G28">
        <v>4599.5965772191203</v>
      </c>
      <c r="H28">
        <v>4601.3354535615799</v>
      </c>
      <c r="I28">
        <v>4601.7475035504503</v>
      </c>
      <c r="J28">
        <v>4601.8451331064898</v>
      </c>
      <c r="K28">
        <v>4601.8682644535002</v>
      </c>
      <c r="L28"/>
      <c r="M28">
        <f t="shared" si="0"/>
        <v>1.7739733245939617</v>
      </c>
      <c r="N28">
        <f t="shared" si="1"/>
        <v>2.1449637970355231</v>
      </c>
      <c r="O28">
        <f t="shared" si="2"/>
        <v>1.2143964751729288</v>
      </c>
      <c r="P28">
        <f t="shared" si="3"/>
        <v>1.2496952424295125</v>
      </c>
      <c r="Q28">
        <f t="shared" si="4"/>
        <v>1.2581539625919067</v>
      </c>
      <c r="R28">
        <f t="shared" si="5"/>
        <v>1.2601634458134576</v>
      </c>
      <c r="S28">
        <f t="shared" si="6"/>
        <v>1.260639850290844</v>
      </c>
      <c r="T28">
        <f t="shared" si="7"/>
        <v>1.2607527406987535</v>
      </c>
      <c r="U28">
        <f t="shared" si="8"/>
        <v>1.260779488522326</v>
      </c>
      <c r="V28">
        <f t="shared" si="9"/>
        <v>1.2607858258776714</v>
      </c>
      <c r="W28"/>
      <c r="X28">
        <f t="shared" si="10"/>
        <v>0.17739733245939618</v>
      </c>
      <c r="Y28">
        <f t="shared" si="11"/>
        <v>0.21449637970355231</v>
      </c>
      <c r="Z28">
        <f t="shared" si="12"/>
        <v>0.12143964751729289</v>
      </c>
      <c r="AA28">
        <f t="shared" si="13"/>
        <v>0.12496952424295124</v>
      </c>
      <c r="AB28">
        <f t="shared" si="14"/>
        <v>0.12581539625919066</v>
      </c>
      <c r="AC28">
        <f t="shared" si="15"/>
        <v>0.12601634458134575</v>
      </c>
      <c r="AD28">
        <f t="shared" si="16"/>
        <v>0.12606398502908439</v>
      </c>
      <c r="AE28">
        <f t="shared" si="17"/>
        <v>0.12607527406987534</v>
      </c>
      <c r="AF28">
        <f t="shared" si="18"/>
        <v>0.12607794885223261</v>
      </c>
      <c r="AG28">
        <f t="shared" si="19"/>
        <v>0.12607858258776714</v>
      </c>
    </row>
    <row r="29" spans="1:33" x14ac:dyDescent="0.25">
      <c r="A29" t="s">
        <v>31</v>
      </c>
      <c r="B29">
        <v>1171.1385703644901</v>
      </c>
      <c r="C29">
        <v>6353.0867734548401</v>
      </c>
      <c r="D29">
        <v>14500.009471859399</v>
      </c>
      <c r="E29">
        <v>23562.1321926159</v>
      </c>
      <c r="F29">
        <v>32124.156657001498</v>
      </c>
      <c r="G29">
        <v>39508.968024251299</v>
      </c>
      <c r="H29">
        <v>45532.8375236664</v>
      </c>
      <c r="I29">
        <v>50272.420741002999</v>
      </c>
      <c r="J29">
        <v>53912.417646139998</v>
      </c>
      <c r="K29">
        <v>56661.914467483599</v>
      </c>
      <c r="L29"/>
      <c r="M29">
        <f t="shared" si="0"/>
        <v>0.96257964687492326</v>
      </c>
      <c r="N29">
        <f t="shared" si="1"/>
        <v>3.4811434375095018</v>
      </c>
      <c r="O29">
        <f t="shared" si="2"/>
        <v>3.972605334756</v>
      </c>
      <c r="P29">
        <f t="shared" si="3"/>
        <v>6.4553786829084654</v>
      </c>
      <c r="Q29">
        <f t="shared" si="4"/>
        <v>8.8011388101373971</v>
      </c>
      <c r="R29">
        <f t="shared" si="5"/>
        <v>10.824374801164739</v>
      </c>
      <c r="S29">
        <f t="shared" si="6"/>
        <v>12.474750006483946</v>
      </c>
      <c r="T29">
        <f t="shared" si="7"/>
        <v>13.773265956439181</v>
      </c>
      <c r="U29">
        <f t="shared" si="8"/>
        <v>14.770525382504109</v>
      </c>
      <c r="V29">
        <f t="shared" si="9"/>
        <v>15.52381218287222</v>
      </c>
      <c r="W29"/>
      <c r="X29">
        <f t="shared" si="10"/>
        <v>9.6257964687492328E-2</v>
      </c>
      <c r="Y29">
        <f t="shared" si="11"/>
        <v>0.34811434375095018</v>
      </c>
      <c r="Z29">
        <f t="shared" si="12"/>
        <v>0.39726053347559998</v>
      </c>
      <c r="AA29">
        <f t="shared" si="13"/>
        <v>0.64553786829084658</v>
      </c>
      <c r="AB29">
        <f t="shared" si="14"/>
        <v>0.88011388101373966</v>
      </c>
      <c r="AC29">
        <f t="shared" si="15"/>
        <v>1.0824374801164738</v>
      </c>
      <c r="AD29">
        <f t="shared" si="16"/>
        <v>1.2474750006483946</v>
      </c>
      <c r="AE29">
        <f t="shared" si="17"/>
        <v>1.377326595643918</v>
      </c>
      <c r="AF29">
        <f t="shared" si="18"/>
        <v>1.4770525382504109</v>
      </c>
      <c r="AG29">
        <f t="shared" si="19"/>
        <v>1.5523812182872221</v>
      </c>
    </row>
    <row r="30" spans="1:33" x14ac:dyDescent="0.25">
      <c r="A30" t="s">
        <v>32</v>
      </c>
      <c r="B30">
        <v>1405042.9001579301</v>
      </c>
      <c r="C30">
        <v>1617644.62456958</v>
      </c>
      <c r="D30">
        <v>1628746.25550735</v>
      </c>
      <c r="E30">
        <v>1629300.2736837899</v>
      </c>
      <c r="F30">
        <v>1629327.85985068</v>
      </c>
      <c r="G30">
        <v>1629329.23329305</v>
      </c>
      <c r="H30">
        <v>1629329.3016727399</v>
      </c>
      <c r="I30">
        <v>1629329.30507716</v>
      </c>
      <c r="J30">
        <v>1629329.30524666</v>
      </c>
      <c r="K30">
        <v>1629329.3052550999</v>
      </c>
      <c r="L30"/>
      <c r="M30">
        <f t="shared" si="0"/>
        <v>1154.8297809517233</v>
      </c>
      <c r="N30">
        <f t="shared" si="1"/>
        <v>886.38061620250971</v>
      </c>
      <c r="O30">
        <f t="shared" si="2"/>
        <v>446.23185082393155</v>
      </c>
      <c r="P30">
        <f t="shared" si="3"/>
        <v>446.38363662569589</v>
      </c>
      <c r="Q30">
        <f t="shared" si="4"/>
        <v>446.39119447963839</v>
      </c>
      <c r="R30">
        <f t="shared" si="5"/>
        <v>446.39157076521923</v>
      </c>
      <c r="S30">
        <f t="shared" si="6"/>
        <v>446.39158949938081</v>
      </c>
      <c r="T30">
        <f t="shared" si="7"/>
        <v>446.39159043209872</v>
      </c>
      <c r="U30">
        <f t="shared" si="8"/>
        <v>446.39159047853701</v>
      </c>
      <c r="V30">
        <f t="shared" si="9"/>
        <v>446.39159048084929</v>
      </c>
      <c r="W30"/>
      <c r="X30">
        <f t="shared" si="10"/>
        <v>115.48297809517233</v>
      </c>
      <c r="Y30">
        <f t="shared" si="11"/>
        <v>88.638061620250966</v>
      </c>
      <c r="Z30">
        <f t="shared" si="12"/>
        <v>44.623185082393157</v>
      </c>
      <c r="AA30">
        <f t="shared" si="13"/>
        <v>44.638363662569589</v>
      </c>
      <c r="AB30">
        <f t="shared" si="14"/>
        <v>44.639119447963836</v>
      </c>
      <c r="AC30">
        <f t="shared" si="15"/>
        <v>44.639157076521926</v>
      </c>
      <c r="AD30">
        <f t="shared" si="16"/>
        <v>44.639158949938079</v>
      </c>
      <c r="AE30">
        <f t="shared" si="17"/>
        <v>44.639159043209872</v>
      </c>
      <c r="AF30">
        <f t="shared" si="18"/>
        <v>44.639159047853703</v>
      </c>
      <c r="AG30">
        <f t="shared" si="19"/>
        <v>44.639159048084927</v>
      </c>
    </row>
    <row r="31" spans="1:33" x14ac:dyDescent="0.25">
      <c r="A31" t="s">
        <v>33</v>
      </c>
      <c r="B31">
        <v>1010.22846178596</v>
      </c>
      <c r="C31">
        <v>4735.8240952389897</v>
      </c>
      <c r="D31">
        <v>9231.5440769145498</v>
      </c>
      <c r="E31">
        <v>13022.514215835799</v>
      </c>
      <c r="F31">
        <v>15755.6339160518</v>
      </c>
      <c r="G31">
        <v>17575.572000862001</v>
      </c>
      <c r="H31">
        <v>18735.965768631999</v>
      </c>
      <c r="I31">
        <v>19457.801781760001</v>
      </c>
      <c r="J31">
        <v>19900.4315863962</v>
      </c>
      <c r="K31">
        <v>20169.567511430101</v>
      </c>
      <c r="L31"/>
      <c r="M31">
        <f t="shared" si="0"/>
        <v>0.83032476311174785</v>
      </c>
      <c r="N31">
        <f t="shared" si="1"/>
        <v>2.5949721069802685</v>
      </c>
      <c r="O31">
        <f t="shared" si="2"/>
        <v>2.529190158058781</v>
      </c>
      <c r="P31">
        <f t="shared" si="3"/>
        <v>3.5678121139276162</v>
      </c>
      <c r="Q31">
        <f t="shared" si="4"/>
        <v>4.3166120317950138</v>
      </c>
      <c r="R31">
        <f t="shared" si="5"/>
        <v>4.8152252057156169</v>
      </c>
      <c r="S31">
        <f t="shared" si="6"/>
        <v>5.1331413064745206</v>
      </c>
      <c r="T31">
        <f t="shared" si="7"/>
        <v>5.3309045977424665</v>
      </c>
      <c r="U31">
        <f t="shared" si="8"/>
        <v>5.452173037368822</v>
      </c>
      <c r="V31">
        <f t="shared" si="9"/>
        <v>5.5259089072411243</v>
      </c>
      <c r="W31"/>
      <c r="X31">
        <f t="shared" si="10"/>
        <v>8.3032476311174788E-2</v>
      </c>
      <c r="Y31">
        <f t="shared" si="11"/>
        <v>0.25949721069802684</v>
      </c>
      <c r="Z31">
        <f t="shared" si="12"/>
        <v>0.25291901580587811</v>
      </c>
      <c r="AA31">
        <f t="shared" si="13"/>
        <v>0.35678121139276164</v>
      </c>
      <c r="AB31">
        <f t="shared" si="14"/>
        <v>0.43166120317950141</v>
      </c>
      <c r="AC31">
        <f t="shared" si="15"/>
        <v>0.4815225205715617</v>
      </c>
      <c r="AD31">
        <f t="shared" si="16"/>
        <v>0.51331413064745202</v>
      </c>
      <c r="AE31">
        <f t="shared" si="17"/>
        <v>0.53309045977424663</v>
      </c>
      <c r="AF31">
        <f t="shared" si="18"/>
        <v>0.54521730373688215</v>
      </c>
      <c r="AG31">
        <f t="shared" si="19"/>
        <v>0.55259089072411238</v>
      </c>
    </row>
    <row r="32" spans="1:33" x14ac:dyDescent="0.25">
      <c r="A32" t="s">
        <v>34</v>
      </c>
      <c r="B32">
        <v>9992.3761273008404</v>
      </c>
      <c r="C32">
        <v>40966.815834351502</v>
      </c>
      <c r="D32">
        <v>75363.609977611501</v>
      </c>
      <c r="E32">
        <v>103185.52167913799</v>
      </c>
      <c r="F32">
        <v>122795.19097446901</v>
      </c>
      <c r="G32">
        <v>135686.372695681</v>
      </c>
      <c r="H32">
        <v>143844.70268500299</v>
      </c>
      <c r="I32">
        <v>148897.428591281</v>
      </c>
      <c r="J32">
        <v>151987.68617308</v>
      </c>
      <c r="K32">
        <v>153863.75964535901</v>
      </c>
      <c r="L32"/>
      <c r="M32">
        <f t="shared" si="0"/>
        <v>8.2129118854527459</v>
      </c>
      <c r="N32">
        <f t="shared" si="1"/>
        <v>22.447570320192604</v>
      </c>
      <c r="O32">
        <f t="shared" si="2"/>
        <v>20.647564377427809</v>
      </c>
      <c r="P32">
        <f t="shared" si="3"/>
        <v>28.270005939489863</v>
      </c>
      <c r="Q32">
        <f t="shared" si="4"/>
        <v>33.642518075196989</v>
      </c>
      <c r="R32">
        <f t="shared" si="5"/>
        <v>37.174348683748221</v>
      </c>
      <c r="S32">
        <f t="shared" si="6"/>
        <v>39.409507584932328</v>
      </c>
      <c r="T32">
        <f t="shared" si="7"/>
        <v>40.793816052405752</v>
      </c>
      <c r="U32">
        <f t="shared" si="8"/>
        <v>41.640461965227395</v>
      </c>
      <c r="V32">
        <f t="shared" si="9"/>
        <v>42.154454697358638</v>
      </c>
      <c r="W32"/>
      <c r="X32">
        <f t="shared" si="10"/>
        <v>0.82129118854527461</v>
      </c>
      <c r="Y32">
        <f t="shared" si="11"/>
        <v>2.2447570320192605</v>
      </c>
      <c r="Z32">
        <f t="shared" si="12"/>
        <v>2.0647564377427807</v>
      </c>
      <c r="AA32">
        <f t="shared" si="13"/>
        <v>2.8270005939489864</v>
      </c>
      <c r="AB32">
        <f t="shared" si="14"/>
        <v>3.364251807519699</v>
      </c>
      <c r="AC32">
        <f t="shared" si="15"/>
        <v>3.7174348683748222</v>
      </c>
      <c r="AD32">
        <f t="shared" si="16"/>
        <v>3.9409507584932326</v>
      </c>
      <c r="AE32">
        <f t="shared" si="17"/>
        <v>4.0793816052405756</v>
      </c>
      <c r="AF32">
        <f t="shared" si="18"/>
        <v>4.1640461965227393</v>
      </c>
      <c r="AG32">
        <f t="shared" si="19"/>
        <v>4.2154454697358634</v>
      </c>
    </row>
    <row r="33" spans="1:33" x14ac:dyDescent="0.25">
      <c r="A33" t="s">
        <v>35</v>
      </c>
      <c r="B33">
        <v>923281.27442013402</v>
      </c>
      <c r="C33">
        <v>1035129.9149896</v>
      </c>
      <c r="D33">
        <v>1039648.64540009</v>
      </c>
      <c r="E33">
        <v>1039824.4712429499</v>
      </c>
      <c r="F33">
        <v>1039831.30279941</v>
      </c>
      <c r="G33">
        <v>1039831.56821851</v>
      </c>
      <c r="H33">
        <v>1039831.57853053</v>
      </c>
      <c r="I33">
        <v>1039831.5789311701</v>
      </c>
      <c r="J33">
        <v>1039831.57894674</v>
      </c>
      <c r="K33">
        <v>1039831.57894734</v>
      </c>
      <c r="L33"/>
      <c r="M33">
        <f t="shared" si="0"/>
        <v>758.86132144120597</v>
      </c>
      <c r="N33">
        <f t="shared" si="1"/>
        <v>567.19447396690418</v>
      </c>
      <c r="O33">
        <f t="shared" si="2"/>
        <v>284.83524531509318</v>
      </c>
      <c r="P33">
        <f t="shared" si="3"/>
        <v>284.88341677889042</v>
      </c>
      <c r="Q33">
        <f t="shared" si="4"/>
        <v>284.88528843819455</v>
      </c>
      <c r="R33">
        <f t="shared" si="5"/>
        <v>284.88536115575619</v>
      </c>
      <c r="S33">
        <f t="shared" si="6"/>
        <v>284.88536398096716</v>
      </c>
      <c r="T33">
        <f t="shared" si="7"/>
        <v>284.88536409073151</v>
      </c>
      <c r="U33">
        <f t="shared" si="8"/>
        <v>284.88536409499727</v>
      </c>
      <c r="V33">
        <f t="shared" si="9"/>
        <v>284.88536409516166</v>
      </c>
      <c r="W33"/>
      <c r="X33">
        <f t="shared" si="10"/>
        <v>75.886132144120594</v>
      </c>
      <c r="Y33">
        <f t="shared" si="11"/>
        <v>56.71944739669042</v>
      </c>
      <c r="Z33">
        <f t="shared" si="12"/>
        <v>28.483524531509318</v>
      </c>
      <c r="AA33">
        <f t="shared" si="13"/>
        <v>28.488341677889043</v>
      </c>
      <c r="AB33">
        <f t="shared" si="14"/>
        <v>28.488528843819456</v>
      </c>
      <c r="AC33">
        <f t="shared" si="15"/>
        <v>28.48853611557562</v>
      </c>
      <c r="AD33">
        <f t="shared" si="16"/>
        <v>28.488536398096716</v>
      </c>
      <c r="AE33">
        <f t="shared" si="17"/>
        <v>28.488536409073152</v>
      </c>
      <c r="AF33">
        <f t="shared" si="18"/>
        <v>28.488536409499726</v>
      </c>
      <c r="AG33">
        <f t="shared" si="19"/>
        <v>28.488536409516165</v>
      </c>
    </row>
    <row r="34" spans="1:33" x14ac:dyDescent="0.25">
      <c r="A34" t="s">
        <v>36</v>
      </c>
      <c r="B34">
        <v>2846612.2070100098</v>
      </c>
      <c r="C34">
        <v>3045916.3216537698</v>
      </c>
      <c r="D34">
        <v>3051026.8130290601</v>
      </c>
      <c r="E34">
        <v>3051154.8906361801</v>
      </c>
      <c r="F34">
        <v>3051158.0986469602</v>
      </c>
      <c r="G34">
        <v>3051158.1789981299</v>
      </c>
      <c r="H34">
        <v>3051158.1810106901</v>
      </c>
      <c r="I34">
        <v>3051158.1810611002</v>
      </c>
      <c r="J34">
        <v>3051158.1810623598</v>
      </c>
      <c r="K34">
        <v>3051158.1810623901</v>
      </c>
      <c r="L34"/>
      <c r="M34">
        <f t="shared" ref="M34:M60" si="20">(B34*(M$1/100))/365</f>
        <v>2339.6812660356245</v>
      </c>
      <c r="N34">
        <f t="shared" ref="N34:N60" si="21">(C34*(N$1/100))/365</f>
        <v>1668.9952447417916</v>
      </c>
      <c r="O34">
        <f t="shared" ref="O34:O60" si="22">(D34*(O$1/100))/365</f>
        <v>835.89775699426309</v>
      </c>
      <c r="P34">
        <f t="shared" ref="P34:P60" si="23">(E34*(P$1/100))/365</f>
        <v>835.93284674963843</v>
      </c>
      <c r="Q34">
        <f t="shared" ref="Q34:Q60" si="24">(F34*(Q$1/100))/365</f>
        <v>835.93372565670154</v>
      </c>
      <c r="R34">
        <f t="shared" ref="R34:R60" si="25">(G34*(R$1/100))/365</f>
        <v>835.93374767072055</v>
      </c>
      <c r="S34">
        <f t="shared" ref="S34:S60" si="26">(H34*(S$1/100))/365</f>
        <v>835.93374822210694</v>
      </c>
      <c r="T34">
        <f t="shared" ref="T34:T60" si="27">(I34*(T$1/100))/365</f>
        <v>835.93374823591785</v>
      </c>
      <c r="U34">
        <f t="shared" ref="U34:U60" si="28">(J34*(U$1/100))/365</f>
        <v>835.933748236263</v>
      </c>
      <c r="V34">
        <f t="shared" ref="V34:V60" si="29">(K34*(V$1/100))/365</f>
        <v>835.9337482362713</v>
      </c>
      <c r="W34"/>
      <c r="X34">
        <f t="shared" ref="X34:X60" si="30">M34/10</f>
        <v>233.96812660356244</v>
      </c>
      <c r="Y34">
        <f t="shared" ref="Y34:Y60" si="31">N34/10</f>
        <v>166.89952447417915</v>
      </c>
      <c r="Z34">
        <f t="shared" ref="Z34:Z60" si="32">O34/10</f>
        <v>83.589775699426312</v>
      </c>
      <c r="AA34">
        <f t="shared" ref="AA34:AA60" si="33">P34/10</f>
        <v>83.59328467496384</v>
      </c>
      <c r="AB34">
        <f t="shared" ref="AB34:AB60" si="34">Q34/10</f>
        <v>83.593372565670151</v>
      </c>
      <c r="AC34">
        <f t="shared" ref="AC34:AC60" si="35">R34/10</f>
        <v>83.593374767072049</v>
      </c>
      <c r="AD34">
        <f t="shared" ref="AD34:AD60" si="36">S34/10</f>
        <v>83.593374822210691</v>
      </c>
      <c r="AE34">
        <f t="shared" ref="AE34:AE60" si="37">T34/10</f>
        <v>83.593374823591788</v>
      </c>
      <c r="AF34">
        <f t="shared" ref="AF34:AF60" si="38">U34/10</f>
        <v>83.593374823626306</v>
      </c>
      <c r="AG34">
        <f t="shared" ref="AG34:AG60" si="39">V34/10</f>
        <v>83.59337482362713</v>
      </c>
    </row>
    <row r="35" spans="1:33" x14ac:dyDescent="0.25">
      <c r="A35" t="s">
        <v>37</v>
      </c>
      <c r="B35">
        <v>292.61111455449497</v>
      </c>
      <c r="C35">
        <v>849.75653617973001</v>
      </c>
      <c r="D35">
        <v>1362.7238666079299</v>
      </c>
      <c r="E35">
        <v>1729.4881154068801</v>
      </c>
      <c r="F35">
        <v>1963.876371518</v>
      </c>
      <c r="G35">
        <v>2105.5025376393901</v>
      </c>
      <c r="H35">
        <v>2188.5787984071098</v>
      </c>
      <c r="I35">
        <v>2236.5292818778398</v>
      </c>
      <c r="J35">
        <v>2263.9589857086298</v>
      </c>
      <c r="K35">
        <v>2279.5716017415598</v>
      </c>
      <c r="L35"/>
      <c r="M35">
        <f t="shared" si="20"/>
        <v>0.24050228593520132</v>
      </c>
      <c r="N35">
        <f t="shared" si="21"/>
        <v>0.46562001982450962</v>
      </c>
      <c r="O35">
        <f t="shared" si="22"/>
        <v>0.37334900455011777</v>
      </c>
      <c r="P35">
        <f t="shared" si="23"/>
        <v>0.47383236038544663</v>
      </c>
      <c r="Q35">
        <f t="shared" si="24"/>
        <v>0.5380483209638357</v>
      </c>
      <c r="R35">
        <f t="shared" si="25"/>
        <v>0.57685001031216177</v>
      </c>
      <c r="S35">
        <f t="shared" si="26"/>
        <v>0.5996106297005781</v>
      </c>
      <c r="T35">
        <f t="shared" si="27"/>
        <v>0.61274774845968216</v>
      </c>
      <c r="U35">
        <f t="shared" si="28"/>
        <v>0.62026273581058355</v>
      </c>
      <c r="V35">
        <f t="shared" si="29"/>
        <v>0.62454016486070141</v>
      </c>
      <c r="W35"/>
      <c r="X35">
        <f t="shared" si="30"/>
        <v>2.4050228593520132E-2</v>
      </c>
      <c r="Y35">
        <f t="shared" si="31"/>
        <v>4.656200198245096E-2</v>
      </c>
      <c r="Z35">
        <f t="shared" si="32"/>
        <v>3.7334900455011776E-2</v>
      </c>
      <c r="AA35">
        <f t="shared" si="33"/>
        <v>4.7383236038544663E-2</v>
      </c>
      <c r="AB35">
        <f t="shared" si="34"/>
        <v>5.3804832096383572E-2</v>
      </c>
      <c r="AC35">
        <f t="shared" si="35"/>
        <v>5.7685001031216175E-2</v>
      </c>
      <c r="AD35">
        <f t="shared" si="36"/>
        <v>5.9961062970057807E-2</v>
      </c>
      <c r="AE35">
        <f t="shared" si="37"/>
        <v>6.1274774845968216E-2</v>
      </c>
      <c r="AF35">
        <f t="shared" si="38"/>
        <v>6.2026273581058354E-2</v>
      </c>
      <c r="AG35">
        <f t="shared" si="39"/>
        <v>6.2454016486070144E-2</v>
      </c>
    </row>
    <row r="36" spans="1:33" x14ac:dyDescent="0.25">
      <c r="A36" t="s">
        <v>38</v>
      </c>
      <c r="B36">
        <v>1683934.23338946</v>
      </c>
      <c r="C36">
        <v>1689707.3719358</v>
      </c>
      <c r="D36">
        <v>1689713.5570684699</v>
      </c>
      <c r="E36">
        <v>1689713.56368721</v>
      </c>
      <c r="F36">
        <v>1689713.5636942899</v>
      </c>
      <c r="G36">
        <v>1689713.5636942999</v>
      </c>
      <c r="H36">
        <v>1689713.5636942999</v>
      </c>
      <c r="I36">
        <v>1689713.5636942999</v>
      </c>
      <c r="J36">
        <v>1689713.5636942999</v>
      </c>
      <c r="K36">
        <v>1689713.5636942999</v>
      </c>
      <c r="L36"/>
      <c r="M36">
        <f t="shared" si="20"/>
        <v>1384.0555342927069</v>
      </c>
      <c r="N36">
        <f t="shared" si="21"/>
        <v>925.86705311550691</v>
      </c>
      <c r="O36">
        <f t="shared" si="22"/>
        <v>462.93522111464932</v>
      </c>
      <c r="P36">
        <f t="shared" si="23"/>
        <v>462.93522292800276</v>
      </c>
      <c r="Q36">
        <f t="shared" si="24"/>
        <v>462.93522292994248</v>
      </c>
      <c r="R36">
        <f t="shared" si="25"/>
        <v>462.93522292994521</v>
      </c>
      <c r="S36">
        <f t="shared" si="26"/>
        <v>462.93522292994521</v>
      </c>
      <c r="T36">
        <f t="shared" si="27"/>
        <v>462.93522292994521</v>
      </c>
      <c r="U36">
        <f t="shared" si="28"/>
        <v>462.93522292994521</v>
      </c>
      <c r="V36">
        <f t="shared" si="29"/>
        <v>462.93522292994521</v>
      </c>
      <c r="W36"/>
      <c r="X36">
        <f t="shared" si="30"/>
        <v>138.4055534292707</v>
      </c>
      <c r="Y36">
        <f t="shared" si="31"/>
        <v>92.586705311550688</v>
      </c>
      <c r="Z36">
        <f t="shared" si="32"/>
        <v>46.293522111464931</v>
      </c>
      <c r="AA36">
        <f t="shared" si="33"/>
        <v>46.293522292800276</v>
      </c>
      <c r="AB36">
        <f t="shared" si="34"/>
        <v>46.293522292994247</v>
      </c>
      <c r="AC36">
        <f t="shared" si="35"/>
        <v>46.293522292994524</v>
      </c>
      <c r="AD36">
        <f t="shared" si="36"/>
        <v>46.293522292994524</v>
      </c>
      <c r="AE36">
        <f t="shared" si="37"/>
        <v>46.293522292994524</v>
      </c>
      <c r="AF36">
        <f t="shared" si="38"/>
        <v>46.293522292994524</v>
      </c>
      <c r="AG36">
        <f t="shared" si="39"/>
        <v>46.293522292994524</v>
      </c>
    </row>
    <row r="37" spans="1:33" x14ac:dyDescent="0.25">
      <c r="A37" t="s">
        <v>39</v>
      </c>
      <c r="B37">
        <v>2040.4268738713899</v>
      </c>
      <c r="C37">
        <v>7828.9121873004697</v>
      </c>
      <c r="D37">
        <v>13673.9240276193</v>
      </c>
      <c r="E37">
        <v>17998.842298326301</v>
      </c>
      <c r="F37">
        <v>20806.3541126329</v>
      </c>
      <c r="G37">
        <v>22516.183998709999</v>
      </c>
      <c r="H37">
        <v>23523.3551793117</v>
      </c>
      <c r="I37">
        <v>24106.009686622001</v>
      </c>
      <c r="J37">
        <v>24439.7349431935</v>
      </c>
      <c r="K37">
        <v>24629.8213775613</v>
      </c>
      <c r="L37"/>
      <c r="M37">
        <f t="shared" si="20"/>
        <v>1.6770631840038821</v>
      </c>
      <c r="N37">
        <f t="shared" si="21"/>
        <v>4.2898148971509427</v>
      </c>
      <c r="O37">
        <f t="shared" si="22"/>
        <v>3.7462805555121372</v>
      </c>
      <c r="P37">
        <f t="shared" si="23"/>
        <v>4.9311896707743292</v>
      </c>
      <c r="Q37">
        <f t="shared" si="24"/>
        <v>5.7003709897624395</v>
      </c>
      <c r="R37">
        <f t="shared" si="25"/>
        <v>6.1688175338931499</v>
      </c>
      <c r="S37">
        <f t="shared" si="26"/>
        <v>6.4447548436470417</v>
      </c>
      <c r="T37">
        <f t="shared" si="27"/>
        <v>6.6043862155128767</v>
      </c>
      <c r="U37">
        <f t="shared" si="28"/>
        <v>6.6958177926557543</v>
      </c>
      <c r="V37">
        <f t="shared" si="29"/>
        <v>6.7478962678250145</v>
      </c>
      <c r="W37"/>
      <c r="X37">
        <f t="shared" si="30"/>
        <v>0.16770631840038822</v>
      </c>
      <c r="Y37">
        <f t="shared" si="31"/>
        <v>0.42898148971509426</v>
      </c>
      <c r="Z37">
        <f t="shared" si="32"/>
        <v>0.3746280555512137</v>
      </c>
      <c r="AA37">
        <f t="shared" si="33"/>
        <v>0.49311896707743291</v>
      </c>
      <c r="AB37">
        <f t="shared" si="34"/>
        <v>0.57003709897624399</v>
      </c>
      <c r="AC37">
        <f t="shared" si="35"/>
        <v>0.61688175338931495</v>
      </c>
      <c r="AD37">
        <f t="shared" si="36"/>
        <v>0.64447548436470414</v>
      </c>
      <c r="AE37">
        <f t="shared" si="37"/>
        <v>0.66043862155128763</v>
      </c>
      <c r="AF37">
        <f t="shared" si="38"/>
        <v>0.66958177926557538</v>
      </c>
      <c r="AG37">
        <f t="shared" si="39"/>
        <v>0.67478962678250143</v>
      </c>
    </row>
    <row r="38" spans="1:33" x14ac:dyDescent="0.25">
      <c r="A38" t="s">
        <v>40</v>
      </c>
      <c r="B38">
        <v>593720496.34641802</v>
      </c>
      <c r="C38">
        <v>593743664.74543095</v>
      </c>
      <c r="D38">
        <v>593743665.04679406</v>
      </c>
      <c r="E38">
        <v>593743665.04679799</v>
      </c>
      <c r="F38">
        <v>593743665.04679799</v>
      </c>
      <c r="G38">
        <v>593743665.04679799</v>
      </c>
      <c r="H38">
        <v>593743665.04679799</v>
      </c>
      <c r="I38">
        <v>593743665.04679799</v>
      </c>
      <c r="J38">
        <v>593743665.04679799</v>
      </c>
      <c r="K38">
        <v>593743665.04679799</v>
      </c>
      <c r="L38"/>
      <c r="M38">
        <f t="shared" si="20"/>
        <v>487989.44905185036</v>
      </c>
      <c r="N38">
        <f t="shared" si="21"/>
        <v>325338.99438105803</v>
      </c>
      <c r="O38">
        <f t="shared" si="22"/>
        <v>162669.49727309428</v>
      </c>
      <c r="P38">
        <f t="shared" si="23"/>
        <v>162669.49727309533</v>
      </c>
      <c r="Q38">
        <f t="shared" si="24"/>
        <v>162669.49727309533</v>
      </c>
      <c r="R38">
        <f t="shared" si="25"/>
        <v>162669.49727309533</v>
      </c>
      <c r="S38">
        <f t="shared" si="26"/>
        <v>162669.49727309533</v>
      </c>
      <c r="T38">
        <f t="shared" si="27"/>
        <v>162669.49727309533</v>
      </c>
      <c r="U38">
        <f t="shared" si="28"/>
        <v>162669.49727309533</v>
      </c>
      <c r="V38">
        <f t="shared" si="29"/>
        <v>162669.49727309533</v>
      </c>
      <c r="W38"/>
      <c r="X38">
        <f t="shared" si="30"/>
        <v>48798.944905185039</v>
      </c>
      <c r="Y38">
        <f t="shared" si="31"/>
        <v>32533.899438105804</v>
      </c>
      <c r="Z38">
        <f t="shared" si="32"/>
        <v>16266.949727309428</v>
      </c>
      <c r="AA38">
        <f t="shared" si="33"/>
        <v>16266.949727309533</v>
      </c>
      <c r="AB38">
        <f t="shared" si="34"/>
        <v>16266.949727309533</v>
      </c>
      <c r="AC38">
        <f t="shared" si="35"/>
        <v>16266.949727309533</v>
      </c>
      <c r="AD38">
        <f t="shared" si="36"/>
        <v>16266.949727309533</v>
      </c>
      <c r="AE38">
        <f t="shared" si="37"/>
        <v>16266.949727309533</v>
      </c>
      <c r="AF38">
        <f t="shared" si="38"/>
        <v>16266.949727309533</v>
      </c>
      <c r="AG38">
        <f t="shared" si="39"/>
        <v>16266.949727309533</v>
      </c>
    </row>
    <row r="39" spans="1:33" x14ac:dyDescent="0.25">
      <c r="A39" t="s">
        <v>41</v>
      </c>
      <c r="B39">
        <v>20266.8169948715</v>
      </c>
      <c r="C39">
        <v>75297.638210252699</v>
      </c>
      <c r="D39">
        <v>128323.10206794699</v>
      </c>
      <c r="E39">
        <v>165885.23125429</v>
      </c>
      <c r="F39">
        <v>189310.491634098</v>
      </c>
      <c r="G39">
        <v>203056.47653361401</v>
      </c>
      <c r="H39">
        <v>210875.641084551</v>
      </c>
      <c r="I39">
        <v>215250.96527192701</v>
      </c>
      <c r="J39">
        <v>217677.71302639801</v>
      </c>
      <c r="K39">
        <v>219017.25895361599</v>
      </c>
      <c r="L39"/>
      <c r="M39">
        <f t="shared" si="20"/>
        <v>16.657657804003971</v>
      </c>
      <c r="N39">
        <f t="shared" si="21"/>
        <v>41.258979841234357</v>
      </c>
      <c r="O39">
        <f t="shared" si="22"/>
        <v>35.157014265190959</v>
      </c>
      <c r="P39">
        <f t="shared" si="23"/>
        <v>45.448008562819183</v>
      </c>
      <c r="Q39">
        <f t="shared" si="24"/>
        <v>51.865888118930961</v>
      </c>
      <c r="R39">
        <f t="shared" si="25"/>
        <v>55.631911379072342</v>
      </c>
      <c r="S39">
        <f t="shared" si="26"/>
        <v>57.774148242342747</v>
      </c>
      <c r="T39">
        <f t="shared" si="27"/>
        <v>58.972867197788226</v>
      </c>
      <c r="U39">
        <f t="shared" si="28"/>
        <v>59.637729596273431</v>
      </c>
      <c r="V39">
        <f t="shared" si="29"/>
        <v>60.004728480442743</v>
      </c>
      <c r="W39"/>
      <c r="X39">
        <f t="shared" si="30"/>
        <v>1.6657657804003971</v>
      </c>
      <c r="Y39">
        <f t="shared" si="31"/>
        <v>4.1258979841234353</v>
      </c>
      <c r="Z39">
        <f t="shared" si="32"/>
        <v>3.515701426519096</v>
      </c>
      <c r="AA39">
        <f t="shared" si="33"/>
        <v>4.5448008562819187</v>
      </c>
      <c r="AB39">
        <f t="shared" si="34"/>
        <v>5.1865888118930963</v>
      </c>
      <c r="AC39">
        <f t="shared" si="35"/>
        <v>5.5631911379072339</v>
      </c>
      <c r="AD39">
        <f t="shared" si="36"/>
        <v>5.7774148242342749</v>
      </c>
      <c r="AE39">
        <f t="shared" si="37"/>
        <v>5.8972867197788226</v>
      </c>
      <c r="AF39">
        <f t="shared" si="38"/>
        <v>5.9637729596273434</v>
      </c>
      <c r="AG39">
        <f t="shared" si="39"/>
        <v>6.0004728480442742</v>
      </c>
    </row>
    <row r="40" spans="1:33" x14ac:dyDescent="0.25">
      <c r="A40" t="s">
        <v>42</v>
      </c>
      <c r="B40">
        <v>5365.7733613401397</v>
      </c>
      <c r="C40">
        <v>7247.5261634869603</v>
      </c>
      <c r="D40">
        <v>7468.2371577720696</v>
      </c>
      <c r="E40">
        <v>7491.7575760836398</v>
      </c>
      <c r="F40">
        <v>7494.2394828057704</v>
      </c>
      <c r="G40">
        <v>7494.5011057768797</v>
      </c>
      <c r="H40">
        <v>7494.5286809898498</v>
      </c>
      <c r="I40">
        <v>7494.5315873998597</v>
      </c>
      <c r="J40">
        <v>7494.5318937332704</v>
      </c>
      <c r="K40">
        <v>7494.5319260205697</v>
      </c>
      <c r="L40"/>
      <c r="M40">
        <f t="shared" si="20"/>
        <v>4.4102246805535392</v>
      </c>
      <c r="N40">
        <f t="shared" si="21"/>
        <v>3.9712472128695673</v>
      </c>
      <c r="O40">
        <f t="shared" si="22"/>
        <v>2.0460923719923478</v>
      </c>
      <c r="P40">
        <f t="shared" si="23"/>
        <v>2.0525363222146962</v>
      </c>
      <c r="Q40">
        <f t="shared" si="24"/>
        <v>2.0532162966591154</v>
      </c>
      <c r="R40">
        <f t="shared" si="25"/>
        <v>2.0532879741854466</v>
      </c>
      <c r="S40">
        <f t="shared" si="26"/>
        <v>2.0532955290383152</v>
      </c>
      <c r="T40">
        <f t="shared" si="27"/>
        <v>2.0532963253150305</v>
      </c>
      <c r="U40">
        <f t="shared" si="28"/>
        <v>2.0532964092419919</v>
      </c>
      <c r="V40">
        <f t="shared" si="29"/>
        <v>2.0532964180878275</v>
      </c>
      <c r="W40"/>
      <c r="X40">
        <f t="shared" si="30"/>
        <v>0.44102246805535394</v>
      </c>
      <c r="Y40">
        <f t="shared" si="31"/>
        <v>0.39712472128695675</v>
      </c>
      <c r="Z40">
        <f t="shared" si="32"/>
        <v>0.20460923719923479</v>
      </c>
      <c r="AA40">
        <f t="shared" si="33"/>
        <v>0.20525363222146961</v>
      </c>
      <c r="AB40">
        <f t="shared" si="34"/>
        <v>0.20532162966591155</v>
      </c>
      <c r="AC40">
        <f t="shared" si="35"/>
        <v>0.20532879741854465</v>
      </c>
      <c r="AD40">
        <f t="shared" si="36"/>
        <v>0.20532955290383154</v>
      </c>
      <c r="AE40">
        <f t="shared" si="37"/>
        <v>0.20532963253150305</v>
      </c>
      <c r="AF40">
        <f t="shared" si="38"/>
        <v>0.2053296409241992</v>
      </c>
      <c r="AG40">
        <f t="shared" si="39"/>
        <v>0.20532964180878274</v>
      </c>
    </row>
    <row r="41" spans="1:33" x14ac:dyDescent="0.25">
      <c r="A41" t="s">
        <v>43</v>
      </c>
      <c r="B41">
        <v>848.66734508255297</v>
      </c>
      <c r="C41">
        <v>3646.92117083622</v>
      </c>
      <c r="D41">
        <v>6846.6822966777499</v>
      </c>
      <c r="E41">
        <v>9472.9624511648799</v>
      </c>
      <c r="F41">
        <v>11338.8017925362</v>
      </c>
      <c r="G41">
        <v>12570.9239745302</v>
      </c>
      <c r="H41">
        <v>13352.730844723799</v>
      </c>
      <c r="I41">
        <v>13837.677257817701</v>
      </c>
      <c r="J41">
        <v>14134.543163955999</v>
      </c>
      <c r="K41">
        <v>14314.866792645</v>
      </c>
      <c r="L41"/>
      <c r="M41">
        <f t="shared" si="20"/>
        <v>0.69753480417744074</v>
      </c>
      <c r="N41">
        <f t="shared" si="21"/>
        <v>1.9983129703212166</v>
      </c>
      <c r="O41">
        <f t="shared" si="22"/>
        <v>1.8758033689528082</v>
      </c>
      <c r="P41">
        <f t="shared" si="23"/>
        <v>2.5953321784013372</v>
      </c>
      <c r="Q41">
        <f t="shared" si="24"/>
        <v>3.1065210390510138</v>
      </c>
      <c r="R41">
        <f t="shared" si="25"/>
        <v>3.4440887601452608</v>
      </c>
      <c r="S41">
        <f t="shared" si="26"/>
        <v>3.6582824232120004</v>
      </c>
      <c r="T41">
        <f t="shared" si="27"/>
        <v>3.7911444541966306</v>
      </c>
      <c r="U41">
        <f t="shared" si="28"/>
        <v>3.8724775791660275</v>
      </c>
      <c r="V41">
        <f t="shared" si="29"/>
        <v>3.9218813130534249</v>
      </c>
      <c r="W41"/>
      <c r="X41">
        <f t="shared" si="30"/>
        <v>6.9753480417744068E-2</v>
      </c>
      <c r="Y41">
        <f t="shared" si="31"/>
        <v>0.19983129703212166</v>
      </c>
      <c r="Z41">
        <f t="shared" si="32"/>
        <v>0.18758033689528081</v>
      </c>
      <c r="AA41">
        <f t="shared" si="33"/>
        <v>0.25953321784013372</v>
      </c>
      <c r="AB41">
        <f t="shared" si="34"/>
        <v>0.3106521039051014</v>
      </c>
      <c r="AC41">
        <f t="shared" si="35"/>
        <v>0.34440887601452608</v>
      </c>
      <c r="AD41">
        <f t="shared" si="36"/>
        <v>0.36582824232120004</v>
      </c>
      <c r="AE41">
        <f t="shared" si="37"/>
        <v>0.37911444541966305</v>
      </c>
      <c r="AF41">
        <f t="shared" si="38"/>
        <v>0.38724775791660276</v>
      </c>
      <c r="AG41">
        <f t="shared" si="39"/>
        <v>0.39218813130534247</v>
      </c>
    </row>
    <row r="42" spans="1:33" x14ac:dyDescent="0.25">
      <c r="A42" t="s">
        <v>44</v>
      </c>
      <c r="B42">
        <v>12406.4748920861</v>
      </c>
      <c r="C42">
        <v>43680.148089164897</v>
      </c>
      <c r="D42">
        <v>90751.986345082507</v>
      </c>
      <c r="E42">
        <v>146677.75631139099</v>
      </c>
      <c r="F42">
        <v>205193.907253671</v>
      </c>
      <c r="G42">
        <v>261846.636040838</v>
      </c>
      <c r="H42">
        <v>313955.59851229697</v>
      </c>
      <c r="I42">
        <v>360210.65144740598</v>
      </c>
      <c r="J42">
        <v>400233.51703627501</v>
      </c>
      <c r="K42">
        <v>434218.15112626302</v>
      </c>
      <c r="L42"/>
      <c r="M42">
        <f t="shared" si="20"/>
        <v>10.19710265102967</v>
      </c>
      <c r="N42">
        <f t="shared" si="21"/>
        <v>23.934327720090355</v>
      </c>
      <c r="O42">
        <f t="shared" si="22"/>
        <v>24.863557902762334</v>
      </c>
      <c r="P42">
        <f t="shared" si="23"/>
        <v>40.185686660655065</v>
      </c>
      <c r="Q42">
        <f t="shared" si="24"/>
        <v>56.217508836622201</v>
      </c>
      <c r="R42">
        <f t="shared" si="25"/>
        <v>71.738804394750147</v>
      </c>
      <c r="S42">
        <f t="shared" si="26"/>
        <v>86.015232469122466</v>
      </c>
      <c r="T42">
        <f t="shared" si="27"/>
        <v>98.687849711618071</v>
      </c>
      <c r="U42">
        <f t="shared" si="28"/>
        <v>109.65301836610274</v>
      </c>
      <c r="V42">
        <f t="shared" si="29"/>
        <v>118.96387702089399</v>
      </c>
      <c r="W42"/>
      <c r="X42">
        <f t="shared" si="30"/>
        <v>1.019710265102967</v>
      </c>
      <c r="Y42">
        <f t="shared" si="31"/>
        <v>2.3934327720090356</v>
      </c>
      <c r="Z42">
        <f t="shared" si="32"/>
        <v>2.4863557902762334</v>
      </c>
      <c r="AA42">
        <f t="shared" si="33"/>
        <v>4.0185686660655069</v>
      </c>
      <c r="AB42">
        <f t="shared" si="34"/>
        <v>5.6217508836622203</v>
      </c>
      <c r="AC42">
        <f t="shared" si="35"/>
        <v>7.1738804394750151</v>
      </c>
      <c r="AD42">
        <f t="shared" si="36"/>
        <v>8.6015232469122473</v>
      </c>
      <c r="AE42">
        <f t="shared" si="37"/>
        <v>9.8687849711618068</v>
      </c>
      <c r="AF42">
        <f t="shared" si="38"/>
        <v>10.965301836610275</v>
      </c>
      <c r="AG42">
        <f t="shared" si="39"/>
        <v>11.896387702089399</v>
      </c>
    </row>
    <row r="43" spans="1:33" x14ac:dyDescent="0.25">
      <c r="A43" t="s">
        <v>45</v>
      </c>
      <c r="B43">
        <v>88.637641412462003</v>
      </c>
      <c r="C43">
        <v>485.26417995757498</v>
      </c>
      <c r="D43">
        <v>1196.1098215516899</v>
      </c>
      <c r="E43">
        <v>2135.8558265531501</v>
      </c>
      <c r="F43">
        <v>3206.9448173893802</v>
      </c>
      <c r="G43">
        <v>4326.37555368007</v>
      </c>
      <c r="H43">
        <v>5432.5046132494399</v>
      </c>
      <c r="I43">
        <v>6483.9555818932304</v>
      </c>
      <c r="J43">
        <v>7455.8646299087904</v>
      </c>
      <c r="K43">
        <v>8335.7172299716494</v>
      </c>
      <c r="L43"/>
      <c r="M43">
        <f t="shared" si="20"/>
        <v>7.2852855955448215E-2</v>
      </c>
      <c r="N43">
        <f t="shared" si="21"/>
        <v>0.26589818079867122</v>
      </c>
      <c r="O43">
        <f t="shared" si="22"/>
        <v>0.32770132097306576</v>
      </c>
      <c r="P43">
        <f t="shared" si="23"/>
        <v>0.58516597987757535</v>
      </c>
      <c r="Q43">
        <f t="shared" si="24"/>
        <v>0.87861501846284407</v>
      </c>
      <c r="R43">
        <f t="shared" si="25"/>
        <v>1.1853083708712522</v>
      </c>
      <c r="S43">
        <f t="shared" si="26"/>
        <v>1.4883574282875178</v>
      </c>
      <c r="T43">
        <f t="shared" si="27"/>
        <v>1.7764261868200633</v>
      </c>
      <c r="U43">
        <f t="shared" si="28"/>
        <v>2.0427026383311757</v>
      </c>
      <c r="V43">
        <f t="shared" si="29"/>
        <v>2.2837581451977123</v>
      </c>
      <c r="W43"/>
      <c r="X43">
        <f t="shared" si="30"/>
        <v>7.2852855955448216E-3</v>
      </c>
      <c r="Y43">
        <f t="shared" si="31"/>
        <v>2.6589818079867121E-2</v>
      </c>
      <c r="Z43">
        <f t="shared" si="32"/>
        <v>3.2770132097306573E-2</v>
      </c>
      <c r="AA43">
        <f t="shared" si="33"/>
        <v>5.8516597987757532E-2</v>
      </c>
      <c r="AB43">
        <f t="shared" si="34"/>
        <v>8.7861501846284412E-2</v>
      </c>
      <c r="AC43">
        <f t="shared" si="35"/>
        <v>0.11853083708712522</v>
      </c>
      <c r="AD43">
        <f t="shared" si="36"/>
        <v>0.14883574282875178</v>
      </c>
      <c r="AE43">
        <f t="shared" si="37"/>
        <v>0.17764261868200631</v>
      </c>
      <c r="AF43">
        <f t="shared" si="38"/>
        <v>0.20427026383311758</v>
      </c>
      <c r="AG43">
        <f t="shared" si="39"/>
        <v>0.22837581451977124</v>
      </c>
    </row>
    <row r="44" spans="1:33" x14ac:dyDescent="0.25">
      <c r="A44" t="s">
        <v>46</v>
      </c>
      <c r="B44">
        <v>62967.6709126489</v>
      </c>
      <c r="C44">
        <v>146616.143648261</v>
      </c>
      <c r="D44">
        <v>196176.93978118501</v>
      </c>
      <c r="E44">
        <v>219566.60736839601</v>
      </c>
      <c r="F44">
        <v>229746.34928982001</v>
      </c>
      <c r="G44">
        <v>234039.22426235399</v>
      </c>
      <c r="H44">
        <v>235826.68057619399</v>
      </c>
      <c r="I44">
        <v>236567.077051706</v>
      </c>
      <c r="J44">
        <v>236873.10766434899</v>
      </c>
      <c r="K44">
        <v>236999.488978012</v>
      </c>
      <c r="L44"/>
      <c r="M44">
        <f t="shared" si="20"/>
        <v>51.754250065190874</v>
      </c>
      <c r="N44">
        <f t="shared" si="21"/>
        <v>80.337612957951237</v>
      </c>
      <c r="O44">
        <f t="shared" si="22"/>
        <v>53.747106789365759</v>
      </c>
      <c r="P44">
        <f t="shared" si="23"/>
        <v>60.155234895450967</v>
      </c>
      <c r="Q44">
        <f t="shared" si="24"/>
        <v>62.944205284882202</v>
      </c>
      <c r="R44">
        <f t="shared" si="25"/>
        <v>64.120335414343558</v>
      </c>
      <c r="S44">
        <f t="shared" si="26"/>
        <v>64.610049472929873</v>
      </c>
      <c r="T44">
        <f t="shared" si="27"/>
        <v>64.81289782238521</v>
      </c>
      <c r="U44">
        <f t="shared" si="28"/>
        <v>64.896741825849048</v>
      </c>
      <c r="V44">
        <f t="shared" si="29"/>
        <v>64.931366843290959</v>
      </c>
      <c r="W44"/>
      <c r="X44">
        <f t="shared" si="30"/>
        <v>5.1754250065190872</v>
      </c>
      <c r="Y44">
        <f t="shared" si="31"/>
        <v>8.0337612957951237</v>
      </c>
      <c r="Z44">
        <f t="shared" si="32"/>
        <v>5.3747106789365757</v>
      </c>
      <c r="AA44">
        <f t="shared" si="33"/>
        <v>6.0155234895450969</v>
      </c>
      <c r="AB44">
        <f t="shared" si="34"/>
        <v>6.29442052848822</v>
      </c>
      <c r="AC44">
        <f t="shared" si="35"/>
        <v>6.4120335414343561</v>
      </c>
      <c r="AD44">
        <f t="shared" si="36"/>
        <v>6.4610049472929871</v>
      </c>
      <c r="AE44">
        <f t="shared" si="37"/>
        <v>6.4812897822385214</v>
      </c>
      <c r="AF44">
        <f t="shared" si="38"/>
        <v>6.4896741825849045</v>
      </c>
      <c r="AG44">
        <f t="shared" si="39"/>
        <v>6.4931366843290963</v>
      </c>
    </row>
    <row r="45" spans="1:33" x14ac:dyDescent="0.25">
      <c r="A45" t="s">
        <v>47</v>
      </c>
      <c r="B45">
        <v>19400.182847872598</v>
      </c>
      <c r="C45">
        <v>47857.0419475706</v>
      </c>
      <c r="D45">
        <v>70998.638704610305</v>
      </c>
      <c r="E45">
        <v>86152.093370381801</v>
      </c>
      <c r="F45">
        <v>95176.206080602104</v>
      </c>
      <c r="G45">
        <v>100307.425297024</v>
      </c>
      <c r="H45">
        <v>103156.83085746699</v>
      </c>
      <c r="I45">
        <v>104719.56738180701</v>
      </c>
      <c r="J45">
        <v>105570.98166355</v>
      </c>
      <c r="K45">
        <v>106033.207016377</v>
      </c>
      <c r="L45"/>
      <c r="M45">
        <f t="shared" si="20"/>
        <v>15.945355765374739</v>
      </c>
      <c r="N45">
        <f t="shared" si="21"/>
        <v>26.223036683600331</v>
      </c>
      <c r="O45">
        <f t="shared" si="22"/>
        <v>19.451681836879537</v>
      </c>
      <c r="P45">
        <f t="shared" si="23"/>
        <v>23.603313252159399</v>
      </c>
      <c r="Q45">
        <f t="shared" si="24"/>
        <v>26.075672898795101</v>
      </c>
      <c r="R45">
        <f t="shared" si="25"/>
        <v>27.481486382746308</v>
      </c>
      <c r="S45">
        <f t="shared" si="26"/>
        <v>28.262145440401916</v>
      </c>
      <c r="T45">
        <f t="shared" si="27"/>
        <v>28.690292433371784</v>
      </c>
      <c r="U45">
        <f t="shared" si="28"/>
        <v>28.923556620150688</v>
      </c>
      <c r="V45">
        <f t="shared" si="29"/>
        <v>29.050193703116985</v>
      </c>
      <c r="W45"/>
      <c r="X45">
        <f t="shared" si="30"/>
        <v>1.5945355765374738</v>
      </c>
      <c r="Y45">
        <f t="shared" si="31"/>
        <v>2.6223036683600331</v>
      </c>
      <c r="Z45">
        <f t="shared" si="32"/>
        <v>1.9451681836879537</v>
      </c>
      <c r="AA45">
        <f t="shared" si="33"/>
        <v>2.3603313252159399</v>
      </c>
      <c r="AB45">
        <f t="shared" si="34"/>
        <v>2.6075672898795101</v>
      </c>
      <c r="AC45">
        <f t="shared" si="35"/>
        <v>2.748148638274631</v>
      </c>
      <c r="AD45">
        <f t="shared" si="36"/>
        <v>2.8262145440401918</v>
      </c>
      <c r="AE45">
        <f t="shared" si="37"/>
        <v>2.8690292433371782</v>
      </c>
      <c r="AF45">
        <f t="shared" si="38"/>
        <v>2.8923556620150688</v>
      </c>
      <c r="AG45">
        <f t="shared" si="39"/>
        <v>2.9050193703116984</v>
      </c>
    </row>
    <row r="46" spans="1:33" x14ac:dyDescent="0.25">
      <c r="A46" t="s">
        <v>48</v>
      </c>
      <c r="B46">
        <v>97118.966806838202</v>
      </c>
      <c r="C46">
        <v>216087.490237074</v>
      </c>
      <c r="D46">
        <v>302022.38119936897</v>
      </c>
      <c r="E46">
        <v>352741.02904570999</v>
      </c>
      <c r="F46">
        <v>380224.81513911497</v>
      </c>
      <c r="G46">
        <v>394540.68276330602</v>
      </c>
      <c r="H46">
        <v>401856.74301673798</v>
      </c>
      <c r="I46">
        <v>405560.66907746199</v>
      </c>
      <c r="J46">
        <v>407427.148206577</v>
      </c>
      <c r="K46">
        <v>408365.51693437801</v>
      </c>
      <c r="L46"/>
      <c r="M46">
        <f t="shared" si="20"/>
        <v>79.823808334387564</v>
      </c>
      <c r="N46">
        <f t="shared" si="21"/>
        <v>118.40410423949261</v>
      </c>
      <c r="O46">
        <f t="shared" si="22"/>
        <v>82.745857862840822</v>
      </c>
      <c r="P46">
        <f t="shared" si="23"/>
        <v>96.641377820742477</v>
      </c>
      <c r="Q46">
        <f t="shared" si="24"/>
        <v>104.17118222989453</v>
      </c>
      <c r="R46">
        <f t="shared" si="25"/>
        <v>108.09333774337152</v>
      </c>
      <c r="S46">
        <f t="shared" si="26"/>
        <v>110.09773781280494</v>
      </c>
      <c r="T46">
        <f t="shared" si="27"/>
        <v>111.11251207601698</v>
      </c>
      <c r="U46">
        <f t="shared" si="28"/>
        <v>111.62387622098001</v>
      </c>
      <c r="V46">
        <f t="shared" si="29"/>
        <v>111.88096354366522</v>
      </c>
      <c r="W46"/>
      <c r="X46">
        <f t="shared" si="30"/>
        <v>7.9823808334387563</v>
      </c>
      <c r="Y46">
        <f t="shared" si="31"/>
        <v>11.840410423949262</v>
      </c>
      <c r="Z46">
        <f t="shared" si="32"/>
        <v>8.2745857862840815</v>
      </c>
      <c r="AA46">
        <f t="shared" si="33"/>
        <v>9.6641377820742473</v>
      </c>
      <c r="AB46">
        <f t="shared" si="34"/>
        <v>10.417118222989453</v>
      </c>
      <c r="AC46">
        <f t="shared" si="35"/>
        <v>10.809333774337151</v>
      </c>
      <c r="AD46">
        <f t="shared" si="36"/>
        <v>11.009773781280494</v>
      </c>
      <c r="AE46">
        <f t="shared" si="37"/>
        <v>11.111251207601699</v>
      </c>
      <c r="AF46">
        <f t="shared" si="38"/>
        <v>11.162387622098001</v>
      </c>
      <c r="AG46">
        <f t="shared" si="39"/>
        <v>11.188096354366522</v>
      </c>
    </row>
    <row r="47" spans="1:33" x14ac:dyDescent="0.25">
      <c r="A47" t="s">
        <v>49</v>
      </c>
      <c r="B47">
        <v>15505.607336429301</v>
      </c>
      <c r="C47">
        <v>29023.595266329001</v>
      </c>
      <c r="D47">
        <v>40423.020306731203</v>
      </c>
      <c r="E47">
        <v>48814.0073793435</v>
      </c>
      <c r="F47">
        <v>54572.212755207802</v>
      </c>
      <c r="G47">
        <v>58371.880887629202</v>
      </c>
      <c r="H47">
        <v>60822.476664833703</v>
      </c>
      <c r="I47">
        <v>62381.493799892298</v>
      </c>
      <c r="J47">
        <v>63365.086778471697</v>
      </c>
      <c r="K47">
        <v>63982.481083165098</v>
      </c>
      <c r="L47"/>
      <c r="M47">
        <f t="shared" si="20"/>
        <v>12.744334797065177</v>
      </c>
      <c r="N47">
        <f t="shared" si="21"/>
        <v>15.903339871961098</v>
      </c>
      <c r="O47">
        <f t="shared" si="22"/>
        <v>11.074800084035946</v>
      </c>
      <c r="P47">
        <f t="shared" si="23"/>
        <v>13.373700651874932</v>
      </c>
      <c r="Q47">
        <f t="shared" si="24"/>
        <v>14.951291165810357</v>
      </c>
      <c r="R47">
        <f t="shared" si="25"/>
        <v>15.992296133597042</v>
      </c>
      <c r="S47">
        <f t="shared" si="26"/>
        <v>16.66369223694074</v>
      </c>
      <c r="T47">
        <f t="shared" si="27"/>
        <v>17.090820219148576</v>
      </c>
      <c r="U47">
        <f t="shared" si="28"/>
        <v>17.360297747526495</v>
      </c>
      <c r="V47">
        <f t="shared" si="29"/>
        <v>17.529446872100028</v>
      </c>
      <c r="W47"/>
      <c r="X47">
        <f t="shared" si="30"/>
        <v>1.2744334797065178</v>
      </c>
      <c r="Y47">
        <f t="shared" si="31"/>
        <v>1.5903339871961097</v>
      </c>
      <c r="Z47">
        <f t="shared" si="32"/>
        <v>1.1074800084035945</v>
      </c>
      <c r="AA47">
        <f t="shared" si="33"/>
        <v>1.3373700651874931</v>
      </c>
      <c r="AB47">
        <f t="shared" si="34"/>
        <v>1.4951291165810356</v>
      </c>
      <c r="AC47">
        <f t="shared" si="35"/>
        <v>1.5992296133597041</v>
      </c>
      <c r="AD47">
        <f t="shared" si="36"/>
        <v>1.6663692236940739</v>
      </c>
      <c r="AE47">
        <f t="shared" si="37"/>
        <v>1.7090820219148575</v>
      </c>
      <c r="AF47">
        <f t="shared" si="38"/>
        <v>1.7360297747526494</v>
      </c>
      <c r="AG47">
        <f t="shared" si="39"/>
        <v>1.7529446872100027</v>
      </c>
    </row>
    <row r="48" spans="1:33" x14ac:dyDescent="0.25">
      <c r="A48" t="s">
        <v>50</v>
      </c>
      <c r="B48">
        <v>8626.0458867698799</v>
      </c>
      <c r="C48">
        <v>31224.223194037</v>
      </c>
      <c r="D48">
        <v>51801.679261118901</v>
      </c>
      <c r="E48">
        <v>65550.950443385504</v>
      </c>
      <c r="F48">
        <v>73657.967758645696</v>
      </c>
      <c r="G48">
        <v>78168.966191863903</v>
      </c>
      <c r="H48">
        <v>80608.300161523599</v>
      </c>
      <c r="I48">
        <v>81908.350770004006</v>
      </c>
      <c r="J48">
        <v>82596.040767459606</v>
      </c>
      <c r="K48">
        <v>82958.393142586094</v>
      </c>
      <c r="L48"/>
      <c r="M48">
        <f t="shared" si="20"/>
        <v>7.0899007288519558</v>
      </c>
      <c r="N48">
        <f t="shared" si="21"/>
        <v>17.10916339399288</v>
      </c>
      <c r="O48">
        <f t="shared" si="22"/>
        <v>14.192240893457235</v>
      </c>
      <c r="P48">
        <f t="shared" si="23"/>
        <v>17.959164505037126</v>
      </c>
      <c r="Q48">
        <f t="shared" si="24"/>
        <v>20.180265139354987</v>
      </c>
      <c r="R48">
        <f t="shared" si="25"/>
        <v>21.416155121058605</v>
      </c>
      <c r="S48">
        <f t="shared" si="26"/>
        <v>22.084465797677698</v>
      </c>
      <c r="T48">
        <f t="shared" si="27"/>
        <v>22.440644046576441</v>
      </c>
      <c r="U48">
        <f t="shared" si="28"/>
        <v>22.629052265057428</v>
      </c>
      <c r="V48">
        <f t="shared" si="29"/>
        <v>22.728326888379755</v>
      </c>
      <c r="W48"/>
      <c r="X48">
        <f t="shared" si="30"/>
        <v>0.70899007288519555</v>
      </c>
      <c r="Y48">
        <f t="shared" si="31"/>
        <v>1.7109163393992879</v>
      </c>
      <c r="Z48">
        <f t="shared" si="32"/>
        <v>1.4192240893457235</v>
      </c>
      <c r="AA48">
        <f t="shared" si="33"/>
        <v>1.7959164505037126</v>
      </c>
      <c r="AB48">
        <f t="shared" si="34"/>
        <v>2.0180265139354985</v>
      </c>
      <c r="AC48">
        <f t="shared" si="35"/>
        <v>2.1416155121058607</v>
      </c>
      <c r="AD48">
        <f t="shared" si="36"/>
        <v>2.2084465797677697</v>
      </c>
      <c r="AE48">
        <f t="shared" si="37"/>
        <v>2.2440644046576441</v>
      </c>
      <c r="AF48">
        <f t="shared" si="38"/>
        <v>2.262905226505743</v>
      </c>
      <c r="AG48">
        <f t="shared" si="39"/>
        <v>2.2728326888379753</v>
      </c>
    </row>
    <row r="49" spans="1:33" x14ac:dyDescent="0.25">
      <c r="A49" t="s">
        <v>51</v>
      </c>
      <c r="B49">
        <v>2634209.2636789</v>
      </c>
      <c r="C49">
        <v>2641422.1007014001</v>
      </c>
      <c r="D49">
        <v>2641428.6839587302</v>
      </c>
      <c r="E49">
        <v>2641428.6899618902</v>
      </c>
      <c r="F49">
        <v>2641428.6899673599</v>
      </c>
      <c r="G49">
        <v>2641428.6899673701</v>
      </c>
      <c r="H49">
        <v>2641428.6899673701</v>
      </c>
      <c r="I49">
        <v>2641428.6899673701</v>
      </c>
      <c r="J49">
        <v>2641428.6899673701</v>
      </c>
      <c r="K49">
        <v>2641428.6899673701</v>
      </c>
      <c r="L49"/>
      <c r="M49">
        <f t="shared" si="20"/>
        <v>2165.1035043936163</v>
      </c>
      <c r="N49">
        <f t="shared" si="21"/>
        <v>1447.3545757267946</v>
      </c>
      <c r="O49">
        <f t="shared" si="22"/>
        <v>723.67909149554259</v>
      </c>
      <c r="P49">
        <f t="shared" si="23"/>
        <v>723.67909314024394</v>
      </c>
      <c r="Q49">
        <f t="shared" si="24"/>
        <v>723.67909314174244</v>
      </c>
      <c r="R49">
        <f t="shared" si="25"/>
        <v>723.67909314174517</v>
      </c>
      <c r="S49">
        <f t="shared" si="26"/>
        <v>723.67909314174517</v>
      </c>
      <c r="T49">
        <f t="shared" si="27"/>
        <v>723.67909314174517</v>
      </c>
      <c r="U49">
        <f t="shared" si="28"/>
        <v>723.67909314174517</v>
      </c>
      <c r="V49">
        <f t="shared" si="29"/>
        <v>723.67909314174517</v>
      </c>
      <c r="W49"/>
      <c r="X49">
        <f t="shared" si="30"/>
        <v>216.51035043936162</v>
      </c>
      <c r="Y49">
        <f t="shared" si="31"/>
        <v>144.73545757267945</v>
      </c>
      <c r="Z49">
        <f t="shared" si="32"/>
        <v>72.367909149554265</v>
      </c>
      <c r="AA49">
        <f t="shared" si="33"/>
        <v>72.367909314024388</v>
      </c>
      <c r="AB49">
        <f t="shared" si="34"/>
        <v>72.367909314174241</v>
      </c>
      <c r="AC49">
        <f t="shared" si="35"/>
        <v>72.367909314174511</v>
      </c>
      <c r="AD49">
        <f t="shared" si="36"/>
        <v>72.367909314174511</v>
      </c>
      <c r="AE49">
        <f t="shared" si="37"/>
        <v>72.367909314174511</v>
      </c>
      <c r="AF49">
        <f t="shared" si="38"/>
        <v>72.367909314174511</v>
      </c>
      <c r="AG49">
        <f t="shared" si="39"/>
        <v>72.367909314174511</v>
      </c>
    </row>
    <row r="50" spans="1:33" x14ac:dyDescent="0.25">
      <c r="A50" t="s">
        <v>52</v>
      </c>
      <c r="B50">
        <v>898.53097267463602</v>
      </c>
      <c r="C50">
        <v>4740.1635132982401</v>
      </c>
      <c r="D50">
        <v>10785.2170833128</v>
      </c>
      <c r="E50">
        <v>17611.2073924627</v>
      </c>
      <c r="F50">
        <v>24197.162152263802</v>
      </c>
      <c r="G50">
        <v>30013.222426079399</v>
      </c>
      <c r="H50">
        <v>34875.923680057604</v>
      </c>
      <c r="I50">
        <v>38798.550398200299</v>
      </c>
      <c r="J50">
        <v>41886.836662318899</v>
      </c>
      <c r="K50">
        <v>44277.435640514101</v>
      </c>
      <c r="L50"/>
      <c r="M50">
        <f t="shared" si="20"/>
        <v>0.7385186076777831</v>
      </c>
      <c r="N50">
        <f t="shared" si="21"/>
        <v>2.5973498703004059</v>
      </c>
      <c r="O50">
        <f t="shared" si="22"/>
        <v>2.9548539954281643</v>
      </c>
      <c r="P50">
        <f t="shared" si="23"/>
        <v>4.8249883267021101</v>
      </c>
      <c r="Q50">
        <f t="shared" si="24"/>
        <v>6.6293594937709051</v>
      </c>
      <c r="R50">
        <f t="shared" si="25"/>
        <v>8.2228006646792871</v>
      </c>
      <c r="S50">
        <f t="shared" si="26"/>
        <v>9.5550475835774265</v>
      </c>
      <c r="T50">
        <f t="shared" si="27"/>
        <v>10.62973983512337</v>
      </c>
      <c r="U50">
        <f t="shared" si="28"/>
        <v>11.475845660909288</v>
      </c>
      <c r="V50">
        <f t="shared" si="29"/>
        <v>12.130804285072358</v>
      </c>
      <c r="W50"/>
      <c r="X50">
        <f t="shared" si="30"/>
        <v>7.3851860767778305E-2</v>
      </c>
      <c r="Y50">
        <f t="shared" si="31"/>
        <v>0.25973498703004061</v>
      </c>
      <c r="Z50">
        <f t="shared" si="32"/>
        <v>0.29548539954281644</v>
      </c>
      <c r="AA50">
        <f t="shared" si="33"/>
        <v>0.48249883267021099</v>
      </c>
      <c r="AB50">
        <f t="shared" si="34"/>
        <v>0.66293594937709055</v>
      </c>
      <c r="AC50">
        <f t="shared" si="35"/>
        <v>0.82228006646792873</v>
      </c>
      <c r="AD50">
        <f t="shared" si="36"/>
        <v>0.95550475835774262</v>
      </c>
      <c r="AE50">
        <f t="shared" si="37"/>
        <v>1.0629739835123371</v>
      </c>
      <c r="AF50">
        <f t="shared" si="38"/>
        <v>1.1475845660909287</v>
      </c>
      <c r="AG50">
        <f t="shared" si="39"/>
        <v>1.2130804285072359</v>
      </c>
    </row>
    <row r="51" spans="1:33" x14ac:dyDescent="0.25">
      <c r="A51" t="s">
        <v>53</v>
      </c>
      <c r="B51">
        <v>216386.64683242</v>
      </c>
      <c r="C51">
        <v>330512.95076568599</v>
      </c>
      <c r="D51">
        <v>360475.29975597397</v>
      </c>
      <c r="E51">
        <v>367397.29936266597</v>
      </c>
      <c r="F51">
        <v>368953.72026880301</v>
      </c>
      <c r="G51">
        <v>369301.59942935902</v>
      </c>
      <c r="H51">
        <v>369379.25138847699</v>
      </c>
      <c r="I51">
        <v>369396.57935774903</v>
      </c>
      <c r="J51">
        <v>369400.445823755</v>
      </c>
      <c r="K51">
        <v>369401.308552592</v>
      </c>
      <c r="L51"/>
      <c r="M51">
        <f t="shared" si="20"/>
        <v>177.8520384924</v>
      </c>
      <c r="N51">
        <f t="shared" si="21"/>
        <v>181.10298672092387</v>
      </c>
      <c r="O51">
        <f t="shared" si="22"/>
        <v>98.760356097527122</v>
      </c>
      <c r="P51">
        <f t="shared" si="23"/>
        <v>100.65679434593589</v>
      </c>
      <c r="Q51">
        <f t="shared" si="24"/>
        <v>101.08321103254877</v>
      </c>
      <c r="R51">
        <f t="shared" si="25"/>
        <v>101.17852039160522</v>
      </c>
      <c r="S51">
        <f t="shared" si="26"/>
        <v>101.1997949009526</v>
      </c>
      <c r="T51">
        <f t="shared" si="27"/>
        <v>101.20454228979426</v>
      </c>
      <c r="U51">
        <f t="shared" si="28"/>
        <v>101.20560159554931</v>
      </c>
      <c r="V51">
        <f t="shared" si="29"/>
        <v>101.20583795961426</v>
      </c>
      <c r="W51"/>
      <c r="X51">
        <f t="shared" si="30"/>
        <v>17.785203849239998</v>
      </c>
      <c r="Y51">
        <f t="shared" si="31"/>
        <v>18.110298672092387</v>
      </c>
      <c r="Z51">
        <f t="shared" si="32"/>
        <v>9.8760356097527122</v>
      </c>
      <c r="AA51">
        <f t="shared" si="33"/>
        <v>10.065679434593589</v>
      </c>
      <c r="AB51">
        <f t="shared" si="34"/>
        <v>10.108321103254877</v>
      </c>
      <c r="AC51">
        <f t="shared" si="35"/>
        <v>10.117852039160521</v>
      </c>
      <c r="AD51">
        <f t="shared" si="36"/>
        <v>10.119979490095259</v>
      </c>
      <c r="AE51">
        <f t="shared" si="37"/>
        <v>10.120454228979426</v>
      </c>
      <c r="AF51">
        <f t="shared" si="38"/>
        <v>10.12056015955493</v>
      </c>
      <c r="AG51">
        <f t="shared" si="39"/>
        <v>10.120583795961426</v>
      </c>
    </row>
    <row r="52" spans="1:33" x14ac:dyDescent="0.25">
      <c r="A52" t="s">
        <v>54</v>
      </c>
      <c r="B52">
        <v>156566994.05971</v>
      </c>
      <c r="C52">
        <v>156995696.603136</v>
      </c>
      <c r="D52">
        <v>156996087.88594899</v>
      </c>
      <c r="E52">
        <v>156996088.242753</v>
      </c>
      <c r="F52">
        <v>156996088.24307799</v>
      </c>
      <c r="G52">
        <v>156996088.24307901</v>
      </c>
      <c r="H52">
        <v>156996088.24307901</v>
      </c>
      <c r="I52">
        <v>156996088.24307901</v>
      </c>
      <c r="J52">
        <v>156996088.24307901</v>
      </c>
      <c r="K52">
        <v>156996088.24307901</v>
      </c>
      <c r="L52"/>
      <c r="M52">
        <f t="shared" si="20"/>
        <v>128685.2005970219</v>
      </c>
      <c r="N52">
        <f t="shared" si="21"/>
        <v>86025.039234595068</v>
      </c>
      <c r="O52">
        <f t="shared" si="22"/>
        <v>43012.626818068216</v>
      </c>
      <c r="P52">
        <f t="shared" si="23"/>
        <v>43012.626915822737</v>
      </c>
      <c r="Q52">
        <f t="shared" si="24"/>
        <v>43012.62691591178</v>
      </c>
      <c r="R52">
        <f t="shared" si="25"/>
        <v>43012.626915912057</v>
      </c>
      <c r="S52">
        <f t="shared" si="26"/>
        <v>43012.626915912057</v>
      </c>
      <c r="T52">
        <f t="shared" si="27"/>
        <v>43012.626915912057</v>
      </c>
      <c r="U52">
        <f t="shared" si="28"/>
        <v>43012.626915912057</v>
      </c>
      <c r="V52">
        <f t="shared" si="29"/>
        <v>43012.626915912057</v>
      </c>
      <c r="W52"/>
      <c r="X52">
        <f t="shared" si="30"/>
        <v>12868.52005970219</v>
      </c>
      <c r="Y52">
        <f t="shared" si="31"/>
        <v>8602.503923459506</v>
      </c>
      <c r="Z52">
        <f t="shared" si="32"/>
        <v>4301.262681806822</v>
      </c>
      <c r="AA52">
        <f t="shared" si="33"/>
        <v>4301.2626915822739</v>
      </c>
      <c r="AB52">
        <f t="shared" si="34"/>
        <v>4301.2626915911778</v>
      </c>
      <c r="AC52">
        <f t="shared" si="35"/>
        <v>4301.262691591206</v>
      </c>
      <c r="AD52">
        <f t="shared" si="36"/>
        <v>4301.262691591206</v>
      </c>
      <c r="AE52">
        <f t="shared" si="37"/>
        <v>4301.262691591206</v>
      </c>
      <c r="AF52">
        <f t="shared" si="38"/>
        <v>4301.262691591206</v>
      </c>
      <c r="AG52">
        <f t="shared" si="39"/>
        <v>4301.262691591206</v>
      </c>
    </row>
    <row r="53" spans="1:33" x14ac:dyDescent="0.25">
      <c r="A53" t="s">
        <v>55</v>
      </c>
      <c r="B53">
        <v>4519.8424263449597</v>
      </c>
      <c r="C53">
        <v>25248.486490962699</v>
      </c>
      <c r="D53">
        <v>55378.503731220699</v>
      </c>
      <c r="E53">
        <v>85763.0212247296</v>
      </c>
      <c r="F53">
        <v>111739.241960086</v>
      </c>
      <c r="G53">
        <v>132063.851184197</v>
      </c>
      <c r="H53">
        <v>147160.81813901299</v>
      </c>
      <c r="I53">
        <v>158020.128050967</v>
      </c>
      <c r="J53">
        <v>165672.76479473099</v>
      </c>
      <c r="K53">
        <v>170994.13373377</v>
      </c>
      <c r="L53"/>
      <c r="M53">
        <f t="shared" si="20"/>
        <v>3.714938980557501</v>
      </c>
      <c r="N53">
        <f t="shared" si="21"/>
        <v>13.834787118335726</v>
      </c>
      <c r="O53">
        <f t="shared" si="22"/>
        <v>15.172192803074164</v>
      </c>
      <c r="P53">
        <f t="shared" si="23"/>
        <v>23.496718143761534</v>
      </c>
      <c r="Q53">
        <f t="shared" si="24"/>
        <v>30.613490947968767</v>
      </c>
      <c r="R53">
        <f t="shared" si="25"/>
        <v>36.181877036766302</v>
      </c>
      <c r="S53">
        <f t="shared" si="26"/>
        <v>40.318032366852876</v>
      </c>
      <c r="T53">
        <f t="shared" si="27"/>
        <v>43.293185767388223</v>
      </c>
      <c r="U53">
        <f t="shared" si="28"/>
        <v>45.389798573898908</v>
      </c>
      <c r="V53">
        <f t="shared" si="29"/>
        <v>46.847707872265751</v>
      </c>
      <c r="W53"/>
      <c r="X53">
        <f t="shared" si="30"/>
        <v>0.37149389805575012</v>
      </c>
      <c r="Y53">
        <f t="shared" si="31"/>
        <v>1.3834787118335725</v>
      </c>
      <c r="Z53">
        <f t="shared" si="32"/>
        <v>1.5172192803074165</v>
      </c>
      <c r="AA53">
        <f t="shared" si="33"/>
        <v>2.3496718143761535</v>
      </c>
      <c r="AB53">
        <f t="shared" si="34"/>
        <v>3.0613490947968769</v>
      </c>
      <c r="AC53">
        <f t="shared" si="35"/>
        <v>3.6181877036766301</v>
      </c>
      <c r="AD53">
        <f t="shared" si="36"/>
        <v>4.0318032366852874</v>
      </c>
      <c r="AE53">
        <f t="shared" si="37"/>
        <v>4.3293185767388227</v>
      </c>
      <c r="AF53">
        <f t="shared" si="38"/>
        <v>4.538979857389891</v>
      </c>
      <c r="AG53">
        <f t="shared" si="39"/>
        <v>4.6847707872265749</v>
      </c>
    </row>
    <row r="54" spans="1:33" x14ac:dyDescent="0.25">
      <c r="A54" t="s">
        <v>56</v>
      </c>
      <c r="B54">
        <v>220.80111943928901</v>
      </c>
      <c r="C54">
        <v>1430.8338976887901</v>
      </c>
      <c r="D54">
        <v>4035.5450179274499</v>
      </c>
      <c r="E54">
        <v>8108.0722601354</v>
      </c>
      <c r="F54">
        <v>13542.2505232481</v>
      </c>
      <c r="G54">
        <v>20141.282694313799</v>
      </c>
      <c r="H54">
        <v>27671.603257784001</v>
      </c>
      <c r="I54">
        <v>35895.228389256299</v>
      </c>
      <c r="J54">
        <v>44588.360869866097</v>
      </c>
      <c r="K54">
        <v>53551.174034706899</v>
      </c>
      <c r="L54"/>
      <c r="M54">
        <f t="shared" si="20"/>
        <v>0.18148037214188137</v>
      </c>
      <c r="N54">
        <f t="shared" si="21"/>
        <v>0.78401857407604936</v>
      </c>
      <c r="O54">
        <f t="shared" si="22"/>
        <v>1.1056287720349178</v>
      </c>
      <c r="P54">
        <f t="shared" si="23"/>
        <v>2.2213896603110683</v>
      </c>
      <c r="Q54">
        <f t="shared" si="24"/>
        <v>3.7102056228076989</v>
      </c>
      <c r="R54">
        <f t="shared" si="25"/>
        <v>5.5181596422777535</v>
      </c>
      <c r="S54">
        <f t="shared" si="26"/>
        <v>7.5812611665161658</v>
      </c>
      <c r="T54">
        <f t="shared" si="27"/>
        <v>9.8343091477414522</v>
      </c>
      <c r="U54">
        <f t="shared" si="28"/>
        <v>12.215989279415369</v>
      </c>
      <c r="V54">
        <f t="shared" si="29"/>
        <v>14.671554530056685</v>
      </c>
      <c r="W54"/>
      <c r="X54">
        <f t="shared" si="30"/>
        <v>1.8148037214188138E-2</v>
      </c>
      <c r="Y54">
        <f t="shared" si="31"/>
        <v>7.8401857407604941E-2</v>
      </c>
      <c r="Z54">
        <f t="shared" si="32"/>
        <v>0.11056287720349178</v>
      </c>
      <c r="AA54">
        <f t="shared" si="33"/>
        <v>0.22213896603110683</v>
      </c>
      <c r="AB54">
        <f t="shared" si="34"/>
        <v>0.37102056228076991</v>
      </c>
      <c r="AC54">
        <f t="shared" si="35"/>
        <v>0.55181596422777535</v>
      </c>
      <c r="AD54">
        <f t="shared" si="36"/>
        <v>0.75812611665161656</v>
      </c>
      <c r="AE54">
        <f t="shared" si="37"/>
        <v>0.98343091477414524</v>
      </c>
      <c r="AF54">
        <f t="shared" si="38"/>
        <v>1.2215989279415369</v>
      </c>
      <c r="AG54">
        <f t="shared" si="39"/>
        <v>1.4671554530056685</v>
      </c>
    </row>
    <row r="55" spans="1:33" x14ac:dyDescent="0.25">
      <c r="A55" t="s">
        <v>57</v>
      </c>
      <c r="B55">
        <v>6757.95173532033</v>
      </c>
      <c r="C55">
        <v>17939.750373434599</v>
      </c>
      <c r="D55">
        <v>24508.528992723201</v>
      </c>
      <c r="E55">
        <v>27487.105880127401</v>
      </c>
      <c r="F55">
        <v>28725.6712447307</v>
      </c>
      <c r="G55">
        <v>29224.407357794302</v>
      </c>
      <c r="H55">
        <v>29422.762747819099</v>
      </c>
      <c r="I55">
        <v>29501.2708574711</v>
      </c>
      <c r="J55">
        <v>29532.284903157401</v>
      </c>
      <c r="K55">
        <v>29544.5275873715</v>
      </c>
      <c r="L55"/>
      <c r="M55">
        <f t="shared" si="20"/>
        <v>5.5544808783454771</v>
      </c>
      <c r="N55">
        <f t="shared" si="21"/>
        <v>9.8300002046216974</v>
      </c>
      <c r="O55">
        <f t="shared" si="22"/>
        <v>6.7146654774584107</v>
      </c>
      <c r="P55">
        <f t="shared" si="23"/>
        <v>7.5307139397609317</v>
      </c>
      <c r="Q55">
        <f t="shared" si="24"/>
        <v>7.8700469163645757</v>
      </c>
      <c r="R55">
        <f t="shared" si="25"/>
        <v>8.0066869473409046</v>
      </c>
      <c r="S55">
        <f t="shared" si="26"/>
        <v>8.0610308898134519</v>
      </c>
      <c r="T55">
        <f t="shared" si="27"/>
        <v>8.0825399609509869</v>
      </c>
      <c r="U55">
        <f t="shared" si="28"/>
        <v>8.0910369597691503</v>
      </c>
      <c r="V55">
        <f t="shared" si="29"/>
        <v>8.0943911198278098</v>
      </c>
      <c r="W55"/>
      <c r="X55">
        <f t="shared" si="30"/>
        <v>0.55544808783454769</v>
      </c>
      <c r="Y55">
        <f t="shared" si="31"/>
        <v>0.98300002046216972</v>
      </c>
      <c r="Z55">
        <f t="shared" si="32"/>
        <v>0.67146654774584102</v>
      </c>
      <c r="AA55">
        <f t="shared" si="33"/>
        <v>0.75307139397609313</v>
      </c>
      <c r="AB55">
        <f t="shared" si="34"/>
        <v>0.78700469163645759</v>
      </c>
      <c r="AC55">
        <f t="shared" si="35"/>
        <v>0.80066869473409041</v>
      </c>
      <c r="AD55">
        <f t="shared" si="36"/>
        <v>0.80610308898134519</v>
      </c>
      <c r="AE55">
        <f t="shared" si="37"/>
        <v>0.80825399609509874</v>
      </c>
      <c r="AF55">
        <f t="shared" si="38"/>
        <v>0.809103695976915</v>
      </c>
      <c r="AG55">
        <f t="shared" si="39"/>
        <v>0.80943911198278096</v>
      </c>
    </row>
    <row r="56" spans="1:33" x14ac:dyDescent="0.25">
      <c r="A56" t="s">
        <v>58</v>
      </c>
      <c r="B56">
        <v>538.05729742165795</v>
      </c>
      <c r="C56">
        <v>3309.1794788228899</v>
      </c>
      <c r="D56">
        <v>8923.1268325139208</v>
      </c>
      <c r="E56">
        <v>17207.425728166301</v>
      </c>
      <c r="F56">
        <v>27663.265511045902</v>
      </c>
      <c r="G56">
        <v>39694.554313706198</v>
      </c>
      <c r="H56">
        <v>52723.803181051502</v>
      </c>
      <c r="I56">
        <v>66245.807331790798</v>
      </c>
      <c r="J56">
        <v>79846.932793252301</v>
      </c>
      <c r="K56">
        <v>93205.982649984406</v>
      </c>
      <c r="L56"/>
      <c r="M56">
        <f t="shared" si="20"/>
        <v>0.44223887459314354</v>
      </c>
      <c r="N56">
        <f t="shared" si="21"/>
        <v>1.8132490294919945</v>
      </c>
      <c r="O56">
        <f t="shared" si="22"/>
        <v>2.4446922828805264</v>
      </c>
      <c r="P56">
        <f t="shared" si="23"/>
        <v>4.714363213196247</v>
      </c>
      <c r="Q56">
        <f t="shared" si="24"/>
        <v>7.5789768523413432</v>
      </c>
      <c r="R56">
        <f t="shared" si="25"/>
        <v>10.875220359919506</v>
      </c>
      <c r="S56">
        <f t="shared" si="26"/>
        <v>14.444877583849728</v>
      </c>
      <c r="T56">
        <f t="shared" si="27"/>
        <v>18.149536255285152</v>
      </c>
      <c r="U56">
        <f t="shared" si="28"/>
        <v>21.875871998151318</v>
      </c>
      <c r="V56">
        <f t="shared" si="29"/>
        <v>25.535885657529978</v>
      </c>
      <c r="W56"/>
      <c r="X56">
        <f t="shared" si="30"/>
        <v>4.4223887459314354E-2</v>
      </c>
      <c r="Y56">
        <f t="shared" si="31"/>
        <v>0.18132490294919945</v>
      </c>
      <c r="Z56">
        <f t="shared" si="32"/>
        <v>0.24446922828805265</v>
      </c>
      <c r="AA56">
        <f t="shared" si="33"/>
        <v>0.47143632131962471</v>
      </c>
      <c r="AB56">
        <f t="shared" si="34"/>
        <v>0.75789768523413437</v>
      </c>
      <c r="AC56">
        <f t="shared" si="35"/>
        <v>1.0875220359919506</v>
      </c>
      <c r="AD56">
        <f t="shared" si="36"/>
        <v>1.4444877583849727</v>
      </c>
      <c r="AE56">
        <f t="shared" si="37"/>
        <v>1.8149536255285152</v>
      </c>
      <c r="AF56">
        <f t="shared" si="38"/>
        <v>2.1875871998151317</v>
      </c>
      <c r="AG56">
        <f t="shared" si="39"/>
        <v>2.5535885657529978</v>
      </c>
    </row>
    <row r="57" spans="1:33" x14ac:dyDescent="0.25">
      <c r="A57" t="s">
        <v>59</v>
      </c>
      <c r="B57">
        <v>795.45945372142205</v>
      </c>
      <c r="C57">
        <v>2828.87655088887</v>
      </c>
      <c r="D57">
        <v>4736.0910308448001</v>
      </c>
      <c r="E57">
        <v>6070.2440466015296</v>
      </c>
      <c r="F57">
        <v>6897.0103935530096</v>
      </c>
      <c r="G57">
        <v>7380.5428215457096</v>
      </c>
      <c r="H57">
        <v>7655.1003570959001</v>
      </c>
      <c r="I57">
        <v>7808.5840740630701</v>
      </c>
      <c r="J57">
        <v>7893.6679500363498</v>
      </c>
      <c r="K57">
        <v>7940.6200248245004</v>
      </c>
      <c r="L57"/>
      <c r="M57">
        <f t="shared" si="20"/>
        <v>0.6538022907299359</v>
      </c>
      <c r="N57">
        <f t="shared" si="21"/>
        <v>1.5500693429528056</v>
      </c>
      <c r="O57">
        <f t="shared" si="22"/>
        <v>1.297559186532822</v>
      </c>
      <c r="P57">
        <f t="shared" si="23"/>
        <v>1.6630805607127479</v>
      </c>
      <c r="Q57">
        <f t="shared" si="24"/>
        <v>1.8895918886446601</v>
      </c>
      <c r="R57">
        <f t="shared" si="25"/>
        <v>2.0220665264508795</v>
      </c>
      <c r="S57">
        <f t="shared" si="26"/>
        <v>2.0972877690673699</v>
      </c>
      <c r="T57">
        <f t="shared" si="27"/>
        <v>2.1393381024830331</v>
      </c>
      <c r="U57">
        <f t="shared" si="28"/>
        <v>2.1626487534346164</v>
      </c>
      <c r="V57">
        <f t="shared" si="29"/>
        <v>2.1755123355683565</v>
      </c>
      <c r="W57"/>
      <c r="X57">
        <f t="shared" si="30"/>
        <v>6.5380229072993595E-2</v>
      </c>
      <c r="Y57">
        <f t="shared" si="31"/>
        <v>0.15500693429528056</v>
      </c>
      <c r="Z57">
        <f t="shared" si="32"/>
        <v>0.1297559186532822</v>
      </c>
      <c r="AA57">
        <f t="shared" si="33"/>
        <v>0.1663080560712748</v>
      </c>
      <c r="AB57">
        <f t="shared" si="34"/>
        <v>0.188959188864466</v>
      </c>
      <c r="AC57">
        <f t="shared" si="35"/>
        <v>0.20220665264508794</v>
      </c>
      <c r="AD57">
        <f t="shared" si="36"/>
        <v>0.209728776906737</v>
      </c>
      <c r="AE57">
        <f t="shared" si="37"/>
        <v>0.21393381024830332</v>
      </c>
      <c r="AF57">
        <f t="shared" si="38"/>
        <v>0.21626487534346164</v>
      </c>
      <c r="AG57">
        <f t="shared" si="39"/>
        <v>0.21755123355683564</v>
      </c>
    </row>
    <row r="58" spans="1:33" x14ac:dyDescent="0.25">
      <c r="A58" t="s">
        <v>60</v>
      </c>
      <c r="B58">
        <v>22480.883238831299</v>
      </c>
      <c r="C58">
        <v>87258.760310178201</v>
      </c>
      <c r="D58">
        <v>151373.545730713</v>
      </c>
      <c r="E58">
        <v>197364.76378915901</v>
      </c>
      <c r="F58">
        <v>226229.279301551</v>
      </c>
      <c r="G58">
        <v>243223.60061692199</v>
      </c>
      <c r="H58">
        <v>252907.826328847</v>
      </c>
      <c r="I58">
        <v>258332.02629485301</v>
      </c>
      <c r="J58">
        <v>261342.116566362</v>
      </c>
      <c r="K58">
        <v>263004.14304252103</v>
      </c>
      <c r="L58"/>
      <c r="M58">
        <f t="shared" si="20"/>
        <v>18.47743827849148</v>
      </c>
      <c r="N58">
        <f t="shared" si="21"/>
        <v>47.81301934804285</v>
      </c>
      <c r="O58">
        <f t="shared" si="22"/>
        <v>41.472204309784388</v>
      </c>
      <c r="P58">
        <f t="shared" si="23"/>
        <v>54.072538024427132</v>
      </c>
      <c r="Q58">
        <f t="shared" si="24"/>
        <v>61.980624466178355</v>
      </c>
      <c r="R58">
        <f t="shared" si="25"/>
        <v>66.636602908745758</v>
      </c>
      <c r="S58">
        <f t="shared" si="26"/>
        <v>69.289815432560829</v>
      </c>
      <c r="T58">
        <f t="shared" si="27"/>
        <v>70.775897615028228</v>
      </c>
      <c r="U58">
        <f t="shared" si="28"/>
        <v>71.600579881195074</v>
      </c>
      <c r="V58">
        <f t="shared" si="29"/>
        <v>72.055929600690689</v>
      </c>
      <c r="W58"/>
      <c r="X58">
        <f t="shared" si="30"/>
        <v>1.847743827849148</v>
      </c>
      <c r="Y58">
        <f t="shared" si="31"/>
        <v>4.7813019348042847</v>
      </c>
      <c r="Z58">
        <f t="shared" si="32"/>
        <v>4.1472204309784386</v>
      </c>
      <c r="AA58">
        <f t="shared" si="33"/>
        <v>5.407253802442713</v>
      </c>
      <c r="AB58">
        <f t="shared" si="34"/>
        <v>6.1980624466178353</v>
      </c>
      <c r="AC58">
        <f t="shared" si="35"/>
        <v>6.6636602908745761</v>
      </c>
      <c r="AD58">
        <f t="shared" si="36"/>
        <v>6.9289815432560831</v>
      </c>
      <c r="AE58">
        <f t="shared" si="37"/>
        <v>7.0775897615028232</v>
      </c>
      <c r="AF58">
        <f t="shared" si="38"/>
        <v>7.1600579881195072</v>
      </c>
      <c r="AG58">
        <f t="shared" si="39"/>
        <v>7.2055929600690689</v>
      </c>
    </row>
    <row r="59" spans="1:33" x14ac:dyDescent="0.25">
      <c r="A59" t="s">
        <v>61</v>
      </c>
      <c r="B59">
        <v>395.47473629006703</v>
      </c>
      <c r="C59">
        <v>2094.3236888731499</v>
      </c>
      <c r="D59">
        <v>4781.4183684439104</v>
      </c>
      <c r="E59">
        <v>7830.9597755895302</v>
      </c>
      <c r="F59">
        <v>10787.468240972599</v>
      </c>
      <c r="G59">
        <v>13410.369081398199</v>
      </c>
      <c r="H59">
        <v>15612.9322270211</v>
      </c>
      <c r="I59">
        <v>17397.109934644199</v>
      </c>
      <c r="J59">
        <v>18807.4057025722</v>
      </c>
      <c r="K59">
        <v>19903.2809848172</v>
      </c>
      <c r="L59"/>
      <c r="M59">
        <f t="shared" si="20"/>
        <v>0.32504772845758934</v>
      </c>
      <c r="N59">
        <f t="shared" si="21"/>
        <v>1.1475746240400821</v>
      </c>
      <c r="O59">
        <f t="shared" si="22"/>
        <v>1.3099776351901125</v>
      </c>
      <c r="P59">
        <f t="shared" si="23"/>
        <v>2.1454684316683648</v>
      </c>
      <c r="Q59">
        <f t="shared" si="24"/>
        <v>2.9554707509513976</v>
      </c>
      <c r="R59">
        <f t="shared" si="25"/>
        <v>3.6740737209310139</v>
      </c>
      <c r="S59">
        <f t="shared" si="26"/>
        <v>4.2775156786359183</v>
      </c>
      <c r="T59">
        <f t="shared" si="27"/>
        <v>4.7663314889436164</v>
      </c>
      <c r="U59">
        <f t="shared" si="28"/>
        <v>5.1527138911156714</v>
      </c>
      <c r="V59">
        <f t="shared" si="29"/>
        <v>5.452953694470466</v>
      </c>
      <c r="W59"/>
      <c r="X59">
        <f t="shared" si="30"/>
        <v>3.2504772845758936E-2</v>
      </c>
      <c r="Y59">
        <f t="shared" si="31"/>
        <v>0.11475746240400822</v>
      </c>
      <c r="Z59">
        <f t="shared" si="32"/>
        <v>0.13099776351901124</v>
      </c>
      <c r="AA59">
        <f t="shared" si="33"/>
        <v>0.21454684316683648</v>
      </c>
      <c r="AB59">
        <f t="shared" si="34"/>
        <v>0.29554707509513978</v>
      </c>
      <c r="AC59">
        <f t="shared" si="35"/>
        <v>0.36740737209310137</v>
      </c>
      <c r="AD59">
        <f t="shared" si="36"/>
        <v>0.42775156786359181</v>
      </c>
      <c r="AE59">
        <f t="shared" si="37"/>
        <v>0.47663314889436165</v>
      </c>
      <c r="AF59">
        <f t="shared" si="38"/>
        <v>0.51527138911156711</v>
      </c>
      <c r="AG59">
        <f t="shared" si="39"/>
        <v>0.5452953694470466</v>
      </c>
    </row>
    <row r="60" spans="1:33" x14ac:dyDescent="0.25">
      <c r="A60" t="s">
        <v>62</v>
      </c>
      <c r="B60">
        <v>196.02406093989299</v>
      </c>
      <c r="C60">
        <v>897.79177458818799</v>
      </c>
      <c r="D60">
        <v>1874.58896491428</v>
      </c>
      <c r="E60">
        <v>2879.2249717896598</v>
      </c>
      <c r="F60">
        <v>3776.51818377069</v>
      </c>
      <c r="G60">
        <v>4517.6964395548202</v>
      </c>
      <c r="H60">
        <v>5101.5545640243299</v>
      </c>
      <c r="I60">
        <v>5547.7029745345098</v>
      </c>
      <c r="J60">
        <v>5881.8047356925499</v>
      </c>
      <c r="K60">
        <v>6128.5895529147801</v>
      </c>
      <c r="L60"/>
      <c r="M60">
        <f t="shared" si="20"/>
        <v>0.16111566652593942</v>
      </c>
      <c r="N60">
        <f t="shared" si="21"/>
        <v>0.49194069840448662</v>
      </c>
      <c r="O60">
        <f t="shared" si="22"/>
        <v>0.51358601778473434</v>
      </c>
      <c r="P60">
        <f t="shared" si="23"/>
        <v>0.78882875939442743</v>
      </c>
      <c r="Q60">
        <f t="shared" si="24"/>
        <v>1.034662516101559</v>
      </c>
      <c r="R60">
        <f t="shared" si="25"/>
        <v>1.2377250519328276</v>
      </c>
      <c r="S60">
        <f t="shared" si="26"/>
        <v>1.3976861819244739</v>
      </c>
      <c r="T60">
        <f t="shared" si="27"/>
        <v>1.5199186231601398</v>
      </c>
      <c r="U60">
        <f t="shared" si="28"/>
        <v>1.6114533522445342</v>
      </c>
      <c r="V60">
        <f t="shared" si="29"/>
        <v>1.6790656309355565</v>
      </c>
      <c r="W60"/>
      <c r="X60">
        <f t="shared" si="30"/>
        <v>1.6111566652593941E-2</v>
      </c>
      <c r="Y60">
        <f t="shared" si="31"/>
        <v>4.9194069840448662E-2</v>
      </c>
      <c r="Z60">
        <f t="shared" si="32"/>
        <v>5.1358601778473435E-2</v>
      </c>
      <c r="AA60">
        <f t="shared" si="33"/>
        <v>7.8882875939442737E-2</v>
      </c>
      <c r="AB60">
        <f t="shared" si="34"/>
        <v>0.10346625161015591</v>
      </c>
      <c r="AC60">
        <f t="shared" si="35"/>
        <v>0.12377250519328276</v>
      </c>
      <c r="AD60">
        <f t="shared" si="36"/>
        <v>0.1397686181924474</v>
      </c>
      <c r="AE60">
        <f t="shared" si="37"/>
        <v>0.15199186231601397</v>
      </c>
      <c r="AF60">
        <f t="shared" si="38"/>
        <v>0.16114533522445343</v>
      </c>
      <c r="AG60">
        <f t="shared" si="39"/>
        <v>0.16790656309355564</v>
      </c>
    </row>
    <row r="63" spans="1:33" x14ac:dyDescent="0.25">
      <c r="A63" s="2" t="s">
        <v>334</v>
      </c>
      <c r="L63" s="1" t="s">
        <v>335</v>
      </c>
      <c r="M63">
        <v>1</v>
      </c>
      <c r="N63">
        <v>5</v>
      </c>
      <c r="W63"/>
    </row>
    <row r="64" spans="1:33" x14ac:dyDescent="0.25">
      <c r="A64" t="s">
        <v>3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L64"/>
      <c r="M64" s="2">
        <v>30</v>
      </c>
      <c r="N64" s="2">
        <v>20</v>
      </c>
      <c r="O64" s="2">
        <v>10</v>
      </c>
      <c r="P64" s="2">
        <v>10</v>
      </c>
      <c r="Q64" s="2">
        <v>10</v>
      </c>
      <c r="R64" s="2">
        <v>10</v>
      </c>
      <c r="S64" s="2">
        <v>10</v>
      </c>
      <c r="T64" s="2">
        <v>10</v>
      </c>
      <c r="U64" s="2">
        <v>10</v>
      </c>
      <c r="V64" s="2">
        <v>10</v>
      </c>
      <c r="W64"/>
      <c r="X64" s="2">
        <v>0.1</v>
      </c>
    </row>
    <row r="65" spans="1:33" x14ac:dyDescent="0.25">
      <c r="A65" s="12" t="s">
        <v>4</v>
      </c>
      <c r="B65">
        <v>21.583504257923501</v>
      </c>
      <c r="C65">
        <v>47.252724385477002</v>
      </c>
      <c r="D65">
        <v>78.893409738535595</v>
      </c>
      <c r="E65">
        <v>113.02475227103101</v>
      </c>
      <c r="F65">
        <v>146.992765079648</v>
      </c>
      <c r="G65">
        <v>179.05459072036999</v>
      </c>
      <c r="H65">
        <v>208.22475660538299</v>
      </c>
      <c r="I65">
        <v>234.06981695394799</v>
      </c>
      <c r="J65">
        <v>256.52356263859502</v>
      </c>
      <c r="K65">
        <v>275.743679195781</v>
      </c>
      <c r="L65" s="1">
        <v>5</v>
      </c>
      <c r="M65">
        <f t="shared" ref="M65:V65" si="40">(B65*($L$65/100))/365</f>
        <v>2.9566444188936303E-3</v>
      </c>
      <c r="N65">
        <f t="shared" si="40"/>
        <v>6.4729759432160285E-3</v>
      </c>
      <c r="O65">
        <f t="shared" si="40"/>
        <v>1.0807316402539124E-2</v>
      </c>
      <c r="P65">
        <f t="shared" si="40"/>
        <v>1.5482842776853564E-2</v>
      </c>
      <c r="Q65">
        <f t="shared" si="40"/>
        <v>2.0135995216390139E-2</v>
      </c>
      <c r="R65">
        <f t="shared" si="40"/>
        <v>2.4528026126078083E-2</v>
      </c>
      <c r="S65">
        <f t="shared" si="40"/>
        <v>2.8523939261011374E-2</v>
      </c>
      <c r="T65">
        <f t="shared" si="40"/>
        <v>3.2064358486842193E-2</v>
      </c>
      <c r="U65">
        <f t="shared" si="40"/>
        <v>3.5140214060081512E-2</v>
      </c>
      <c r="V65">
        <f t="shared" si="40"/>
        <v>3.7773106739148084E-2</v>
      </c>
      <c r="W65" s="2">
        <v>2</v>
      </c>
      <c r="X65">
        <f t="shared" ref="X65:AG65" si="41">M65*$W$65</f>
        <v>5.9132888377872606E-3</v>
      </c>
      <c r="Y65">
        <f t="shared" si="41"/>
        <v>1.2945951886432057E-2</v>
      </c>
      <c r="Z65">
        <f t="shared" si="41"/>
        <v>2.1614632805078249E-2</v>
      </c>
      <c r="AA65">
        <f t="shared" si="41"/>
        <v>3.0965685553707128E-2</v>
      </c>
      <c r="AB65">
        <f t="shared" si="41"/>
        <v>4.0271990432780277E-2</v>
      </c>
      <c r="AC65">
        <f t="shared" si="41"/>
        <v>4.9056052252156167E-2</v>
      </c>
      <c r="AD65">
        <f t="shared" si="41"/>
        <v>5.7047878522022748E-2</v>
      </c>
      <c r="AE65">
        <f t="shared" si="41"/>
        <v>6.4128716973684385E-2</v>
      </c>
      <c r="AF65">
        <f t="shared" si="41"/>
        <v>7.0280428120163024E-2</v>
      </c>
      <c r="AG65">
        <f t="shared" si="41"/>
        <v>7.5546213478296168E-2</v>
      </c>
    </row>
    <row r="66" spans="1:33" x14ac:dyDescent="0.25">
      <c r="A66" t="s">
        <v>5</v>
      </c>
      <c r="B66">
        <v>852265.47149185499</v>
      </c>
      <c r="C66">
        <v>2331317.0086223301</v>
      </c>
      <c r="D66">
        <v>3894973.3348339102</v>
      </c>
      <c r="E66">
        <v>5074546.0613987697</v>
      </c>
      <c r="F66">
        <v>5865766.5527672004</v>
      </c>
      <c r="G66">
        <v>6365769.0296844803</v>
      </c>
      <c r="H66">
        <v>6671700.3693776503</v>
      </c>
      <c r="I66">
        <v>6855530.7248815</v>
      </c>
      <c r="J66">
        <v>6964856.1873012502</v>
      </c>
      <c r="K66">
        <v>7029486.0021836599</v>
      </c>
      <c r="L66"/>
      <c r="M66">
        <f t="shared" ref="M66:V68" si="42">(B66*(M$1/100))/365</f>
        <v>700.49216834946981</v>
      </c>
      <c r="N66">
        <f t="shared" si="42"/>
        <v>1277.4339773273043</v>
      </c>
      <c r="O66">
        <f t="shared" si="42"/>
        <v>1067.1159821462768</v>
      </c>
      <c r="P66">
        <f t="shared" si="42"/>
        <v>1390.2865921640466</v>
      </c>
      <c r="Q66">
        <f t="shared" si="42"/>
        <v>1607.0593295252604</v>
      </c>
      <c r="R66">
        <f t="shared" si="42"/>
        <v>1744.0463095025975</v>
      </c>
      <c r="S66">
        <f t="shared" si="42"/>
        <v>1827.8631148979864</v>
      </c>
      <c r="T66">
        <f t="shared" si="42"/>
        <v>1878.2275958579455</v>
      </c>
      <c r="U66">
        <f t="shared" si="42"/>
        <v>1908.1797773428082</v>
      </c>
      <c r="V66">
        <f t="shared" si="42"/>
        <v>1925.8865759407288</v>
      </c>
      <c r="W66"/>
      <c r="X66">
        <f t="shared" ref="X66:AG68" si="43">M66/10</f>
        <v>70.049216834946975</v>
      </c>
      <c r="Y66">
        <f t="shared" si="43"/>
        <v>127.74339773273043</v>
      </c>
      <c r="Z66">
        <f t="shared" si="43"/>
        <v>106.71159821462768</v>
      </c>
      <c r="AA66">
        <f t="shared" si="43"/>
        <v>139.02865921640466</v>
      </c>
      <c r="AB66">
        <f t="shared" si="43"/>
        <v>160.70593295252604</v>
      </c>
      <c r="AC66">
        <f t="shared" si="43"/>
        <v>174.40463095025976</v>
      </c>
      <c r="AD66">
        <f t="shared" si="43"/>
        <v>182.78631148979863</v>
      </c>
      <c r="AE66">
        <f t="shared" si="43"/>
        <v>187.82275958579456</v>
      </c>
      <c r="AF66">
        <f t="shared" si="43"/>
        <v>190.81797773428082</v>
      </c>
      <c r="AG66">
        <f t="shared" si="43"/>
        <v>192.58865759407288</v>
      </c>
    </row>
    <row r="67" spans="1:33" x14ac:dyDescent="0.25">
      <c r="A67" t="s">
        <v>6</v>
      </c>
      <c r="B67">
        <v>976156.084953096</v>
      </c>
      <c r="C67">
        <v>2614830.2938019298</v>
      </c>
      <c r="D67">
        <v>4088814.8563010301</v>
      </c>
      <c r="E67">
        <v>5144971.0428171903</v>
      </c>
      <c r="F67">
        <v>5827872.8540895199</v>
      </c>
      <c r="G67">
        <v>6247016.4098634496</v>
      </c>
      <c r="H67">
        <v>6497172.6880467199</v>
      </c>
      <c r="I67">
        <v>6644175.8580441801</v>
      </c>
      <c r="J67">
        <v>6729810.4330772404</v>
      </c>
      <c r="K67">
        <v>6779448.5004414096</v>
      </c>
      <c r="L67"/>
      <c r="M67">
        <f t="shared" si="42"/>
        <v>802.32006982446251</v>
      </c>
      <c r="N67">
        <f t="shared" si="42"/>
        <v>1432.7837226311945</v>
      </c>
      <c r="O67">
        <f t="shared" si="42"/>
        <v>1120.2232483016521</v>
      </c>
      <c r="P67">
        <f t="shared" si="42"/>
        <v>1409.5811076211482</v>
      </c>
      <c r="Q67">
        <f t="shared" si="42"/>
        <v>1596.6774942711015</v>
      </c>
      <c r="R67">
        <f t="shared" si="42"/>
        <v>1711.5113451680686</v>
      </c>
      <c r="S67">
        <f t="shared" si="42"/>
        <v>1780.0473117936222</v>
      </c>
      <c r="T67">
        <f t="shared" si="42"/>
        <v>1820.3221528888166</v>
      </c>
      <c r="U67">
        <f t="shared" si="42"/>
        <v>1843.7836802951344</v>
      </c>
      <c r="V67">
        <f t="shared" si="42"/>
        <v>1857.3831508058659</v>
      </c>
      <c r="W67"/>
      <c r="X67">
        <f t="shared" si="43"/>
        <v>80.232006982446251</v>
      </c>
      <c r="Y67">
        <f t="shared" si="43"/>
        <v>143.27837226311945</v>
      </c>
      <c r="Z67">
        <f t="shared" si="43"/>
        <v>112.02232483016522</v>
      </c>
      <c r="AA67">
        <f t="shared" si="43"/>
        <v>140.95811076211481</v>
      </c>
      <c r="AB67">
        <f t="shared" si="43"/>
        <v>159.66774942711015</v>
      </c>
      <c r="AC67">
        <f t="shared" si="43"/>
        <v>171.15113451680685</v>
      </c>
      <c r="AD67">
        <f t="shared" si="43"/>
        <v>178.00473117936221</v>
      </c>
      <c r="AE67">
        <f t="shared" si="43"/>
        <v>182.03221528888167</v>
      </c>
      <c r="AF67">
        <f t="shared" si="43"/>
        <v>184.37836802951344</v>
      </c>
      <c r="AG67">
        <f t="shared" si="43"/>
        <v>185.73831508058657</v>
      </c>
    </row>
    <row r="68" spans="1:33" x14ac:dyDescent="0.25">
      <c r="A68" t="s">
        <v>7</v>
      </c>
      <c r="B68">
        <v>1372.22188805617</v>
      </c>
      <c r="C68">
        <v>4773.5161404615801</v>
      </c>
      <c r="D68">
        <v>9250.9183816943096</v>
      </c>
      <c r="E68">
        <v>13860.948944513801</v>
      </c>
      <c r="F68">
        <v>18055.887890246398</v>
      </c>
      <c r="G68">
        <v>21609.504790141</v>
      </c>
      <c r="H68">
        <v>24487.720875465599</v>
      </c>
      <c r="I68">
        <v>26750.9732105394</v>
      </c>
      <c r="J68">
        <v>28495.202386447199</v>
      </c>
      <c r="K68">
        <v>29820.754516296001</v>
      </c>
      <c r="L68"/>
      <c r="M68">
        <f t="shared" si="42"/>
        <v>1.1278536066215095</v>
      </c>
      <c r="N68">
        <f t="shared" si="42"/>
        <v>2.6156252824447015</v>
      </c>
      <c r="O68">
        <f t="shared" si="42"/>
        <v>2.5344981867655645</v>
      </c>
      <c r="P68">
        <f t="shared" si="42"/>
        <v>3.7975202587709047</v>
      </c>
      <c r="Q68">
        <f t="shared" si="42"/>
        <v>4.9468186000675063</v>
      </c>
      <c r="R68">
        <f t="shared" si="42"/>
        <v>5.9204122712715064</v>
      </c>
      <c r="S68">
        <f t="shared" si="42"/>
        <v>6.7089646234152323</v>
      </c>
      <c r="T68">
        <f t="shared" si="42"/>
        <v>7.3290337563121648</v>
      </c>
      <c r="U68">
        <f t="shared" si="42"/>
        <v>7.8069047634101914</v>
      </c>
      <c r="V68">
        <f t="shared" si="42"/>
        <v>8.170069730492056</v>
      </c>
      <c r="W68"/>
      <c r="X68">
        <f t="shared" si="43"/>
        <v>0.11278536066215095</v>
      </c>
      <c r="Y68">
        <f t="shared" si="43"/>
        <v>0.26156252824447013</v>
      </c>
      <c r="Z68">
        <f t="shared" si="43"/>
        <v>0.25344981867655647</v>
      </c>
      <c r="AA68">
        <f t="shared" si="43"/>
        <v>0.37975202587709045</v>
      </c>
      <c r="AB68">
        <f t="shared" si="43"/>
        <v>0.49468186000675063</v>
      </c>
      <c r="AC68">
        <f t="shared" si="43"/>
        <v>0.59204122712715068</v>
      </c>
      <c r="AD68">
        <f t="shared" si="43"/>
        <v>0.67089646234152323</v>
      </c>
      <c r="AE68">
        <f t="shared" si="43"/>
        <v>0.73290337563121644</v>
      </c>
      <c r="AF68">
        <f t="shared" si="43"/>
        <v>0.78069047634101918</v>
      </c>
      <c r="AG68">
        <f t="shared" si="43"/>
        <v>0.81700697304920555</v>
      </c>
    </row>
    <row r="69" spans="1:33" x14ac:dyDescent="0.25">
      <c r="A69" s="13" t="s">
        <v>8</v>
      </c>
      <c r="B69">
        <v>629642.47269811505</v>
      </c>
      <c r="C69">
        <v>639268.06603631703</v>
      </c>
      <c r="D69">
        <v>639330.69714974205</v>
      </c>
      <c r="E69">
        <v>639331.10262113402</v>
      </c>
      <c r="F69">
        <v>639331.10524605401</v>
      </c>
      <c r="G69">
        <v>639331.10526304704</v>
      </c>
      <c r="H69">
        <v>639331.10526315705</v>
      </c>
      <c r="I69">
        <v>639331.10526315798</v>
      </c>
      <c r="J69">
        <v>639331.10526315798</v>
      </c>
      <c r="K69">
        <v>639331.10526315798</v>
      </c>
      <c r="L69" s="1">
        <v>1</v>
      </c>
      <c r="M69">
        <f t="shared" ref="M69:V69" si="44">(B69*($M63/100))/365</f>
        <v>17.250478704057947</v>
      </c>
      <c r="N69">
        <f t="shared" si="44"/>
        <v>17.514193590036083</v>
      </c>
      <c r="O69">
        <f t="shared" si="44"/>
        <v>17.515909510951836</v>
      </c>
      <c r="P69">
        <f t="shared" si="44"/>
        <v>17.515920619757097</v>
      </c>
      <c r="Q69">
        <f t="shared" si="44"/>
        <v>17.515920691672711</v>
      </c>
      <c r="R69">
        <f t="shared" si="44"/>
        <v>17.515920692138277</v>
      </c>
      <c r="S69">
        <f t="shared" si="44"/>
        <v>17.51592069214129</v>
      </c>
      <c r="T69">
        <f t="shared" si="44"/>
        <v>17.515920692141314</v>
      </c>
      <c r="U69">
        <f t="shared" si="44"/>
        <v>17.515920692141314</v>
      </c>
      <c r="V69">
        <f t="shared" si="44"/>
        <v>17.515920692141314</v>
      </c>
      <c r="W69" s="2">
        <v>10</v>
      </c>
      <c r="X69">
        <f t="shared" ref="X69:AG69" si="45">M69*10</f>
        <v>172.50478704057946</v>
      </c>
      <c r="Y69">
        <f t="shared" si="45"/>
        <v>175.14193590036083</v>
      </c>
      <c r="Z69">
        <f t="shared" si="45"/>
        <v>175.15909510951838</v>
      </c>
      <c r="AA69">
        <f t="shared" si="45"/>
        <v>175.15920619757097</v>
      </c>
      <c r="AB69">
        <f t="shared" si="45"/>
        <v>175.1592069167271</v>
      </c>
      <c r="AC69">
        <f t="shared" si="45"/>
        <v>175.15920692138278</v>
      </c>
      <c r="AD69">
        <f t="shared" si="45"/>
        <v>175.1592069214129</v>
      </c>
      <c r="AE69">
        <f t="shared" si="45"/>
        <v>175.15920692141316</v>
      </c>
      <c r="AF69">
        <f t="shared" si="45"/>
        <v>175.15920692141316</v>
      </c>
      <c r="AG69">
        <f t="shared" si="45"/>
        <v>175.15920692141316</v>
      </c>
    </row>
    <row r="70" spans="1:33" x14ac:dyDescent="0.25">
      <c r="A70" t="s">
        <v>9</v>
      </c>
      <c r="B70">
        <v>556.80050352575597</v>
      </c>
      <c r="C70">
        <v>1514.6401214258501</v>
      </c>
      <c r="D70">
        <v>2084.4180850887001</v>
      </c>
      <c r="E70">
        <v>2344.5416704915001</v>
      </c>
      <c r="F70">
        <v>2453.2382674466498</v>
      </c>
      <c r="G70">
        <v>2497.1883543496301</v>
      </c>
      <c r="H70">
        <v>2514.7344392802302</v>
      </c>
      <c r="I70">
        <v>2521.7044668583899</v>
      </c>
      <c r="J70">
        <v>2524.4678065000398</v>
      </c>
      <c r="K70">
        <v>2525.56250923076</v>
      </c>
      <c r="L70" s="1">
        <v>5</v>
      </c>
      <c r="M70">
        <f t="shared" ref="M70:V70" si="46">(B70*($L$70/100))/365</f>
        <v>7.6274041578870688E-2</v>
      </c>
      <c r="N70">
        <f t="shared" si="46"/>
        <v>0.2074849481405274</v>
      </c>
      <c r="O70">
        <f t="shared" si="46"/>
        <v>0.28553672398475344</v>
      </c>
      <c r="P70">
        <f t="shared" si="46"/>
        <v>0.32117009184815071</v>
      </c>
      <c r="Q70">
        <f t="shared" si="46"/>
        <v>0.33606003663652739</v>
      </c>
      <c r="R70">
        <f t="shared" si="46"/>
        <v>0.34208059648625072</v>
      </c>
      <c r="S70">
        <f t="shared" si="46"/>
        <v>0.34448416976441509</v>
      </c>
      <c r="T70">
        <f t="shared" si="46"/>
        <v>0.34543896806279317</v>
      </c>
      <c r="U70">
        <f t="shared" si="46"/>
        <v>0.34581750773973152</v>
      </c>
      <c r="V70">
        <f t="shared" si="46"/>
        <v>0.34596746701791237</v>
      </c>
      <c r="W70"/>
      <c r="X70">
        <f t="shared" ref="X70:AG72" si="47">M70/10</f>
        <v>7.6274041578870688E-3</v>
      </c>
      <c r="Y70">
        <f t="shared" si="47"/>
        <v>2.0748494814052741E-2</v>
      </c>
      <c r="Z70">
        <f t="shared" si="47"/>
        <v>2.8553672398475345E-2</v>
      </c>
      <c r="AA70">
        <f t="shared" si="47"/>
        <v>3.2117009184815068E-2</v>
      </c>
      <c r="AB70">
        <f t="shared" si="47"/>
        <v>3.3606003663652739E-2</v>
      </c>
      <c r="AC70">
        <f t="shared" si="47"/>
        <v>3.4208059648625069E-2</v>
      </c>
      <c r="AD70">
        <f t="shared" si="47"/>
        <v>3.4448416976441507E-2</v>
      </c>
      <c r="AE70">
        <f t="shared" si="47"/>
        <v>3.4543896806279319E-2</v>
      </c>
      <c r="AF70">
        <f t="shared" si="47"/>
        <v>3.4581750773973151E-2</v>
      </c>
      <c r="AG70">
        <f t="shared" si="47"/>
        <v>3.4596746701791234E-2</v>
      </c>
    </row>
    <row r="71" spans="1:33" x14ac:dyDescent="0.25">
      <c r="A71" t="s">
        <v>10</v>
      </c>
      <c r="B71">
        <v>2601.1221205625502</v>
      </c>
      <c r="C71">
        <v>10052.779017687801</v>
      </c>
      <c r="D71">
        <v>16834.059696289201</v>
      </c>
      <c r="E71">
        <v>21300.971718541401</v>
      </c>
      <c r="F71">
        <v>23891.443813165399</v>
      </c>
      <c r="G71">
        <v>25309.014639631099</v>
      </c>
      <c r="H71">
        <v>26063.178701350502</v>
      </c>
      <c r="I71">
        <v>26458.775491050299</v>
      </c>
      <c r="J71">
        <v>26664.800228274999</v>
      </c>
      <c r="K71">
        <v>26771.702364278</v>
      </c>
      <c r="L71" s="1">
        <v>5</v>
      </c>
      <c r="M71">
        <f t="shared" ref="M71:V71" si="48">(B71*($L$71/100))/365</f>
        <v>0.35631809870719866</v>
      </c>
      <c r="N71">
        <f t="shared" si="48"/>
        <v>1.3770930161216166</v>
      </c>
      <c r="O71">
        <f t="shared" si="48"/>
        <v>2.3060355748341372</v>
      </c>
      <c r="P71">
        <f t="shared" si="48"/>
        <v>2.9179413313070413</v>
      </c>
      <c r="Q71">
        <f t="shared" si="48"/>
        <v>3.2728005223514249</v>
      </c>
      <c r="R71">
        <f t="shared" si="48"/>
        <v>3.4669883067987808</v>
      </c>
      <c r="S71">
        <f t="shared" si="48"/>
        <v>3.5702984522397947</v>
      </c>
      <c r="T71">
        <f t="shared" si="48"/>
        <v>3.6244897932945617</v>
      </c>
      <c r="U71">
        <f t="shared" si="48"/>
        <v>3.652712360037671</v>
      </c>
      <c r="V71">
        <f t="shared" si="48"/>
        <v>3.6673564882572607</v>
      </c>
      <c r="W71"/>
      <c r="X71">
        <f t="shared" si="47"/>
        <v>3.5631809870719865E-2</v>
      </c>
      <c r="Y71">
        <f t="shared" si="47"/>
        <v>0.13770930161216166</v>
      </c>
      <c r="Z71">
        <f t="shared" si="47"/>
        <v>0.23060355748341371</v>
      </c>
      <c r="AA71">
        <f t="shared" si="47"/>
        <v>0.29179413313070413</v>
      </c>
      <c r="AB71">
        <f t="shared" si="47"/>
        <v>0.3272800522351425</v>
      </c>
      <c r="AC71">
        <f t="shared" si="47"/>
        <v>0.34669883067987806</v>
      </c>
      <c r="AD71">
        <f t="shared" si="47"/>
        <v>0.35702984522397946</v>
      </c>
      <c r="AE71">
        <f t="shared" si="47"/>
        <v>0.36244897932945619</v>
      </c>
      <c r="AF71">
        <f t="shared" si="47"/>
        <v>0.3652712360037671</v>
      </c>
      <c r="AG71">
        <f t="shared" si="47"/>
        <v>0.36673564882572607</v>
      </c>
    </row>
    <row r="72" spans="1:33" x14ac:dyDescent="0.25">
      <c r="A72" t="s">
        <v>11</v>
      </c>
      <c r="B72">
        <v>372.42894525518398</v>
      </c>
      <c r="C72">
        <v>983.18090529593803</v>
      </c>
      <c r="D72">
        <v>1370.16262755408</v>
      </c>
      <c r="E72">
        <v>1560.52380198534</v>
      </c>
      <c r="F72">
        <v>1646.1134718354699</v>
      </c>
      <c r="G72">
        <v>1683.25416567296</v>
      </c>
      <c r="H72">
        <v>1699.13742946706</v>
      </c>
      <c r="I72">
        <v>1705.8885985460399</v>
      </c>
      <c r="J72">
        <v>1708.75081362328</v>
      </c>
      <c r="K72">
        <v>1709.96295791017</v>
      </c>
      <c r="L72" s="1">
        <v>5</v>
      </c>
      <c r="M72">
        <f t="shared" ref="M72:V72" si="49">(B72*($L$72/100))/365</f>
        <v>5.1017663733586849E-2</v>
      </c>
      <c r="N72">
        <f t="shared" si="49"/>
        <v>0.13468231579396411</v>
      </c>
      <c r="O72">
        <f t="shared" si="49"/>
        <v>0.18769351062384659</v>
      </c>
      <c r="P72">
        <f t="shared" si="49"/>
        <v>0.21377038383360825</v>
      </c>
      <c r="Q72">
        <f t="shared" si="49"/>
        <v>0.22549499614184521</v>
      </c>
      <c r="R72">
        <f t="shared" si="49"/>
        <v>0.23058276242095344</v>
      </c>
      <c r="S72">
        <f t="shared" si="49"/>
        <v>0.23275855198178905</v>
      </c>
      <c r="T72">
        <f t="shared" si="49"/>
        <v>0.23368336966384112</v>
      </c>
      <c r="U72">
        <f t="shared" si="49"/>
        <v>0.2340754539209973</v>
      </c>
      <c r="V72">
        <f t="shared" si="49"/>
        <v>0.23424150108358496</v>
      </c>
      <c r="W72"/>
      <c r="X72">
        <f t="shared" si="47"/>
        <v>5.1017663733586849E-3</v>
      </c>
      <c r="Y72">
        <f t="shared" si="47"/>
        <v>1.3468231579396412E-2</v>
      </c>
      <c r="Z72">
        <f t="shared" si="47"/>
        <v>1.876935106238466E-2</v>
      </c>
      <c r="AA72">
        <f t="shared" si="47"/>
        <v>2.1377038383360823E-2</v>
      </c>
      <c r="AB72">
        <f t="shared" si="47"/>
        <v>2.254949961418452E-2</v>
      </c>
      <c r="AC72">
        <f t="shared" si="47"/>
        <v>2.3058276242095343E-2</v>
      </c>
      <c r="AD72">
        <f t="shared" si="47"/>
        <v>2.3275855198178905E-2</v>
      </c>
      <c r="AE72">
        <f t="shared" si="47"/>
        <v>2.3368336966384112E-2</v>
      </c>
      <c r="AF72">
        <f t="shared" si="47"/>
        <v>2.340754539209973E-2</v>
      </c>
      <c r="AG72">
        <f t="shared" si="47"/>
        <v>2.3424150108358497E-2</v>
      </c>
    </row>
    <row r="73" spans="1:33" x14ac:dyDescent="0.25">
      <c r="A73" s="13" t="s">
        <v>12</v>
      </c>
      <c r="B73">
        <v>485585088.70512497</v>
      </c>
      <c r="C73">
        <v>485585088.95159298</v>
      </c>
      <c r="D73">
        <v>485585088.95159298</v>
      </c>
      <c r="E73">
        <v>485585088.95159298</v>
      </c>
      <c r="F73">
        <v>485585088.95159298</v>
      </c>
      <c r="G73">
        <v>485585088.95159298</v>
      </c>
      <c r="H73">
        <v>485585088.95159298</v>
      </c>
      <c r="I73">
        <v>485585088.95159298</v>
      </c>
      <c r="J73">
        <v>485585088.95159298</v>
      </c>
      <c r="K73">
        <v>485585088.95159298</v>
      </c>
      <c r="L73" s="1">
        <v>1</v>
      </c>
      <c r="M73">
        <f t="shared" ref="M73:V73" si="50">(B73*($M63/100))/365</f>
        <v>13303.701060414383</v>
      </c>
      <c r="N73">
        <f t="shared" si="50"/>
        <v>13303.70106716693</v>
      </c>
      <c r="O73">
        <f t="shared" si="50"/>
        <v>13303.70106716693</v>
      </c>
      <c r="P73">
        <f t="shared" si="50"/>
        <v>13303.70106716693</v>
      </c>
      <c r="Q73">
        <f t="shared" si="50"/>
        <v>13303.70106716693</v>
      </c>
      <c r="R73">
        <f t="shared" si="50"/>
        <v>13303.70106716693</v>
      </c>
      <c r="S73">
        <f t="shared" si="50"/>
        <v>13303.70106716693</v>
      </c>
      <c r="T73">
        <f t="shared" si="50"/>
        <v>13303.70106716693</v>
      </c>
      <c r="U73">
        <f t="shared" si="50"/>
        <v>13303.70106716693</v>
      </c>
      <c r="V73">
        <f t="shared" si="50"/>
        <v>13303.70106716693</v>
      </c>
      <c r="W73" s="2">
        <v>10</v>
      </c>
      <c r="X73">
        <f t="shared" ref="X73:AG73" si="51">M73*10</f>
        <v>133037.01060414384</v>
      </c>
      <c r="Y73">
        <f t="shared" si="51"/>
        <v>133037.0106716693</v>
      </c>
      <c r="Z73">
        <f t="shared" si="51"/>
        <v>133037.0106716693</v>
      </c>
      <c r="AA73">
        <f t="shared" si="51"/>
        <v>133037.0106716693</v>
      </c>
      <c r="AB73">
        <f t="shared" si="51"/>
        <v>133037.0106716693</v>
      </c>
      <c r="AC73">
        <f t="shared" si="51"/>
        <v>133037.0106716693</v>
      </c>
      <c r="AD73">
        <f t="shared" si="51"/>
        <v>133037.0106716693</v>
      </c>
      <c r="AE73">
        <f t="shared" si="51"/>
        <v>133037.0106716693</v>
      </c>
      <c r="AF73">
        <f t="shared" si="51"/>
        <v>133037.0106716693</v>
      </c>
      <c r="AG73">
        <f t="shared" si="51"/>
        <v>133037.0106716693</v>
      </c>
    </row>
    <row r="74" spans="1:33" x14ac:dyDescent="0.25">
      <c r="A74" s="12" t="s">
        <v>13</v>
      </c>
      <c r="B74">
        <v>7180.7993859868802</v>
      </c>
      <c r="C74">
        <v>38959.658833709698</v>
      </c>
      <c r="D74">
        <v>87542.099114981305</v>
      </c>
      <c r="E74">
        <v>140222.10103514401</v>
      </c>
      <c r="F74">
        <v>188924.637196478</v>
      </c>
      <c r="G74">
        <v>230149.946264909</v>
      </c>
      <c r="H74">
        <v>263226.79544123</v>
      </c>
      <c r="I74">
        <v>288868.83301197801</v>
      </c>
      <c r="J74">
        <v>308297.568064311</v>
      </c>
      <c r="K74">
        <v>322790.84696979501</v>
      </c>
      <c r="L74" s="1">
        <v>20</v>
      </c>
      <c r="M74">
        <f t="shared" ref="M74:V74" si="52">(B74*($L$74/100))/365</f>
        <v>3.9346845950613045</v>
      </c>
      <c r="N74">
        <f t="shared" si="52"/>
        <v>21.347758265046412</v>
      </c>
      <c r="O74">
        <f t="shared" si="52"/>
        <v>47.968273487660987</v>
      </c>
      <c r="P74">
        <f t="shared" si="52"/>
        <v>76.834027964462464</v>
      </c>
      <c r="Q74">
        <f t="shared" si="52"/>
        <v>103.52034914875507</v>
      </c>
      <c r="R74">
        <f t="shared" si="52"/>
        <v>126.10955959721042</v>
      </c>
      <c r="S74">
        <f t="shared" si="52"/>
        <v>144.23386051574249</v>
      </c>
      <c r="T74">
        <f t="shared" si="52"/>
        <v>158.28429206135783</v>
      </c>
      <c r="U74">
        <f t="shared" si="52"/>
        <v>168.93017428181426</v>
      </c>
      <c r="V74">
        <f t="shared" si="52"/>
        <v>176.8716969697507</v>
      </c>
      <c r="W74" s="2">
        <v>1</v>
      </c>
      <c r="X74">
        <f t="shared" ref="X74:AG74" si="53">M74/$W$74</f>
        <v>3.9346845950613045</v>
      </c>
      <c r="Y74">
        <f t="shared" si="53"/>
        <v>21.347758265046412</v>
      </c>
      <c r="Z74">
        <f t="shared" si="53"/>
        <v>47.968273487660987</v>
      </c>
      <c r="AA74">
        <f t="shared" si="53"/>
        <v>76.834027964462464</v>
      </c>
      <c r="AB74">
        <f t="shared" si="53"/>
        <v>103.52034914875507</v>
      </c>
      <c r="AC74">
        <f t="shared" si="53"/>
        <v>126.10955959721042</v>
      </c>
      <c r="AD74">
        <f t="shared" si="53"/>
        <v>144.23386051574249</v>
      </c>
      <c r="AE74">
        <f t="shared" si="53"/>
        <v>158.28429206135783</v>
      </c>
      <c r="AF74">
        <f t="shared" si="53"/>
        <v>168.93017428181426</v>
      </c>
      <c r="AG74">
        <f t="shared" si="53"/>
        <v>176.8716969697507</v>
      </c>
    </row>
    <row r="75" spans="1:33" x14ac:dyDescent="0.25">
      <c r="A75" t="s">
        <v>14</v>
      </c>
      <c r="B75">
        <v>50845.679146978902</v>
      </c>
      <c r="C75">
        <v>109590.94810366099</v>
      </c>
      <c r="D75">
        <v>131935.04465662301</v>
      </c>
      <c r="E75">
        <v>138730.34634387601</v>
      </c>
      <c r="F75">
        <v>140682.412003543</v>
      </c>
      <c r="G75">
        <v>141234.49369724101</v>
      </c>
      <c r="H75">
        <v>141389.95467100799</v>
      </c>
      <c r="I75">
        <v>141433.67757282101</v>
      </c>
      <c r="J75">
        <v>141445.970280234</v>
      </c>
      <c r="K75">
        <v>141449.42604542401</v>
      </c>
      <c r="L75" s="1">
        <v>20</v>
      </c>
      <c r="M75">
        <f t="shared" ref="M75:V75" si="54">(B75*($L$75/100))/365</f>
        <v>27.86064610793365</v>
      </c>
      <c r="N75">
        <f t="shared" si="54"/>
        <v>60.049834577348491</v>
      </c>
      <c r="O75">
        <f t="shared" si="54"/>
        <v>72.293175154313985</v>
      </c>
      <c r="P75">
        <f t="shared" si="54"/>
        <v>76.016628133630689</v>
      </c>
      <c r="Q75">
        <f t="shared" si="54"/>
        <v>77.086253152626298</v>
      </c>
      <c r="R75">
        <f t="shared" si="54"/>
        <v>77.388763669721101</v>
      </c>
      <c r="S75">
        <f t="shared" si="54"/>
        <v>77.473947764935886</v>
      </c>
      <c r="T75">
        <f t="shared" si="54"/>
        <v>77.497905519353978</v>
      </c>
      <c r="U75">
        <f t="shared" si="54"/>
        <v>77.504641249443296</v>
      </c>
      <c r="V75">
        <f t="shared" si="54"/>
        <v>77.506534819410419</v>
      </c>
      <c r="W75"/>
      <c r="X75">
        <f t="shared" ref="X75:AG76" si="55">M75/10</f>
        <v>2.7860646107933649</v>
      </c>
      <c r="Y75">
        <f t="shared" si="55"/>
        <v>6.0049834577348493</v>
      </c>
      <c r="Z75">
        <f t="shared" si="55"/>
        <v>7.2293175154313989</v>
      </c>
      <c r="AA75">
        <f t="shared" si="55"/>
        <v>7.6016628133630686</v>
      </c>
      <c r="AB75">
        <f t="shared" si="55"/>
        <v>7.7086253152626298</v>
      </c>
      <c r="AC75">
        <f t="shared" si="55"/>
        <v>7.7388763669721099</v>
      </c>
      <c r="AD75">
        <f t="shared" si="55"/>
        <v>7.7473947764935884</v>
      </c>
      <c r="AE75">
        <f t="shared" si="55"/>
        <v>7.7497905519353978</v>
      </c>
      <c r="AF75">
        <f t="shared" si="55"/>
        <v>7.7504641249443296</v>
      </c>
      <c r="AG75">
        <f t="shared" si="55"/>
        <v>7.7506534819410415</v>
      </c>
    </row>
    <row r="76" spans="1:33" x14ac:dyDescent="0.25">
      <c r="A76" t="s">
        <v>15</v>
      </c>
      <c r="B76">
        <v>5514.1143937153502</v>
      </c>
      <c r="C76">
        <v>11051.335472998</v>
      </c>
      <c r="D76">
        <v>12938.1299547242</v>
      </c>
      <c r="E76">
        <v>13463.2236549095</v>
      </c>
      <c r="F76">
        <v>13602.465567069001</v>
      </c>
      <c r="G76">
        <v>13638.937078589301</v>
      </c>
      <c r="H76">
        <v>13648.459568886399</v>
      </c>
      <c r="I76">
        <v>13650.943766451501</v>
      </c>
      <c r="J76">
        <v>13651.5916956703</v>
      </c>
      <c r="K76">
        <v>13651.760679226099</v>
      </c>
      <c r="L76" s="1">
        <v>5</v>
      </c>
      <c r="M76">
        <f t="shared" ref="M76:V76" si="56">(B76*($L$76/100))/365</f>
        <v>0.75535813612539049</v>
      </c>
      <c r="N76">
        <f t="shared" si="56"/>
        <v>1.5138815716435616</v>
      </c>
      <c r="O76">
        <f t="shared" si="56"/>
        <v>1.7723465691403013</v>
      </c>
      <c r="P76">
        <f t="shared" si="56"/>
        <v>1.8442772130013014</v>
      </c>
      <c r="Q76">
        <f t="shared" si="56"/>
        <v>1.863351447543699</v>
      </c>
      <c r="R76">
        <f t="shared" si="56"/>
        <v>1.8683475450122331</v>
      </c>
      <c r="S76">
        <f t="shared" si="56"/>
        <v>1.8696519957378632</v>
      </c>
      <c r="T76">
        <f t="shared" si="56"/>
        <v>1.8699922967741782</v>
      </c>
      <c r="U76">
        <f t="shared" si="56"/>
        <v>1.8700810542014112</v>
      </c>
      <c r="V76">
        <f t="shared" si="56"/>
        <v>1.8701042026337122</v>
      </c>
      <c r="W76"/>
      <c r="X76">
        <f t="shared" si="55"/>
        <v>7.5535813612539054E-2</v>
      </c>
      <c r="Y76">
        <f t="shared" si="55"/>
        <v>0.15138815716435616</v>
      </c>
      <c r="Z76">
        <f t="shared" si="55"/>
        <v>0.17723465691403012</v>
      </c>
      <c r="AA76">
        <f t="shared" si="55"/>
        <v>0.18442772130013013</v>
      </c>
      <c r="AB76">
        <f t="shared" si="55"/>
        <v>0.18633514475436991</v>
      </c>
      <c r="AC76">
        <f t="shared" si="55"/>
        <v>0.1868347545012233</v>
      </c>
      <c r="AD76">
        <f t="shared" si="55"/>
        <v>0.18696519957378632</v>
      </c>
      <c r="AE76">
        <f t="shared" si="55"/>
        <v>0.18699922967741783</v>
      </c>
      <c r="AF76">
        <f t="shared" si="55"/>
        <v>0.18700810542014112</v>
      </c>
      <c r="AG76">
        <f t="shared" si="55"/>
        <v>0.18701042026337122</v>
      </c>
    </row>
    <row r="77" spans="1:33" x14ac:dyDescent="0.25">
      <c r="A77" t="s">
        <v>16</v>
      </c>
      <c r="B77">
        <v>2708916.3489297298</v>
      </c>
      <c r="C77">
        <v>2950524.50023086</v>
      </c>
      <c r="D77">
        <v>2959155.9741997202</v>
      </c>
      <c r="E77">
        <v>2959455.5025815899</v>
      </c>
      <c r="F77">
        <v>2959465.8863636898</v>
      </c>
      <c r="G77">
        <v>2959466.24632686</v>
      </c>
      <c r="H77">
        <v>2959466.2588052899</v>
      </c>
      <c r="I77">
        <v>2959466.2592378701</v>
      </c>
      <c r="J77">
        <v>2959466.2592528602</v>
      </c>
      <c r="K77">
        <v>2959466.2592533799</v>
      </c>
      <c r="L77" s="1">
        <v>1</v>
      </c>
      <c r="M77">
        <f t="shared" ref="M77:V77" si="57">(B77*($L$77/100))/365</f>
        <v>74.21688627204739</v>
      </c>
      <c r="N77">
        <f t="shared" si="57"/>
        <v>80.836287677557806</v>
      </c>
      <c r="O77">
        <f t="shared" si="57"/>
        <v>81.072766416430696</v>
      </c>
      <c r="P77">
        <f t="shared" si="57"/>
        <v>81.08097267346821</v>
      </c>
      <c r="Q77">
        <f t="shared" si="57"/>
        <v>81.081257160649031</v>
      </c>
      <c r="R77">
        <f t="shared" si="57"/>
        <v>81.081267022653705</v>
      </c>
      <c r="S77">
        <f t="shared" si="57"/>
        <v>81.081267364528486</v>
      </c>
      <c r="T77">
        <f t="shared" si="57"/>
        <v>81.081267376380012</v>
      </c>
      <c r="U77">
        <f t="shared" si="57"/>
        <v>81.081267376790692</v>
      </c>
      <c r="V77">
        <f t="shared" si="57"/>
        <v>81.081267376804931</v>
      </c>
      <c r="W77" s="2">
        <v>2</v>
      </c>
      <c r="X77">
        <f t="shared" ref="X77:AG77" si="58">M77*$W$77</f>
        <v>148.43377254409478</v>
      </c>
      <c r="Y77">
        <f t="shared" si="58"/>
        <v>161.67257535511561</v>
      </c>
      <c r="Z77">
        <f t="shared" si="58"/>
        <v>162.14553283286139</v>
      </c>
      <c r="AA77">
        <f t="shared" si="58"/>
        <v>162.16194534693642</v>
      </c>
      <c r="AB77">
        <f t="shared" si="58"/>
        <v>162.16251432129806</v>
      </c>
      <c r="AC77">
        <f t="shared" si="58"/>
        <v>162.16253404530741</v>
      </c>
      <c r="AD77">
        <f t="shared" si="58"/>
        <v>162.16253472905697</v>
      </c>
      <c r="AE77">
        <f t="shared" si="58"/>
        <v>162.16253475276002</v>
      </c>
      <c r="AF77">
        <f t="shared" si="58"/>
        <v>162.16253475358138</v>
      </c>
      <c r="AG77">
        <f t="shared" si="58"/>
        <v>162.16253475360986</v>
      </c>
    </row>
    <row r="78" spans="1:33" x14ac:dyDescent="0.25">
      <c r="A78" t="s">
        <v>17</v>
      </c>
      <c r="B78">
        <v>1002.12780342364</v>
      </c>
      <c r="C78">
        <v>4130.3426163369804</v>
      </c>
      <c r="D78">
        <v>7384.3272347659504</v>
      </c>
      <c r="E78">
        <v>9798.81288893075</v>
      </c>
      <c r="F78">
        <v>11353.787123838199</v>
      </c>
      <c r="G78">
        <v>12288.9862868975</v>
      </c>
      <c r="H78">
        <v>12831.899272729999</v>
      </c>
      <c r="I78">
        <v>13141.1750120632</v>
      </c>
      <c r="J78">
        <v>13315.552496386799</v>
      </c>
      <c r="K78">
        <v>13413.315831304601</v>
      </c>
      <c r="L78" s="1">
        <v>5</v>
      </c>
      <c r="M78">
        <f t="shared" ref="M78:V78" si="59">(B78*($L$78/100))/365</f>
        <v>0.13727778129090959</v>
      </c>
      <c r="N78">
        <f t="shared" si="59"/>
        <v>0.56580035840232612</v>
      </c>
      <c r="O78">
        <f t="shared" si="59"/>
        <v>1.0115516759953358</v>
      </c>
      <c r="P78">
        <f t="shared" si="59"/>
        <v>1.3423031354699659</v>
      </c>
      <c r="Q78">
        <f t="shared" si="59"/>
        <v>1.5553133046353698</v>
      </c>
      <c r="R78">
        <f t="shared" si="59"/>
        <v>1.6834227790270548</v>
      </c>
      <c r="S78">
        <f t="shared" si="59"/>
        <v>1.7577944209219178</v>
      </c>
      <c r="T78">
        <f t="shared" si="59"/>
        <v>1.8001609605566029</v>
      </c>
      <c r="U78">
        <f t="shared" si="59"/>
        <v>1.8240482871762738</v>
      </c>
      <c r="V78">
        <f t="shared" si="59"/>
        <v>1.8374405248362466</v>
      </c>
      <c r="W78"/>
      <c r="X78">
        <f t="shared" ref="X78:X92" si="60">M78/10</f>
        <v>1.372777812909096E-2</v>
      </c>
      <c r="Y78">
        <f t="shared" ref="Y78:Y92" si="61">N78/10</f>
        <v>5.6580035840232613E-2</v>
      </c>
      <c r="Z78">
        <f t="shared" ref="Z78:Z92" si="62">O78/10</f>
        <v>0.10115516759953358</v>
      </c>
      <c r="AA78">
        <f t="shared" ref="AA78:AA92" si="63">P78/10</f>
        <v>0.1342303135469966</v>
      </c>
      <c r="AB78">
        <f t="shared" ref="AB78:AB92" si="64">Q78/10</f>
        <v>0.15553133046353698</v>
      </c>
      <c r="AC78">
        <f t="shared" ref="AC78:AC92" si="65">R78/10</f>
        <v>0.16834227790270548</v>
      </c>
      <c r="AD78">
        <f t="shared" ref="AD78:AD92" si="66">S78/10</f>
        <v>0.17577944209219179</v>
      </c>
      <c r="AE78">
        <f t="shared" ref="AE78:AE92" si="67">T78/10</f>
        <v>0.1800160960556603</v>
      </c>
      <c r="AF78">
        <f t="shared" ref="AF78:AF92" si="68">U78/10</f>
        <v>0.18240482871762737</v>
      </c>
      <c r="AG78">
        <f t="shared" ref="AG78:AG92" si="69">V78/10</f>
        <v>0.18374405248362466</v>
      </c>
    </row>
    <row r="79" spans="1:33" x14ac:dyDescent="0.25">
      <c r="A79" t="s">
        <v>18</v>
      </c>
      <c r="B79">
        <v>175.10564770556601</v>
      </c>
      <c r="C79">
        <v>1080.27584473513</v>
      </c>
      <c r="D79">
        <v>2767.4483312996999</v>
      </c>
      <c r="E79">
        <v>4984.2759788120102</v>
      </c>
      <c r="F79">
        <v>7442.0151664928098</v>
      </c>
      <c r="G79">
        <v>9911.8726631328209</v>
      </c>
      <c r="H79">
        <v>12243.0584963732</v>
      </c>
      <c r="I79">
        <v>14351.6535362961</v>
      </c>
      <c r="J79">
        <v>16202.2960724812</v>
      </c>
      <c r="K79">
        <v>17791.255815047702</v>
      </c>
      <c r="L79"/>
      <c r="M79">
        <f t="shared" ref="M79:V79" si="70">(B79*(M$1/100))/365</f>
        <v>0.14392245016895835</v>
      </c>
      <c r="N79">
        <f t="shared" si="70"/>
        <v>0.59193196971787942</v>
      </c>
      <c r="O79">
        <f t="shared" si="70"/>
        <v>0.75820502227389042</v>
      </c>
      <c r="P79">
        <f t="shared" si="70"/>
        <v>1.365555062688222</v>
      </c>
      <c r="Q79">
        <f t="shared" si="70"/>
        <v>2.0389082647925507</v>
      </c>
      <c r="R79">
        <f t="shared" si="70"/>
        <v>2.7155815515432389</v>
      </c>
      <c r="S79">
        <f t="shared" si="70"/>
        <v>3.3542626017460826</v>
      </c>
      <c r="T79">
        <f t="shared" si="70"/>
        <v>3.9319598729578358</v>
      </c>
      <c r="U79">
        <f t="shared" si="70"/>
        <v>4.4389852253373157</v>
      </c>
      <c r="V79">
        <f t="shared" si="70"/>
        <v>4.8743166616569047</v>
      </c>
      <c r="W79"/>
      <c r="X79">
        <f t="shared" si="60"/>
        <v>1.4392245016895835E-2</v>
      </c>
      <c r="Y79">
        <f t="shared" si="61"/>
        <v>5.9193196971787945E-2</v>
      </c>
      <c r="Z79">
        <f t="shared" si="62"/>
        <v>7.5820502227389036E-2</v>
      </c>
      <c r="AA79">
        <f t="shared" si="63"/>
        <v>0.13655550626882221</v>
      </c>
      <c r="AB79">
        <f t="shared" si="64"/>
        <v>0.20389082647925508</v>
      </c>
      <c r="AC79">
        <f t="shared" si="65"/>
        <v>0.27155815515432391</v>
      </c>
      <c r="AD79">
        <f t="shared" si="66"/>
        <v>0.33542626017460825</v>
      </c>
      <c r="AE79">
        <f t="shared" si="67"/>
        <v>0.39319598729578359</v>
      </c>
      <c r="AF79">
        <f t="shared" si="68"/>
        <v>0.44389852253373158</v>
      </c>
      <c r="AG79">
        <f t="shared" si="69"/>
        <v>0.48743166616569045</v>
      </c>
    </row>
    <row r="80" spans="1:33" x14ac:dyDescent="0.25">
      <c r="A80" t="s">
        <v>19</v>
      </c>
      <c r="B80">
        <v>16.875223280376701</v>
      </c>
      <c r="C80">
        <v>74.169745066971799</v>
      </c>
      <c r="D80">
        <v>173.75516871488699</v>
      </c>
      <c r="E80">
        <v>304.96836329108402</v>
      </c>
      <c r="F80">
        <v>454.32291602804099</v>
      </c>
      <c r="G80">
        <v>609.85254413372604</v>
      </c>
      <c r="H80">
        <v>762.55200336537496</v>
      </c>
      <c r="I80">
        <v>906.42685816020105</v>
      </c>
      <c r="J80">
        <v>1037.9937226909101</v>
      </c>
      <c r="K80">
        <v>1155.6488035662101</v>
      </c>
      <c r="L80" s="1">
        <v>10</v>
      </c>
      <c r="M80">
        <f t="shared" ref="M80:V80" si="71">(B80*($L$80/100))/365</f>
        <v>4.6233488439388227E-3</v>
      </c>
      <c r="N80">
        <f t="shared" si="71"/>
        <v>2.0320478100540218E-2</v>
      </c>
      <c r="O80">
        <f t="shared" si="71"/>
        <v>4.7604155812297808E-2</v>
      </c>
      <c r="P80">
        <f t="shared" si="71"/>
        <v>8.3552976244132618E-2</v>
      </c>
      <c r="Q80">
        <f t="shared" si="71"/>
        <v>0.12447203178850438</v>
      </c>
      <c r="R80">
        <f t="shared" si="71"/>
        <v>0.16708288880376057</v>
      </c>
      <c r="S80">
        <f t="shared" si="71"/>
        <v>0.20891835708640411</v>
      </c>
      <c r="T80">
        <f t="shared" si="71"/>
        <v>0.24833612552334275</v>
      </c>
      <c r="U80">
        <f t="shared" si="71"/>
        <v>0.28438184183312604</v>
      </c>
      <c r="V80">
        <f t="shared" si="71"/>
        <v>0.31661611056608496</v>
      </c>
      <c r="W80"/>
      <c r="X80">
        <f t="shared" si="60"/>
        <v>4.6233488439388225E-4</v>
      </c>
      <c r="Y80">
        <f t="shared" si="61"/>
        <v>2.0320478100540216E-3</v>
      </c>
      <c r="Z80">
        <f t="shared" si="62"/>
        <v>4.7604155812297809E-3</v>
      </c>
      <c r="AA80">
        <f t="shared" si="63"/>
        <v>8.3552976244132618E-3</v>
      </c>
      <c r="AB80">
        <f t="shared" si="64"/>
        <v>1.2447203178850438E-2</v>
      </c>
      <c r="AC80">
        <f t="shared" si="65"/>
        <v>1.6708288880376058E-2</v>
      </c>
      <c r="AD80">
        <f t="shared" si="66"/>
        <v>2.0891835708640411E-2</v>
      </c>
      <c r="AE80">
        <f t="shared" si="67"/>
        <v>2.4833612552334274E-2</v>
      </c>
      <c r="AF80">
        <f t="shared" si="68"/>
        <v>2.8438184183312603E-2</v>
      </c>
      <c r="AG80">
        <f t="shared" si="69"/>
        <v>3.1661611056608495E-2</v>
      </c>
    </row>
    <row r="81" spans="1:33" x14ac:dyDescent="0.25">
      <c r="A81" t="s">
        <v>20</v>
      </c>
      <c r="B81">
        <v>402.23278147314301</v>
      </c>
      <c r="C81">
        <v>1610.7501282703699</v>
      </c>
      <c r="D81">
        <v>2933.2258274516698</v>
      </c>
      <c r="E81">
        <v>3995.1058159756399</v>
      </c>
      <c r="F81">
        <v>4740.5802713826297</v>
      </c>
      <c r="G81">
        <v>5229.5437102732903</v>
      </c>
      <c r="H81">
        <v>5538.5848102382897</v>
      </c>
      <c r="I81">
        <v>5729.8367202816298</v>
      </c>
      <c r="J81">
        <v>5846.7532441945204</v>
      </c>
      <c r="K81">
        <v>5917.7130594567998</v>
      </c>
      <c r="L81" s="1">
        <v>5</v>
      </c>
      <c r="M81">
        <f t="shared" ref="M81:V81" si="72">(B81*($L$81/100))/365</f>
        <v>5.5100381023718226E-2</v>
      </c>
      <c r="N81">
        <f t="shared" si="72"/>
        <v>0.22065070250279042</v>
      </c>
      <c r="O81">
        <f t="shared" si="72"/>
        <v>0.40181175718516027</v>
      </c>
      <c r="P81">
        <f t="shared" si="72"/>
        <v>0.54727476931173147</v>
      </c>
      <c r="Q81">
        <f t="shared" si="72"/>
        <v>0.64939455772364796</v>
      </c>
      <c r="R81">
        <f t="shared" si="72"/>
        <v>0.71637585072236865</v>
      </c>
      <c r="S81">
        <f t="shared" si="72"/>
        <v>0.75871024797784792</v>
      </c>
      <c r="T81">
        <f t="shared" si="72"/>
        <v>0.78490913976460686</v>
      </c>
      <c r="U81">
        <f t="shared" si="72"/>
        <v>0.80092510194445488</v>
      </c>
      <c r="V81">
        <f t="shared" si="72"/>
        <v>0.81064562458312328</v>
      </c>
      <c r="W81"/>
      <c r="X81">
        <f t="shared" si="60"/>
        <v>5.5100381023718229E-3</v>
      </c>
      <c r="Y81">
        <f t="shared" si="61"/>
        <v>2.2065070250279043E-2</v>
      </c>
      <c r="Z81">
        <f t="shared" si="62"/>
        <v>4.0181175718516024E-2</v>
      </c>
      <c r="AA81">
        <f t="shared" si="63"/>
        <v>5.472747693117315E-2</v>
      </c>
      <c r="AB81">
        <f t="shared" si="64"/>
        <v>6.493945577236479E-2</v>
      </c>
      <c r="AC81">
        <f t="shared" si="65"/>
        <v>7.1637585072236859E-2</v>
      </c>
      <c r="AD81">
        <f t="shared" si="66"/>
        <v>7.5871024797784792E-2</v>
      </c>
      <c r="AE81">
        <f t="shared" si="67"/>
        <v>7.8490913976460686E-2</v>
      </c>
      <c r="AF81">
        <f t="shared" si="68"/>
        <v>8.0092510194445493E-2</v>
      </c>
      <c r="AG81">
        <f t="shared" si="69"/>
        <v>8.1064562458312325E-2</v>
      </c>
    </row>
    <row r="82" spans="1:33" x14ac:dyDescent="0.25">
      <c r="A82" t="s">
        <v>21</v>
      </c>
      <c r="B82">
        <v>234.429072907239</v>
      </c>
      <c r="C82">
        <v>1883.0392439115301</v>
      </c>
      <c r="D82">
        <v>5798.4120080569801</v>
      </c>
      <c r="E82">
        <v>12275.1796721554</v>
      </c>
      <c r="F82">
        <v>21261.9490675122</v>
      </c>
      <c r="G82">
        <v>32506.6020397961</v>
      </c>
      <c r="H82">
        <v>45653.959655691397</v>
      </c>
      <c r="I82">
        <v>60309.793851490998</v>
      </c>
      <c r="J82">
        <v>76081.301993340006</v>
      </c>
      <c r="K82">
        <v>92601.324791854</v>
      </c>
      <c r="L82" s="1">
        <v>20</v>
      </c>
      <c r="M82">
        <f t="shared" ref="M82:V82" si="73">(B82*($L$82/100))/365</f>
        <v>0.12845428652451454</v>
      </c>
      <c r="N82">
        <f t="shared" si="73"/>
        <v>1.0318023254309756</v>
      </c>
      <c r="O82">
        <f t="shared" si="73"/>
        <v>3.1772120592093041</v>
      </c>
      <c r="P82">
        <f t="shared" si="73"/>
        <v>6.7261258477563839</v>
      </c>
      <c r="Q82">
        <f t="shared" si="73"/>
        <v>11.650383050691616</v>
      </c>
      <c r="R82">
        <f t="shared" si="73"/>
        <v>17.81183673413485</v>
      </c>
      <c r="S82">
        <f t="shared" si="73"/>
        <v>25.015868304488436</v>
      </c>
      <c r="T82">
        <f t="shared" si="73"/>
        <v>33.046462384378636</v>
      </c>
      <c r="U82">
        <f t="shared" si="73"/>
        <v>41.688384653884938</v>
      </c>
      <c r="V82">
        <f t="shared" si="73"/>
        <v>50.74045194074192</v>
      </c>
      <c r="W82"/>
      <c r="X82">
        <f t="shared" si="60"/>
        <v>1.2845428652451455E-2</v>
      </c>
      <c r="Y82">
        <f t="shared" si="61"/>
        <v>0.10318023254309756</v>
      </c>
      <c r="Z82">
        <f t="shared" si="62"/>
        <v>0.31772120592093039</v>
      </c>
      <c r="AA82">
        <f t="shared" si="63"/>
        <v>0.67261258477563834</v>
      </c>
      <c r="AB82">
        <f t="shared" si="64"/>
        <v>1.1650383050691615</v>
      </c>
      <c r="AC82">
        <f t="shared" si="65"/>
        <v>1.7811836734134849</v>
      </c>
      <c r="AD82">
        <f t="shared" si="66"/>
        <v>2.5015868304488436</v>
      </c>
      <c r="AE82">
        <f t="shared" si="67"/>
        <v>3.3046462384378636</v>
      </c>
      <c r="AF82">
        <f t="shared" si="68"/>
        <v>4.168838465388494</v>
      </c>
      <c r="AG82">
        <f t="shared" si="69"/>
        <v>5.0740451940741922</v>
      </c>
    </row>
    <row r="83" spans="1:33" x14ac:dyDescent="0.25">
      <c r="A83" s="12" t="s">
        <v>22</v>
      </c>
      <c r="B83">
        <v>6872.5135956324402</v>
      </c>
      <c r="C83">
        <v>15544.47963297</v>
      </c>
      <c r="D83">
        <v>19156.3287866639</v>
      </c>
      <c r="E83">
        <v>20346.2707536491</v>
      </c>
      <c r="F83">
        <v>20714.247398682699</v>
      </c>
      <c r="G83">
        <v>20825.9568525205</v>
      </c>
      <c r="H83">
        <v>20859.682889169901</v>
      </c>
      <c r="I83">
        <v>20869.8482215125</v>
      </c>
      <c r="J83">
        <v>20872.910618231301</v>
      </c>
      <c r="K83">
        <v>20873.833054045299</v>
      </c>
      <c r="L83" s="1">
        <v>20</v>
      </c>
      <c r="M83">
        <f t="shared" ref="M83:V83" si="74">(B83*($L$83/100))/365</f>
        <v>3.7657608743191453</v>
      </c>
      <c r="N83">
        <f t="shared" si="74"/>
        <v>8.5175230865589047</v>
      </c>
      <c r="O83">
        <f t="shared" si="74"/>
        <v>10.496618513240493</v>
      </c>
      <c r="P83">
        <f t="shared" si="74"/>
        <v>11.148641508848822</v>
      </c>
      <c r="Q83">
        <f t="shared" si="74"/>
        <v>11.350272547223398</v>
      </c>
      <c r="R83">
        <f t="shared" si="74"/>
        <v>11.411483206860547</v>
      </c>
      <c r="S83">
        <f t="shared" si="74"/>
        <v>11.429963226942412</v>
      </c>
      <c r="T83">
        <f t="shared" si="74"/>
        <v>11.435533272061646</v>
      </c>
      <c r="U83">
        <f t="shared" si="74"/>
        <v>11.437211297660989</v>
      </c>
      <c r="V83">
        <f t="shared" si="74"/>
        <v>11.43771674194263</v>
      </c>
      <c r="W83"/>
      <c r="X83">
        <f t="shared" si="60"/>
        <v>0.37657608743191451</v>
      </c>
      <c r="Y83">
        <f t="shared" si="61"/>
        <v>0.85175230865589047</v>
      </c>
      <c r="Z83">
        <f t="shared" si="62"/>
        <v>1.0496618513240494</v>
      </c>
      <c r="AA83">
        <f t="shared" si="63"/>
        <v>1.1148641508848822</v>
      </c>
      <c r="AB83">
        <f t="shared" si="64"/>
        <v>1.1350272547223397</v>
      </c>
      <c r="AC83">
        <f t="shared" si="65"/>
        <v>1.1411483206860547</v>
      </c>
      <c r="AD83">
        <f t="shared" si="66"/>
        <v>1.1429963226942412</v>
      </c>
      <c r="AE83">
        <f t="shared" si="67"/>
        <v>1.1435533272061646</v>
      </c>
      <c r="AF83">
        <f t="shared" si="68"/>
        <v>1.143721129766099</v>
      </c>
      <c r="AG83">
        <f t="shared" si="69"/>
        <v>1.143771674194263</v>
      </c>
    </row>
    <row r="84" spans="1:33" x14ac:dyDescent="0.25">
      <c r="A84" t="s">
        <v>23</v>
      </c>
      <c r="B84">
        <v>20730.347330531298</v>
      </c>
      <c r="C84">
        <v>151489.89282976801</v>
      </c>
      <c r="D84">
        <v>414721.78367483697</v>
      </c>
      <c r="E84">
        <v>777678.15187561396</v>
      </c>
      <c r="F84">
        <v>1195505.75956308</v>
      </c>
      <c r="G84">
        <v>1629150.9380926799</v>
      </c>
      <c r="H84">
        <v>2050457.0287367499</v>
      </c>
      <c r="I84">
        <v>2441803.27154847</v>
      </c>
      <c r="J84">
        <v>2793905.1127768699</v>
      </c>
      <c r="K84">
        <v>3103375.3625544999</v>
      </c>
      <c r="L84" s="1">
        <v>5</v>
      </c>
      <c r="M84">
        <f t="shared" ref="M84:V84" si="75">(B84*($L$84/100))/365</f>
        <v>2.8397736069220958</v>
      </c>
      <c r="N84">
        <f t="shared" si="75"/>
        <v>20.752040113666851</v>
      </c>
      <c r="O84">
        <f t="shared" si="75"/>
        <v>56.811203243128354</v>
      </c>
      <c r="P84">
        <f t="shared" si="75"/>
        <v>106.53125368159095</v>
      </c>
      <c r="Q84">
        <f t="shared" si="75"/>
        <v>163.76791226891507</v>
      </c>
      <c r="R84">
        <f t="shared" si="75"/>
        <v>223.1713613825589</v>
      </c>
      <c r="S84">
        <f t="shared" si="75"/>
        <v>280.88452448448629</v>
      </c>
      <c r="T84">
        <f t="shared" si="75"/>
        <v>334.49359884225618</v>
      </c>
      <c r="U84">
        <f t="shared" si="75"/>
        <v>382.72672777765342</v>
      </c>
      <c r="V84">
        <f t="shared" si="75"/>
        <v>425.1199126786986</v>
      </c>
      <c r="W84"/>
      <c r="X84">
        <f t="shared" si="60"/>
        <v>0.28397736069220958</v>
      </c>
      <c r="Y84">
        <f t="shared" si="61"/>
        <v>2.0752040113666852</v>
      </c>
      <c r="Z84">
        <f t="shared" si="62"/>
        <v>5.6811203243128352</v>
      </c>
      <c r="AA84">
        <f t="shared" si="63"/>
        <v>10.653125368159095</v>
      </c>
      <c r="AB84">
        <f t="shared" si="64"/>
        <v>16.376791226891505</v>
      </c>
      <c r="AC84">
        <f t="shared" si="65"/>
        <v>22.31713613825589</v>
      </c>
      <c r="AD84">
        <f t="shared" si="66"/>
        <v>28.088452448448628</v>
      </c>
      <c r="AE84">
        <f t="shared" si="67"/>
        <v>33.449359884225615</v>
      </c>
      <c r="AF84">
        <f t="shared" si="68"/>
        <v>38.272672777765344</v>
      </c>
      <c r="AG84">
        <f t="shared" si="69"/>
        <v>42.51199126786986</v>
      </c>
    </row>
    <row r="85" spans="1:33" x14ac:dyDescent="0.25">
      <c r="A85" t="s">
        <v>24</v>
      </c>
      <c r="B85">
        <v>10.1227900451184</v>
      </c>
      <c r="C85">
        <v>214.70723625512099</v>
      </c>
      <c r="D85">
        <v>673.45904461552902</v>
      </c>
      <c r="E85">
        <v>1253.47805649871</v>
      </c>
      <c r="F85">
        <v>1836.7532808117301</v>
      </c>
      <c r="G85">
        <v>2357.9868806325198</v>
      </c>
      <c r="H85">
        <v>2792.66870862207</v>
      </c>
      <c r="I85">
        <v>3139.7314533725998</v>
      </c>
      <c r="J85">
        <v>3409.0035287170799</v>
      </c>
      <c r="K85">
        <v>3613.8950523296899</v>
      </c>
      <c r="L85" s="1">
        <v>5</v>
      </c>
      <c r="M85">
        <f t="shared" ref="M85:V85" si="76">(B85*($L$85/100))/365</f>
        <v>1.3866835678244382E-3</v>
      </c>
      <c r="N85">
        <f t="shared" si="76"/>
        <v>2.9411950171934383E-2</v>
      </c>
      <c r="O85">
        <f t="shared" si="76"/>
        <v>9.2254663645962881E-2</v>
      </c>
      <c r="P85">
        <f t="shared" si="76"/>
        <v>0.17170932280804246</v>
      </c>
      <c r="Q85">
        <f t="shared" si="76"/>
        <v>0.2516100384673603</v>
      </c>
      <c r="R85">
        <f t="shared" si="76"/>
        <v>0.3230119014565096</v>
      </c>
      <c r="S85">
        <f t="shared" si="76"/>
        <v>0.38255735734548901</v>
      </c>
      <c r="T85">
        <f t="shared" si="76"/>
        <v>0.43010019909213698</v>
      </c>
      <c r="U85">
        <f t="shared" si="76"/>
        <v>0.46698678475576444</v>
      </c>
      <c r="V85">
        <f t="shared" si="76"/>
        <v>0.49505411675749178</v>
      </c>
      <c r="W85"/>
      <c r="X85">
        <f t="shared" si="60"/>
        <v>1.3866835678244381E-4</v>
      </c>
      <c r="Y85">
        <f t="shared" si="61"/>
        <v>2.9411950171934383E-3</v>
      </c>
      <c r="Z85">
        <f t="shared" si="62"/>
        <v>9.2254663645962888E-3</v>
      </c>
      <c r="AA85">
        <f t="shared" si="63"/>
        <v>1.7170932280804248E-2</v>
      </c>
      <c r="AB85">
        <f t="shared" si="64"/>
        <v>2.516100384673603E-2</v>
      </c>
      <c r="AC85">
        <f t="shared" si="65"/>
        <v>3.2301190145650957E-2</v>
      </c>
      <c r="AD85">
        <f t="shared" si="66"/>
        <v>3.82557357345489E-2</v>
      </c>
      <c r="AE85">
        <f t="shared" si="67"/>
        <v>4.3010019909213701E-2</v>
      </c>
      <c r="AF85">
        <f t="shared" si="68"/>
        <v>4.6698678475576447E-2</v>
      </c>
      <c r="AG85">
        <f t="shared" si="69"/>
        <v>4.9505411675749178E-2</v>
      </c>
    </row>
    <row r="86" spans="1:33" x14ac:dyDescent="0.25">
      <c r="A86" t="s">
        <v>25</v>
      </c>
      <c r="B86">
        <v>4820.19121084997</v>
      </c>
      <c r="C86">
        <v>9671.9055879065509</v>
      </c>
      <c r="D86">
        <v>11222.0764773595</v>
      </c>
      <c r="E86">
        <v>11624.549723390501</v>
      </c>
      <c r="F86">
        <v>11724.274403814799</v>
      </c>
      <c r="G86">
        <v>11748.709223178401</v>
      </c>
      <c r="H86">
        <v>11754.680055029499</v>
      </c>
      <c r="I86">
        <v>11756.1381056478</v>
      </c>
      <c r="J86">
        <v>11756.4940975188</v>
      </c>
      <c r="K86">
        <v>11756.581011652001</v>
      </c>
      <c r="L86" s="1">
        <v>5</v>
      </c>
      <c r="M86">
        <f t="shared" ref="M86:V86" si="77">(B86*($L$86/100))/365</f>
        <v>0.66030016586985896</v>
      </c>
      <c r="N86">
        <f t="shared" si="77"/>
        <v>1.3249185736858289</v>
      </c>
      <c r="O86">
        <f t="shared" si="77"/>
        <v>1.5372707503232192</v>
      </c>
      <c r="P86">
        <f t="shared" si="77"/>
        <v>1.5924040716973289</v>
      </c>
      <c r="Q86">
        <f t="shared" si="77"/>
        <v>1.6060649868239452</v>
      </c>
      <c r="R86">
        <f t="shared" si="77"/>
        <v>1.6094122223532055</v>
      </c>
      <c r="S86">
        <f t="shared" si="77"/>
        <v>1.6102301445245892</v>
      </c>
      <c r="T86">
        <f t="shared" si="77"/>
        <v>1.6104298774860002</v>
      </c>
      <c r="U86">
        <f t="shared" si="77"/>
        <v>1.6104786434957261</v>
      </c>
      <c r="V86">
        <f t="shared" si="77"/>
        <v>1.6104905495413702</v>
      </c>
      <c r="W86"/>
      <c r="X86">
        <f t="shared" si="60"/>
        <v>6.6030016586985901E-2</v>
      </c>
      <c r="Y86">
        <f t="shared" si="61"/>
        <v>0.13249185736858288</v>
      </c>
      <c r="Z86">
        <f t="shared" si="62"/>
        <v>0.15372707503232191</v>
      </c>
      <c r="AA86">
        <f t="shared" si="63"/>
        <v>0.15924040716973289</v>
      </c>
      <c r="AB86">
        <f t="shared" si="64"/>
        <v>0.16060649868239452</v>
      </c>
      <c r="AC86">
        <f t="shared" si="65"/>
        <v>0.16094122223532054</v>
      </c>
      <c r="AD86">
        <f t="shared" si="66"/>
        <v>0.16102301445245892</v>
      </c>
      <c r="AE86">
        <f t="shared" si="67"/>
        <v>0.16104298774860001</v>
      </c>
      <c r="AF86">
        <f t="shared" si="68"/>
        <v>0.16104786434957261</v>
      </c>
      <c r="AG86">
        <f t="shared" si="69"/>
        <v>0.16104905495413702</v>
      </c>
    </row>
    <row r="87" spans="1:33" x14ac:dyDescent="0.25">
      <c r="A87" s="12" t="s">
        <v>26</v>
      </c>
      <c r="B87">
        <v>17317.0191458585</v>
      </c>
      <c r="C87">
        <v>23305.4034496612</v>
      </c>
      <c r="D87">
        <v>24123.1954553697</v>
      </c>
      <c r="E87">
        <v>24224.6557473311</v>
      </c>
      <c r="F87">
        <v>24237.100043923601</v>
      </c>
      <c r="G87">
        <v>24238.624225591</v>
      </c>
      <c r="H87">
        <v>24238.810875896299</v>
      </c>
      <c r="I87">
        <v>24238.833732493</v>
      </c>
      <c r="J87">
        <v>24238.836531431101</v>
      </c>
      <c r="K87">
        <v>24238.836874179098</v>
      </c>
      <c r="L87" s="1">
        <v>20</v>
      </c>
      <c r="M87">
        <f t="shared" ref="M87:V87" si="78">(B87*($L$87/100))/365</f>
        <v>9.4887776141690416</v>
      </c>
      <c r="N87">
        <f t="shared" si="78"/>
        <v>12.770084082006139</v>
      </c>
      <c r="O87">
        <f t="shared" si="78"/>
        <v>13.218189290613534</v>
      </c>
      <c r="P87">
        <f t="shared" si="78"/>
        <v>13.273783971140331</v>
      </c>
      <c r="Q87">
        <f t="shared" si="78"/>
        <v>13.280602763793754</v>
      </c>
      <c r="R87">
        <f t="shared" si="78"/>
        <v>13.281437931830686</v>
      </c>
      <c r="S87">
        <f t="shared" si="78"/>
        <v>13.281540205970575</v>
      </c>
      <c r="T87">
        <f t="shared" si="78"/>
        <v>13.28155273013315</v>
      </c>
      <c r="U87">
        <f t="shared" si="78"/>
        <v>13.281554263797863</v>
      </c>
      <c r="V87">
        <f t="shared" si="78"/>
        <v>13.281554451604986</v>
      </c>
      <c r="W87"/>
      <c r="X87">
        <f t="shared" si="60"/>
        <v>0.94887776141690416</v>
      </c>
      <c r="Y87">
        <f t="shared" si="61"/>
        <v>1.2770084082006139</v>
      </c>
      <c r="Z87">
        <f t="shared" si="62"/>
        <v>1.3218189290613533</v>
      </c>
      <c r="AA87">
        <f t="shared" si="63"/>
        <v>1.3273783971140332</v>
      </c>
      <c r="AB87">
        <f t="shared" si="64"/>
        <v>1.3280602763793754</v>
      </c>
      <c r="AC87">
        <f t="shared" si="65"/>
        <v>1.3281437931830686</v>
      </c>
      <c r="AD87">
        <f t="shared" si="66"/>
        <v>1.3281540205970574</v>
      </c>
      <c r="AE87">
        <f t="shared" si="67"/>
        <v>1.328155273013315</v>
      </c>
      <c r="AF87">
        <f t="shared" si="68"/>
        <v>1.3281554263797863</v>
      </c>
      <c r="AG87">
        <f t="shared" si="69"/>
        <v>1.3281554451604987</v>
      </c>
    </row>
    <row r="88" spans="1:33" x14ac:dyDescent="0.25">
      <c r="A88" t="s">
        <v>27</v>
      </c>
      <c r="B88">
        <v>1176.2750610965099</v>
      </c>
      <c r="C88">
        <v>2191.9044010914099</v>
      </c>
      <c r="D88">
        <v>3276.7715586321401</v>
      </c>
      <c r="E88">
        <v>4313.1617070381699</v>
      </c>
      <c r="F88">
        <v>5238.11683289142</v>
      </c>
      <c r="G88">
        <v>6027.7404759558603</v>
      </c>
      <c r="H88">
        <v>6681.6826022375999</v>
      </c>
      <c r="I88">
        <v>7211.8080450520501</v>
      </c>
      <c r="J88">
        <v>7635.0060603885604</v>
      </c>
      <c r="K88">
        <v>7969.0735816283805</v>
      </c>
      <c r="L88" s="1">
        <v>5</v>
      </c>
      <c r="M88">
        <f t="shared" ref="M88:V88" si="79">(B88*($L$88/100))/365</f>
        <v>0.16113357001322054</v>
      </c>
      <c r="N88">
        <f t="shared" si="79"/>
        <v>0.300260876861837</v>
      </c>
      <c r="O88">
        <f t="shared" si="79"/>
        <v>0.44887281625097808</v>
      </c>
      <c r="P88">
        <f t="shared" si="79"/>
        <v>0.59084406945728363</v>
      </c>
      <c r="Q88">
        <f t="shared" si="79"/>
        <v>0.71755025108101644</v>
      </c>
      <c r="R88">
        <f t="shared" si="79"/>
        <v>0.82571787341861103</v>
      </c>
      <c r="S88">
        <f t="shared" si="79"/>
        <v>0.91529898660789044</v>
      </c>
      <c r="T88">
        <f t="shared" si="79"/>
        <v>0.98791891028110279</v>
      </c>
      <c r="U88">
        <f t="shared" si="79"/>
        <v>1.0458912411491179</v>
      </c>
      <c r="V88">
        <f t="shared" si="79"/>
        <v>1.0916539152915592</v>
      </c>
      <c r="W88"/>
      <c r="X88">
        <f t="shared" si="60"/>
        <v>1.6113357001322055E-2</v>
      </c>
      <c r="Y88">
        <f t="shared" si="61"/>
        <v>3.00260876861837E-2</v>
      </c>
      <c r="Z88">
        <f t="shared" si="62"/>
        <v>4.4887281625097808E-2</v>
      </c>
      <c r="AA88">
        <f t="shared" si="63"/>
        <v>5.9084406945728363E-2</v>
      </c>
      <c r="AB88">
        <f t="shared" si="64"/>
        <v>7.1755025108101639E-2</v>
      </c>
      <c r="AC88">
        <f t="shared" si="65"/>
        <v>8.2571787341861103E-2</v>
      </c>
      <c r="AD88">
        <f t="shared" si="66"/>
        <v>9.1529898660789047E-2</v>
      </c>
      <c r="AE88">
        <f t="shared" si="67"/>
        <v>9.8791891028110285E-2</v>
      </c>
      <c r="AF88">
        <f t="shared" si="68"/>
        <v>0.10458912411491179</v>
      </c>
      <c r="AG88">
        <f t="shared" si="69"/>
        <v>0.10916539152915591</v>
      </c>
    </row>
    <row r="89" spans="1:33" x14ac:dyDescent="0.25">
      <c r="A89" t="s">
        <v>28</v>
      </c>
      <c r="B89">
        <v>37.864085409873503</v>
      </c>
      <c r="C89">
        <v>203.24410003527601</v>
      </c>
      <c r="D89">
        <v>480.35075739228199</v>
      </c>
      <c r="E89">
        <v>817.97862675809404</v>
      </c>
      <c r="F89">
        <v>1170.87006251772</v>
      </c>
      <c r="G89">
        <v>1508.6253739209601</v>
      </c>
      <c r="H89">
        <v>1814.3519330343599</v>
      </c>
      <c r="I89">
        <v>2080.8801435355699</v>
      </c>
      <c r="J89">
        <v>2307.1891335935302</v>
      </c>
      <c r="K89">
        <v>2495.7249250558998</v>
      </c>
      <c r="L89" s="1">
        <v>5</v>
      </c>
      <c r="M89">
        <f t="shared" ref="M89:V89" si="80">(B89*($L$89/100))/365</f>
        <v>5.1868610150511653E-3</v>
      </c>
      <c r="N89">
        <f t="shared" si="80"/>
        <v>2.7841657539078909E-2</v>
      </c>
      <c r="O89">
        <f t="shared" si="80"/>
        <v>6.5801473615381106E-2</v>
      </c>
      <c r="P89">
        <f t="shared" si="80"/>
        <v>0.11205186667919098</v>
      </c>
      <c r="Q89">
        <f t="shared" si="80"/>
        <v>0.16039315924900274</v>
      </c>
      <c r="R89">
        <f t="shared" si="80"/>
        <v>0.20666101012615892</v>
      </c>
      <c r="S89">
        <f t="shared" si="80"/>
        <v>0.24854136068963834</v>
      </c>
      <c r="T89">
        <f t="shared" si="80"/>
        <v>0.28505207445692743</v>
      </c>
      <c r="U89">
        <f t="shared" si="80"/>
        <v>0.31605330597171649</v>
      </c>
      <c r="V89">
        <f t="shared" si="80"/>
        <v>0.3418801267199863</v>
      </c>
      <c r="W89"/>
      <c r="X89">
        <f t="shared" si="60"/>
        <v>5.1868610150511657E-4</v>
      </c>
      <c r="Y89">
        <f t="shared" si="61"/>
        <v>2.7841657539078909E-3</v>
      </c>
      <c r="Z89">
        <f t="shared" si="62"/>
        <v>6.5801473615381108E-3</v>
      </c>
      <c r="AA89">
        <f t="shared" si="63"/>
        <v>1.1205186667919097E-2</v>
      </c>
      <c r="AB89">
        <f t="shared" si="64"/>
        <v>1.6039315924900273E-2</v>
      </c>
      <c r="AC89">
        <f t="shared" si="65"/>
        <v>2.0666101012615894E-2</v>
      </c>
      <c r="AD89">
        <f t="shared" si="66"/>
        <v>2.4854136068963834E-2</v>
      </c>
      <c r="AE89">
        <f t="shared" si="67"/>
        <v>2.8505207445692744E-2</v>
      </c>
      <c r="AF89">
        <f t="shared" si="68"/>
        <v>3.1605330597171646E-2</v>
      </c>
      <c r="AG89">
        <f t="shared" si="69"/>
        <v>3.4188012671998627E-2</v>
      </c>
    </row>
    <row r="90" spans="1:33" x14ac:dyDescent="0.25">
      <c r="A90" t="s">
        <v>29</v>
      </c>
      <c r="B90">
        <v>6.8228461520944297</v>
      </c>
      <c r="C90">
        <v>15.9157335636966</v>
      </c>
      <c r="D90">
        <v>26.0671915561019</v>
      </c>
      <c r="E90">
        <v>35.666277301254503</v>
      </c>
      <c r="F90">
        <v>43.9479196255839</v>
      </c>
      <c r="G90">
        <v>50.705430791325099</v>
      </c>
      <c r="H90">
        <v>56.024661510851402</v>
      </c>
      <c r="I90">
        <v>60.112290052321001</v>
      </c>
      <c r="J90">
        <v>63.202141783938799</v>
      </c>
      <c r="K90">
        <v>65.511093731334498</v>
      </c>
      <c r="L90"/>
      <c r="M90">
        <f t="shared" ref="M90:V90" si="81">(B90*(M$1/100))/365</f>
        <v>5.6078187551461059E-3</v>
      </c>
      <c r="N90">
        <f t="shared" si="81"/>
        <v>8.7209498979159451E-3</v>
      </c>
      <c r="O90">
        <f t="shared" si="81"/>
        <v>7.1416963167402472E-3</v>
      </c>
      <c r="P90">
        <f t="shared" si="81"/>
        <v>9.771582822261508E-3</v>
      </c>
      <c r="Q90">
        <f t="shared" si="81"/>
        <v>1.2040525924817507E-2</v>
      </c>
      <c r="R90">
        <f t="shared" si="81"/>
        <v>1.3891898846938384E-2</v>
      </c>
      <c r="S90">
        <f t="shared" si="81"/>
        <v>1.5349222331740112E-2</v>
      </c>
      <c r="T90">
        <f t="shared" si="81"/>
        <v>1.6469120562279727E-2</v>
      </c>
      <c r="U90">
        <f t="shared" si="81"/>
        <v>1.7315655283270906E-2</v>
      </c>
      <c r="V90">
        <f t="shared" si="81"/>
        <v>1.7948244857899861E-2</v>
      </c>
      <c r="W90"/>
      <c r="X90">
        <f t="shared" si="60"/>
        <v>5.6078187551461057E-4</v>
      </c>
      <c r="Y90">
        <f t="shared" si="61"/>
        <v>8.7209498979159451E-4</v>
      </c>
      <c r="Z90">
        <f t="shared" si="62"/>
        <v>7.1416963167402468E-4</v>
      </c>
      <c r="AA90">
        <f t="shared" si="63"/>
        <v>9.7715828222615076E-4</v>
      </c>
      <c r="AB90">
        <f t="shared" si="64"/>
        <v>1.2040525924817507E-3</v>
      </c>
      <c r="AC90">
        <f t="shared" si="65"/>
        <v>1.3891898846938385E-3</v>
      </c>
      <c r="AD90">
        <f t="shared" si="66"/>
        <v>1.5349222331740111E-3</v>
      </c>
      <c r="AE90">
        <f t="shared" si="67"/>
        <v>1.6469120562279727E-3</v>
      </c>
      <c r="AF90">
        <f t="shared" si="68"/>
        <v>1.7315655283270906E-3</v>
      </c>
      <c r="AG90">
        <f t="shared" si="69"/>
        <v>1.7948244857899861E-3</v>
      </c>
    </row>
    <row r="91" spans="1:33" x14ac:dyDescent="0.25">
      <c r="A91" t="s">
        <v>30</v>
      </c>
      <c r="B91">
        <v>2158.3342115893201</v>
      </c>
      <c r="C91">
        <v>3914.5589295898299</v>
      </c>
      <c r="D91">
        <v>4432.5471343811896</v>
      </c>
      <c r="E91">
        <v>4561.3876348677204</v>
      </c>
      <c r="F91">
        <v>4592.2619634604598</v>
      </c>
      <c r="G91">
        <v>4599.5965772191203</v>
      </c>
      <c r="H91">
        <v>4601.3354535615799</v>
      </c>
      <c r="I91">
        <v>4601.7475035504503</v>
      </c>
      <c r="J91">
        <v>4601.8451331064898</v>
      </c>
      <c r="K91">
        <v>4601.8682644535002</v>
      </c>
      <c r="L91" s="1">
        <v>10</v>
      </c>
      <c r="M91">
        <f t="shared" ref="M91:V91" si="82">(B91*($L$91/100))/365</f>
        <v>0.59132444153132058</v>
      </c>
      <c r="N91">
        <f t="shared" si="82"/>
        <v>1.0724818985177615</v>
      </c>
      <c r="O91">
        <f t="shared" si="82"/>
        <v>1.2143964751729288</v>
      </c>
      <c r="P91">
        <f t="shared" si="82"/>
        <v>1.2496952424295125</v>
      </c>
      <c r="Q91">
        <f t="shared" si="82"/>
        <v>1.2581539625919067</v>
      </c>
      <c r="R91">
        <f t="shared" si="82"/>
        <v>1.2601634458134576</v>
      </c>
      <c r="S91">
        <f t="shared" si="82"/>
        <v>1.260639850290844</v>
      </c>
      <c r="T91">
        <f t="shared" si="82"/>
        <v>1.2607527406987535</v>
      </c>
      <c r="U91">
        <f t="shared" si="82"/>
        <v>1.260779488522326</v>
      </c>
      <c r="V91">
        <f t="shared" si="82"/>
        <v>1.2607858258776714</v>
      </c>
      <c r="W91"/>
      <c r="X91">
        <f t="shared" si="60"/>
        <v>5.9132444153132055E-2</v>
      </c>
      <c r="Y91">
        <f t="shared" si="61"/>
        <v>0.10724818985177616</v>
      </c>
      <c r="Z91">
        <f t="shared" si="62"/>
        <v>0.12143964751729289</v>
      </c>
      <c r="AA91">
        <f t="shared" si="63"/>
        <v>0.12496952424295124</v>
      </c>
      <c r="AB91">
        <f t="shared" si="64"/>
        <v>0.12581539625919066</v>
      </c>
      <c r="AC91">
        <f t="shared" si="65"/>
        <v>0.12601634458134575</v>
      </c>
      <c r="AD91">
        <f t="shared" si="66"/>
        <v>0.12606398502908439</v>
      </c>
      <c r="AE91">
        <f t="shared" si="67"/>
        <v>0.12607527406987534</v>
      </c>
      <c r="AF91">
        <f t="shared" si="68"/>
        <v>0.12607794885223261</v>
      </c>
      <c r="AG91">
        <f t="shared" si="69"/>
        <v>0.12607858258776714</v>
      </c>
    </row>
    <row r="92" spans="1:33" x14ac:dyDescent="0.25">
      <c r="A92" t="s">
        <v>31</v>
      </c>
      <c r="B92">
        <v>1171.1385703644901</v>
      </c>
      <c r="C92">
        <v>6353.0867734548401</v>
      </c>
      <c r="D92">
        <v>14500.009471859399</v>
      </c>
      <c r="E92">
        <v>23562.1321926159</v>
      </c>
      <c r="F92">
        <v>32124.156657001498</v>
      </c>
      <c r="G92">
        <v>39508.968024251299</v>
      </c>
      <c r="H92">
        <v>45532.8375236664</v>
      </c>
      <c r="I92">
        <v>50272.420741002999</v>
      </c>
      <c r="J92">
        <v>53912.417646139998</v>
      </c>
      <c r="K92">
        <v>56661.914467483599</v>
      </c>
      <c r="L92" s="1">
        <v>10</v>
      </c>
      <c r="M92">
        <f t="shared" ref="M92:V92" si="83">(B92*($L$92/100))/365</f>
        <v>0.32085988229164114</v>
      </c>
      <c r="N92">
        <f t="shared" si="83"/>
        <v>1.7405717187547509</v>
      </c>
      <c r="O92">
        <f t="shared" si="83"/>
        <v>3.972605334756</v>
      </c>
      <c r="P92">
        <f t="shared" si="83"/>
        <v>6.4553786829084654</v>
      </c>
      <c r="Q92">
        <f t="shared" si="83"/>
        <v>8.8011388101373971</v>
      </c>
      <c r="R92">
        <f t="shared" si="83"/>
        <v>10.824374801164739</v>
      </c>
      <c r="S92">
        <f t="shared" si="83"/>
        <v>12.474750006483946</v>
      </c>
      <c r="T92">
        <f t="shared" si="83"/>
        <v>13.773265956439181</v>
      </c>
      <c r="U92">
        <f t="shared" si="83"/>
        <v>14.770525382504109</v>
      </c>
      <c r="V92">
        <f t="shared" si="83"/>
        <v>15.52381218287222</v>
      </c>
      <c r="W92"/>
      <c r="X92">
        <f t="shared" si="60"/>
        <v>3.2085988229164114E-2</v>
      </c>
      <c r="Y92">
        <f t="shared" si="61"/>
        <v>0.17405717187547509</v>
      </c>
      <c r="Z92">
        <f t="shared" si="62"/>
        <v>0.39726053347559998</v>
      </c>
      <c r="AA92">
        <f t="shared" si="63"/>
        <v>0.64553786829084658</v>
      </c>
      <c r="AB92">
        <f t="shared" si="64"/>
        <v>0.88011388101373966</v>
      </c>
      <c r="AC92">
        <f t="shared" si="65"/>
        <v>1.0824374801164738</v>
      </c>
      <c r="AD92">
        <f t="shared" si="66"/>
        <v>1.2474750006483946</v>
      </c>
      <c r="AE92">
        <f t="shared" si="67"/>
        <v>1.377326595643918</v>
      </c>
      <c r="AF92">
        <f t="shared" si="68"/>
        <v>1.4770525382504109</v>
      </c>
      <c r="AG92">
        <f t="shared" si="69"/>
        <v>1.5523812182872221</v>
      </c>
    </row>
    <row r="93" spans="1:33" x14ac:dyDescent="0.25">
      <c r="A93" s="13" t="s">
        <v>32</v>
      </c>
      <c r="B93">
        <v>1405042.9001579301</v>
      </c>
      <c r="C93">
        <v>1617644.62456958</v>
      </c>
      <c r="D93">
        <v>1628746.25550735</v>
      </c>
      <c r="E93">
        <v>1629300.2736837899</v>
      </c>
      <c r="F93">
        <v>1629327.85985068</v>
      </c>
      <c r="G93">
        <v>1629329.23329305</v>
      </c>
      <c r="H93">
        <v>1629329.3016727399</v>
      </c>
      <c r="I93">
        <v>1629329.30507716</v>
      </c>
      <c r="J93">
        <v>1629329.30524666</v>
      </c>
      <c r="K93">
        <v>1629329.3052550999</v>
      </c>
      <c r="L93" s="1">
        <v>1</v>
      </c>
      <c r="M93">
        <f t="shared" ref="M93:V93" si="84">(B93*($M63/100))/365</f>
        <v>38.494326031724114</v>
      </c>
      <c r="N93">
        <f t="shared" si="84"/>
        <v>44.319030810125483</v>
      </c>
      <c r="O93">
        <f t="shared" si="84"/>
        <v>44.62318508239315</v>
      </c>
      <c r="P93">
        <f t="shared" si="84"/>
        <v>44.638363662569589</v>
      </c>
      <c r="Q93">
        <f t="shared" si="84"/>
        <v>44.639119447963836</v>
      </c>
      <c r="R93">
        <f t="shared" si="84"/>
        <v>44.639157076521919</v>
      </c>
      <c r="S93">
        <f t="shared" si="84"/>
        <v>44.639158949938079</v>
      </c>
      <c r="T93">
        <f t="shared" si="84"/>
        <v>44.639159043209865</v>
      </c>
      <c r="U93">
        <f t="shared" si="84"/>
        <v>44.639159047853703</v>
      </c>
      <c r="V93">
        <f t="shared" si="84"/>
        <v>44.639159048084935</v>
      </c>
      <c r="W93" s="2">
        <v>10</v>
      </c>
      <c r="X93">
        <f t="shared" ref="X93:AG93" si="85">M93*10</f>
        <v>384.94326031724114</v>
      </c>
      <c r="Y93">
        <f t="shared" si="85"/>
        <v>443.1903081012548</v>
      </c>
      <c r="Z93">
        <f t="shared" si="85"/>
        <v>446.2318508239315</v>
      </c>
      <c r="AA93">
        <f t="shared" si="85"/>
        <v>446.38363662569589</v>
      </c>
      <c r="AB93">
        <f t="shared" si="85"/>
        <v>446.39119447963833</v>
      </c>
      <c r="AC93">
        <f t="shared" si="85"/>
        <v>446.39157076521917</v>
      </c>
      <c r="AD93">
        <f t="shared" si="85"/>
        <v>446.39158949938076</v>
      </c>
      <c r="AE93">
        <f t="shared" si="85"/>
        <v>446.39159043209867</v>
      </c>
      <c r="AF93">
        <f t="shared" si="85"/>
        <v>446.39159047853701</v>
      </c>
      <c r="AG93">
        <f t="shared" si="85"/>
        <v>446.39159048084935</v>
      </c>
    </row>
    <row r="94" spans="1:33" x14ac:dyDescent="0.25">
      <c r="A94" t="s">
        <v>33</v>
      </c>
      <c r="B94">
        <v>1010.22846178596</v>
      </c>
      <c r="C94">
        <v>4735.8240952389897</v>
      </c>
      <c r="D94">
        <v>9231.5440769145498</v>
      </c>
      <c r="E94">
        <v>13022.514215835799</v>
      </c>
      <c r="F94">
        <v>15755.6339160518</v>
      </c>
      <c r="G94">
        <v>17575.572000862001</v>
      </c>
      <c r="H94">
        <v>18735.965768631999</v>
      </c>
      <c r="I94">
        <v>19457.801781760001</v>
      </c>
      <c r="J94">
        <v>19900.4315863962</v>
      </c>
      <c r="K94">
        <v>20169.567511430101</v>
      </c>
      <c r="L94" s="1">
        <v>5</v>
      </c>
      <c r="M94">
        <f t="shared" ref="M94:V94" si="86">(B94*($L$94/100))/365</f>
        <v>0.13838746051862466</v>
      </c>
      <c r="N94">
        <f t="shared" si="86"/>
        <v>0.64874302674506712</v>
      </c>
      <c r="O94">
        <f t="shared" si="86"/>
        <v>1.2645950790293905</v>
      </c>
      <c r="P94">
        <f t="shared" si="86"/>
        <v>1.7839060569638081</v>
      </c>
      <c r="Q94">
        <f t="shared" si="86"/>
        <v>2.1583060158975069</v>
      </c>
      <c r="R94">
        <f t="shared" si="86"/>
        <v>2.4076126028578084</v>
      </c>
      <c r="S94">
        <f t="shared" si="86"/>
        <v>2.5665706532372603</v>
      </c>
      <c r="T94">
        <f t="shared" si="86"/>
        <v>2.6654522988712332</v>
      </c>
      <c r="U94">
        <f t="shared" si="86"/>
        <v>2.726086518684411</v>
      </c>
      <c r="V94">
        <f t="shared" si="86"/>
        <v>2.7629544536205621</v>
      </c>
      <c r="W94"/>
      <c r="X94">
        <f t="shared" ref="X94:AG95" si="87">M94/10</f>
        <v>1.3838746051862466E-2</v>
      </c>
      <c r="Y94">
        <f t="shared" si="87"/>
        <v>6.4874302674506709E-2</v>
      </c>
      <c r="Z94">
        <f t="shared" si="87"/>
        <v>0.12645950790293906</v>
      </c>
      <c r="AA94">
        <f t="shared" si="87"/>
        <v>0.17839060569638082</v>
      </c>
      <c r="AB94">
        <f t="shared" si="87"/>
        <v>0.2158306015897507</v>
      </c>
      <c r="AC94">
        <f t="shared" si="87"/>
        <v>0.24076126028578085</v>
      </c>
      <c r="AD94">
        <f t="shared" si="87"/>
        <v>0.25665706532372601</v>
      </c>
      <c r="AE94">
        <f t="shared" si="87"/>
        <v>0.26654522988712331</v>
      </c>
      <c r="AF94">
        <f t="shared" si="87"/>
        <v>0.27260865186844108</v>
      </c>
      <c r="AG94">
        <f t="shared" si="87"/>
        <v>0.27629544536205619</v>
      </c>
    </row>
    <row r="95" spans="1:33" x14ac:dyDescent="0.25">
      <c r="A95" t="s">
        <v>34</v>
      </c>
      <c r="B95">
        <v>9992.3761273008404</v>
      </c>
      <c r="C95">
        <v>40966.815834351502</v>
      </c>
      <c r="D95">
        <v>75363.609977611501</v>
      </c>
      <c r="E95">
        <v>103185.52167913799</v>
      </c>
      <c r="F95">
        <v>122795.19097446901</v>
      </c>
      <c r="G95">
        <v>135686.372695681</v>
      </c>
      <c r="H95">
        <v>143844.70268500299</v>
      </c>
      <c r="I95">
        <v>148897.428591281</v>
      </c>
      <c r="J95">
        <v>151987.68617308</v>
      </c>
      <c r="K95">
        <v>153863.75964535901</v>
      </c>
      <c r="L95" s="1">
        <v>8</v>
      </c>
      <c r="M95">
        <f t="shared" ref="M95:V95" si="88">(B95*($L$95/100))/365</f>
        <v>2.1901098361207323</v>
      </c>
      <c r="N95">
        <f t="shared" si="88"/>
        <v>8.9790281280770419</v>
      </c>
      <c r="O95">
        <f t="shared" si="88"/>
        <v>16.518051501942246</v>
      </c>
      <c r="P95">
        <f t="shared" si="88"/>
        <v>22.616004751591888</v>
      </c>
      <c r="Q95">
        <f t="shared" si="88"/>
        <v>26.914014460157592</v>
      </c>
      <c r="R95">
        <f t="shared" si="88"/>
        <v>29.739478946998577</v>
      </c>
      <c r="S95">
        <f t="shared" si="88"/>
        <v>31.527606067945861</v>
      </c>
      <c r="T95">
        <f t="shared" si="88"/>
        <v>32.635052841924605</v>
      </c>
      <c r="U95">
        <f t="shared" si="88"/>
        <v>33.312369572181922</v>
      </c>
      <c r="V95">
        <f t="shared" si="88"/>
        <v>33.723563757886907</v>
      </c>
      <c r="W95"/>
      <c r="X95">
        <f t="shared" si="87"/>
        <v>0.21901098361207322</v>
      </c>
      <c r="Y95">
        <f t="shared" si="87"/>
        <v>0.89790281280770423</v>
      </c>
      <c r="Z95">
        <f t="shared" si="87"/>
        <v>1.6518051501942246</v>
      </c>
      <c r="AA95">
        <f t="shared" si="87"/>
        <v>2.2616004751591889</v>
      </c>
      <c r="AB95">
        <f t="shared" si="87"/>
        <v>2.6914014460157594</v>
      </c>
      <c r="AC95">
        <f t="shared" si="87"/>
        <v>2.9739478946998577</v>
      </c>
      <c r="AD95">
        <f t="shared" si="87"/>
        <v>3.1527606067945859</v>
      </c>
      <c r="AE95">
        <f t="shared" si="87"/>
        <v>3.2635052841924606</v>
      </c>
      <c r="AF95">
        <f t="shared" si="87"/>
        <v>3.3312369572181924</v>
      </c>
      <c r="AG95">
        <f t="shared" si="87"/>
        <v>3.3723563757886907</v>
      </c>
    </row>
    <row r="96" spans="1:33" x14ac:dyDescent="0.25">
      <c r="A96" s="13" t="s">
        <v>35</v>
      </c>
      <c r="B96">
        <v>923281.27442013402</v>
      </c>
      <c r="C96">
        <v>1035129.9149896</v>
      </c>
      <c r="D96">
        <v>1039648.64540009</v>
      </c>
      <c r="E96">
        <v>1039824.4712429499</v>
      </c>
      <c r="F96">
        <v>1039831.30279941</v>
      </c>
      <c r="G96">
        <v>1039831.56821851</v>
      </c>
      <c r="H96">
        <v>1039831.57853053</v>
      </c>
      <c r="I96">
        <v>1039831.5789311701</v>
      </c>
      <c r="J96">
        <v>1039831.57894674</v>
      </c>
      <c r="K96">
        <v>1039831.57894734</v>
      </c>
      <c r="L96" s="1">
        <v>1</v>
      </c>
      <c r="M96">
        <f t="shared" ref="M96:V97" si="89">(B96*($M$63/100))/365</f>
        <v>25.295377381373537</v>
      </c>
      <c r="N96">
        <f t="shared" si="89"/>
        <v>28.359723698345206</v>
      </c>
      <c r="O96">
        <f t="shared" si="89"/>
        <v>28.483524531509318</v>
      </c>
      <c r="P96">
        <f t="shared" si="89"/>
        <v>28.488341677889039</v>
      </c>
      <c r="Q96">
        <f t="shared" si="89"/>
        <v>28.488528843819452</v>
      </c>
      <c r="R96">
        <f t="shared" si="89"/>
        <v>28.48853611557562</v>
      </c>
      <c r="S96">
        <f t="shared" si="89"/>
        <v>28.488536398096713</v>
      </c>
      <c r="T96">
        <f t="shared" si="89"/>
        <v>28.488536409073152</v>
      </c>
      <c r="U96">
        <f t="shared" si="89"/>
        <v>28.488536409499726</v>
      </c>
      <c r="V96">
        <f t="shared" si="89"/>
        <v>28.488536409516168</v>
      </c>
      <c r="W96" s="2">
        <v>10</v>
      </c>
      <c r="X96">
        <f>M96*10</f>
        <v>252.95377381373538</v>
      </c>
      <c r="Y96">
        <f t="shared" ref="Y96:AG98" si="90">N96/10</f>
        <v>2.8359723698345207</v>
      </c>
      <c r="Z96">
        <f t="shared" si="90"/>
        <v>2.8483524531509317</v>
      </c>
      <c r="AA96">
        <f t="shared" si="90"/>
        <v>2.8488341677889037</v>
      </c>
      <c r="AB96">
        <f t="shared" si="90"/>
        <v>2.8488528843819454</v>
      </c>
      <c r="AC96">
        <f t="shared" si="90"/>
        <v>2.848853611557562</v>
      </c>
      <c r="AD96">
        <f t="shared" si="90"/>
        <v>2.8488536398096711</v>
      </c>
      <c r="AE96">
        <f t="shared" si="90"/>
        <v>2.8488536409073153</v>
      </c>
      <c r="AF96">
        <f t="shared" si="90"/>
        <v>2.8488536409499727</v>
      </c>
      <c r="AG96">
        <f t="shared" si="90"/>
        <v>2.8488536409516168</v>
      </c>
    </row>
    <row r="97" spans="1:33" x14ac:dyDescent="0.25">
      <c r="A97" s="13" t="s">
        <v>36</v>
      </c>
      <c r="B97">
        <v>2846612.2070100098</v>
      </c>
      <c r="C97">
        <v>3045916.3216537698</v>
      </c>
      <c r="D97">
        <v>3051026.8130290601</v>
      </c>
      <c r="E97">
        <v>3051154.8906361801</v>
      </c>
      <c r="F97">
        <v>3051158.0986469602</v>
      </c>
      <c r="G97">
        <v>3051158.1789981299</v>
      </c>
      <c r="H97">
        <v>3051158.1810106901</v>
      </c>
      <c r="I97">
        <v>3051158.1810611002</v>
      </c>
      <c r="J97">
        <v>3051158.1810623598</v>
      </c>
      <c r="K97">
        <v>3051158.1810623901</v>
      </c>
      <c r="L97" s="1">
        <v>1</v>
      </c>
      <c r="M97">
        <f t="shared" si="89"/>
        <v>77.989375534520818</v>
      </c>
      <c r="N97">
        <f t="shared" si="89"/>
        <v>83.449762237089587</v>
      </c>
      <c r="O97">
        <f t="shared" si="89"/>
        <v>83.589775699426312</v>
      </c>
      <c r="P97">
        <f t="shared" si="89"/>
        <v>83.59328467496384</v>
      </c>
      <c r="Q97">
        <f t="shared" si="89"/>
        <v>83.593372565670137</v>
      </c>
      <c r="R97">
        <f t="shared" si="89"/>
        <v>83.593374767072063</v>
      </c>
      <c r="S97">
        <f t="shared" si="89"/>
        <v>83.593374822210691</v>
      </c>
      <c r="T97">
        <f t="shared" si="89"/>
        <v>83.593374823591788</v>
      </c>
      <c r="U97">
        <f t="shared" si="89"/>
        <v>83.593374823626306</v>
      </c>
      <c r="V97">
        <f t="shared" si="89"/>
        <v>83.59337482362713</v>
      </c>
      <c r="W97" s="2">
        <v>10</v>
      </c>
      <c r="X97">
        <f>M97*10</f>
        <v>779.89375534520821</v>
      </c>
      <c r="Y97">
        <f t="shared" si="90"/>
        <v>8.344976223708958</v>
      </c>
      <c r="Z97">
        <f t="shared" si="90"/>
        <v>8.3589775699426312</v>
      </c>
      <c r="AA97">
        <f t="shared" si="90"/>
        <v>8.3593284674963844</v>
      </c>
      <c r="AB97">
        <f t="shared" si="90"/>
        <v>8.359337256567013</v>
      </c>
      <c r="AC97">
        <f t="shared" si="90"/>
        <v>8.3593374767072071</v>
      </c>
      <c r="AD97">
        <f t="shared" si="90"/>
        <v>8.3593374822210684</v>
      </c>
      <c r="AE97">
        <f t="shared" si="90"/>
        <v>8.3593374823591784</v>
      </c>
      <c r="AF97">
        <f t="shared" si="90"/>
        <v>8.3593374823626299</v>
      </c>
      <c r="AG97">
        <f t="shared" si="90"/>
        <v>8.3593374823627133</v>
      </c>
    </row>
    <row r="98" spans="1:33" x14ac:dyDescent="0.25">
      <c r="A98" t="s">
        <v>37</v>
      </c>
      <c r="B98">
        <v>292.61111455449497</v>
      </c>
      <c r="C98">
        <v>849.75653617973001</v>
      </c>
      <c r="D98">
        <v>1362.7238666079299</v>
      </c>
      <c r="E98">
        <v>1729.4881154068801</v>
      </c>
      <c r="F98">
        <v>1963.876371518</v>
      </c>
      <c r="G98">
        <v>2105.5025376393901</v>
      </c>
      <c r="H98">
        <v>2188.5787984071098</v>
      </c>
      <c r="I98">
        <v>2236.5292818778398</v>
      </c>
      <c r="J98">
        <v>2263.9589857086298</v>
      </c>
      <c r="K98">
        <v>2279.5716017415598</v>
      </c>
      <c r="L98"/>
      <c r="M98">
        <f t="shared" ref="M98:V98" si="91">(B98*(M$1/100))/365</f>
        <v>0.24050228593520132</v>
      </c>
      <c r="N98">
        <f t="shared" si="91"/>
        <v>0.46562001982450962</v>
      </c>
      <c r="O98">
        <f t="shared" si="91"/>
        <v>0.37334900455011777</v>
      </c>
      <c r="P98">
        <f t="shared" si="91"/>
        <v>0.47383236038544663</v>
      </c>
      <c r="Q98">
        <f t="shared" si="91"/>
        <v>0.5380483209638357</v>
      </c>
      <c r="R98">
        <f t="shared" si="91"/>
        <v>0.57685001031216177</v>
      </c>
      <c r="S98">
        <f t="shared" si="91"/>
        <v>0.5996106297005781</v>
      </c>
      <c r="T98">
        <f t="shared" si="91"/>
        <v>0.61274774845968216</v>
      </c>
      <c r="U98">
        <f t="shared" si="91"/>
        <v>0.62026273581058355</v>
      </c>
      <c r="V98">
        <f t="shared" si="91"/>
        <v>0.62454016486070141</v>
      </c>
      <c r="W98"/>
      <c r="X98">
        <f>M98/10</f>
        <v>2.4050228593520132E-2</v>
      </c>
      <c r="Y98">
        <f t="shared" si="90"/>
        <v>4.656200198245096E-2</v>
      </c>
      <c r="Z98">
        <f t="shared" si="90"/>
        <v>3.7334900455011776E-2</v>
      </c>
      <c r="AA98">
        <f t="shared" si="90"/>
        <v>4.7383236038544663E-2</v>
      </c>
      <c r="AB98">
        <f t="shared" si="90"/>
        <v>5.3804832096383572E-2</v>
      </c>
      <c r="AC98">
        <f t="shared" si="90"/>
        <v>5.7685001031216175E-2</v>
      </c>
      <c r="AD98">
        <f t="shared" si="90"/>
        <v>5.9961062970057807E-2</v>
      </c>
      <c r="AE98">
        <f t="shared" si="90"/>
        <v>6.1274774845968216E-2</v>
      </c>
      <c r="AF98">
        <f t="shared" si="90"/>
        <v>6.2026273581058354E-2</v>
      </c>
      <c r="AG98">
        <f t="shared" si="90"/>
        <v>6.2454016486070144E-2</v>
      </c>
    </row>
    <row r="99" spans="1:33" x14ac:dyDescent="0.25">
      <c r="A99" s="13" t="s">
        <v>38</v>
      </c>
      <c r="B99">
        <v>1683934.23338946</v>
      </c>
      <c r="C99">
        <v>1689707.3719358</v>
      </c>
      <c r="D99">
        <v>1689713.5570684699</v>
      </c>
      <c r="E99">
        <v>1689713.56368721</v>
      </c>
      <c r="F99">
        <v>1689713.5636942899</v>
      </c>
      <c r="G99">
        <v>1689713.5636942999</v>
      </c>
      <c r="H99">
        <v>1689713.5636942999</v>
      </c>
      <c r="I99">
        <v>1689713.5636942999</v>
      </c>
      <c r="J99">
        <v>1689713.5636942999</v>
      </c>
      <c r="K99">
        <v>1689713.5636942999</v>
      </c>
      <c r="L99" s="1">
        <v>1</v>
      </c>
      <c r="M99">
        <f t="shared" ref="M99:V99" si="92">(B99*($L$99/100))/365</f>
        <v>46.135184476423568</v>
      </c>
      <c r="N99">
        <f t="shared" si="92"/>
        <v>46.293352655775337</v>
      </c>
      <c r="O99">
        <f t="shared" si="92"/>
        <v>46.293522111464931</v>
      </c>
      <c r="P99">
        <f t="shared" si="92"/>
        <v>46.293522292800269</v>
      </c>
      <c r="Q99">
        <f t="shared" si="92"/>
        <v>46.29352229299424</v>
      </c>
      <c r="R99">
        <f t="shared" si="92"/>
        <v>46.293522292994517</v>
      </c>
      <c r="S99">
        <f t="shared" si="92"/>
        <v>46.293522292994517</v>
      </c>
      <c r="T99">
        <f t="shared" si="92"/>
        <v>46.293522292994517</v>
      </c>
      <c r="U99">
        <f t="shared" si="92"/>
        <v>46.293522292994517</v>
      </c>
      <c r="V99">
        <f t="shared" si="92"/>
        <v>46.293522292994517</v>
      </c>
      <c r="W99" s="2">
        <v>10</v>
      </c>
      <c r="X99">
        <f t="shared" ref="X99:AG99" si="93">M99*$W$99</f>
        <v>461.35184476423569</v>
      </c>
      <c r="Y99">
        <f t="shared" si="93"/>
        <v>462.93352655775334</v>
      </c>
      <c r="Z99">
        <f t="shared" si="93"/>
        <v>462.93522111464932</v>
      </c>
      <c r="AA99">
        <f t="shared" si="93"/>
        <v>462.9352229280027</v>
      </c>
      <c r="AB99">
        <f t="shared" si="93"/>
        <v>462.93522292994237</v>
      </c>
      <c r="AC99">
        <f t="shared" si="93"/>
        <v>462.93522292994516</v>
      </c>
      <c r="AD99">
        <f t="shared" si="93"/>
        <v>462.93522292994516</v>
      </c>
      <c r="AE99">
        <f t="shared" si="93"/>
        <v>462.93522292994516</v>
      </c>
      <c r="AF99">
        <f t="shared" si="93"/>
        <v>462.93522292994516</v>
      </c>
      <c r="AG99">
        <f t="shared" si="93"/>
        <v>462.93522292994516</v>
      </c>
    </row>
    <row r="100" spans="1:33" x14ac:dyDescent="0.25">
      <c r="A100" s="13" t="s">
        <v>39</v>
      </c>
      <c r="B100">
        <v>2040.4268738713899</v>
      </c>
      <c r="C100">
        <v>7828.9121873004697</v>
      </c>
      <c r="D100">
        <v>13673.9240276193</v>
      </c>
      <c r="E100">
        <v>17998.842298326301</v>
      </c>
      <c r="F100">
        <v>20806.3541126329</v>
      </c>
      <c r="G100">
        <v>22516.183998709999</v>
      </c>
      <c r="H100">
        <v>23523.3551793117</v>
      </c>
      <c r="I100">
        <v>24106.009686622001</v>
      </c>
      <c r="J100">
        <v>24439.7349431935</v>
      </c>
      <c r="K100">
        <v>24629.8213775613</v>
      </c>
      <c r="L100" s="1">
        <v>1</v>
      </c>
      <c r="M100">
        <f t="shared" ref="M100:V101" si="94">(B100*($M$63/100))/365</f>
        <v>5.5902106133462734E-2</v>
      </c>
      <c r="N100">
        <f t="shared" si="94"/>
        <v>0.21449074485754713</v>
      </c>
      <c r="O100">
        <f t="shared" si="94"/>
        <v>0.37462805555121365</v>
      </c>
      <c r="P100">
        <f t="shared" si="94"/>
        <v>0.49311896707743291</v>
      </c>
      <c r="Q100">
        <f t="shared" si="94"/>
        <v>0.57003709897624388</v>
      </c>
      <c r="R100">
        <f t="shared" si="94"/>
        <v>0.61688175338931506</v>
      </c>
      <c r="S100">
        <f t="shared" si="94"/>
        <v>0.64447548436470414</v>
      </c>
      <c r="T100">
        <f t="shared" si="94"/>
        <v>0.66043862155128774</v>
      </c>
      <c r="U100">
        <f t="shared" si="94"/>
        <v>0.66958177926557538</v>
      </c>
      <c r="V100">
        <f t="shared" si="94"/>
        <v>0.67478962678250143</v>
      </c>
      <c r="W100" s="2">
        <v>10</v>
      </c>
      <c r="X100">
        <f>M100*10</f>
        <v>0.55902106133462737</v>
      </c>
      <c r="Y100">
        <f t="shared" ref="Y100:AG105" si="95">N100/10</f>
        <v>2.1449074485754713E-2</v>
      </c>
      <c r="Z100">
        <f t="shared" si="95"/>
        <v>3.7462805555121367E-2</v>
      </c>
      <c r="AA100">
        <f t="shared" si="95"/>
        <v>4.9311896707743288E-2</v>
      </c>
      <c r="AB100">
        <f t="shared" si="95"/>
        <v>5.7003709897624391E-2</v>
      </c>
      <c r="AC100">
        <f t="shared" si="95"/>
        <v>6.1688175338931506E-2</v>
      </c>
      <c r="AD100">
        <f t="shared" si="95"/>
        <v>6.4447548436470409E-2</v>
      </c>
      <c r="AE100">
        <f t="shared" si="95"/>
        <v>6.604386215512878E-2</v>
      </c>
      <c r="AF100">
        <f t="shared" si="95"/>
        <v>6.6958177926557533E-2</v>
      </c>
      <c r="AG100">
        <f t="shared" si="95"/>
        <v>6.747896267825014E-2</v>
      </c>
    </row>
    <row r="101" spans="1:33" x14ac:dyDescent="0.25">
      <c r="A101" s="13" t="s">
        <v>40</v>
      </c>
      <c r="B101">
        <v>593720496.34641802</v>
      </c>
      <c r="C101">
        <v>593743664.74543095</v>
      </c>
      <c r="D101">
        <v>593743665.04679406</v>
      </c>
      <c r="E101">
        <v>593743665.04679799</v>
      </c>
      <c r="F101">
        <v>593743665.04679799</v>
      </c>
      <c r="G101">
        <v>593743665.04679799</v>
      </c>
      <c r="H101">
        <v>593743665.04679799</v>
      </c>
      <c r="I101">
        <v>593743665.04679799</v>
      </c>
      <c r="J101">
        <v>593743665.04679799</v>
      </c>
      <c r="K101">
        <v>593743665.04679799</v>
      </c>
      <c r="L101" s="1">
        <v>1</v>
      </c>
      <c r="M101">
        <f t="shared" si="94"/>
        <v>16266.314968395014</v>
      </c>
      <c r="N101">
        <f t="shared" si="94"/>
        <v>16266.949719052902</v>
      </c>
      <c r="O101">
        <f t="shared" si="94"/>
        <v>16266.949727309426</v>
      </c>
      <c r="P101">
        <f t="shared" si="94"/>
        <v>16266.949727309533</v>
      </c>
      <c r="Q101">
        <f t="shared" si="94"/>
        <v>16266.949727309533</v>
      </c>
      <c r="R101">
        <f t="shared" si="94"/>
        <v>16266.949727309533</v>
      </c>
      <c r="S101">
        <f t="shared" si="94"/>
        <v>16266.949727309533</v>
      </c>
      <c r="T101">
        <f t="shared" si="94"/>
        <v>16266.949727309533</v>
      </c>
      <c r="U101">
        <f t="shared" si="94"/>
        <v>16266.949727309533</v>
      </c>
      <c r="V101">
        <f t="shared" si="94"/>
        <v>16266.949727309533</v>
      </c>
      <c r="W101" s="2">
        <v>10</v>
      </c>
      <c r="X101">
        <f>M101*10</f>
        <v>162663.14968395015</v>
      </c>
      <c r="Y101">
        <f t="shared" si="95"/>
        <v>1626.6949719052902</v>
      </c>
      <c r="Z101">
        <f t="shared" si="95"/>
        <v>1626.6949727309425</v>
      </c>
      <c r="AA101">
        <f t="shared" si="95"/>
        <v>1626.6949727309534</v>
      </c>
      <c r="AB101">
        <f t="shared" si="95"/>
        <v>1626.6949727309534</v>
      </c>
      <c r="AC101">
        <f t="shared" si="95"/>
        <v>1626.6949727309534</v>
      </c>
      <c r="AD101">
        <f t="shared" si="95"/>
        <v>1626.6949727309534</v>
      </c>
      <c r="AE101">
        <f t="shared" si="95"/>
        <v>1626.6949727309534</v>
      </c>
      <c r="AF101">
        <f t="shared" si="95"/>
        <v>1626.6949727309534</v>
      </c>
      <c r="AG101">
        <f t="shared" si="95"/>
        <v>1626.6949727309534</v>
      </c>
    </row>
    <row r="102" spans="1:33" x14ac:dyDescent="0.25">
      <c r="A102" t="s">
        <v>41</v>
      </c>
      <c r="B102">
        <v>20266.8169948715</v>
      </c>
      <c r="C102">
        <v>75297.638210252699</v>
      </c>
      <c r="D102">
        <v>128323.10206794699</v>
      </c>
      <c r="E102">
        <v>165885.23125429</v>
      </c>
      <c r="F102">
        <v>189310.491634098</v>
      </c>
      <c r="G102">
        <v>203056.47653361401</v>
      </c>
      <c r="H102">
        <v>210875.641084551</v>
      </c>
      <c r="I102">
        <v>215250.96527192701</v>
      </c>
      <c r="J102">
        <v>217677.71302639801</v>
      </c>
      <c r="K102">
        <v>219017.25895361599</v>
      </c>
      <c r="L102" s="1">
        <v>5</v>
      </c>
      <c r="M102">
        <f t="shared" ref="M102:V102" si="96">(B102*($L$102/100))/365</f>
        <v>2.776276300667329</v>
      </c>
      <c r="N102">
        <f t="shared" si="96"/>
        <v>10.314744960308589</v>
      </c>
      <c r="O102">
        <f t="shared" si="96"/>
        <v>17.57850713259548</v>
      </c>
      <c r="P102">
        <f t="shared" si="96"/>
        <v>22.724004281409591</v>
      </c>
      <c r="Q102">
        <f t="shared" si="96"/>
        <v>25.932944059465481</v>
      </c>
      <c r="R102">
        <f t="shared" si="96"/>
        <v>27.815955689536171</v>
      </c>
      <c r="S102">
        <f t="shared" si="96"/>
        <v>28.887074121171374</v>
      </c>
      <c r="T102">
        <f t="shared" si="96"/>
        <v>29.486433598894113</v>
      </c>
      <c r="U102">
        <f t="shared" si="96"/>
        <v>29.818864798136715</v>
      </c>
      <c r="V102">
        <f t="shared" si="96"/>
        <v>30.002364240221372</v>
      </c>
      <c r="W102"/>
      <c r="X102">
        <f>M102/10</f>
        <v>0.27762763006673291</v>
      </c>
      <c r="Y102">
        <f t="shared" si="95"/>
        <v>1.0314744960308588</v>
      </c>
      <c r="Z102">
        <f t="shared" si="95"/>
        <v>1.757850713259548</v>
      </c>
      <c r="AA102">
        <f t="shared" si="95"/>
        <v>2.2724004281409593</v>
      </c>
      <c r="AB102">
        <f t="shared" si="95"/>
        <v>2.5932944059465481</v>
      </c>
      <c r="AC102">
        <f t="shared" si="95"/>
        <v>2.7815955689536169</v>
      </c>
      <c r="AD102">
        <f t="shared" si="95"/>
        <v>2.8887074121171374</v>
      </c>
      <c r="AE102">
        <f t="shared" si="95"/>
        <v>2.9486433598894113</v>
      </c>
      <c r="AF102">
        <f t="shared" si="95"/>
        <v>2.9818864798136717</v>
      </c>
      <c r="AG102">
        <f t="shared" si="95"/>
        <v>3.0002364240221371</v>
      </c>
    </row>
    <row r="103" spans="1:33" x14ac:dyDescent="0.25">
      <c r="A103" t="s">
        <v>42</v>
      </c>
      <c r="B103">
        <v>5365.7733613401397</v>
      </c>
      <c r="C103">
        <v>7247.5261634869603</v>
      </c>
      <c r="D103">
        <v>7468.2371577720696</v>
      </c>
      <c r="E103">
        <v>7491.7575760836398</v>
      </c>
      <c r="F103">
        <v>7494.2394828057704</v>
      </c>
      <c r="G103">
        <v>7494.5011057768797</v>
      </c>
      <c r="H103">
        <v>7494.5286809898498</v>
      </c>
      <c r="I103">
        <v>7494.5315873998597</v>
      </c>
      <c r="J103">
        <v>7494.5318937332704</v>
      </c>
      <c r="K103">
        <v>7494.5319260205697</v>
      </c>
      <c r="L103"/>
      <c r="M103">
        <f t="shared" ref="M103:V103" si="97">(B103*(M$1/100))/365</f>
        <v>4.4102246805535392</v>
      </c>
      <c r="N103">
        <f t="shared" si="97"/>
        <v>3.9712472128695673</v>
      </c>
      <c r="O103">
        <f t="shared" si="97"/>
        <v>2.0460923719923478</v>
      </c>
      <c r="P103">
        <f t="shared" si="97"/>
        <v>2.0525363222146962</v>
      </c>
      <c r="Q103">
        <f t="shared" si="97"/>
        <v>2.0532162966591154</v>
      </c>
      <c r="R103">
        <f t="shared" si="97"/>
        <v>2.0532879741854466</v>
      </c>
      <c r="S103">
        <f t="shared" si="97"/>
        <v>2.0532955290383152</v>
      </c>
      <c r="T103">
        <f t="shared" si="97"/>
        <v>2.0532963253150305</v>
      </c>
      <c r="U103">
        <f t="shared" si="97"/>
        <v>2.0532964092419919</v>
      </c>
      <c r="V103">
        <f t="shared" si="97"/>
        <v>2.0532964180878275</v>
      </c>
      <c r="W103"/>
      <c r="X103">
        <f>M103/10</f>
        <v>0.44102246805535394</v>
      </c>
      <c r="Y103">
        <f t="shared" si="95"/>
        <v>0.39712472128695675</v>
      </c>
      <c r="Z103">
        <f t="shared" si="95"/>
        <v>0.20460923719923479</v>
      </c>
      <c r="AA103">
        <f t="shared" si="95"/>
        <v>0.20525363222146961</v>
      </c>
      <c r="AB103">
        <f t="shared" si="95"/>
        <v>0.20532162966591155</v>
      </c>
      <c r="AC103">
        <f t="shared" si="95"/>
        <v>0.20532879741854465</v>
      </c>
      <c r="AD103">
        <f t="shared" si="95"/>
        <v>0.20532955290383154</v>
      </c>
      <c r="AE103">
        <f t="shared" si="95"/>
        <v>0.20532963253150305</v>
      </c>
      <c r="AF103">
        <f t="shared" si="95"/>
        <v>0.2053296409241992</v>
      </c>
      <c r="AG103">
        <f t="shared" si="95"/>
        <v>0.20532964180878274</v>
      </c>
    </row>
    <row r="104" spans="1:33" x14ac:dyDescent="0.25">
      <c r="A104" t="s">
        <v>43</v>
      </c>
      <c r="B104">
        <v>848.66734508255297</v>
      </c>
      <c r="C104">
        <v>3646.92117083622</v>
      </c>
      <c r="D104">
        <v>6846.6822966777499</v>
      </c>
      <c r="E104">
        <v>9472.9624511648799</v>
      </c>
      <c r="F104">
        <v>11338.8017925362</v>
      </c>
      <c r="G104">
        <v>12570.9239745302</v>
      </c>
      <c r="H104">
        <v>13352.730844723799</v>
      </c>
      <c r="I104">
        <v>13837.677257817701</v>
      </c>
      <c r="J104">
        <v>14134.543163955999</v>
      </c>
      <c r="K104">
        <v>14314.866792645</v>
      </c>
      <c r="L104" s="1">
        <v>5</v>
      </c>
      <c r="M104">
        <f t="shared" ref="M104:V104" si="98">(B104*($L$104/100))/365</f>
        <v>0.11625580069624014</v>
      </c>
      <c r="N104">
        <f t="shared" si="98"/>
        <v>0.49957824258030414</v>
      </c>
      <c r="O104">
        <f t="shared" si="98"/>
        <v>0.9379016844764041</v>
      </c>
      <c r="P104">
        <f t="shared" si="98"/>
        <v>1.2976660892006686</v>
      </c>
      <c r="Q104">
        <f t="shared" si="98"/>
        <v>1.5532605195255069</v>
      </c>
      <c r="R104">
        <f t="shared" si="98"/>
        <v>1.7220443800726304</v>
      </c>
      <c r="S104">
        <f t="shared" si="98"/>
        <v>1.8291412116060002</v>
      </c>
      <c r="T104">
        <f t="shared" si="98"/>
        <v>1.8955722270983153</v>
      </c>
      <c r="U104">
        <f t="shared" si="98"/>
        <v>1.9362387895830138</v>
      </c>
      <c r="V104">
        <f t="shared" si="98"/>
        <v>1.9609406565267125</v>
      </c>
      <c r="W104"/>
      <c r="X104">
        <f>M104/10</f>
        <v>1.1625580069624015E-2</v>
      </c>
      <c r="Y104">
        <f t="shared" si="95"/>
        <v>4.9957824258030414E-2</v>
      </c>
      <c r="Z104">
        <f t="shared" si="95"/>
        <v>9.3790168447640404E-2</v>
      </c>
      <c r="AA104">
        <f t="shared" si="95"/>
        <v>0.12976660892006686</v>
      </c>
      <c r="AB104">
        <f t="shared" si="95"/>
        <v>0.1553260519525507</v>
      </c>
      <c r="AC104">
        <f t="shared" si="95"/>
        <v>0.17220443800726304</v>
      </c>
      <c r="AD104">
        <f t="shared" si="95"/>
        <v>0.18291412116060002</v>
      </c>
      <c r="AE104">
        <f t="shared" si="95"/>
        <v>0.18955722270983152</v>
      </c>
      <c r="AF104">
        <f t="shared" si="95"/>
        <v>0.19362387895830138</v>
      </c>
      <c r="AG104">
        <f t="shared" si="95"/>
        <v>0.19609406565267123</v>
      </c>
    </row>
    <row r="105" spans="1:33" x14ac:dyDescent="0.25">
      <c r="A105" s="14" t="s">
        <v>44</v>
      </c>
      <c r="B105">
        <v>12406.4748920861</v>
      </c>
      <c r="C105">
        <v>43680.148089164897</v>
      </c>
      <c r="D105">
        <v>90751.986345082507</v>
      </c>
      <c r="E105">
        <v>146677.75631139099</v>
      </c>
      <c r="F105">
        <v>205193.907253671</v>
      </c>
      <c r="G105">
        <v>261846.636040838</v>
      </c>
      <c r="H105">
        <v>313955.59851229697</v>
      </c>
      <c r="I105">
        <v>360210.65144740598</v>
      </c>
      <c r="J105">
        <v>400233.51703627501</v>
      </c>
      <c r="K105">
        <v>434218.15112626302</v>
      </c>
      <c r="L105" s="1">
        <v>1</v>
      </c>
      <c r="M105">
        <f t="shared" ref="M105:V105" si="99">(B105*($L$105/100))/365</f>
        <v>0.33990342170098908</v>
      </c>
      <c r="N105">
        <f t="shared" si="99"/>
        <v>1.1967163860045178</v>
      </c>
      <c r="O105">
        <f t="shared" si="99"/>
        <v>2.4863557902762334</v>
      </c>
      <c r="P105">
        <f t="shared" si="99"/>
        <v>4.0185686660655069</v>
      </c>
      <c r="Q105">
        <f t="shared" si="99"/>
        <v>5.6217508836622194</v>
      </c>
      <c r="R105">
        <f t="shared" si="99"/>
        <v>7.1738804394750133</v>
      </c>
      <c r="S105">
        <f t="shared" si="99"/>
        <v>8.6015232469122473</v>
      </c>
      <c r="T105">
        <f t="shared" si="99"/>
        <v>9.8687849711618085</v>
      </c>
      <c r="U105">
        <f t="shared" si="99"/>
        <v>10.965301836610275</v>
      </c>
      <c r="V105">
        <f t="shared" si="99"/>
        <v>11.896387702089397</v>
      </c>
      <c r="W105"/>
      <c r="X105">
        <f>M105/10</f>
        <v>3.3990342170098907E-2</v>
      </c>
      <c r="Y105">
        <f t="shared" si="95"/>
        <v>0.11967163860045178</v>
      </c>
      <c r="Z105">
        <f t="shared" si="95"/>
        <v>0.24863557902762334</v>
      </c>
      <c r="AA105">
        <f t="shared" si="95"/>
        <v>0.40185686660655068</v>
      </c>
      <c r="AB105">
        <f t="shared" si="95"/>
        <v>0.56217508836622199</v>
      </c>
      <c r="AC105">
        <f t="shared" si="95"/>
        <v>0.71738804394750133</v>
      </c>
      <c r="AD105">
        <f t="shared" si="95"/>
        <v>0.86015232469122471</v>
      </c>
      <c r="AE105">
        <f t="shared" si="95"/>
        <v>0.98687849711618081</v>
      </c>
      <c r="AF105">
        <f t="shared" si="95"/>
        <v>1.0965301836610275</v>
      </c>
      <c r="AG105">
        <f t="shared" si="95"/>
        <v>1.1896387702089397</v>
      </c>
    </row>
    <row r="106" spans="1:33" x14ac:dyDescent="0.25">
      <c r="A106" s="12" t="s">
        <v>45</v>
      </c>
      <c r="B106">
        <v>88.637641412462003</v>
      </c>
      <c r="C106">
        <v>485.26417995757498</v>
      </c>
      <c r="D106">
        <v>1196.1098215516899</v>
      </c>
      <c r="E106">
        <v>2135.8558265531501</v>
      </c>
      <c r="F106">
        <v>3206.9448173893802</v>
      </c>
      <c r="G106">
        <v>4326.37555368007</v>
      </c>
      <c r="H106">
        <v>5432.5046132494399</v>
      </c>
      <c r="I106">
        <v>6483.9555818932304</v>
      </c>
      <c r="J106">
        <v>7455.8646299087904</v>
      </c>
      <c r="K106">
        <v>8335.7172299716494</v>
      </c>
      <c r="L106" s="1">
        <v>10</v>
      </c>
      <c r="M106">
        <f t="shared" ref="M106:V106" si="100">(B106*($L$106/100))/365</f>
        <v>2.4284285318482739E-2</v>
      </c>
      <c r="N106">
        <f t="shared" si="100"/>
        <v>0.13294909039933561</v>
      </c>
      <c r="O106">
        <f t="shared" si="100"/>
        <v>0.32770132097306576</v>
      </c>
      <c r="P106">
        <f t="shared" si="100"/>
        <v>0.58516597987757535</v>
      </c>
      <c r="Q106">
        <f t="shared" si="100"/>
        <v>0.87861501846284407</v>
      </c>
      <c r="R106">
        <f t="shared" si="100"/>
        <v>1.1853083708712522</v>
      </c>
      <c r="S106">
        <f t="shared" si="100"/>
        <v>1.4883574282875178</v>
      </c>
      <c r="T106">
        <f t="shared" si="100"/>
        <v>1.7764261868200633</v>
      </c>
      <c r="U106">
        <f t="shared" si="100"/>
        <v>2.0427026383311757</v>
      </c>
      <c r="V106">
        <f t="shared" si="100"/>
        <v>2.2837581451977123</v>
      </c>
      <c r="W106" s="2">
        <v>0.5</v>
      </c>
      <c r="X106">
        <f t="shared" ref="X106:AG106" si="101">M106*$W$106</f>
        <v>1.214214265924137E-2</v>
      </c>
      <c r="Y106">
        <f t="shared" si="101"/>
        <v>6.6474545199667806E-2</v>
      </c>
      <c r="Z106">
        <f t="shared" si="101"/>
        <v>0.16385066048653288</v>
      </c>
      <c r="AA106">
        <f t="shared" si="101"/>
        <v>0.29258298993878767</v>
      </c>
      <c r="AB106">
        <f t="shared" si="101"/>
        <v>0.43930750923142203</v>
      </c>
      <c r="AC106">
        <f t="shared" si="101"/>
        <v>0.59265418543562609</v>
      </c>
      <c r="AD106">
        <f t="shared" si="101"/>
        <v>0.74417871414375891</v>
      </c>
      <c r="AE106">
        <f t="shared" si="101"/>
        <v>0.88821309341003163</v>
      </c>
      <c r="AF106">
        <f t="shared" si="101"/>
        <v>1.0213513191655879</v>
      </c>
      <c r="AG106">
        <f t="shared" si="101"/>
        <v>1.1418790725988561</v>
      </c>
    </row>
    <row r="107" spans="1:33" x14ac:dyDescent="0.25">
      <c r="A107" s="12" t="s">
        <v>46</v>
      </c>
      <c r="B107">
        <v>62967.6709126489</v>
      </c>
      <c r="C107">
        <v>146616.143648261</v>
      </c>
      <c r="D107">
        <v>196176.93978118501</v>
      </c>
      <c r="E107">
        <v>219566.60736839601</v>
      </c>
      <c r="F107">
        <v>229746.34928982001</v>
      </c>
      <c r="G107">
        <v>234039.22426235399</v>
      </c>
      <c r="H107">
        <v>235826.68057619399</v>
      </c>
      <c r="I107">
        <v>236567.077051706</v>
      </c>
      <c r="J107">
        <v>236873.10766434899</v>
      </c>
      <c r="K107">
        <v>236999.488978012</v>
      </c>
      <c r="L107" s="1">
        <v>20</v>
      </c>
      <c r="M107">
        <f t="shared" ref="M107:V107" si="102">(B107*(L107/100))/365</f>
        <v>34.502833376793916</v>
      </c>
      <c r="N107">
        <f t="shared" si="102"/>
        <v>138.59376368887757</v>
      </c>
      <c r="O107">
        <f t="shared" si="102"/>
        <v>744.90138173262244</v>
      </c>
      <c r="P107">
        <f t="shared" si="102"/>
        <v>4480.9717592071893</v>
      </c>
      <c r="Q107">
        <f t="shared" si="102"/>
        <v>28205.120628729703</v>
      </c>
      <c r="R107">
        <f t="shared" si="102"/>
        <v>180852.17951161691</v>
      </c>
      <c r="S107">
        <f t="shared" si="102"/>
        <v>1168486.826553276</v>
      </c>
      <c r="T107">
        <f t="shared" si="102"/>
        <v>7573301.7296200637</v>
      </c>
      <c r="U107">
        <f t="shared" si="102"/>
        <v>49148260.711640917</v>
      </c>
      <c r="V107">
        <f t="shared" si="102"/>
        <v>319126374.59772605</v>
      </c>
      <c r="W107"/>
      <c r="X107">
        <f t="shared" ref="X107:AG107" si="103">M107/10</f>
        <v>3.4502833376793918</v>
      </c>
      <c r="Y107">
        <f t="shared" si="103"/>
        <v>13.859376368887757</v>
      </c>
      <c r="Z107">
        <f t="shared" si="103"/>
        <v>74.490138173262238</v>
      </c>
      <c r="AA107">
        <f t="shared" si="103"/>
        <v>448.09717592071894</v>
      </c>
      <c r="AB107">
        <f t="shared" si="103"/>
        <v>2820.5120628729701</v>
      </c>
      <c r="AC107">
        <f t="shared" si="103"/>
        <v>18085.217951161692</v>
      </c>
      <c r="AD107">
        <f t="shared" si="103"/>
        <v>116848.6826553276</v>
      </c>
      <c r="AE107">
        <f t="shared" si="103"/>
        <v>757330.17296200641</v>
      </c>
      <c r="AF107">
        <f t="shared" si="103"/>
        <v>4914826.071164092</v>
      </c>
      <c r="AG107">
        <f t="shared" si="103"/>
        <v>31912637.459772605</v>
      </c>
    </row>
    <row r="108" spans="1:33" x14ac:dyDescent="0.25">
      <c r="A108" s="13" t="s">
        <v>47</v>
      </c>
      <c r="B108">
        <v>19400.182847872598</v>
      </c>
      <c r="C108">
        <v>47857.0419475706</v>
      </c>
      <c r="D108">
        <v>70998.638704610305</v>
      </c>
      <c r="E108">
        <v>86152.093370381801</v>
      </c>
      <c r="F108">
        <v>95176.206080602104</v>
      </c>
      <c r="G108">
        <v>100307.425297024</v>
      </c>
      <c r="H108">
        <v>103156.83085746699</v>
      </c>
      <c r="I108">
        <v>104719.56738180701</v>
      </c>
      <c r="J108">
        <v>105570.98166355</v>
      </c>
      <c r="K108">
        <v>106033.207016377</v>
      </c>
      <c r="L108" s="1">
        <v>1</v>
      </c>
      <c r="M108">
        <f t="shared" ref="M108:V108" si="104">(B108*($M$63/100))/365</f>
        <v>0.53151185884582464</v>
      </c>
      <c r="N108">
        <f t="shared" si="104"/>
        <v>1.3111518341800164</v>
      </c>
      <c r="O108">
        <f t="shared" si="104"/>
        <v>1.9451681836879535</v>
      </c>
      <c r="P108">
        <f t="shared" si="104"/>
        <v>2.3603313252159399</v>
      </c>
      <c r="Q108">
        <f t="shared" si="104"/>
        <v>2.6075672898795097</v>
      </c>
      <c r="R108">
        <f t="shared" si="104"/>
        <v>2.7481486382746305</v>
      </c>
      <c r="S108">
        <f t="shared" si="104"/>
        <v>2.8262145440401918</v>
      </c>
      <c r="T108">
        <f t="shared" si="104"/>
        <v>2.8690292433371787</v>
      </c>
      <c r="U108">
        <f t="shared" si="104"/>
        <v>2.8923556620150688</v>
      </c>
      <c r="V108">
        <f t="shared" si="104"/>
        <v>2.9050193703116984</v>
      </c>
      <c r="W108" s="2">
        <v>10</v>
      </c>
      <c r="X108">
        <f t="shared" ref="X108:AG108" si="105">M108*10</f>
        <v>5.3151185884582466</v>
      </c>
      <c r="Y108">
        <f t="shared" si="105"/>
        <v>13.111518341800164</v>
      </c>
      <c r="Z108">
        <f t="shared" si="105"/>
        <v>19.451681836879537</v>
      </c>
      <c r="AA108">
        <f t="shared" si="105"/>
        <v>23.603313252159399</v>
      </c>
      <c r="AB108">
        <f t="shared" si="105"/>
        <v>26.075672898795098</v>
      </c>
      <c r="AC108">
        <f t="shared" si="105"/>
        <v>27.481486382746304</v>
      </c>
      <c r="AD108">
        <f t="shared" si="105"/>
        <v>28.262145440401916</v>
      </c>
      <c r="AE108">
        <f t="shared" si="105"/>
        <v>28.690292433371788</v>
      </c>
      <c r="AF108">
        <f t="shared" si="105"/>
        <v>28.923556620150688</v>
      </c>
      <c r="AG108">
        <f t="shared" si="105"/>
        <v>29.050193703116985</v>
      </c>
    </row>
    <row r="109" spans="1:33" x14ac:dyDescent="0.25">
      <c r="A109" t="s">
        <v>48</v>
      </c>
      <c r="B109">
        <v>97118.966806838202</v>
      </c>
      <c r="C109">
        <v>216087.490237074</v>
      </c>
      <c r="D109">
        <v>302022.38119936897</v>
      </c>
      <c r="E109">
        <v>352741.02904570999</v>
      </c>
      <c r="F109">
        <v>380224.81513911497</v>
      </c>
      <c r="G109">
        <v>394540.68276330602</v>
      </c>
      <c r="H109">
        <v>401856.74301673798</v>
      </c>
      <c r="I109">
        <v>405560.66907746199</v>
      </c>
      <c r="J109">
        <v>407427.148206577</v>
      </c>
      <c r="K109">
        <v>408365.51693437801</v>
      </c>
      <c r="L109" s="1">
        <v>1</v>
      </c>
      <c r="M109">
        <f t="shared" ref="M109:V109" si="106">(B109*($L$109/100))/365</f>
        <v>2.6607936111462522</v>
      </c>
      <c r="N109">
        <f t="shared" si="106"/>
        <v>5.92020521197463</v>
      </c>
      <c r="O109">
        <f t="shared" si="106"/>
        <v>8.2745857862840815</v>
      </c>
      <c r="P109">
        <f t="shared" si="106"/>
        <v>9.6641377820742473</v>
      </c>
      <c r="Q109">
        <f t="shared" si="106"/>
        <v>10.417118222989451</v>
      </c>
      <c r="R109">
        <f t="shared" si="106"/>
        <v>10.809333774337151</v>
      </c>
      <c r="S109">
        <f t="shared" si="106"/>
        <v>11.009773781280492</v>
      </c>
      <c r="T109">
        <f t="shared" si="106"/>
        <v>11.111251207601699</v>
      </c>
      <c r="U109">
        <f t="shared" si="106"/>
        <v>11.162387622098001</v>
      </c>
      <c r="V109">
        <f t="shared" si="106"/>
        <v>11.18809635436652</v>
      </c>
      <c r="W109" s="2">
        <v>10</v>
      </c>
      <c r="X109">
        <f t="shared" ref="X109:AG109" si="107">M109*$W$109</f>
        <v>26.607936111462521</v>
      </c>
      <c r="Y109">
        <f t="shared" si="107"/>
        <v>59.202052119746298</v>
      </c>
      <c r="Z109">
        <f t="shared" si="107"/>
        <v>82.745857862840808</v>
      </c>
      <c r="AA109">
        <f t="shared" si="107"/>
        <v>96.641377820742477</v>
      </c>
      <c r="AB109">
        <f t="shared" si="107"/>
        <v>104.17118222989451</v>
      </c>
      <c r="AC109">
        <f t="shared" si="107"/>
        <v>108.09333774337151</v>
      </c>
      <c r="AD109">
        <f t="shared" si="107"/>
        <v>110.09773781280492</v>
      </c>
      <c r="AE109">
        <f t="shared" si="107"/>
        <v>111.11251207601698</v>
      </c>
      <c r="AF109">
        <f t="shared" si="107"/>
        <v>111.62387622098001</v>
      </c>
      <c r="AG109">
        <f t="shared" si="107"/>
        <v>111.8809635436652</v>
      </c>
    </row>
    <row r="110" spans="1:33" x14ac:dyDescent="0.25">
      <c r="A110" s="14" t="s">
        <v>49</v>
      </c>
      <c r="B110">
        <v>15505.607336429301</v>
      </c>
      <c r="C110">
        <v>29023.595266329001</v>
      </c>
      <c r="D110">
        <v>40423.020306731203</v>
      </c>
      <c r="E110">
        <v>48814.0073793435</v>
      </c>
      <c r="F110">
        <v>54572.212755207802</v>
      </c>
      <c r="G110">
        <v>58371.880887629202</v>
      </c>
      <c r="H110">
        <v>60822.476664833703</v>
      </c>
      <c r="I110">
        <v>62381.493799892298</v>
      </c>
      <c r="J110">
        <v>63365.086778471697</v>
      </c>
      <c r="K110">
        <v>63982.481083165098</v>
      </c>
      <c r="L110" s="1">
        <v>5</v>
      </c>
      <c r="M110">
        <f t="shared" ref="M110:V111" si="108">(B110*($L$111/100))/365</f>
        <v>2.1240557995108635</v>
      </c>
      <c r="N110">
        <f t="shared" si="108"/>
        <v>3.9758349679902745</v>
      </c>
      <c r="O110">
        <f t="shared" si="108"/>
        <v>5.537400042017973</v>
      </c>
      <c r="P110">
        <f t="shared" si="108"/>
        <v>6.6868503259374661</v>
      </c>
      <c r="Q110">
        <f t="shared" si="108"/>
        <v>7.4756455829051784</v>
      </c>
      <c r="R110">
        <f t="shared" si="108"/>
        <v>7.9961480667985212</v>
      </c>
      <c r="S110">
        <f t="shared" si="108"/>
        <v>8.33184611847037</v>
      </c>
      <c r="T110">
        <f t="shared" si="108"/>
        <v>8.5454101095742878</v>
      </c>
      <c r="U110">
        <f t="shared" si="108"/>
        <v>8.6801488737632475</v>
      </c>
      <c r="V110">
        <f t="shared" si="108"/>
        <v>8.7647234360500139</v>
      </c>
      <c r="W110"/>
      <c r="X110">
        <f t="shared" ref="X110:AG111" si="109">M110/10</f>
        <v>0.21240557995108636</v>
      </c>
      <c r="Y110">
        <f t="shared" si="109"/>
        <v>0.39758349679902744</v>
      </c>
      <c r="Z110">
        <f t="shared" si="109"/>
        <v>0.55374000420179725</v>
      </c>
      <c r="AA110">
        <f t="shared" si="109"/>
        <v>0.66868503259374656</v>
      </c>
      <c r="AB110">
        <f t="shared" si="109"/>
        <v>0.74756455829051782</v>
      </c>
      <c r="AC110">
        <f t="shared" si="109"/>
        <v>0.79961480667985207</v>
      </c>
      <c r="AD110">
        <f t="shared" si="109"/>
        <v>0.83318461184703696</v>
      </c>
      <c r="AE110">
        <f t="shared" si="109"/>
        <v>0.85454101095742874</v>
      </c>
      <c r="AF110">
        <f t="shared" si="109"/>
        <v>0.86801488737632471</v>
      </c>
      <c r="AG110">
        <f t="shared" si="109"/>
        <v>0.87647234360500137</v>
      </c>
    </row>
    <row r="111" spans="1:33" x14ac:dyDescent="0.25">
      <c r="A111" s="14" t="s">
        <v>50</v>
      </c>
      <c r="B111">
        <v>8626.0458867698799</v>
      </c>
      <c r="C111">
        <v>31224.223194037</v>
      </c>
      <c r="D111">
        <v>51801.679261118901</v>
      </c>
      <c r="E111">
        <v>65550.950443385504</v>
      </c>
      <c r="F111">
        <v>73657.967758645696</v>
      </c>
      <c r="G111">
        <v>78168.966191863903</v>
      </c>
      <c r="H111">
        <v>80608.300161523599</v>
      </c>
      <c r="I111">
        <v>81908.350770004006</v>
      </c>
      <c r="J111">
        <v>82596.040767459606</v>
      </c>
      <c r="K111">
        <v>82958.393142586094</v>
      </c>
      <c r="L111" s="1">
        <v>5</v>
      </c>
      <c r="M111">
        <f t="shared" si="108"/>
        <v>1.1816501214753261</v>
      </c>
      <c r="N111">
        <f t="shared" si="108"/>
        <v>4.2772908484982199</v>
      </c>
      <c r="O111">
        <f t="shared" si="108"/>
        <v>7.0961204467286176</v>
      </c>
      <c r="P111">
        <f t="shared" si="108"/>
        <v>8.9795822525185631</v>
      </c>
      <c r="Q111">
        <f t="shared" si="108"/>
        <v>10.090132569677493</v>
      </c>
      <c r="R111">
        <f t="shared" si="108"/>
        <v>10.708077560529302</v>
      </c>
      <c r="S111">
        <f t="shared" si="108"/>
        <v>11.042232898838849</v>
      </c>
      <c r="T111">
        <f t="shared" si="108"/>
        <v>11.220322023288221</v>
      </c>
      <c r="U111">
        <f t="shared" si="108"/>
        <v>11.314526132528714</v>
      </c>
      <c r="V111">
        <f t="shared" si="108"/>
        <v>11.364163444189877</v>
      </c>
      <c r="W111"/>
      <c r="X111">
        <f t="shared" si="109"/>
        <v>0.11816501214753261</v>
      </c>
      <c r="Y111">
        <f t="shared" si="109"/>
        <v>0.42772908484982197</v>
      </c>
      <c r="Z111">
        <f t="shared" si="109"/>
        <v>0.70961204467286176</v>
      </c>
      <c r="AA111">
        <f t="shared" si="109"/>
        <v>0.89795822525185631</v>
      </c>
      <c r="AB111">
        <f t="shared" si="109"/>
        <v>1.0090132569677492</v>
      </c>
      <c r="AC111">
        <f t="shared" si="109"/>
        <v>1.0708077560529303</v>
      </c>
      <c r="AD111">
        <f t="shared" si="109"/>
        <v>1.1042232898838849</v>
      </c>
      <c r="AE111">
        <f t="shared" si="109"/>
        <v>1.1220322023288221</v>
      </c>
      <c r="AF111">
        <f t="shared" si="109"/>
        <v>1.1314526132528715</v>
      </c>
      <c r="AG111">
        <f t="shared" si="109"/>
        <v>1.1364163444189876</v>
      </c>
    </row>
    <row r="112" spans="1:33" x14ac:dyDescent="0.25">
      <c r="A112" s="13" t="s">
        <v>51</v>
      </c>
      <c r="B112">
        <v>2634209.2636789</v>
      </c>
      <c r="C112">
        <v>2641422.1007014001</v>
      </c>
      <c r="D112">
        <v>2641428.6839587302</v>
      </c>
      <c r="E112">
        <v>2641428.6899618902</v>
      </c>
      <c r="F112">
        <v>2641428.6899673599</v>
      </c>
      <c r="G112">
        <v>2641428.6899673701</v>
      </c>
      <c r="H112">
        <v>2641428.6899673701</v>
      </c>
      <c r="I112">
        <v>2641428.6899673701</v>
      </c>
      <c r="J112">
        <v>2641428.6899673701</v>
      </c>
      <c r="K112">
        <v>2641428.6899673701</v>
      </c>
      <c r="L112" s="1">
        <v>1</v>
      </c>
      <c r="M112">
        <f t="shared" ref="M112:V112" si="110">(B112*($M$63/100))/365</f>
        <v>72.170116813120543</v>
      </c>
      <c r="N112">
        <f t="shared" si="110"/>
        <v>72.36772878633974</v>
      </c>
      <c r="O112">
        <f t="shared" si="110"/>
        <v>72.367909149554251</v>
      </c>
      <c r="P112">
        <f t="shared" si="110"/>
        <v>72.367909314024388</v>
      </c>
      <c r="Q112">
        <f t="shared" si="110"/>
        <v>72.367909314174241</v>
      </c>
      <c r="R112">
        <f t="shared" si="110"/>
        <v>72.367909314174526</v>
      </c>
      <c r="S112">
        <f t="shared" si="110"/>
        <v>72.367909314174526</v>
      </c>
      <c r="T112">
        <f t="shared" si="110"/>
        <v>72.367909314174526</v>
      </c>
      <c r="U112">
        <f t="shared" si="110"/>
        <v>72.367909314174526</v>
      </c>
      <c r="V112">
        <f t="shared" si="110"/>
        <v>72.367909314174526</v>
      </c>
      <c r="W112" s="2">
        <v>10</v>
      </c>
      <c r="X112">
        <f t="shared" ref="X112:AG112" si="111">M112*10</f>
        <v>721.70116813120546</v>
      </c>
      <c r="Y112">
        <f t="shared" si="111"/>
        <v>723.6772878633974</v>
      </c>
      <c r="Z112">
        <f t="shared" si="111"/>
        <v>723.67909149554248</v>
      </c>
      <c r="AA112">
        <f t="shared" si="111"/>
        <v>723.67909314024382</v>
      </c>
      <c r="AB112">
        <f t="shared" si="111"/>
        <v>723.67909314174244</v>
      </c>
      <c r="AC112">
        <f t="shared" si="111"/>
        <v>723.67909314174528</v>
      </c>
      <c r="AD112">
        <f t="shared" si="111"/>
        <v>723.67909314174528</v>
      </c>
      <c r="AE112">
        <f t="shared" si="111"/>
        <v>723.67909314174528</v>
      </c>
      <c r="AF112">
        <f t="shared" si="111"/>
        <v>723.67909314174528</v>
      </c>
      <c r="AG112">
        <f t="shared" si="111"/>
        <v>723.67909314174528</v>
      </c>
    </row>
    <row r="113" spans="1:33" x14ac:dyDescent="0.25">
      <c r="A113" s="14" t="s">
        <v>52</v>
      </c>
      <c r="B113">
        <v>898.53097267463602</v>
      </c>
      <c r="C113">
        <v>4740.1635132982401</v>
      </c>
      <c r="D113">
        <v>10785.2170833128</v>
      </c>
      <c r="E113">
        <v>17611.2073924627</v>
      </c>
      <c r="F113">
        <v>24197.162152263802</v>
      </c>
      <c r="G113">
        <v>30013.222426079399</v>
      </c>
      <c r="H113">
        <v>34875.923680057604</v>
      </c>
      <c r="I113">
        <v>38798.550398200299</v>
      </c>
      <c r="J113">
        <v>41886.836662318899</v>
      </c>
      <c r="K113">
        <v>44277.435640514101</v>
      </c>
      <c r="L113" s="1">
        <v>5</v>
      </c>
      <c r="M113">
        <f t="shared" ref="M113:V113" si="112">(B113*($L$113/100))/365</f>
        <v>0.12308643461296385</v>
      </c>
      <c r="N113">
        <f t="shared" si="112"/>
        <v>0.64933746757510147</v>
      </c>
      <c r="O113">
        <f t="shared" si="112"/>
        <v>1.4774269977140821</v>
      </c>
      <c r="P113">
        <f t="shared" si="112"/>
        <v>2.412494163351055</v>
      </c>
      <c r="Q113">
        <f t="shared" si="112"/>
        <v>3.3146797468854525</v>
      </c>
      <c r="R113">
        <f t="shared" si="112"/>
        <v>4.1114003323396435</v>
      </c>
      <c r="S113">
        <f t="shared" si="112"/>
        <v>4.7775237917887132</v>
      </c>
      <c r="T113">
        <f t="shared" si="112"/>
        <v>5.3148699175616851</v>
      </c>
      <c r="U113">
        <f t="shared" si="112"/>
        <v>5.7379228304546439</v>
      </c>
      <c r="V113">
        <f t="shared" si="112"/>
        <v>6.065402142536179</v>
      </c>
      <c r="W113"/>
      <c r="X113">
        <f t="shared" ref="X113:AG114" si="113">M113/10</f>
        <v>1.2308643461296386E-2</v>
      </c>
      <c r="Y113">
        <f t="shared" si="113"/>
        <v>6.4933746757510152E-2</v>
      </c>
      <c r="Z113">
        <f t="shared" si="113"/>
        <v>0.14774269977140822</v>
      </c>
      <c r="AA113">
        <f t="shared" si="113"/>
        <v>0.24124941633510549</v>
      </c>
      <c r="AB113">
        <f t="shared" si="113"/>
        <v>0.33146797468854527</v>
      </c>
      <c r="AC113">
        <f t="shared" si="113"/>
        <v>0.41114003323396436</v>
      </c>
      <c r="AD113">
        <f t="shared" si="113"/>
        <v>0.47775237917887131</v>
      </c>
      <c r="AE113">
        <f t="shared" si="113"/>
        <v>0.53148699175616854</v>
      </c>
      <c r="AF113">
        <f t="shared" si="113"/>
        <v>0.57379228304546437</v>
      </c>
      <c r="AG113">
        <f t="shared" si="113"/>
        <v>0.60654021425361793</v>
      </c>
    </row>
    <row r="114" spans="1:33" x14ac:dyDescent="0.25">
      <c r="A114" t="s">
        <v>53</v>
      </c>
      <c r="B114">
        <v>216386.64683242</v>
      </c>
      <c r="C114">
        <v>330512.95076568599</v>
      </c>
      <c r="D114">
        <v>360475.29975597397</v>
      </c>
      <c r="E114">
        <v>367397.29936266597</v>
      </c>
      <c r="F114">
        <v>368953.72026880301</v>
      </c>
      <c r="G114">
        <v>369301.59942935902</v>
      </c>
      <c r="H114">
        <v>369379.25138847699</v>
      </c>
      <c r="I114">
        <v>369396.57935774903</v>
      </c>
      <c r="J114">
        <v>369400.445823755</v>
      </c>
      <c r="K114">
        <v>369401.308552592</v>
      </c>
      <c r="L114"/>
      <c r="M114">
        <f t="shared" ref="M114:V114" si="114">(B114*(M$1/100))/365</f>
        <v>177.8520384924</v>
      </c>
      <c r="N114">
        <f t="shared" si="114"/>
        <v>181.10298672092387</v>
      </c>
      <c r="O114">
        <f t="shared" si="114"/>
        <v>98.760356097527122</v>
      </c>
      <c r="P114">
        <f t="shared" si="114"/>
        <v>100.65679434593589</v>
      </c>
      <c r="Q114">
        <f t="shared" si="114"/>
        <v>101.08321103254877</v>
      </c>
      <c r="R114">
        <f t="shared" si="114"/>
        <v>101.17852039160522</v>
      </c>
      <c r="S114">
        <f t="shared" si="114"/>
        <v>101.1997949009526</v>
      </c>
      <c r="T114">
        <f t="shared" si="114"/>
        <v>101.20454228979426</v>
      </c>
      <c r="U114">
        <f t="shared" si="114"/>
        <v>101.20560159554931</v>
      </c>
      <c r="V114">
        <f t="shared" si="114"/>
        <v>101.20583795961426</v>
      </c>
      <c r="W114"/>
      <c r="X114">
        <f t="shared" si="113"/>
        <v>17.785203849239998</v>
      </c>
      <c r="Y114">
        <f t="shared" si="113"/>
        <v>18.110298672092387</v>
      </c>
      <c r="Z114">
        <f t="shared" si="113"/>
        <v>9.8760356097527122</v>
      </c>
      <c r="AA114">
        <f t="shared" si="113"/>
        <v>10.065679434593589</v>
      </c>
      <c r="AB114">
        <f t="shared" si="113"/>
        <v>10.108321103254877</v>
      </c>
      <c r="AC114">
        <f t="shared" si="113"/>
        <v>10.117852039160521</v>
      </c>
      <c r="AD114">
        <f t="shared" si="113"/>
        <v>10.119979490095259</v>
      </c>
      <c r="AE114">
        <f t="shared" si="113"/>
        <v>10.120454228979426</v>
      </c>
      <c r="AF114">
        <f t="shared" si="113"/>
        <v>10.12056015955493</v>
      </c>
      <c r="AG114">
        <f t="shared" si="113"/>
        <v>10.120583795961426</v>
      </c>
    </row>
    <row r="115" spans="1:33" x14ac:dyDescent="0.25">
      <c r="A115" s="13" t="s">
        <v>54</v>
      </c>
      <c r="B115">
        <v>156566994.05971</v>
      </c>
      <c r="C115">
        <v>156995696.603136</v>
      </c>
      <c r="D115">
        <v>156996087.88594899</v>
      </c>
      <c r="E115">
        <v>156996088.242753</v>
      </c>
      <c r="F115">
        <v>156996088.24307799</v>
      </c>
      <c r="G115">
        <v>156996088.24307901</v>
      </c>
      <c r="H115">
        <v>156996088.24307901</v>
      </c>
      <c r="I115">
        <v>156996088.24307901</v>
      </c>
      <c r="J115">
        <v>156996088.24307901</v>
      </c>
      <c r="K115">
        <v>156996088.24307901</v>
      </c>
      <c r="L115" s="1">
        <v>1</v>
      </c>
      <c r="M115">
        <f t="shared" ref="M115:V115" si="115">(B115*($L$115/100))/365</f>
        <v>4289.5066865673971</v>
      </c>
      <c r="N115">
        <f t="shared" si="115"/>
        <v>4301.251961729753</v>
      </c>
      <c r="O115">
        <f t="shared" si="115"/>
        <v>4301.262681806822</v>
      </c>
      <c r="P115">
        <f t="shared" si="115"/>
        <v>4301.2626915822748</v>
      </c>
      <c r="Q115">
        <f t="shared" si="115"/>
        <v>4301.2626915911778</v>
      </c>
      <c r="R115">
        <f t="shared" si="115"/>
        <v>4301.2626915912051</v>
      </c>
      <c r="S115">
        <f t="shared" si="115"/>
        <v>4301.2626915912051</v>
      </c>
      <c r="T115">
        <f t="shared" si="115"/>
        <v>4301.2626915912051</v>
      </c>
      <c r="U115">
        <f t="shared" si="115"/>
        <v>4301.2626915912051</v>
      </c>
      <c r="V115">
        <f t="shared" si="115"/>
        <v>4301.2626915912051</v>
      </c>
      <c r="W115" s="2">
        <v>1</v>
      </c>
      <c r="X115">
        <f t="shared" ref="X115:AG115" si="116">M115*$W$115</f>
        <v>4289.5066865673971</v>
      </c>
      <c r="Y115">
        <f t="shared" si="116"/>
        <v>4301.251961729753</v>
      </c>
      <c r="Z115">
        <f t="shared" si="116"/>
        <v>4301.262681806822</v>
      </c>
      <c r="AA115">
        <f t="shared" si="116"/>
        <v>4301.2626915822748</v>
      </c>
      <c r="AB115">
        <f t="shared" si="116"/>
        <v>4301.2626915911778</v>
      </c>
      <c r="AC115">
        <f t="shared" si="116"/>
        <v>4301.2626915912051</v>
      </c>
      <c r="AD115">
        <f t="shared" si="116"/>
        <v>4301.2626915912051</v>
      </c>
      <c r="AE115">
        <f t="shared" si="116"/>
        <v>4301.2626915912051</v>
      </c>
      <c r="AF115">
        <f t="shared" si="116"/>
        <v>4301.2626915912051</v>
      </c>
      <c r="AG115">
        <f t="shared" si="116"/>
        <v>4301.2626915912051</v>
      </c>
    </row>
    <row r="116" spans="1:33" x14ac:dyDescent="0.25">
      <c r="A116" s="14" t="s">
        <v>55</v>
      </c>
      <c r="B116">
        <v>4519.8424263449597</v>
      </c>
      <c r="C116">
        <v>25248.486490962699</v>
      </c>
      <c r="D116">
        <v>55378.503731220699</v>
      </c>
      <c r="E116">
        <v>85763.0212247296</v>
      </c>
      <c r="F116">
        <v>111739.241960086</v>
      </c>
      <c r="G116">
        <v>132063.851184197</v>
      </c>
      <c r="H116">
        <v>147160.81813901299</v>
      </c>
      <c r="I116">
        <v>158020.128050967</v>
      </c>
      <c r="J116">
        <v>165672.76479473099</v>
      </c>
      <c r="K116">
        <v>170994.13373377</v>
      </c>
      <c r="L116"/>
      <c r="M116">
        <f t="shared" ref="M116:V116" si="117">(B116*(M$1/100))/365</f>
        <v>3.714938980557501</v>
      </c>
      <c r="N116">
        <f t="shared" si="117"/>
        <v>13.834787118335726</v>
      </c>
      <c r="O116">
        <f t="shared" si="117"/>
        <v>15.172192803074164</v>
      </c>
      <c r="P116">
        <f t="shared" si="117"/>
        <v>23.496718143761534</v>
      </c>
      <c r="Q116">
        <f t="shared" si="117"/>
        <v>30.613490947968767</v>
      </c>
      <c r="R116">
        <f t="shared" si="117"/>
        <v>36.181877036766302</v>
      </c>
      <c r="S116">
        <f t="shared" si="117"/>
        <v>40.318032366852876</v>
      </c>
      <c r="T116">
        <f t="shared" si="117"/>
        <v>43.293185767388223</v>
      </c>
      <c r="U116">
        <f t="shared" si="117"/>
        <v>45.389798573898908</v>
      </c>
      <c r="V116">
        <f t="shared" si="117"/>
        <v>46.847707872265751</v>
      </c>
      <c r="W116"/>
      <c r="X116">
        <f t="shared" ref="X116:AG116" si="118">M116/10</f>
        <v>0.37149389805575012</v>
      </c>
      <c r="Y116">
        <f t="shared" si="118"/>
        <v>1.3834787118335725</v>
      </c>
      <c r="Z116">
        <f t="shared" si="118"/>
        <v>1.5172192803074165</v>
      </c>
      <c r="AA116">
        <f t="shared" si="118"/>
        <v>2.3496718143761535</v>
      </c>
      <c r="AB116">
        <f t="shared" si="118"/>
        <v>3.0613490947968769</v>
      </c>
      <c r="AC116">
        <f t="shared" si="118"/>
        <v>3.6181877036766301</v>
      </c>
      <c r="AD116">
        <f t="shared" si="118"/>
        <v>4.0318032366852874</v>
      </c>
      <c r="AE116">
        <f t="shared" si="118"/>
        <v>4.3293185767388227</v>
      </c>
      <c r="AF116">
        <f t="shared" si="118"/>
        <v>4.538979857389891</v>
      </c>
      <c r="AG116">
        <f t="shared" si="118"/>
        <v>4.6847707872265749</v>
      </c>
    </row>
    <row r="117" spans="1:33" x14ac:dyDescent="0.25">
      <c r="A117" t="s">
        <v>56</v>
      </c>
      <c r="B117">
        <v>220.80111943928901</v>
      </c>
      <c r="C117">
        <v>1430.8338976887901</v>
      </c>
      <c r="D117">
        <v>4035.5450179274499</v>
      </c>
      <c r="E117">
        <v>8108.0722601354</v>
      </c>
      <c r="F117">
        <v>13542.2505232481</v>
      </c>
      <c r="G117">
        <v>20141.282694313799</v>
      </c>
      <c r="H117">
        <v>27671.603257784001</v>
      </c>
      <c r="I117">
        <v>35895.228389256299</v>
      </c>
      <c r="J117">
        <v>44588.360869866097</v>
      </c>
      <c r="K117">
        <v>53551.174034706899</v>
      </c>
      <c r="L117" s="1">
        <v>10</v>
      </c>
      <c r="M117">
        <f t="shared" ref="M117:V117" si="119">(B117*($L$117/100))/365</f>
        <v>6.0493457380627128E-2</v>
      </c>
      <c r="N117">
        <f t="shared" si="119"/>
        <v>0.39200928703802468</v>
      </c>
      <c r="O117">
        <f t="shared" si="119"/>
        <v>1.1056287720349178</v>
      </c>
      <c r="P117">
        <f t="shared" si="119"/>
        <v>2.2213896603110683</v>
      </c>
      <c r="Q117">
        <f t="shared" si="119"/>
        <v>3.7102056228076989</v>
      </c>
      <c r="R117">
        <f t="shared" si="119"/>
        <v>5.5181596422777535</v>
      </c>
      <c r="S117">
        <f t="shared" si="119"/>
        <v>7.5812611665161658</v>
      </c>
      <c r="T117">
        <f t="shared" si="119"/>
        <v>9.8343091477414522</v>
      </c>
      <c r="U117">
        <f t="shared" si="119"/>
        <v>12.215989279415369</v>
      </c>
      <c r="V117">
        <f t="shared" si="119"/>
        <v>14.671554530056685</v>
      </c>
      <c r="W117" s="2">
        <v>0.5</v>
      </c>
      <c r="X117">
        <f t="shared" ref="X117:AG117" si="120">M117*$W$117</f>
        <v>3.0246728690313564E-2</v>
      </c>
      <c r="Y117">
        <f t="shared" si="120"/>
        <v>0.19600464351901234</v>
      </c>
      <c r="Z117">
        <f t="shared" si="120"/>
        <v>0.55281438601745891</v>
      </c>
      <c r="AA117">
        <f t="shared" si="120"/>
        <v>1.1106948301555342</v>
      </c>
      <c r="AB117">
        <f t="shared" si="120"/>
        <v>1.8551028114038495</v>
      </c>
      <c r="AC117">
        <f t="shared" si="120"/>
        <v>2.7590798211388767</v>
      </c>
      <c r="AD117">
        <f t="shared" si="120"/>
        <v>3.7906305832580829</v>
      </c>
      <c r="AE117">
        <f t="shared" si="120"/>
        <v>4.9171545738707261</v>
      </c>
      <c r="AF117">
        <f t="shared" si="120"/>
        <v>6.1079946397076847</v>
      </c>
      <c r="AG117">
        <f t="shared" si="120"/>
        <v>7.3357772650283426</v>
      </c>
    </row>
    <row r="118" spans="1:33" x14ac:dyDescent="0.25">
      <c r="A118" t="s">
        <v>57</v>
      </c>
      <c r="B118">
        <v>6757.95173532033</v>
      </c>
      <c r="C118">
        <v>17939.750373434599</v>
      </c>
      <c r="D118">
        <v>24508.528992723201</v>
      </c>
      <c r="E118">
        <v>27487.105880127401</v>
      </c>
      <c r="F118">
        <v>28725.6712447307</v>
      </c>
      <c r="G118">
        <v>29224.407357794302</v>
      </c>
      <c r="H118">
        <v>29422.762747819099</v>
      </c>
      <c r="I118">
        <v>29501.2708574711</v>
      </c>
      <c r="J118">
        <v>29532.284903157401</v>
      </c>
      <c r="K118">
        <v>29544.5275873715</v>
      </c>
      <c r="L118" s="1">
        <v>5</v>
      </c>
      <c r="M118">
        <f t="shared" ref="M118:V118" si="121">(B118*($L$118/100))/365</f>
        <v>0.92574681305757944</v>
      </c>
      <c r="N118">
        <f t="shared" si="121"/>
        <v>2.4575000511554244</v>
      </c>
      <c r="O118">
        <f t="shared" si="121"/>
        <v>3.3573327387292053</v>
      </c>
      <c r="P118">
        <f t="shared" si="121"/>
        <v>3.7653569698804659</v>
      </c>
      <c r="Q118">
        <f t="shared" si="121"/>
        <v>3.9350234581822878</v>
      </c>
      <c r="R118">
        <f t="shared" si="121"/>
        <v>4.0033434736704523</v>
      </c>
      <c r="S118">
        <f t="shared" si="121"/>
        <v>4.030515444906726</v>
      </c>
      <c r="T118">
        <f t="shared" si="121"/>
        <v>4.0412699804754935</v>
      </c>
      <c r="U118">
        <f t="shared" si="121"/>
        <v>4.0455184798845751</v>
      </c>
      <c r="V118">
        <f t="shared" si="121"/>
        <v>4.0471955599139049</v>
      </c>
      <c r="W118"/>
      <c r="X118">
        <f t="shared" ref="X118:AG123" si="122">M118/10</f>
        <v>9.2574681305757939E-2</v>
      </c>
      <c r="Y118">
        <f t="shared" si="122"/>
        <v>0.24575000511554243</v>
      </c>
      <c r="Z118">
        <f t="shared" si="122"/>
        <v>0.33573327387292051</v>
      </c>
      <c r="AA118">
        <f t="shared" si="122"/>
        <v>0.37653569698804656</v>
      </c>
      <c r="AB118">
        <f t="shared" si="122"/>
        <v>0.39350234581822879</v>
      </c>
      <c r="AC118">
        <f t="shared" si="122"/>
        <v>0.40033434736704521</v>
      </c>
      <c r="AD118">
        <f t="shared" si="122"/>
        <v>0.4030515444906726</v>
      </c>
      <c r="AE118">
        <f t="shared" si="122"/>
        <v>0.40412699804754937</v>
      </c>
      <c r="AF118">
        <f t="shared" si="122"/>
        <v>0.4045518479884575</v>
      </c>
      <c r="AG118">
        <f t="shared" si="122"/>
        <v>0.40471955599139048</v>
      </c>
    </row>
    <row r="119" spans="1:33" x14ac:dyDescent="0.25">
      <c r="A119" s="14" t="s">
        <v>58</v>
      </c>
      <c r="B119">
        <v>538.05729742165795</v>
      </c>
      <c r="C119">
        <v>3309.1794788228899</v>
      </c>
      <c r="D119">
        <v>8923.1268325139208</v>
      </c>
      <c r="E119">
        <v>17207.425728166301</v>
      </c>
      <c r="F119">
        <v>27663.265511045902</v>
      </c>
      <c r="G119">
        <v>39694.554313706198</v>
      </c>
      <c r="H119">
        <v>52723.803181051502</v>
      </c>
      <c r="I119">
        <v>66245.807331790798</v>
      </c>
      <c r="J119">
        <v>79846.932793252301</v>
      </c>
      <c r="K119">
        <v>93205.982649984406</v>
      </c>
      <c r="L119" s="1">
        <v>10</v>
      </c>
      <c r="M119">
        <f t="shared" ref="M119:V120" si="123">(B119*($L$119/100))/365</f>
        <v>0.14741295819771449</v>
      </c>
      <c r="N119">
        <f t="shared" si="123"/>
        <v>0.90662451474599726</v>
      </c>
      <c r="O119">
        <f t="shared" si="123"/>
        <v>2.4446922828805264</v>
      </c>
      <c r="P119">
        <f t="shared" si="123"/>
        <v>4.714363213196247</v>
      </c>
      <c r="Q119">
        <f t="shared" si="123"/>
        <v>7.5789768523413432</v>
      </c>
      <c r="R119">
        <f t="shared" si="123"/>
        <v>10.875220359919506</v>
      </c>
      <c r="S119">
        <f t="shared" si="123"/>
        <v>14.444877583849728</v>
      </c>
      <c r="T119">
        <f t="shared" si="123"/>
        <v>18.149536255285152</v>
      </c>
      <c r="U119">
        <f t="shared" si="123"/>
        <v>21.875871998151318</v>
      </c>
      <c r="V119">
        <f t="shared" si="123"/>
        <v>25.535885657529978</v>
      </c>
      <c r="W119"/>
      <c r="X119">
        <f t="shared" si="122"/>
        <v>1.474129581977145E-2</v>
      </c>
      <c r="Y119">
        <f t="shared" si="122"/>
        <v>9.0662451474599726E-2</v>
      </c>
      <c r="Z119">
        <f t="shared" si="122"/>
        <v>0.24446922828805265</v>
      </c>
      <c r="AA119">
        <f t="shared" si="122"/>
        <v>0.47143632131962471</v>
      </c>
      <c r="AB119">
        <f t="shared" si="122"/>
        <v>0.75789768523413437</v>
      </c>
      <c r="AC119">
        <f t="shared" si="122"/>
        <v>1.0875220359919506</v>
      </c>
      <c r="AD119">
        <f t="shared" si="122"/>
        <v>1.4444877583849727</v>
      </c>
      <c r="AE119">
        <f t="shared" si="122"/>
        <v>1.8149536255285152</v>
      </c>
      <c r="AF119">
        <f t="shared" si="122"/>
        <v>2.1875871998151317</v>
      </c>
      <c r="AG119">
        <f t="shared" si="122"/>
        <v>2.5535885657529978</v>
      </c>
    </row>
    <row r="120" spans="1:33" x14ac:dyDescent="0.25">
      <c r="A120" t="s">
        <v>59</v>
      </c>
      <c r="B120">
        <v>795.45945372142205</v>
      </c>
      <c r="C120">
        <v>2828.87655088887</v>
      </c>
      <c r="D120">
        <v>4736.0910308448001</v>
      </c>
      <c r="E120">
        <v>6070.2440466015296</v>
      </c>
      <c r="F120">
        <v>6897.0103935530096</v>
      </c>
      <c r="G120">
        <v>7380.5428215457096</v>
      </c>
      <c r="H120">
        <v>7655.1003570959001</v>
      </c>
      <c r="I120">
        <v>7808.5840740630701</v>
      </c>
      <c r="J120">
        <v>7893.6679500363498</v>
      </c>
      <c r="K120">
        <v>7940.6200248245004</v>
      </c>
      <c r="L120" s="1">
        <v>10</v>
      </c>
      <c r="M120">
        <f t="shared" si="123"/>
        <v>0.21793409690997867</v>
      </c>
      <c r="N120">
        <f t="shared" si="123"/>
        <v>0.77503467147640281</v>
      </c>
      <c r="O120">
        <f t="shared" si="123"/>
        <v>1.297559186532822</v>
      </c>
      <c r="P120">
        <f t="shared" si="123"/>
        <v>1.6630805607127479</v>
      </c>
      <c r="Q120">
        <f t="shared" si="123"/>
        <v>1.8895918886446601</v>
      </c>
      <c r="R120">
        <f t="shared" si="123"/>
        <v>2.0220665264508795</v>
      </c>
      <c r="S120">
        <f t="shared" si="123"/>
        <v>2.0972877690673699</v>
      </c>
      <c r="T120">
        <f t="shared" si="123"/>
        <v>2.1393381024830331</v>
      </c>
      <c r="U120">
        <f t="shared" si="123"/>
        <v>2.1626487534346164</v>
      </c>
      <c r="V120">
        <f t="shared" si="123"/>
        <v>2.1755123355683565</v>
      </c>
      <c r="W120"/>
      <c r="X120">
        <f t="shared" si="122"/>
        <v>2.1793409690997866E-2</v>
      </c>
      <c r="Y120">
        <f t="shared" si="122"/>
        <v>7.7503467147640281E-2</v>
      </c>
      <c r="Z120">
        <f t="shared" si="122"/>
        <v>0.1297559186532822</v>
      </c>
      <c r="AA120">
        <f t="shared" si="122"/>
        <v>0.1663080560712748</v>
      </c>
      <c r="AB120">
        <f t="shared" si="122"/>
        <v>0.188959188864466</v>
      </c>
      <c r="AC120">
        <f t="shared" si="122"/>
        <v>0.20220665264508794</v>
      </c>
      <c r="AD120">
        <f t="shared" si="122"/>
        <v>0.209728776906737</v>
      </c>
      <c r="AE120">
        <f t="shared" si="122"/>
        <v>0.21393381024830332</v>
      </c>
      <c r="AF120">
        <f t="shared" si="122"/>
        <v>0.21626487534346164</v>
      </c>
      <c r="AG120">
        <f t="shared" si="122"/>
        <v>0.21755123355683564</v>
      </c>
    </row>
    <row r="121" spans="1:33" x14ac:dyDescent="0.25">
      <c r="A121" t="s">
        <v>60</v>
      </c>
      <c r="B121">
        <v>22480.883238831299</v>
      </c>
      <c r="C121">
        <v>87258.760310178201</v>
      </c>
      <c r="D121">
        <v>151373.545730713</v>
      </c>
      <c r="E121">
        <v>197364.76378915901</v>
      </c>
      <c r="F121">
        <v>226229.279301551</v>
      </c>
      <c r="G121">
        <v>243223.60061692199</v>
      </c>
      <c r="H121">
        <v>252907.826328847</v>
      </c>
      <c r="I121">
        <v>258332.02629485301</v>
      </c>
      <c r="J121">
        <v>261342.116566362</v>
      </c>
      <c r="K121">
        <v>263004.14304252103</v>
      </c>
      <c r="L121" s="1">
        <v>20</v>
      </c>
      <c r="M121">
        <f t="shared" ref="M121:V121" si="124">(B121*($L$121/100))/365</f>
        <v>12.318292185660985</v>
      </c>
      <c r="N121">
        <f t="shared" si="124"/>
        <v>47.81301934804285</v>
      </c>
      <c r="O121">
        <f t="shared" si="124"/>
        <v>82.944408619568776</v>
      </c>
      <c r="P121">
        <f t="shared" si="124"/>
        <v>108.14507604885426</v>
      </c>
      <c r="Q121">
        <f t="shared" si="124"/>
        <v>123.96124893235671</v>
      </c>
      <c r="R121">
        <f t="shared" si="124"/>
        <v>133.27320581749152</v>
      </c>
      <c r="S121">
        <f t="shared" si="124"/>
        <v>138.57963086512166</v>
      </c>
      <c r="T121">
        <f t="shared" si="124"/>
        <v>141.55179523005646</v>
      </c>
      <c r="U121">
        <f t="shared" si="124"/>
        <v>143.20115976239015</v>
      </c>
      <c r="V121">
        <f t="shared" si="124"/>
        <v>144.11185920138138</v>
      </c>
      <c r="W121"/>
      <c r="X121">
        <f t="shared" si="122"/>
        <v>1.2318292185660984</v>
      </c>
      <c r="Y121">
        <f t="shared" si="122"/>
        <v>4.7813019348042847</v>
      </c>
      <c r="Z121">
        <f t="shared" si="122"/>
        <v>8.2944408619568772</v>
      </c>
      <c r="AA121">
        <f t="shared" si="122"/>
        <v>10.814507604885426</v>
      </c>
      <c r="AB121">
        <f t="shared" si="122"/>
        <v>12.396124893235671</v>
      </c>
      <c r="AC121">
        <f t="shared" si="122"/>
        <v>13.327320581749152</v>
      </c>
      <c r="AD121">
        <f t="shared" si="122"/>
        <v>13.857963086512166</v>
      </c>
      <c r="AE121">
        <f t="shared" si="122"/>
        <v>14.155179523005646</v>
      </c>
      <c r="AF121">
        <f t="shared" si="122"/>
        <v>14.320115976239014</v>
      </c>
      <c r="AG121">
        <f t="shared" si="122"/>
        <v>14.411185920138138</v>
      </c>
    </row>
    <row r="122" spans="1:33" x14ac:dyDescent="0.25">
      <c r="A122" t="s">
        <v>61</v>
      </c>
      <c r="B122">
        <v>395.47473629006703</v>
      </c>
      <c r="C122">
        <v>2094.3236888731499</v>
      </c>
      <c r="D122">
        <v>4781.4183684439104</v>
      </c>
      <c r="E122">
        <v>7830.9597755895302</v>
      </c>
      <c r="F122">
        <v>10787.468240972599</v>
      </c>
      <c r="G122">
        <v>13410.369081398199</v>
      </c>
      <c r="H122">
        <v>15612.9322270211</v>
      </c>
      <c r="I122">
        <v>17397.109934644199</v>
      </c>
      <c r="J122">
        <v>18807.4057025722</v>
      </c>
      <c r="K122">
        <v>19903.2809848172</v>
      </c>
      <c r="L122" s="1">
        <v>5</v>
      </c>
      <c r="M122">
        <f t="shared" ref="M122:V122" si="125">(B122*($L$122/100))/365</f>
        <v>5.4174621409598223E-2</v>
      </c>
      <c r="N122">
        <f t="shared" si="125"/>
        <v>0.28689365601002054</v>
      </c>
      <c r="O122">
        <f t="shared" si="125"/>
        <v>0.65498881759505623</v>
      </c>
      <c r="P122">
        <f t="shared" si="125"/>
        <v>1.0727342158341824</v>
      </c>
      <c r="Q122">
        <f t="shared" si="125"/>
        <v>1.4777353754756988</v>
      </c>
      <c r="R122">
        <f t="shared" si="125"/>
        <v>1.837036860465507</v>
      </c>
      <c r="S122">
        <f t="shared" si="125"/>
        <v>2.1387578393179592</v>
      </c>
      <c r="T122">
        <f t="shared" si="125"/>
        <v>2.3831657444718082</v>
      </c>
      <c r="U122">
        <f t="shared" si="125"/>
        <v>2.5763569455578357</v>
      </c>
      <c r="V122">
        <f t="shared" si="125"/>
        <v>2.726476847235233</v>
      </c>
      <c r="W122"/>
      <c r="X122">
        <f t="shared" si="122"/>
        <v>5.4174621409598224E-3</v>
      </c>
      <c r="Y122">
        <f t="shared" si="122"/>
        <v>2.8689365601002055E-2</v>
      </c>
      <c r="Z122">
        <f t="shared" si="122"/>
        <v>6.549888175950562E-2</v>
      </c>
      <c r="AA122">
        <f t="shared" si="122"/>
        <v>0.10727342158341824</v>
      </c>
      <c r="AB122">
        <f t="shared" si="122"/>
        <v>0.14777353754756989</v>
      </c>
      <c r="AC122">
        <f t="shared" si="122"/>
        <v>0.18370368604655068</v>
      </c>
      <c r="AD122">
        <f t="shared" si="122"/>
        <v>0.2138757839317959</v>
      </c>
      <c r="AE122">
        <f t="shared" si="122"/>
        <v>0.23831657444718082</v>
      </c>
      <c r="AF122">
        <f t="shared" si="122"/>
        <v>0.25763569455578356</v>
      </c>
      <c r="AG122">
        <f t="shared" si="122"/>
        <v>0.2726476847235233</v>
      </c>
    </row>
    <row r="123" spans="1:33" x14ac:dyDescent="0.25">
      <c r="A123" t="s">
        <v>62</v>
      </c>
      <c r="B123">
        <v>196.02406093989299</v>
      </c>
      <c r="C123">
        <v>897.79177458818799</v>
      </c>
      <c r="D123">
        <v>1874.58896491428</v>
      </c>
      <c r="E123">
        <v>2879.2249717896598</v>
      </c>
      <c r="F123">
        <v>3776.51818377069</v>
      </c>
      <c r="G123">
        <v>4517.6964395548202</v>
      </c>
      <c r="H123">
        <v>5101.5545640243299</v>
      </c>
      <c r="I123">
        <v>5547.7029745345098</v>
      </c>
      <c r="J123">
        <v>5881.8047356925499</v>
      </c>
      <c r="K123">
        <v>6128.5895529147801</v>
      </c>
      <c r="L123"/>
      <c r="M123">
        <f t="shared" ref="M123:V123" si="126">(B123*(M$1/100))/365</f>
        <v>0.16111566652593942</v>
      </c>
      <c r="N123">
        <f t="shared" si="126"/>
        <v>0.49194069840448662</v>
      </c>
      <c r="O123">
        <f t="shared" si="126"/>
        <v>0.51358601778473434</v>
      </c>
      <c r="P123">
        <f t="shared" si="126"/>
        <v>0.78882875939442743</v>
      </c>
      <c r="Q123">
        <f t="shared" si="126"/>
        <v>1.034662516101559</v>
      </c>
      <c r="R123">
        <f t="shared" si="126"/>
        <v>1.2377250519328276</v>
      </c>
      <c r="S123">
        <f t="shared" si="126"/>
        <v>1.3976861819244739</v>
      </c>
      <c r="T123">
        <f t="shared" si="126"/>
        <v>1.5199186231601398</v>
      </c>
      <c r="U123">
        <f t="shared" si="126"/>
        <v>1.6114533522445342</v>
      </c>
      <c r="V123">
        <f t="shared" si="126"/>
        <v>1.6790656309355565</v>
      </c>
      <c r="W123"/>
      <c r="X123">
        <f t="shared" si="122"/>
        <v>1.6111566652593941E-2</v>
      </c>
      <c r="Y123">
        <f t="shared" si="122"/>
        <v>4.9194069840448662E-2</v>
      </c>
      <c r="Z123">
        <f t="shared" si="122"/>
        <v>5.1358601778473435E-2</v>
      </c>
      <c r="AA123">
        <f t="shared" si="122"/>
        <v>7.8882875939442737E-2</v>
      </c>
      <c r="AB123">
        <f t="shared" si="122"/>
        <v>0.10346625161015591</v>
      </c>
      <c r="AC123">
        <f t="shared" si="122"/>
        <v>0.12377250519328276</v>
      </c>
      <c r="AD123">
        <f t="shared" si="122"/>
        <v>0.1397686181924474</v>
      </c>
      <c r="AE123">
        <f t="shared" si="122"/>
        <v>0.15199186231601397</v>
      </c>
      <c r="AF123">
        <f t="shared" si="122"/>
        <v>0.16114533522445343</v>
      </c>
      <c r="AG123">
        <f t="shared" si="122"/>
        <v>0.16790656309355564</v>
      </c>
    </row>
    <row r="127" spans="1:33" x14ac:dyDescent="0.25">
      <c r="A127" s="2" t="s">
        <v>336</v>
      </c>
      <c r="F127" t="s">
        <v>338</v>
      </c>
      <c r="L127" s="1" t="s">
        <v>335</v>
      </c>
      <c r="M127">
        <v>1</v>
      </c>
      <c r="N127">
        <v>5</v>
      </c>
      <c r="W127"/>
    </row>
    <row r="128" spans="1:33" x14ac:dyDescent="0.25">
      <c r="A128" s="8" t="s">
        <v>3</v>
      </c>
      <c r="B128">
        <v>1</v>
      </c>
      <c r="C128">
        <v>2</v>
      </c>
      <c r="D128">
        <v>3</v>
      </c>
      <c r="E128">
        <v>4</v>
      </c>
      <c r="F128">
        <v>5</v>
      </c>
      <c r="G128">
        <v>6</v>
      </c>
      <c r="H128">
        <v>7</v>
      </c>
      <c r="I128">
        <v>8</v>
      </c>
      <c r="J128">
        <v>9</v>
      </c>
      <c r="K128">
        <v>10</v>
      </c>
      <c r="L128"/>
      <c r="M128" s="2">
        <v>30</v>
      </c>
      <c r="N128" s="2">
        <v>20</v>
      </c>
      <c r="O128" s="2">
        <v>10</v>
      </c>
      <c r="P128" s="2">
        <v>10</v>
      </c>
      <c r="Q128" s="2">
        <v>10</v>
      </c>
      <c r="R128" s="2">
        <v>10</v>
      </c>
      <c r="S128" s="2">
        <v>10</v>
      </c>
      <c r="T128" s="2">
        <v>10</v>
      </c>
      <c r="U128" s="2">
        <v>10</v>
      </c>
      <c r="V128" s="2">
        <v>10</v>
      </c>
      <c r="W128"/>
      <c r="X128" s="2">
        <v>0.1</v>
      </c>
    </row>
    <row r="129" spans="1:33" x14ac:dyDescent="0.25">
      <c r="A129" s="6" t="s">
        <v>4</v>
      </c>
      <c r="B129">
        <v>21.583504257923501</v>
      </c>
      <c r="C129">
        <v>47.252724385477002</v>
      </c>
      <c r="D129">
        <v>78.893409738535595</v>
      </c>
      <c r="E129">
        <v>113.02475227103101</v>
      </c>
      <c r="F129">
        <v>146.992765079648</v>
      </c>
      <c r="G129">
        <v>179.05459072036999</v>
      </c>
      <c r="H129">
        <v>208.22475660538299</v>
      </c>
      <c r="I129">
        <v>234.06981695394799</v>
      </c>
      <c r="J129">
        <v>256.52356263859502</v>
      </c>
      <c r="K129">
        <v>275.743679195781</v>
      </c>
      <c r="L129" s="1">
        <v>10</v>
      </c>
      <c r="M129">
        <f t="shared" ref="M129:V129" si="127">(B129*($L$129/100))/365</f>
        <v>5.9132888377872606E-3</v>
      </c>
      <c r="N129">
        <f t="shared" si="127"/>
        <v>1.2945951886432057E-2</v>
      </c>
      <c r="O129">
        <f t="shared" si="127"/>
        <v>2.1614632805078249E-2</v>
      </c>
      <c r="P129">
        <f t="shared" si="127"/>
        <v>3.0965685553707128E-2</v>
      </c>
      <c r="Q129">
        <f t="shared" si="127"/>
        <v>4.0271990432780277E-2</v>
      </c>
      <c r="R129">
        <f t="shared" si="127"/>
        <v>4.9056052252156167E-2</v>
      </c>
      <c r="S129">
        <f t="shared" si="127"/>
        <v>5.7047878522022748E-2</v>
      </c>
      <c r="T129">
        <f t="shared" si="127"/>
        <v>6.4128716973684385E-2</v>
      </c>
      <c r="U129">
        <f t="shared" si="127"/>
        <v>7.0280428120163024E-2</v>
      </c>
      <c r="V129">
        <f t="shared" si="127"/>
        <v>7.5546213478296168E-2</v>
      </c>
      <c r="W129" s="2">
        <v>10</v>
      </c>
      <c r="X129">
        <f t="shared" ref="X129:AG129" si="128">M129*$W$129</f>
        <v>5.9132888377872603E-2</v>
      </c>
      <c r="Y129">
        <f t="shared" si="128"/>
        <v>0.12945951886432056</v>
      </c>
      <c r="Z129">
        <f t="shared" si="128"/>
        <v>0.21614632805078249</v>
      </c>
      <c r="AA129">
        <f t="shared" si="128"/>
        <v>0.30965685553707128</v>
      </c>
      <c r="AB129">
        <f t="shared" si="128"/>
        <v>0.4027199043278028</v>
      </c>
      <c r="AC129">
        <f t="shared" si="128"/>
        <v>0.49056052252156168</v>
      </c>
      <c r="AD129">
        <f t="shared" si="128"/>
        <v>0.57047878522022744</v>
      </c>
      <c r="AE129">
        <f t="shared" si="128"/>
        <v>0.64128716973684385</v>
      </c>
      <c r="AF129">
        <f t="shared" si="128"/>
        <v>0.70280428120163019</v>
      </c>
      <c r="AG129">
        <f t="shared" si="128"/>
        <v>0.75546213478296165</v>
      </c>
    </row>
    <row r="130" spans="1:33" x14ac:dyDescent="0.25">
      <c r="A130" s="8" t="s">
        <v>5</v>
      </c>
      <c r="B130">
        <v>852265.47149185499</v>
      </c>
      <c r="C130">
        <v>2331317.0086223301</v>
      </c>
      <c r="D130">
        <v>3894973.3348339102</v>
      </c>
      <c r="E130">
        <v>5074546.0613987697</v>
      </c>
      <c r="F130">
        <v>5865766.5527672004</v>
      </c>
      <c r="G130">
        <v>6365769.0296844803</v>
      </c>
      <c r="H130">
        <v>6671700.3693776503</v>
      </c>
      <c r="I130">
        <v>6855530.7248815</v>
      </c>
      <c r="J130">
        <v>6964856.1873012502</v>
      </c>
      <c r="K130">
        <v>7029486.0021836599</v>
      </c>
      <c r="L130"/>
      <c r="M130">
        <f t="shared" ref="M130:V132" si="129">(B130*(M$1/100))/365</f>
        <v>700.49216834946981</v>
      </c>
      <c r="N130">
        <f t="shared" si="129"/>
        <v>1277.4339773273043</v>
      </c>
      <c r="O130">
        <f t="shared" si="129"/>
        <v>1067.1159821462768</v>
      </c>
      <c r="P130">
        <f t="shared" si="129"/>
        <v>1390.2865921640466</v>
      </c>
      <c r="Q130">
        <f t="shared" si="129"/>
        <v>1607.0593295252604</v>
      </c>
      <c r="R130">
        <f t="shared" si="129"/>
        <v>1744.0463095025975</v>
      </c>
      <c r="S130">
        <f t="shared" si="129"/>
        <v>1827.8631148979864</v>
      </c>
      <c r="T130">
        <f t="shared" si="129"/>
        <v>1878.2275958579455</v>
      </c>
      <c r="U130">
        <f t="shared" si="129"/>
        <v>1908.1797773428082</v>
      </c>
      <c r="V130">
        <f t="shared" si="129"/>
        <v>1925.8865759407288</v>
      </c>
      <c r="W130"/>
      <c r="X130">
        <f t="shared" ref="X130:AG131" si="130">M130/10</f>
        <v>70.049216834946975</v>
      </c>
      <c r="Y130">
        <f t="shared" si="130"/>
        <v>127.74339773273043</v>
      </c>
      <c r="Z130">
        <f t="shared" si="130"/>
        <v>106.71159821462768</v>
      </c>
      <c r="AA130">
        <f t="shared" si="130"/>
        <v>139.02865921640466</v>
      </c>
      <c r="AB130">
        <f t="shared" si="130"/>
        <v>160.70593295252604</v>
      </c>
      <c r="AC130">
        <f t="shared" si="130"/>
        <v>174.40463095025976</v>
      </c>
      <c r="AD130">
        <f t="shared" si="130"/>
        <v>182.78631148979863</v>
      </c>
      <c r="AE130">
        <f t="shared" si="130"/>
        <v>187.82275958579456</v>
      </c>
      <c r="AF130">
        <f t="shared" si="130"/>
        <v>190.81797773428082</v>
      </c>
      <c r="AG130">
        <f t="shared" si="130"/>
        <v>192.58865759407288</v>
      </c>
    </row>
    <row r="131" spans="1:33" x14ac:dyDescent="0.25">
      <c r="A131" s="8" t="s">
        <v>6</v>
      </c>
      <c r="B131">
        <v>976156.084953096</v>
      </c>
      <c r="C131">
        <v>2614830.2938019298</v>
      </c>
      <c r="D131">
        <v>4088814.8563010301</v>
      </c>
      <c r="E131">
        <v>5144971.0428171903</v>
      </c>
      <c r="F131">
        <v>5827872.8540895199</v>
      </c>
      <c r="G131">
        <v>6247016.4098634496</v>
      </c>
      <c r="H131">
        <v>6497172.6880467199</v>
      </c>
      <c r="I131">
        <v>6644175.8580441801</v>
      </c>
      <c r="J131">
        <v>6729810.4330772404</v>
      </c>
      <c r="K131">
        <v>6779448.5004414096</v>
      </c>
      <c r="L131"/>
      <c r="M131">
        <f t="shared" si="129"/>
        <v>802.32006982446251</v>
      </c>
      <c r="N131">
        <f t="shared" si="129"/>
        <v>1432.7837226311945</v>
      </c>
      <c r="O131">
        <f t="shared" si="129"/>
        <v>1120.2232483016521</v>
      </c>
      <c r="P131">
        <f t="shared" si="129"/>
        <v>1409.5811076211482</v>
      </c>
      <c r="Q131">
        <f t="shared" si="129"/>
        <v>1596.6774942711015</v>
      </c>
      <c r="R131">
        <f t="shared" si="129"/>
        <v>1711.5113451680686</v>
      </c>
      <c r="S131">
        <f t="shared" si="129"/>
        <v>1780.0473117936222</v>
      </c>
      <c r="T131">
        <f t="shared" si="129"/>
        <v>1820.3221528888166</v>
      </c>
      <c r="U131">
        <f t="shared" si="129"/>
        <v>1843.7836802951344</v>
      </c>
      <c r="V131">
        <f t="shared" si="129"/>
        <v>1857.3831508058659</v>
      </c>
      <c r="W131"/>
      <c r="X131">
        <f t="shared" si="130"/>
        <v>80.232006982446251</v>
      </c>
      <c r="Y131">
        <f t="shared" si="130"/>
        <v>143.27837226311945</v>
      </c>
      <c r="Z131">
        <f t="shared" si="130"/>
        <v>112.02232483016522</v>
      </c>
      <c r="AA131">
        <f t="shared" si="130"/>
        <v>140.95811076211481</v>
      </c>
      <c r="AB131">
        <f t="shared" si="130"/>
        <v>159.66774942711015</v>
      </c>
      <c r="AC131">
        <f t="shared" si="130"/>
        <v>171.15113451680685</v>
      </c>
      <c r="AD131">
        <f t="shared" si="130"/>
        <v>178.00473117936221</v>
      </c>
      <c r="AE131">
        <f t="shared" si="130"/>
        <v>182.03221528888167</v>
      </c>
      <c r="AF131">
        <f t="shared" si="130"/>
        <v>184.37836802951344</v>
      </c>
      <c r="AG131">
        <f t="shared" si="130"/>
        <v>185.73831508058657</v>
      </c>
    </row>
    <row r="132" spans="1:33" x14ac:dyDescent="0.25">
      <c r="A132" s="6" t="s">
        <v>7</v>
      </c>
      <c r="B132">
        <v>1372.22188805617</v>
      </c>
      <c r="C132">
        <v>4773.5161404615801</v>
      </c>
      <c r="D132">
        <v>9250.9183816943096</v>
      </c>
      <c r="E132">
        <v>13860.948944513801</v>
      </c>
      <c r="F132">
        <v>18055.887890246398</v>
      </c>
      <c r="G132">
        <v>21609.504790141</v>
      </c>
      <c r="H132">
        <v>24487.720875465599</v>
      </c>
      <c r="I132">
        <v>26750.9732105394</v>
      </c>
      <c r="J132">
        <v>28495.202386447199</v>
      </c>
      <c r="K132">
        <v>29820.754516296001</v>
      </c>
      <c r="L132"/>
      <c r="M132">
        <f t="shared" si="129"/>
        <v>1.1278536066215095</v>
      </c>
      <c r="N132">
        <f t="shared" si="129"/>
        <v>2.6156252824447015</v>
      </c>
      <c r="O132">
        <f t="shared" si="129"/>
        <v>2.5344981867655645</v>
      </c>
      <c r="P132">
        <f t="shared" si="129"/>
        <v>3.7975202587709047</v>
      </c>
      <c r="Q132">
        <f t="shared" si="129"/>
        <v>4.9468186000675063</v>
      </c>
      <c r="R132">
        <f t="shared" si="129"/>
        <v>5.9204122712715064</v>
      </c>
      <c r="S132">
        <f t="shared" si="129"/>
        <v>6.7089646234152323</v>
      </c>
      <c r="T132">
        <f t="shared" si="129"/>
        <v>7.3290337563121648</v>
      </c>
      <c r="U132">
        <f t="shared" si="129"/>
        <v>7.8069047634101914</v>
      </c>
      <c r="V132">
        <f t="shared" si="129"/>
        <v>8.170069730492056</v>
      </c>
      <c r="W132" s="2">
        <v>0.25</v>
      </c>
      <c r="X132">
        <f t="shared" ref="X132:AG132" si="131">M132*$W$132</f>
        <v>0.28196340165537737</v>
      </c>
      <c r="Y132">
        <f t="shared" si="131"/>
        <v>0.65390632061117537</v>
      </c>
      <c r="Z132">
        <f t="shared" si="131"/>
        <v>0.63362454669139112</v>
      </c>
      <c r="AA132">
        <f t="shared" si="131"/>
        <v>0.94938006469272618</v>
      </c>
      <c r="AB132">
        <f t="shared" si="131"/>
        <v>1.2367046500168766</v>
      </c>
      <c r="AC132">
        <f t="shared" si="131"/>
        <v>1.4801030678178766</v>
      </c>
      <c r="AD132">
        <f t="shared" si="131"/>
        <v>1.6772411558538081</v>
      </c>
      <c r="AE132">
        <f t="shared" si="131"/>
        <v>1.8322584390780412</v>
      </c>
      <c r="AF132">
        <f t="shared" si="131"/>
        <v>1.9517261908525478</v>
      </c>
      <c r="AG132">
        <f t="shared" si="131"/>
        <v>2.042517432623014</v>
      </c>
    </row>
    <row r="133" spans="1:33" x14ac:dyDescent="0.25">
      <c r="A133" s="6" t="s">
        <v>8</v>
      </c>
      <c r="B133">
        <v>629642.47269811505</v>
      </c>
      <c r="C133">
        <v>639268.06603631703</v>
      </c>
      <c r="D133">
        <v>639330.69714974205</v>
      </c>
      <c r="E133">
        <v>639331.10262113402</v>
      </c>
      <c r="F133">
        <v>639331.10524605401</v>
      </c>
      <c r="G133">
        <v>639331.10526304704</v>
      </c>
      <c r="H133">
        <v>639331.10526315705</v>
      </c>
      <c r="I133">
        <v>639331.10526315798</v>
      </c>
      <c r="J133">
        <v>639331.10526315798</v>
      </c>
      <c r="K133">
        <v>639331.10526315798</v>
      </c>
      <c r="L133" s="1">
        <v>5</v>
      </c>
      <c r="M133">
        <f t="shared" ref="M133:V133" si="132">(B133*($L$133/100))/365</f>
        <v>86.252393520289743</v>
      </c>
      <c r="N133">
        <f t="shared" si="132"/>
        <v>87.570967950180417</v>
      </c>
      <c r="O133">
        <f t="shared" si="132"/>
        <v>87.579547554759188</v>
      </c>
      <c r="P133">
        <f t="shared" si="132"/>
        <v>87.579603098785483</v>
      </c>
      <c r="Q133">
        <f t="shared" si="132"/>
        <v>87.579603458363565</v>
      </c>
      <c r="R133">
        <f t="shared" si="132"/>
        <v>87.579603460691374</v>
      </c>
      <c r="S133">
        <f t="shared" si="132"/>
        <v>87.579603460706451</v>
      </c>
      <c r="T133">
        <f t="shared" si="132"/>
        <v>87.579603460706579</v>
      </c>
      <c r="U133">
        <f t="shared" si="132"/>
        <v>87.579603460706579</v>
      </c>
      <c r="V133">
        <f t="shared" si="132"/>
        <v>87.579603460706579</v>
      </c>
      <c r="W133" s="2">
        <v>2.5</v>
      </c>
      <c r="X133">
        <f t="shared" ref="X133:AG133" si="133">M133*$W$133</f>
        <v>215.63098380072435</v>
      </c>
      <c r="Y133">
        <f t="shared" si="133"/>
        <v>218.92741987545105</v>
      </c>
      <c r="Z133">
        <f t="shared" si="133"/>
        <v>218.94886888689797</v>
      </c>
      <c r="AA133">
        <f t="shared" si="133"/>
        <v>218.9490077469637</v>
      </c>
      <c r="AB133">
        <f t="shared" si="133"/>
        <v>218.94900864590892</v>
      </c>
      <c r="AC133">
        <f t="shared" si="133"/>
        <v>218.94900865172843</v>
      </c>
      <c r="AD133">
        <f t="shared" si="133"/>
        <v>218.94900865176612</v>
      </c>
      <c r="AE133">
        <f t="shared" si="133"/>
        <v>218.94900865176646</v>
      </c>
      <c r="AF133">
        <f t="shared" si="133"/>
        <v>218.94900865176646</v>
      </c>
      <c r="AG133">
        <f t="shared" si="133"/>
        <v>218.94900865176646</v>
      </c>
    </row>
    <row r="134" spans="1:33" x14ac:dyDescent="0.25">
      <c r="A134" s="6" t="s">
        <v>9</v>
      </c>
      <c r="B134">
        <v>556.80050352575597</v>
      </c>
      <c r="C134">
        <v>1514.6401214258501</v>
      </c>
      <c r="D134">
        <v>2084.4180850887001</v>
      </c>
      <c r="E134">
        <v>2344.5416704915001</v>
      </c>
      <c r="F134">
        <v>2453.2382674466498</v>
      </c>
      <c r="G134">
        <v>2497.1883543496301</v>
      </c>
      <c r="H134">
        <v>2514.7344392802302</v>
      </c>
      <c r="I134">
        <v>2521.7044668583899</v>
      </c>
      <c r="J134">
        <v>2524.4678065000398</v>
      </c>
      <c r="K134">
        <v>2525.56250923076</v>
      </c>
      <c r="L134" s="1">
        <v>5</v>
      </c>
      <c r="M134">
        <f t="shared" ref="M134:V134" si="134">(B134*($L$70/100))/365</f>
        <v>7.6274041578870688E-2</v>
      </c>
      <c r="N134">
        <f t="shared" si="134"/>
        <v>0.2074849481405274</v>
      </c>
      <c r="O134">
        <f t="shared" si="134"/>
        <v>0.28553672398475344</v>
      </c>
      <c r="P134">
        <f t="shared" si="134"/>
        <v>0.32117009184815071</v>
      </c>
      <c r="Q134">
        <f t="shared" si="134"/>
        <v>0.33606003663652739</v>
      </c>
      <c r="R134">
        <f t="shared" si="134"/>
        <v>0.34208059648625072</v>
      </c>
      <c r="S134">
        <f t="shared" si="134"/>
        <v>0.34448416976441509</v>
      </c>
      <c r="T134">
        <f t="shared" si="134"/>
        <v>0.34543896806279317</v>
      </c>
      <c r="U134">
        <f t="shared" si="134"/>
        <v>0.34581750773973152</v>
      </c>
      <c r="V134">
        <f t="shared" si="134"/>
        <v>0.34596746701791237</v>
      </c>
      <c r="W134" s="2">
        <v>0.05</v>
      </c>
      <c r="X134">
        <f t="shared" ref="X134:AG134" si="135">M134*$W$134</f>
        <v>3.8137020789435344E-3</v>
      </c>
      <c r="Y134">
        <f t="shared" si="135"/>
        <v>1.0374247407026371E-2</v>
      </c>
      <c r="Z134">
        <f t="shared" si="135"/>
        <v>1.4276836199237673E-2</v>
      </c>
      <c r="AA134">
        <f t="shared" si="135"/>
        <v>1.6058504592407537E-2</v>
      </c>
      <c r="AB134">
        <f t="shared" si="135"/>
        <v>1.680300183182637E-2</v>
      </c>
      <c r="AC134">
        <f t="shared" si="135"/>
        <v>1.7104029824312538E-2</v>
      </c>
      <c r="AD134">
        <f t="shared" si="135"/>
        <v>1.7224208488220757E-2</v>
      </c>
      <c r="AE134">
        <f t="shared" si="135"/>
        <v>1.7271948403139659E-2</v>
      </c>
      <c r="AF134">
        <f t="shared" si="135"/>
        <v>1.7290875386986575E-2</v>
      </c>
      <c r="AG134">
        <f t="shared" si="135"/>
        <v>1.729837335089562E-2</v>
      </c>
    </row>
    <row r="135" spans="1:33" x14ac:dyDescent="0.25">
      <c r="A135" s="8" t="s">
        <v>10</v>
      </c>
      <c r="B135">
        <v>2601.1221205625502</v>
      </c>
      <c r="C135">
        <v>10052.779017687801</v>
      </c>
      <c r="D135">
        <v>16834.059696289201</v>
      </c>
      <c r="E135">
        <v>21300.971718541401</v>
      </c>
      <c r="F135">
        <v>23891.443813165399</v>
      </c>
      <c r="G135">
        <v>25309.014639631099</v>
      </c>
      <c r="H135">
        <v>26063.178701350502</v>
      </c>
      <c r="I135">
        <v>26458.775491050299</v>
      </c>
      <c r="J135">
        <v>26664.800228274999</v>
      </c>
      <c r="K135">
        <v>26771.702364278</v>
      </c>
      <c r="L135" s="1">
        <v>5</v>
      </c>
      <c r="M135">
        <f t="shared" ref="M135:V135" si="136">(B135*($L$71/100))/365</f>
        <v>0.35631809870719866</v>
      </c>
      <c r="N135">
        <f t="shared" si="136"/>
        <v>1.3770930161216166</v>
      </c>
      <c r="O135">
        <f t="shared" si="136"/>
        <v>2.3060355748341372</v>
      </c>
      <c r="P135">
        <f t="shared" si="136"/>
        <v>2.9179413313070413</v>
      </c>
      <c r="Q135">
        <f t="shared" si="136"/>
        <v>3.2728005223514249</v>
      </c>
      <c r="R135">
        <f t="shared" si="136"/>
        <v>3.4669883067987808</v>
      </c>
      <c r="S135">
        <f t="shared" si="136"/>
        <v>3.5702984522397947</v>
      </c>
      <c r="T135">
        <f t="shared" si="136"/>
        <v>3.6244897932945617</v>
      </c>
      <c r="U135">
        <f t="shared" si="136"/>
        <v>3.652712360037671</v>
      </c>
      <c r="V135">
        <f t="shared" si="136"/>
        <v>3.6673564882572607</v>
      </c>
      <c r="W135"/>
      <c r="X135">
        <f t="shared" ref="X135:AG135" si="137">M135/10</f>
        <v>3.5631809870719865E-2</v>
      </c>
      <c r="Y135">
        <f t="shared" si="137"/>
        <v>0.13770930161216166</v>
      </c>
      <c r="Z135">
        <f t="shared" si="137"/>
        <v>0.23060355748341371</v>
      </c>
      <c r="AA135">
        <f t="shared" si="137"/>
        <v>0.29179413313070413</v>
      </c>
      <c r="AB135">
        <f t="shared" si="137"/>
        <v>0.3272800522351425</v>
      </c>
      <c r="AC135">
        <f t="shared" si="137"/>
        <v>0.34669883067987806</v>
      </c>
      <c r="AD135">
        <f t="shared" si="137"/>
        <v>0.35702984522397946</v>
      </c>
      <c r="AE135">
        <f t="shared" si="137"/>
        <v>0.36244897932945619</v>
      </c>
      <c r="AF135">
        <f t="shared" si="137"/>
        <v>0.3652712360037671</v>
      </c>
      <c r="AG135">
        <f t="shared" si="137"/>
        <v>0.36673564882572607</v>
      </c>
    </row>
    <row r="136" spans="1:33" x14ac:dyDescent="0.25">
      <c r="A136" s="6" t="s">
        <v>11</v>
      </c>
      <c r="B136">
        <v>372.42894525518398</v>
      </c>
      <c r="C136">
        <v>983.18090529593803</v>
      </c>
      <c r="D136">
        <v>1370.16262755408</v>
      </c>
      <c r="E136">
        <v>1560.52380198534</v>
      </c>
      <c r="F136">
        <v>1646.1134718354699</v>
      </c>
      <c r="G136">
        <v>1683.25416567296</v>
      </c>
      <c r="H136">
        <v>1699.13742946706</v>
      </c>
      <c r="I136">
        <v>1705.8885985460399</v>
      </c>
      <c r="J136">
        <v>1708.75081362328</v>
      </c>
      <c r="K136">
        <v>1709.96295791017</v>
      </c>
      <c r="L136" s="1">
        <v>5</v>
      </c>
      <c r="M136">
        <f t="shared" ref="M136:V136" si="138">(B136*($L$136/100))/365</f>
        <v>5.1017663733586849E-2</v>
      </c>
      <c r="N136">
        <f t="shared" si="138"/>
        <v>0.13468231579396411</v>
      </c>
      <c r="O136">
        <f t="shared" si="138"/>
        <v>0.18769351062384659</v>
      </c>
      <c r="P136">
        <f t="shared" si="138"/>
        <v>0.21377038383360825</v>
      </c>
      <c r="Q136">
        <f t="shared" si="138"/>
        <v>0.22549499614184521</v>
      </c>
      <c r="R136">
        <f t="shared" si="138"/>
        <v>0.23058276242095344</v>
      </c>
      <c r="S136">
        <f t="shared" si="138"/>
        <v>0.23275855198178905</v>
      </c>
      <c r="T136">
        <f t="shared" si="138"/>
        <v>0.23368336966384112</v>
      </c>
      <c r="U136">
        <f t="shared" si="138"/>
        <v>0.2340754539209973</v>
      </c>
      <c r="V136">
        <f t="shared" si="138"/>
        <v>0.23424150108358496</v>
      </c>
      <c r="W136" s="2">
        <v>0.05</v>
      </c>
      <c r="X136">
        <f t="shared" ref="X136:AG136" si="139">M136*$W$136</f>
        <v>2.5508831866793424E-3</v>
      </c>
      <c r="Y136">
        <f t="shared" si="139"/>
        <v>6.7341157896982059E-3</v>
      </c>
      <c r="Z136">
        <f t="shared" si="139"/>
        <v>9.38467553119233E-3</v>
      </c>
      <c r="AA136">
        <f t="shared" si="139"/>
        <v>1.0688519191680413E-2</v>
      </c>
      <c r="AB136">
        <f t="shared" si="139"/>
        <v>1.1274749807092262E-2</v>
      </c>
      <c r="AC136">
        <f t="shared" si="139"/>
        <v>1.1529138121047673E-2</v>
      </c>
      <c r="AD136">
        <f t="shared" si="139"/>
        <v>1.1637927599089453E-2</v>
      </c>
      <c r="AE136">
        <f t="shared" si="139"/>
        <v>1.1684168483192058E-2</v>
      </c>
      <c r="AF136">
        <f t="shared" si="139"/>
        <v>1.1703772696049865E-2</v>
      </c>
      <c r="AG136">
        <f t="shared" si="139"/>
        <v>1.1712075054179249E-2</v>
      </c>
    </row>
    <row r="137" spans="1:33" x14ac:dyDescent="0.25">
      <c r="A137" s="8" t="s">
        <v>12</v>
      </c>
      <c r="B137">
        <v>485585088.70512497</v>
      </c>
      <c r="C137">
        <v>485585088.95159298</v>
      </c>
      <c r="D137">
        <v>485585088.95159298</v>
      </c>
      <c r="E137">
        <v>485585088.95159298</v>
      </c>
      <c r="F137">
        <v>485585088.95159298</v>
      </c>
      <c r="G137">
        <v>485585088.95159298</v>
      </c>
      <c r="H137">
        <v>485585088.95159298</v>
      </c>
      <c r="I137">
        <v>485585088.95159298</v>
      </c>
      <c r="J137">
        <v>485585088.95159298</v>
      </c>
      <c r="K137">
        <v>485585088.95159298</v>
      </c>
      <c r="L137" s="1">
        <v>1</v>
      </c>
      <c r="M137">
        <f t="shared" ref="M137:V137" si="140">(B137*($M127/100))/365</f>
        <v>13303.701060414383</v>
      </c>
      <c r="N137">
        <f t="shared" si="140"/>
        <v>13303.70106716693</v>
      </c>
      <c r="O137">
        <f t="shared" si="140"/>
        <v>13303.70106716693</v>
      </c>
      <c r="P137">
        <f t="shared" si="140"/>
        <v>13303.70106716693</v>
      </c>
      <c r="Q137">
        <f t="shared" si="140"/>
        <v>13303.70106716693</v>
      </c>
      <c r="R137">
        <f t="shared" si="140"/>
        <v>13303.70106716693</v>
      </c>
      <c r="S137">
        <f t="shared" si="140"/>
        <v>13303.70106716693</v>
      </c>
      <c r="T137">
        <f t="shared" si="140"/>
        <v>13303.70106716693</v>
      </c>
      <c r="U137">
        <f t="shared" si="140"/>
        <v>13303.70106716693</v>
      </c>
      <c r="V137">
        <f t="shared" si="140"/>
        <v>13303.70106716693</v>
      </c>
      <c r="W137" s="2">
        <v>10</v>
      </c>
      <c r="X137">
        <v>0.05</v>
      </c>
      <c r="Y137">
        <f t="shared" ref="Y137:AG137" si="141">N137*10</f>
        <v>133037.0106716693</v>
      </c>
      <c r="Z137">
        <f t="shared" si="141"/>
        <v>133037.0106716693</v>
      </c>
      <c r="AA137">
        <f t="shared" si="141"/>
        <v>133037.0106716693</v>
      </c>
      <c r="AB137">
        <f t="shared" si="141"/>
        <v>133037.0106716693</v>
      </c>
      <c r="AC137">
        <f t="shared" si="141"/>
        <v>133037.0106716693</v>
      </c>
      <c r="AD137">
        <f t="shared" si="141"/>
        <v>133037.0106716693</v>
      </c>
      <c r="AE137">
        <f t="shared" si="141"/>
        <v>133037.0106716693</v>
      </c>
      <c r="AF137">
        <f t="shared" si="141"/>
        <v>133037.0106716693</v>
      </c>
      <c r="AG137">
        <f t="shared" si="141"/>
        <v>133037.0106716693</v>
      </c>
    </row>
    <row r="138" spans="1:33" x14ac:dyDescent="0.25">
      <c r="A138" s="6" t="s">
        <v>13</v>
      </c>
      <c r="B138">
        <v>7180.7993859868802</v>
      </c>
      <c r="C138">
        <v>38959.658833709698</v>
      </c>
      <c r="D138">
        <v>87542.099114981305</v>
      </c>
      <c r="E138">
        <v>140222.10103514401</v>
      </c>
      <c r="F138">
        <v>188924.637196478</v>
      </c>
      <c r="G138">
        <v>230149.946264909</v>
      </c>
      <c r="H138">
        <v>263226.79544123</v>
      </c>
      <c r="I138">
        <v>288868.83301197801</v>
      </c>
      <c r="J138">
        <v>308297.568064311</v>
      </c>
      <c r="K138">
        <v>322790.84696979501</v>
      </c>
      <c r="L138"/>
      <c r="M138">
        <f t="shared" ref="M138:V138" si="142">(B138*(M128/100))/365</f>
        <v>5.9020268925919552</v>
      </c>
      <c r="N138">
        <f t="shared" si="142"/>
        <v>21.347758265046412</v>
      </c>
      <c r="O138">
        <f t="shared" si="142"/>
        <v>23.984136743830494</v>
      </c>
      <c r="P138">
        <f t="shared" si="142"/>
        <v>38.417013982231232</v>
      </c>
      <c r="Q138">
        <f t="shared" si="142"/>
        <v>51.760174574377537</v>
      </c>
      <c r="R138">
        <f t="shared" si="142"/>
        <v>63.05477979860521</v>
      </c>
      <c r="S138">
        <f t="shared" si="142"/>
        <v>72.116930257871246</v>
      </c>
      <c r="T138">
        <f t="shared" si="142"/>
        <v>79.142146030678916</v>
      </c>
      <c r="U138">
        <f t="shared" si="142"/>
        <v>84.46508714090713</v>
      </c>
      <c r="V138">
        <f t="shared" si="142"/>
        <v>88.435848484875351</v>
      </c>
      <c r="W138" s="2">
        <v>2</v>
      </c>
      <c r="X138">
        <f t="shared" ref="X138:AG138" si="143">M138*$W$138</f>
        <v>11.80405378518391</v>
      </c>
      <c r="Y138">
        <f t="shared" si="143"/>
        <v>42.695516530092824</v>
      </c>
      <c r="Z138">
        <f t="shared" si="143"/>
        <v>47.968273487660987</v>
      </c>
      <c r="AA138">
        <f t="shared" si="143"/>
        <v>76.834027964462464</v>
      </c>
      <c r="AB138">
        <f t="shared" si="143"/>
        <v>103.52034914875507</v>
      </c>
      <c r="AC138">
        <f t="shared" si="143"/>
        <v>126.10955959721042</v>
      </c>
      <c r="AD138">
        <f t="shared" si="143"/>
        <v>144.23386051574249</v>
      </c>
      <c r="AE138">
        <f t="shared" si="143"/>
        <v>158.28429206135783</v>
      </c>
      <c r="AF138">
        <f t="shared" si="143"/>
        <v>168.93017428181426</v>
      </c>
      <c r="AG138">
        <f t="shared" si="143"/>
        <v>176.8716969697507</v>
      </c>
    </row>
    <row r="139" spans="1:33" x14ac:dyDescent="0.25">
      <c r="A139" s="8" t="s">
        <v>14</v>
      </c>
      <c r="B139">
        <v>50845.679146978902</v>
      </c>
      <c r="C139">
        <v>109590.94810366099</v>
      </c>
      <c r="D139">
        <v>131935.04465662301</v>
      </c>
      <c r="E139">
        <v>138730.34634387601</v>
      </c>
      <c r="F139">
        <v>140682.412003543</v>
      </c>
      <c r="G139">
        <v>141234.49369724101</v>
      </c>
      <c r="H139">
        <v>141389.95467100799</v>
      </c>
      <c r="I139">
        <v>141433.67757282101</v>
      </c>
      <c r="J139">
        <v>141445.970280234</v>
      </c>
      <c r="K139">
        <v>141449.42604542401</v>
      </c>
      <c r="L139" s="1">
        <v>20</v>
      </c>
      <c r="M139">
        <f t="shared" ref="M139:V139" si="144">(B139*($L$75/100))/365</f>
        <v>27.86064610793365</v>
      </c>
      <c r="N139">
        <f t="shared" si="144"/>
        <v>60.049834577348491</v>
      </c>
      <c r="O139">
        <f t="shared" si="144"/>
        <v>72.293175154313985</v>
      </c>
      <c r="P139">
        <f t="shared" si="144"/>
        <v>76.016628133630689</v>
      </c>
      <c r="Q139">
        <f t="shared" si="144"/>
        <v>77.086253152626298</v>
      </c>
      <c r="R139">
        <f t="shared" si="144"/>
        <v>77.388763669721101</v>
      </c>
      <c r="S139">
        <f t="shared" si="144"/>
        <v>77.473947764935886</v>
      </c>
      <c r="T139">
        <f t="shared" si="144"/>
        <v>77.497905519353978</v>
      </c>
      <c r="U139">
        <f t="shared" si="144"/>
        <v>77.504641249443296</v>
      </c>
      <c r="V139">
        <f t="shared" si="144"/>
        <v>77.506534819410419</v>
      </c>
      <c r="W139" s="2">
        <v>0.2</v>
      </c>
      <c r="X139">
        <f t="shared" ref="X139:AG139" si="145">M139*$W$139</f>
        <v>5.5721292215867306</v>
      </c>
      <c r="Y139">
        <f t="shared" si="145"/>
        <v>12.009966915469699</v>
      </c>
      <c r="Z139">
        <f t="shared" si="145"/>
        <v>14.458635030862798</v>
      </c>
      <c r="AA139">
        <f t="shared" si="145"/>
        <v>15.203325626726139</v>
      </c>
      <c r="AB139">
        <f t="shared" si="145"/>
        <v>15.41725063052526</v>
      </c>
      <c r="AC139">
        <f t="shared" si="145"/>
        <v>15.477752733944222</v>
      </c>
      <c r="AD139">
        <f t="shared" si="145"/>
        <v>15.494789552987179</v>
      </c>
      <c r="AE139">
        <f t="shared" si="145"/>
        <v>15.499581103870796</v>
      </c>
      <c r="AF139">
        <f t="shared" si="145"/>
        <v>15.500928249888659</v>
      </c>
      <c r="AG139">
        <f t="shared" si="145"/>
        <v>15.501306963882085</v>
      </c>
    </row>
    <row r="140" spans="1:33" x14ac:dyDescent="0.25">
      <c r="A140" s="6" t="s">
        <v>15</v>
      </c>
      <c r="B140">
        <v>5514.1143937153502</v>
      </c>
      <c r="C140">
        <v>11051.335472998</v>
      </c>
      <c r="D140">
        <v>12938.1299547242</v>
      </c>
      <c r="E140">
        <v>13463.2236549095</v>
      </c>
      <c r="F140">
        <v>13602.465567069001</v>
      </c>
      <c r="G140">
        <v>13638.937078589301</v>
      </c>
      <c r="H140">
        <v>13648.459568886399</v>
      </c>
      <c r="I140">
        <v>13650.943766451501</v>
      </c>
      <c r="J140">
        <v>13651.5916956703</v>
      </c>
      <c r="K140">
        <v>13651.760679226099</v>
      </c>
      <c r="L140" s="1">
        <v>5</v>
      </c>
      <c r="M140">
        <f t="shared" ref="M140:V140" si="146">(B140*($L$76/100))/365</f>
        <v>0.75535813612539049</v>
      </c>
      <c r="N140">
        <f t="shared" si="146"/>
        <v>1.5138815716435616</v>
      </c>
      <c r="O140">
        <f t="shared" si="146"/>
        <v>1.7723465691403013</v>
      </c>
      <c r="P140">
        <f t="shared" si="146"/>
        <v>1.8442772130013014</v>
      </c>
      <c r="Q140">
        <f t="shared" si="146"/>
        <v>1.863351447543699</v>
      </c>
      <c r="R140">
        <f t="shared" si="146"/>
        <v>1.8683475450122331</v>
      </c>
      <c r="S140">
        <f t="shared" si="146"/>
        <v>1.8696519957378632</v>
      </c>
      <c r="T140">
        <f t="shared" si="146"/>
        <v>1.8699922967741782</v>
      </c>
      <c r="U140">
        <f t="shared" si="146"/>
        <v>1.8700810542014112</v>
      </c>
      <c r="V140">
        <f t="shared" si="146"/>
        <v>1.8701042026337122</v>
      </c>
      <c r="W140" s="2">
        <v>0.05</v>
      </c>
      <c r="X140">
        <f t="shared" ref="X140:AG140" si="147">M140*$W$140</f>
        <v>3.7767906806269527E-2</v>
      </c>
      <c r="Y140">
        <f t="shared" si="147"/>
        <v>7.5694078582178081E-2</v>
      </c>
      <c r="Z140">
        <f t="shared" si="147"/>
        <v>8.8617328457015074E-2</v>
      </c>
      <c r="AA140">
        <f t="shared" si="147"/>
        <v>9.221386065006508E-2</v>
      </c>
      <c r="AB140">
        <f t="shared" si="147"/>
        <v>9.3167572377184954E-2</v>
      </c>
      <c r="AC140">
        <f t="shared" si="147"/>
        <v>9.3417377250611666E-2</v>
      </c>
      <c r="AD140">
        <f t="shared" si="147"/>
        <v>9.3482599786893161E-2</v>
      </c>
      <c r="AE140">
        <f t="shared" si="147"/>
        <v>9.3499614838708917E-2</v>
      </c>
      <c r="AF140">
        <f t="shared" si="147"/>
        <v>9.3504052710070562E-2</v>
      </c>
      <c r="AG140">
        <f t="shared" si="147"/>
        <v>9.3505210131685612E-2</v>
      </c>
    </row>
    <row r="141" spans="1:33" x14ac:dyDescent="0.25">
      <c r="A141" s="6" t="s">
        <v>16</v>
      </c>
      <c r="B141">
        <v>2708916.3489297298</v>
      </c>
      <c r="C141">
        <v>2950524.50023086</v>
      </c>
      <c r="D141">
        <v>2959155.9741997202</v>
      </c>
      <c r="E141">
        <v>2959455.5025815899</v>
      </c>
      <c r="F141">
        <v>2959465.8863636898</v>
      </c>
      <c r="G141">
        <v>2959466.24632686</v>
      </c>
      <c r="H141">
        <v>2959466.2588052899</v>
      </c>
      <c r="I141">
        <v>2959466.2592378701</v>
      </c>
      <c r="J141">
        <v>2959466.2592528602</v>
      </c>
      <c r="K141">
        <v>2959466.2592533799</v>
      </c>
      <c r="L141" s="1">
        <v>1</v>
      </c>
      <c r="M141">
        <f t="shared" ref="M141:V141" si="148">(B141*($L$77/100))/365</f>
        <v>74.21688627204739</v>
      </c>
      <c r="N141">
        <f t="shared" si="148"/>
        <v>80.836287677557806</v>
      </c>
      <c r="O141">
        <f t="shared" si="148"/>
        <v>81.072766416430696</v>
      </c>
      <c r="P141">
        <f t="shared" si="148"/>
        <v>81.08097267346821</v>
      </c>
      <c r="Q141">
        <f t="shared" si="148"/>
        <v>81.081257160649031</v>
      </c>
      <c r="R141">
        <f t="shared" si="148"/>
        <v>81.081267022653705</v>
      </c>
      <c r="S141">
        <f t="shared" si="148"/>
        <v>81.081267364528486</v>
      </c>
      <c r="T141">
        <f t="shared" si="148"/>
        <v>81.081267376380012</v>
      </c>
      <c r="U141">
        <f t="shared" si="148"/>
        <v>81.081267376790692</v>
      </c>
      <c r="V141">
        <f t="shared" si="148"/>
        <v>81.081267376804931</v>
      </c>
      <c r="W141" s="2">
        <v>2.5</v>
      </c>
      <c r="X141">
        <f t="shared" ref="X141:AG141" si="149">M141*$W$141</f>
        <v>185.54221568011849</v>
      </c>
      <c r="Y141">
        <f t="shared" si="149"/>
        <v>202.09071919389453</v>
      </c>
      <c r="Z141">
        <f t="shared" si="149"/>
        <v>202.68191604107673</v>
      </c>
      <c r="AA141">
        <f t="shared" si="149"/>
        <v>202.70243168367051</v>
      </c>
      <c r="AB141">
        <f t="shared" si="149"/>
        <v>202.70314290162258</v>
      </c>
      <c r="AC141">
        <f t="shared" si="149"/>
        <v>202.70316755663427</v>
      </c>
      <c r="AD141">
        <f t="shared" si="149"/>
        <v>202.7031684113212</v>
      </c>
      <c r="AE141">
        <f t="shared" si="149"/>
        <v>202.70316844095004</v>
      </c>
      <c r="AF141">
        <f t="shared" si="149"/>
        <v>202.70316844197674</v>
      </c>
      <c r="AG141">
        <f t="shared" si="149"/>
        <v>202.70316844201233</v>
      </c>
    </row>
    <row r="142" spans="1:33" x14ac:dyDescent="0.25">
      <c r="A142" s="6" t="s">
        <v>17</v>
      </c>
      <c r="B142">
        <v>1002.12780342364</v>
      </c>
      <c r="C142">
        <v>4130.3426163369804</v>
      </c>
      <c r="D142">
        <v>7384.3272347659504</v>
      </c>
      <c r="E142">
        <v>9798.81288893075</v>
      </c>
      <c r="F142">
        <v>11353.787123838199</v>
      </c>
      <c r="G142">
        <v>12288.9862868975</v>
      </c>
      <c r="H142">
        <v>12831.899272729999</v>
      </c>
      <c r="I142">
        <v>13141.1750120632</v>
      </c>
      <c r="J142">
        <v>13315.552496386799</v>
      </c>
      <c r="K142">
        <v>13413.315831304601</v>
      </c>
      <c r="L142" s="1">
        <v>1</v>
      </c>
      <c r="M142">
        <f t="shared" ref="M142:V142" si="150">(B142*($L$142/100))/365</f>
        <v>2.7455556258181919E-2</v>
      </c>
      <c r="N142">
        <f t="shared" si="150"/>
        <v>0.11316007168046523</v>
      </c>
      <c r="O142">
        <f t="shared" si="150"/>
        <v>0.20231033519906713</v>
      </c>
      <c r="P142">
        <f t="shared" si="150"/>
        <v>0.26846062709399315</v>
      </c>
      <c r="Q142">
        <f t="shared" si="150"/>
        <v>0.31106266092707396</v>
      </c>
      <c r="R142">
        <f t="shared" si="150"/>
        <v>0.33668455580541096</v>
      </c>
      <c r="S142">
        <f t="shared" si="150"/>
        <v>0.35155888418438352</v>
      </c>
      <c r="T142">
        <f t="shared" si="150"/>
        <v>0.36003219211132059</v>
      </c>
      <c r="U142">
        <f t="shared" si="150"/>
        <v>0.36480965743525479</v>
      </c>
      <c r="V142">
        <f t="shared" si="150"/>
        <v>0.36748810496724932</v>
      </c>
      <c r="W142" s="2">
        <v>0.1</v>
      </c>
      <c r="X142">
        <f t="shared" ref="X142:AG142" si="151">M142*$W$142</f>
        <v>2.7455556258181922E-3</v>
      </c>
      <c r="Y142">
        <f t="shared" si="151"/>
        <v>1.1316007168046524E-2</v>
      </c>
      <c r="Z142">
        <f t="shared" si="151"/>
        <v>2.0231033519906714E-2</v>
      </c>
      <c r="AA142">
        <f t="shared" si="151"/>
        <v>2.6846062709399317E-2</v>
      </c>
      <c r="AB142">
        <f t="shared" si="151"/>
        <v>3.1106266092707398E-2</v>
      </c>
      <c r="AC142">
        <f t="shared" si="151"/>
        <v>3.3668455580541094E-2</v>
      </c>
      <c r="AD142">
        <f t="shared" si="151"/>
        <v>3.5155888418438357E-2</v>
      </c>
      <c r="AE142">
        <f t="shared" si="151"/>
        <v>3.6003219211132059E-2</v>
      </c>
      <c r="AF142">
        <f t="shared" si="151"/>
        <v>3.6480965743525481E-2</v>
      </c>
      <c r="AG142">
        <f t="shared" si="151"/>
        <v>3.6748810496724932E-2</v>
      </c>
    </row>
    <row r="143" spans="1:33" x14ac:dyDescent="0.25">
      <c r="A143" s="6" t="s">
        <v>18</v>
      </c>
      <c r="B143">
        <v>175.10564770556601</v>
      </c>
      <c r="C143">
        <v>1080.27584473513</v>
      </c>
      <c r="D143">
        <v>2767.4483312996999</v>
      </c>
      <c r="E143">
        <v>4984.2759788120102</v>
      </c>
      <c r="F143">
        <v>7442.0151664928098</v>
      </c>
      <c r="G143">
        <v>9911.8726631328209</v>
      </c>
      <c r="H143">
        <v>12243.0584963732</v>
      </c>
      <c r="I143">
        <v>14351.6535362961</v>
      </c>
      <c r="J143">
        <v>16202.2960724812</v>
      </c>
      <c r="K143">
        <v>17791.255815047702</v>
      </c>
      <c r="L143" s="1">
        <v>10</v>
      </c>
      <c r="M143">
        <f t="shared" ref="M143:V143" si="152">(B143*($L$143/100))/365</f>
        <v>4.7974150056319456E-2</v>
      </c>
      <c r="N143">
        <f t="shared" si="152"/>
        <v>0.29596598485893971</v>
      </c>
      <c r="O143">
        <f t="shared" si="152"/>
        <v>0.75820502227389042</v>
      </c>
      <c r="P143">
        <f t="shared" si="152"/>
        <v>1.365555062688222</v>
      </c>
      <c r="Q143">
        <f t="shared" si="152"/>
        <v>2.0389082647925507</v>
      </c>
      <c r="R143">
        <f t="shared" si="152"/>
        <v>2.7155815515432389</v>
      </c>
      <c r="S143">
        <f t="shared" si="152"/>
        <v>3.3542626017460826</v>
      </c>
      <c r="T143">
        <f t="shared" si="152"/>
        <v>3.9319598729578358</v>
      </c>
      <c r="U143">
        <f t="shared" si="152"/>
        <v>4.4389852253373157</v>
      </c>
      <c r="V143">
        <f t="shared" si="152"/>
        <v>4.8743166616569047</v>
      </c>
      <c r="W143" s="2">
        <v>0.5</v>
      </c>
      <c r="X143">
        <f t="shared" ref="X143:AG143" si="153">M143*$W$143</f>
        <v>2.3987075028159728E-2</v>
      </c>
      <c r="Y143">
        <f t="shared" si="153"/>
        <v>0.14798299242946986</v>
      </c>
      <c r="Z143">
        <f t="shared" si="153"/>
        <v>0.37910251113694521</v>
      </c>
      <c r="AA143">
        <f t="shared" si="153"/>
        <v>0.68277753134411101</v>
      </c>
      <c r="AB143">
        <f t="shared" si="153"/>
        <v>1.0194541323962754</v>
      </c>
      <c r="AC143">
        <f t="shared" si="153"/>
        <v>1.3577907757716194</v>
      </c>
      <c r="AD143">
        <f t="shared" si="153"/>
        <v>1.6771313008730413</v>
      </c>
      <c r="AE143">
        <f t="shared" si="153"/>
        <v>1.9659799364789179</v>
      </c>
      <c r="AF143">
        <f t="shared" si="153"/>
        <v>2.2194926126686578</v>
      </c>
      <c r="AG143">
        <f t="shared" si="153"/>
        <v>2.4371583308284523</v>
      </c>
    </row>
    <row r="144" spans="1:33" x14ac:dyDescent="0.25">
      <c r="A144" s="8" t="s">
        <v>19</v>
      </c>
      <c r="B144">
        <v>16.875223280376701</v>
      </c>
      <c r="C144">
        <v>74.169745066971799</v>
      </c>
      <c r="D144">
        <v>173.75516871488699</v>
      </c>
      <c r="E144">
        <v>304.96836329108402</v>
      </c>
      <c r="F144">
        <v>454.32291602804099</v>
      </c>
      <c r="G144">
        <v>609.85254413372604</v>
      </c>
      <c r="H144">
        <v>762.55200336537496</v>
      </c>
      <c r="I144">
        <v>906.42685816020105</v>
      </c>
      <c r="J144">
        <v>1037.9937226909101</v>
      </c>
      <c r="K144">
        <v>1155.6488035662101</v>
      </c>
      <c r="L144" s="1">
        <v>10</v>
      </c>
      <c r="M144">
        <f t="shared" ref="M144:V144" si="154">(B144*($L$80/100))/365</f>
        <v>4.6233488439388227E-3</v>
      </c>
      <c r="N144">
        <f t="shared" si="154"/>
        <v>2.0320478100540218E-2</v>
      </c>
      <c r="O144">
        <f t="shared" si="154"/>
        <v>4.7604155812297808E-2</v>
      </c>
      <c r="P144">
        <f t="shared" si="154"/>
        <v>8.3552976244132618E-2</v>
      </c>
      <c r="Q144">
        <f t="shared" si="154"/>
        <v>0.12447203178850438</v>
      </c>
      <c r="R144">
        <f t="shared" si="154"/>
        <v>0.16708288880376057</v>
      </c>
      <c r="S144">
        <f t="shared" si="154"/>
        <v>0.20891835708640411</v>
      </c>
      <c r="T144">
        <f t="shared" si="154"/>
        <v>0.24833612552334275</v>
      </c>
      <c r="U144">
        <f t="shared" si="154"/>
        <v>0.28438184183312604</v>
      </c>
      <c r="V144">
        <f t="shared" si="154"/>
        <v>0.31661611056608496</v>
      </c>
      <c r="W144"/>
      <c r="X144">
        <f t="shared" ref="X144:AG145" si="155">M144/10</f>
        <v>4.6233488439388225E-4</v>
      </c>
      <c r="Y144">
        <f t="shared" si="155"/>
        <v>2.0320478100540216E-3</v>
      </c>
      <c r="Z144">
        <f t="shared" si="155"/>
        <v>4.7604155812297809E-3</v>
      </c>
      <c r="AA144">
        <f t="shared" si="155"/>
        <v>8.3552976244132618E-3</v>
      </c>
      <c r="AB144">
        <f t="shared" si="155"/>
        <v>1.2447203178850438E-2</v>
      </c>
      <c r="AC144">
        <f t="shared" si="155"/>
        <v>1.6708288880376058E-2</v>
      </c>
      <c r="AD144">
        <f t="shared" si="155"/>
        <v>2.0891835708640411E-2</v>
      </c>
      <c r="AE144">
        <f t="shared" si="155"/>
        <v>2.4833612552334274E-2</v>
      </c>
      <c r="AF144">
        <f t="shared" si="155"/>
        <v>2.8438184183312603E-2</v>
      </c>
      <c r="AG144">
        <f t="shared" si="155"/>
        <v>3.1661611056608495E-2</v>
      </c>
    </row>
    <row r="145" spans="1:33" x14ac:dyDescent="0.25">
      <c r="A145" s="8" t="s">
        <v>20</v>
      </c>
      <c r="B145">
        <v>402.23278147314301</v>
      </c>
      <c r="C145">
        <v>1610.7501282703699</v>
      </c>
      <c r="D145">
        <v>2933.2258274516698</v>
      </c>
      <c r="E145">
        <v>3995.1058159756399</v>
      </c>
      <c r="F145">
        <v>4740.5802713826297</v>
      </c>
      <c r="G145">
        <v>5229.5437102732903</v>
      </c>
      <c r="H145">
        <v>5538.5848102382897</v>
      </c>
      <c r="I145">
        <v>5729.8367202816298</v>
      </c>
      <c r="J145">
        <v>5846.7532441945204</v>
      </c>
      <c r="K145">
        <v>5917.7130594567998</v>
      </c>
      <c r="L145" s="1">
        <v>5</v>
      </c>
      <c r="M145">
        <f t="shared" ref="M145:V145" si="156">(B145*($L$81/100))/365</f>
        <v>5.5100381023718226E-2</v>
      </c>
      <c r="N145">
        <f t="shared" si="156"/>
        <v>0.22065070250279042</v>
      </c>
      <c r="O145">
        <f t="shared" si="156"/>
        <v>0.40181175718516027</v>
      </c>
      <c r="P145">
        <f t="shared" si="156"/>
        <v>0.54727476931173147</v>
      </c>
      <c r="Q145">
        <f t="shared" si="156"/>
        <v>0.64939455772364796</v>
      </c>
      <c r="R145">
        <f t="shared" si="156"/>
        <v>0.71637585072236865</v>
      </c>
      <c r="S145">
        <f t="shared" si="156"/>
        <v>0.75871024797784792</v>
      </c>
      <c r="T145">
        <f t="shared" si="156"/>
        <v>0.78490913976460686</v>
      </c>
      <c r="U145">
        <f t="shared" si="156"/>
        <v>0.80092510194445488</v>
      </c>
      <c r="V145">
        <f t="shared" si="156"/>
        <v>0.81064562458312328</v>
      </c>
      <c r="W145"/>
      <c r="X145">
        <f t="shared" si="155"/>
        <v>5.5100381023718229E-3</v>
      </c>
      <c r="Y145">
        <f t="shared" si="155"/>
        <v>2.2065070250279043E-2</v>
      </c>
      <c r="Z145">
        <f t="shared" si="155"/>
        <v>4.0181175718516024E-2</v>
      </c>
      <c r="AA145">
        <f t="shared" si="155"/>
        <v>5.472747693117315E-2</v>
      </c>
      <c r="AB145">
        <f t="shared" si="155"/>
        <v>6.493945577236479E-2</v>
      </c>
      <c r="AC145">
        <f t="shared" si="155"/>
        <v>7.1637585072236859E-2</v>
      </c>
      <c r="AD145">
        <f t="shared" si="155"/>
        <v>7.5871024797784792E-2</v>
      </c>
      <c r="AE145">
        <f t="shared" si="155"/>
        <v>7.8490913976460686E-2</v>
      </c>
      <c r="AF145">
        <f t="shared" si="155"/>
        <v>8.0092510194445493E-2</v>
      </c>
      <c r="AG145">
        <f t="shared" si="155"/>
        <v>8.1064562458312325E-2</v>
      </c>
    </row>
    <row r="146" spans="1:33" x14ac:dyDescent="0.25">
      <c r="A146" s="6" t="s">
        <v>21</v>
      </c>
      <c r="B146">
        <v>234.429072907239</v>
      </c>
      <c r="C146">
        <v>1883.0392439115301</v>
      </c>
      <c r="D146">
        <v>5798.4120080569801</v>
      </c>
      <c r="E146">
        <v>12275.1796721554</v>
      </c>
      <c r="F146">
        <v>21261.9490675122</v>
      </c>
      <c r="G146">
        <v>32506.6020397961</v>
      </c>
      <c r="H146">
        <v>45653.959655691397</v>
      </c>
      <c r="I146">
        <v>60309.793851490998</v>
      </c>
      <c r="J146">
        <v>76081.301993340006</v>
      </c>
      <c r="K146">
        <v>92601.324791854</v>
      </c>
      <c r="L146" s="1">
        <v>20</v>
      </c>
      <c r="M146">
        <f t="shared" ref="M146:V146" si="157">(B146*($L$82/100))/365</f>
        <v>0.12845428652451454</v>
      </c>
      <c r="N146">
        <f t="shared" si="157"/>
        <v>1.0318023254309756</v>
      </c>
      <c r="O146">
        <f t="shared" si="157"/>
        <v>3.1772120592093041</v>
      </c>
      <c r="P146">
        <f t="shared" si="157"/>
        <v>6.7261258477563839</v>
      </c>
      <c r="Q146">
        <f t="shared" si="157"/>
        <v>11.650383050691616</v>
      </c>
      <c r="R146">
        <f t="shared" si="157"/>
        <v>17.81183673413485</v>
      </c>
      <c r="S146">
        <f t="shared" si="157"/>
        <v>25.015868304488436</v>
      </c>
      <c r="T146">
        <f t="shared" si="157"/>
        <v>33.046462384378636</v>
      </c>
      <c r="U146">
        <f t="shared" si="157"/>
        <v>41.688384653884938</v>
      </c>
      <c r="V146">
        <f t="shared" si="157"/>
        <v>50.74045194074192</v>
      </c>
      <c r="W146" s="2">
        <v>1</v>
      </c>
      <c r="X146">
        <f t="shared" ref="X146:AG146" si="158">M146*$W$146</f>
        <v>0.12845428652451454</v>
      </c>
      <c r="Y146">
        <f t="shared" si="158"/>
        <v>1.0318023254309756</v>
      </c>
      <c r="Z146">
        <f t="shared" si="158"/>
        <v>3.1772120592093041</v>
      </c>
      <c r="AA146">
        <f t="shared" si="158"/>
        <v>6.7261258477563839</v>
      </c>
      <c r="AB146">
        <f t="shared" si="158"/>
        <v>11.650383050691616</v>
      </c>
      <c r="AC146">
        <f t="shared" si="158"/>
        <v>17.81183673413485</v>
      </c>
      <c r="AD146">
        <f t="shared" si="158"/>
        <v>25.015868304488436</v>
      </c>
      <c r="AE146">
        <f t="shared" si="158"/>
        <v>33.046462384378636</v>
      </c>
      <c r="AF146">
        <f t="shared" si="158"/>
        <v>41.688384653884938</v>
      </c>
      <c r="AG146">
        <f t="shared" si="158"/>
        <v>50.74045194074192</v>
      </c>
    </row>
    <row r="147" spans="1:33" x14ac:dyDescent="0.25">
      <c r="A147" s="6" t="s">
        <v>22</v>
      </c>
      <c r="B147">
        <v>6872.5135956324402</v>
      </c>
      <c r="C147">
        <v>15544.47963297</v>
      </c>
      <c r="D147">
        <v>19156.3287866639</v>
      </c>
      <c r="E147">
        <v>20346.2707536491</v>
      </c>
      <c r="F147">
        <v>20714.247398682699</v>
      </c>
      <c r="G147">
        <v>20825.9568525205</v>
      </c>
      <c r="H147">
        <v>20859.682889169901</v>
      </c>
      <c r="I147">
        <v>20869.8482215125</v>
      </c>
      <c r="J147">
        <v>20872.910618231301</v>
      </c>
      <c r="K147">
        <v>20873.833054045299</v>
      </c>
      <c r="L147" s="1">
        <v>20</v>
      </c>
      <c r="M147">
        <f t="shared" ref="M147:V147" si="159">(B147*($L$83/100))/365</f>
        <v>3.7657608743191453</v>
      </c>
      <c r="N147">
        <f t="shared" si="159"/>
        <v>8.5175230865589047</v>
      </c>
      <c r="O147">
        <f t="shared" si="159"/>
        <v>10.496618513240493</v>
      </c>
      <c r="P147">
        <f t="shared" si="159"/>
        <v>11.148641508848822</v>
      </c>
      <c r="Q147">
        <f t="shared" si="159"/>
        <v>11.350272547223398</v>
      </c>
      <c r="R147">
        <f t="shared" si="159"/>
        <v>11.411483206860547</v>
      </c>
      <c r="S147">
        <f t="shared" si="159"/>
        <v>11.429963226942412</v>
      </c>
      <c r="T147">
        <f t="shared" si="159"/>
        <v>11.435533272061646</v>
      </c>
      <c r="U147">
        <f t="shared" si="159"/>
        <v>11.437211297660989</v>
      </c>
      <c r="V147">
        <f t="shared" si="159"/>
        <v>11.43771674194263</v>
      </c>
      <c r="W147" s="2">
        <v>0.5</v>
      </c>
      <c r="X147">
        <f t="shared" ref="X147:AG147" si="160">M147*$W$147</f>
        <v>1.8828804371595727</v>
      </c>
      <c r="Y147">
        <f t="shared" si="160"/>
        <v>4.2587615432794523</v>
      </c>
      <c r="Z147">
        <f t="shared" si="160"/>
        <v>5.2483092566202467</v>
      </c>
      <c r="AA147">
        <f t="shared" si="160"/>
        <v>5.5743207544244111</v>
      </c>
      <c r="AB147">
        <f t="shared" si="160"/>
        <v>5.6751362736116988</v>
      </c>
      <c r="AC147">
        <f t="shared" si="160"/>
        <v>5.7057416034302735</v>
      </c>
      <c r="AD147">
        <f t="shared" si="160"/>
        <v>5.7149816134712061</v>
      </c>
      <c r="AE147">
        <f t="shared" si="160"/>
        <v>5.7177666360308228</v>
      </c>
      <c r="AF147">
        <f t="shared" si="160"/>
        <v>5.7186056488304944</v>
      </c>
      <c r="AG147">
        <f t="shared" si="160"/>
        <v>5.718858370971315</v>
      </c>
    </row>
    <row r="148" spans="1:33" x14ac:dyDescent="0.25">
      <c r="A148" s="8" t="s">
        <v>23</v>
      </c>
      <c r="B148">
        <v>20730.347330531298</v>
      </c>
      <c r="C148">
        <v>151489.89282976801</v>
      </c>
      <c r="D148">
        <v>414721.78367483697</v>
      </c>
      <c r="E148">
        <v>777678.15187561396</v>
      </c>
      <c r="F148">
        <v>1195505.75956308</v>
      </c>
      <c r="G148">
        <v>1629150.9380926799</v>
      </c>
      <c r="H148">
        <v>2050457.0287367499</v>
      </c>
      <c r="I148">
        <v>2441803.27154847</v>
      </c>
      <c r="J148">
        <v>2793905.1127768699</v>
      </c>
      <c r="K148">
        <v>3103375.3625544999</v>
      </c>
      <c r="L148" s="1">
        <v>5</v>
      </c>
      <c r="M148">
        <f t="shared" ref="M148:V148" si="161">(B148*($L$84/100))/365</f>
        <v>2.8397736069220958</v>
      </c>
      <c r="N148">
        <f t="shared" si="161"/>
        <v>20.752040113666851</v>
      </c>
      <c r="O148">
        <f t="shared" si="161"/>
        <v>56.811203243128354</v>
      </c>
      <c r="P148">
        <f t="shared" si="161"/>
        <v>106.53125368159095</v>
      </c>
      <c r="Q148">
        <f t="shared" si="161"/>
        <v>163.76791226891507</v>
      </c>
      <c r="R148">
        <f t="shared" si="161"/>
        <v>223.1713613825589</v>
      </c>
      <c r="S148">
        <f t="shared" si="161"/>
        <v>280.88452448448629</v>
      </c>
      <c r="T148">
        <f t="shared" si="161"/>
        <v>334.49359884225618</v>
      </c>
      <c r="U148">
        <f t="shared" si="161"/>
        <v>382.72672777765342</v>
      </c>
      <c r="V148">
        <f t="shared" si="161"/>
        <v>425.1199126786986</v>
      </c>
      <c r="W148"/>
      <c r="X148">
        <f t="shared" ref="X148:AG148" si="162">M148/10</f>
        <v>0.28397736069220958</v>
      </c>
      <c r="Y148">
        <f t="shared" si="162"/>
        <v>2.0752040113666852</v>
      </c>
      <c r="Z148">
        <f t="shared" si="162"/>
        <v>5.6811203243128352</v>
      </c>
      <c r="AA148">
        <f t="shared" si="162"/>
        <v>10.653125368159095</v>
      </c>
      <c r="AB148">
        <f t="shared" si="162"/>
        <v>16.376791226891505</v>
      </c>
      <c r="AC148">
        <f t="shared" si="162"/>
        <v>22.31713613825589</v>
      </c>
      <c r="AD148">
        <f t="shared" si="162"/>
        <v>28.088452448448628</v>
      </c>
      <c r="AE148">
        <f t="shared" si="162"/>
        <v>33.449359884225615</v>
      </c>
      <c r="AF148">
        <f t="shared" si="162"/>
        <v>38.272672777765344</v>
      </c>
      <c r="AG148">
        <f t="shared" si="162"/>
        <v>42.51199126786986</v>
      </c>
    </row>
    <row r="149" spans="1:33" x14ac:dyDescent="0.25">
      <c r="A149" s="6" t="s">
        <v>24</v>
      </c>
      <c r="B149">
        <v>10.1227900451184</v>
      </c>
      <c r="C149">
        <v>214.70723625512099</v>
      </c>
      <c r="D149">
        <v>673.45904461552902</v>
      </c>
      <c r="E149">
        <v>1253.47805649871</v>
      </c>
      <c r="F149">
        <v>1836.7532808117301</v>
      </c>
      <c r="G149">
        <v>2357.9868806325198</v>
      </c>
      <c r="H149">
        <v>2792.66870862207</v>
      </c>
      <c r="I149">
        <v>3139.7314533725998</v>
      </c>
      <c r="J149">
        <v>3409.0035287170799</v>
      </c>
      <c r="K149">
        <v>3613.8950523296899</v>
      </c>
      <c r="L149" s="1">
        <v>5</v>
      </c>
      <c r="M149">
        <f t="shared" ref="M149:V149" si="163">(B149*($L$85/100))/365</f>
        <v>1.3866835678244382E-3</v>
      </c>
      <c r="N149">
        <f t="shared" si="163"/>
        <v>2.9411950171934383E-2</v>
      </c>
      <c r="O149">
        <f t="shared" si="163"/>
        <v>9.2254663645962881E-2</v>
      </c>
      <c r="P149">
        <f t="shared" si="163"/>
        <v>0.17170932280804246</v>
      </c>
      <c r="Q149">
        <f t="shared" si="163"/>
        <v>0.2516100384673603</v>
      </c>
      <c r="R149">
        <f t="shared" si="163"/>
        <v>0.3230119014565096</v>
      </c>
      <c r="S149">
        <f t="shared" si="163"/>
        <v>0.38255735734548901</v>
      </c>
      <c r="T149">
        <f t="shared" si="163"/>
        <v>0.43010019909213698</v>
      </c>
      <c r="U149">
        <f t="shared" si="163"/>
        <v>0.46698678475576444</v>
      </c>
      <c r="V149">
        <f t="shared" si="163"/>
        <v>0.49505411675749178</v>
      </c>
      <c r="W149" s="2">
        <v>10</v>
      </c>
      <c r="X149">
        <f t="shared" ref="X149:AG149" si="164">M149*$W$149</f>
        <v>1.3866835678244382E-2</v>
      </c>
      <c r="Y149">
        <f t="shared" si="164"/>
        <v>0.29411950171934381</v>
      </c>
      <c r="Z149">
        <f t="shared" si="164"/>
        <v>0.92254663645962887</v>
      </c>
      <c r="AA149">
        <f t="shared" si="164"/>
        <v>1.7170932280804245</v>
      </c>
      <c r="AB149">
        <f t="shared" si="164"/>
        <v>2.516100384673603</v>
      </c>
      <c r="AC149">
        <f t="shared" si="164"/>
        <v>3.230119014565096</v>
      </c>
      <c r="AD149">
        <f t="shared" si="164"/>
        <v>3.8255735734548901</v>
      </c>
      <c r="AE149">
        <f t="shared" si="164"/>
        <v>4.3010019909213701</v>
      </c>
      <c r="AF149">
        <f t="shared" si="164"/>
        <v>4.6698678475576445</v>
      </c>
      <c r="AG149">
        <f t="shared" si="164"/>
        <v>4.9505411675749178</v>
      </c>
    </row>
    <row r="150" spans="1:33" x14ac:dyDescent="0.25">
      <c r="A150" s="8" t="s">
        <v>25</v>
      </c>
      <c r="B150">
        <v>4820.19121084997</v>
      </c>
      <c r="C150">
        <v>9671.9055879065509</v>
      </c>
      <c r="D150">
        <v>11222.0764773595</v>
      </c>
      <c r="E150">
        <v>11624.549723390501</v>
      </c>
      <c r="F150">
        <v>11724.274403814799</v>
      </c>
      <c r="G150">
        <v>11748.709223178401</v>
      </c>
      <c r="H150">
        <v>11754.680055029499</v>
      </c>
      <c r="I150">
        <v>11756.1381056478</v>
      </c>
      <c r="J150">
        <v>11756.4940975188</v>
      </c>
      <c r="K150">
        <v>11756.581011652001</v>
      </c>
      <c r="L150" s="1">
        <v>5</v>
      </c>
      <c r="M150">
        <f t="shared" ref="M150:V150" si="165">(B150*($L$86/100))/365</f>
        <v>0.66030016586985896</v>
      </c>
      <c r="N150">
        <f t="shared" si="165"/>
        <v>1.3249185736858289</v>
      </c>
      <c r="O150">
        <f t="shared" si="165"/>
        <v>1.5372707503232192</v>
      </c>
      <c r="P150">
        <f t="shared" si="165"/>
        <v>1.5924040716973289</v>
      </c>
      <c r="Q150">
        <f t="shared" si="165"/>
        <v>1.6060649868239452</v>
      </c>
      <c r="R150">
        <f t="shared" si="165"/>
        <v>1.6094122223532055</v>
      </c>
      <c r="S150">
        <f t="shared" si="165"/>
        <v>1.6102301445245892</v>
      </c>
      <c r="T150">
        <f t="shared" si="165"/>
        <v>1.6104298774860002</v>
      </c>
      <c r="U150">
        <f t="shared" si="165"/>
        <v>1.6104786434957261</v>
      </c>
      <c r="V150">
        <f t="shared" si="165"/>
        <v>1.6104905495413702</v>
      </c>
      <c r="W150"/>
      <c r="X150">
        <f t="shared" ref="X150:AG150" si="166">M150/10</f>
        <v>6.6030016586985901E-2</v>
      </c>
      <c r="Y150">
        <f t="shared" si="166"/>
        <v>0.13249185736858288</v>
      </c>
      <c r="Z150">
        <f t="shared" si="166"/>
        <v>0.15372707503232191</v>
      </c>
      <c r="AA150">
        <f t="shared" si="166"/>
        <v>0.15924040716973289</v>
      </c>
      <c r="AB150">
        <f t="shared" si="166"/>
        <v>0.16060649868239452</v>
      </c>
      <c r="AC150">
        <f t="shared" si="166"/>
        <v>0.16094122223532054</v>
      </c>
      <c r="AD150">
        <f t="shared" si="166"/>
        <v>0.16102301445245892</v>
      </c>
      <c r="AE150">
        <f t="shared" si="166"/>
        <v>0.16104298774860001</v>
      </c>
      <c r="AF150">
        <f t="shared" si="166"/>
        <v>0.16104786434957261</v>
      </c>
      <c r="AG150">
        <f t="shared" si="166"/>
        <v>0.16104905495413702</v>
      </c>
    </row>
    <row r="151" spans="1:33" x14ac:dyDescent="0.25">
      <c r="A151" s="6" t="s">
        <v>26</v>
      </c>
      <c r="B151">
        <v>17317.0191458585</v>
      </c>
      <c r="C151">
        <v>23305.4034496612</v>
      </c>
      <c r="D151">
        <v>24123.1954553697</v>
      </c>
      <c r="E151">
        <v>24224.6557473311</v>
      </c>
      <c r="F151">
        <v>24237.100043923601</v>
      </c>
      <c r="G151">
        <v>24238.624225591</v>
      </c>
      <c r="H151">
        <v>24238.810875896299</v>
      </c>
      <c r="I151">
        <v>24238.833732493</v>
      </c>
      <c r="J151">
        <v>24238.836531431101</v>
      </c>
      <c r="K151">
        <v>24238.836874179098</v>
      </c>
      <c r="L151" s="1">
        <v>20</v>
      </c>
      <c r="M151">
        <f t="shared" ref="M151:V151" si="167">(B151*($L$87/100))/365</f>
        <v>9.4887776141690416</v>
      </c>
      <c r="N151">
        <f t="shared" si="167"/>
        <v>12.770084082006139</v>
      </c>
      <c r="O151">
        <f t="shared" si="167"/>
        <v>13.218189290613534</v>
      </c>
      <c r="P151">
        <f t="shared" si="167"/>
        <v>13.273783971140331</v>
      </c>
      <c r="Q151">
        <f t="shared" si="167"/>
        <v>13.280602763793754</v>
      </c>
      <c r="R151">
        <f t="shared" si="167"/>
        <v>13.281437931830686</v>
      </c>
      <c r="S151">
        <f t="shared" si="167"/>
        <v>13.281540205970575</v>
      </c>
      <c r="T151">
        <f t="shared" si="167"/>
        <v>13.28155273013315</v>
      </c>
      <c r="U151">
        <f t="shared" si="167"/>
        <v>13.281554263797863</v>
      </c>
      <c r="V151">
        <f t="shared" si="167"/>
        <v>13.281554451604986</v>
      </c>
      <c r="W151" s="2">
        <v>0.5</v>
      </c>
      <c r="X151">
        <f t="shared" ref="X151:AG151" si="168">M151*$W$151</f>
        <v>4.7443888070845208</v>
      </c>
      <c r="Y151">
        <f t="shared" si="168"/>
        <v>6.3850420410030697</v>
      </c>
      <c r="Z151">
        <f t="shared" si="168"/>
        <v>6.6090946453067669</v>
      </c>
      <c r="AA151">
        <f t="shared" si="168"/>
        <v>6.6368919855701654</v>
      </c>
      <c r="AB151">
        <f t="shared" si="168"/>
        <v>6.6403013818968768</v>
      </c>
      <c r="AC151">
        <f t="shared" si="168"/>
        <v>6.6407189659153429</v>
      </c>
      <c r="AD151">
        <f t="shared" si="168"/>
        <v>6.6407701029852877</v>
      </c>
      <c r="AE151">
        <f t="shared" si="168"/>
        <v>6.640776365066575</v>
      </c>
      <c r="AF151">
        <f t="shared" si="168"/>
        <v>6.6407771318989317</v>
      </c>
      <c r="AG151">
        <f t="shared" si="168"/>
        <v>6.6407772258024931</v>
      </c>
    </row>
    <row r="152" spans="1:33" x14ac:dyDescent="0.25">
      <c r="A152" s="8" t="s">
        <v>27</v>
      </c>
      <c r="B152">
        <v>1176.2750610965099</v>
      </c>
      <c r="C152">
        <v>2191.9044010914099</v>
      </c>
      <c r="D152">
        <v>3276.7715586321401</v>
      </c>
      <c r="E152">
        <v>4313.1617070381699</v>
      </c>
      <c r="F152">
        <v>5238.11683289142</v>
      </c>
      <c r="G152">
        <v>6027.7404759558603</v>
      </c>
      <c r="H152">
        <v>6681.6826022375999</v>
      </c>
      <c r="I152">
        <v>7211.8080450520501</v>
      </c>
      <c r="J152">
        <v>7635.0060603885604</v>
      </c>
      <c r="K152">
        <v>7969.0735816283805</v>
      </c>
      <c r="L152" s="1">
        <v>5</v>
      </c>
      <c r="M152">
        <f t="shared" ref="M152:V152" si="169">(B152*($L$88/100))/365</f>
        <v>0.16113357001322054</v>
      </c>
      <c r="N152">
        <f t="shared" si="169"/>
        <v>0.300260876861837</v>
      </c>
      <c r="O152">
        <f t="shared" si="169"/>
        <v>0.44887281625097808</v>
      </c>
      <c r="P152">
        <f t="shared" si="169"/>
        <v>0.59084406945728363</v>
      </c>
      <c r="Q152">
        <f t="shared" si="169"/>
        <v>0.71755025108101644</v>
      </c>
      <c r="R152">
        <f t="shared" si="169"/>
        <v>0.82571787341861103</v>
      </c>
      <c r="S152">
        <f t="shared" si="169"/>
        <v>0.91529898660789044</v>
      </c>
      <c r="T152">
        <f t="shared" si="169"/>
        <v>0.98791891028110279</v>
      </c>
      <c r="U152">
        <f t="shared" si="169"/>
        <v>1.0458912411491179</v>
      </c>
      <c r="V152">
        <f t="shared" si="169"/>
        <v>1.0916539152915592</v>
      </c>
      <c r="W152" s="2" t="s">
        <v>337</v>
      </c>
      <c r="X152">
        <f t="shared" ref="X152:AG152" si="170">M152/10</f>
        <v>1.6113357001322055E-2</v>
      </c>
      <c r="Y152">
        <f t="shared" si="170"/>
        <v>3.00260876861837E-2</v>
      </c>
      <c r="Z152">
        <f t="shared" si="170"/>
        <v>4.4887281625097808E-2</v>
      </c>
      <c r="AA152">
        <f t="shared" si="170"/>
        <v>5.9084406945728363E-2</v>
      </c>
      <c r="AB152">
        <f t="shared" si="170"/>
        <v>7.1755025108101639E-2</v>
      </c>
      <c r="AC152">
        <f t="shared" si="170"/>
        <v>8.2571787341861103E-2</v>
      </c>
      <c r="AD152">
        <f t="shared" si="170"/>
        <v>9.1529898660789047E-2</v>
      </c>
      <c r="AE152">
        <f t="shared" si="170"/>
        <v>9.8791891028110285E-2</v>
      </c>
      <c r="AF152">
        <f t="shared" si="170"/>
        <v>0.10458912411491179</v>
      </c>
      <c r="AG152">
        <f t="shared" si="170"/>
        <v>0.10916539152915591</v>
      </c>
    </row>
    <row r="153" spans="1:33" x14ac:dyDescent="0.25">
      <c r="A153" s="6" t="s">
        <v>28</v>
      </c>
      <c r="B153">
        <v>37.864085409873503</v>
      </c>
      <c r="C153">
        <v>203.24410003527601</v>
      </c>
      <c r="D153">
        <v>480.35075739228199</v>
      </c>
      <c r="E153">
        <v>817.97862675809404</v>
      </c>
      <c r="F153">
        <v>1170.87006251772</v>
      </c>
      <c r="G153">
        <v>1508.6253739209601</v>
      </c>
      <c r="H153">
        <v>1814.3519330343599</v>
      </c>
      <c r="I153">
        <v>2080.8801435355699</v>
      </c>
      <c r="J153">
        <v>2307.1891335935302</v>
      </c>
      <c r="K153">
        <v>2495.7249250558998</v>
      </c>
      <c r="L153"/>
      <c r="M153">
        <f t="shared" ref="M153:V153" si="171">(B153*(M128/100))/365</f>
        <v>3.1121166090306986E-2</v>
      </c>
      <c r="N153">
        <f t="shared" si="171"/>
        <v>0.11136663015631564</v>
      </c>
      <c r="O153">
        <f t="shared" si="171"/>
        <v>0.13160294723076221</v>
      </c>
      <c r="P153">
        <f t="shared" si="171"/>
        <v>0.22410373335838196</v>
      </c>
      <c r="Q153">
        <f t="shared" si="171"/>
        <v>0.32078631849800548</v>
      </c>
      <c r="R153">
        <f t="shared" si="171"/>
        <v>0.41332202025231785</v>
      </c>
      <c r="S153">
        <f t="shared" si="171"/>
        <v>0.49708272137927667</v>
      </c>
      <c r="T153">
        <f t="shared" si="171"/>
        <v>0.57010414891385486</v>
      </c>
      <c r="U153">
        <f t="shared" si="171"/>
        <v>0.63210661194343298</v>
      </c>
      <c r="V153">
        <f t="shared" si="171"/>
        <v>0.6837602534399726</v>
      </c>
      <c r="W153" s="2">
        <v>1</v>
      </c>
      <c r="X153">
        <f t="shared" ref="X153:AG153" si="172">M153*$W$153</f>
        <v>3.1121166090306986E-2</v>
      </c>
      <c r="Y153">
        <f t="shared" si="172"/>
        <v>0.11136663015631564</v>
      </c>
      <c r="Z153">
        <f t="shared" si="172"/>
        <v>0.13160294723076221</v>
      </c>
      <c r="AA153">
        <f t="shared" si="172"/>
        <v>0.22410373335838196</v>
      </c>
      <c r="AB153">
        <f t="shared" si="172"/>
        <v>0.32078631849800548</v>
      </c>
      <c r="AC153">
        <f t="shared" si="172"/>
        <v>0.41332202025231785</v>
      </c>
      <c r="AD153">
        <f t="shared" si="172"/>
        <v>0.49708272137927667</v>
      </c>
      <c r="AE153">
        <f t="shared" si="172"/>
        <v>0.57010414891385486</v>
      </c>
      <c r="AF153">
        <f t="shared" si="172"/>
        <v>0.63210661194343298</v>
      </c>
      <c r="AG153">
        <f t="shared" si="172"/>
        <v>0.6837602534399726</v>
      </c>
    </row>
    <row r="154" spans="1:33" x14ac:dyDescent="0.25">
      <c r="A154" s="6" t="s">
        <v>29</v>
      </c>
      <c r="B154">
        <v>6.8228461520944297</v>
      </c>
      <c r="C154">
        <v>15.9157335636966</v>
      </c>
      <c r="D154">
        <v>26.0671915561019</v>
      </c>
      <c r="E154">
        <v>35.666277301254503</v>
      </c>
      <c r="F154">
        <v>43.9479196255839</v>
      </c>
      <c r="G154">
        <v>50.705430791325099</v>
      </c>
      <c r="H154">
        <v>56.024661510851402</v>
      </c>
      <c r="I154">
        <v>60.112290052321001</v>
      </c>
      <c r="J154">
        <v>63.202141783938799</v>
      </c>
      <c r="K154">
        <v>65.511093731334498</v>
      </c>
      <c r="L154"/>
      <c r="M154">
        <f t="shared" ref="M154:V154" si="173">(B154*(M$1/100))/365</f>
        <v>5.6078187551461059E-3</v>
      </c>
      <c r="N154">
        <f t="shared" si="173"/>
        <v>8.7209498979159451E-3</v>
      </c>
      <c r="O154">
        <f t="shared" si="173"/>
        <v>7.1416963167402472E-3</v>
      </c>
      <c r="P154">
        <f t="shared" si="173"/>
        <v>9.771582822261508E-3</v>
      </c>
      <c r="Q154">
        <f t="shared" si="173"/>
        <v>1.2040525924817507E-2</v>
      </c>
      <c r="R154">
        <f t="shared" si="173"/>
        <v>1.3891898846938384E-2</v>
      </c>
      <c r="S154">
        <f t="shared" si="173"/>
        <v>1.5349222331740112E-2</v>
      </c>
      <c r="T154">
        <f t="shared" si="173"/>
        <v>1.6469120562279727E-2</v>
      </c>
      <c r="U154">
        <f t="shared" si="173"/>
        <v>1.7315655283270906E-2</v>
      </c>
      <c r="V154">
        <f t="shared" si="173"/>
        <v>1.7948244857899861E-2</v>
      </c>
      <c r="W154" s="2">
        <v>0.5</v>
      </c>
      <c r="X154">
        <f t="shared" ref="X154:AG154" si="174">M154*$W$154</f>
        <v>2.8039093775730529E-3</v>
      </c>
      <c r="Y154">
        <f t="shared" si="174"/>
        <v>4.3604749489579726E-3</v>
      </c>
      <c r="Z154">
        <f t="shared" si="174"/>
        <v>3.5708481583701236E-3</v>
      </c>
      <c r="AA154">
        <f t="shared" si="174"/>
        <v>4.885791411130754E-3</v>
      </c>
      <c r="AB154">
        <f t="shared" si="174"/>
        <v>6.0202629624087536E-3</v>
      </c>
      <c r="AC154">
        <f t="shared" si="174"/>
        <v>6.9459494234691919E-3</v>
      </c>
      <c r="AD154">
        <f t="shared" si="174"/>
        <v>7.674611165870056E-3</v>
      </c>
      <c r="AE154">
        <f t="shared" si="174"/>
        <v>8.2345602811398633E-3</v>
      </c>
      <c r="AF154">
        <f t="shared" si="174"/>
        <v>8.657827641635453E-3</v>
      </c>
      <c r="AG154">
        <f t="shared" si="174"/>
        <v>8.9741224289499304E-3</v>
      </c>
    </row>
    <row r="155" spans="1:33" x14ac:dyDescent="0.25">
      <c r="A155" s="6" t="s">
        <v>30</v>
      </c>
      <c r="B155">
        <v>2158.3342115893201</v>
      </c>
      <c r="C155">
        <v>3914.5589295898299</v>
      </c>
      <c r="D155">
        <v>4432.5471343811896</v>
      </c>
      <c r="E155">
        <v>4561.3876348677204</v>
      </c>
      <c r="F155">
        <v>4592.2619634604598</v>
      </c>
      <c r="G155">
        <v>4599.5965772191203</v>
      </c>
      <c r="H155">
        <v>4601.3354535615799</v>
      </c>
      <c r="I155">
        <v>4601.7475035504503</v>
      </c>
      <c r="J155">
        <v>4601.8451331064898</v>
      </c>
      <c r="K155">
        <v>4601.8682644535002</v>
      </c>
      <c r="L155" s="1">
        <v>10</v>
      </c>
      <c r="M155">
        <f t="shared" ref="M155:V155" si="175">(B155*($L$91/100))/365</f>
        <v>0.59132444153132058</v>
      </c>
      <c r="N155">
        <f t="shared" si="175"/>
        <v>1.0724818985177615</v>
      </c>
      <c r="O155">
        <f t="shared" si="175"/>
        <v>1.2143964751729288</v>
      </c>
      <c r="P155">
        <f t="shared" si="175"/>
        <v>1.2496952424295125</v>
      </c>
      <c r="Q155">
        <f t="shared" si="175"/>
        <v>1.2581539625919067</v>
      </c>
      <c r="R155">
        <f t="shared" si="175"/>
        <v>1.2601634458134576</v>
      </c>
      <c r="S155">
        <f t="shared" si="175"/>
        <v>1.260639850290844</v>
      </c>
      <c r="T155">
        <f t="shared" si="175"/>
        <v>1.2607527406987535</v>
      </c>
      <c r="U155">
        <f t="shared" si="175"/>
        <v>1.260779488522326</v>
      </c>
      <c r="V155">
        <f t="shared" si="175"/>
        <v>1.2607858258776714</v>
      </c>
      <c r="W155" s="2">
        <v>0.05</v>
      </c>
      <c r="X155">
        <f t="shared" ref="X155:AG155" si="176">M155*$W$155</f>
        <v>2.9566222076566031E-2</v>
      </c>
      <c r="Y155">
        <f t="shared" si="176"/>
        <v>5.3624094925888079E-2</v>
      </c>
      <c r="Z155">
        <f t="shared" si="176"/>
        <v>6.0719823758646443E-2</v>
      </c>
      <c r="AA155">
        <f t="shared" si="176"/>
        <v>6.2484762121475627E-2</v>
      </c>
      <c r="AB155">
        <f t="shared" si="176"/>
        <v>6.2907698129595332E-2</v>
      </c>
      <c r="AC155">
        <f t="shared" si="176"/>
        <v>6.300817229067289E-2</v>
      </c>
      <c r="AD155">
        <f t="shared" si="176"/>
        <v>6.3031992514542209E-2</v>
      </c>
      <c r="AE155">
        <f t="shared" si="176"/>
        <v>6.3037637034937685E-2</v>
      </c>
      <c r="AF155">
        <f t="shared" si="176"/>
        <v>6.3038974426116307E-2</v>
      </c>
      <c r="AG155">
        <f t="shared" si="176"/>
        <v>6.3039291293883568E-2</v>
      </c>
    </row>
    <row r="156" spans="1:33" x14ac:dyDescent="0.25">
      <c r="A156" s="6" t="s">
        <v>31</v>
      </c>
      <c r="B156">
        <v>1171.1385703644901</v>
      </c>
      <c r="C156">
        <v>6353.0867734548401</v>
      </c>
      <c r="D156">
        <v>14500.009471859399</v>
      </c>
      <c r="E156">
        <v>23562.1321926159</v>
      </c>
      <c r="F156">
        <v>32124.156657001498</v>
      </c>
      <c r="G156">
        <v>39508.968024251299</v>
      </c>
      <c r="H156">
        <v>45532.8375236664</v>
      </c>
      <c r="I156">
        <v>50272.420741002999</v>
      </c>
      <c r="J156">
        <v>53912.417646139998</v>
      </c>
      <c r="K156">
        <v>56661.914467483599</v>
      </c>
      <c r="L156"/>
      <c r="M156">
        <f t="shared" ref="M156:V156" si="177">(B156*(M128/100))/365</f>
        <v>0.96257964687492326</v>
      </c>
      <c r="N156">
        <f t="shared" si="177"/>
        <v>3.4811434375095018</v>
      </c>
      <c r="O156">
        <f t="shared" si="177"/>
        <v>3.972605334756</v>
      </c>
      <c r="P156">
        <f t="shared" si="177"/>
        <v>6.4553786829084654</v>
      </c>
      <c r="Q156">
        <f t="shared" si="177"/>
        <v>8.8011388101373971</v>
      </c>
      <c r="R156">
        <f t="shared" si="177"/>
        <v>10.824374801164739</v>
      </c>
      <c r="S156">
        <f t="shared" si="177"/>
        <v>12.474750006483946</v>
      </c>
      <c r="T156">
        <f t="shared" si="177"/>
        <v>13.773265956439181</v>
      </c>
      <c r="U156">
        <f t="shared" si="177"/>
        <v>14.770525382504109</v>
      </c>
      <c r="V156">
        <f t="shared" si="177"/>
        <v>15.52381218287222</v>
      </c>
      <c r="W156" s="2">
        <v>0.2</v>
      </c>
      <c r="X156">
        <f t="shared" ref="X156:AG156" si="178">M156*$W$156</f>
        <v>0.19251592937498466</v>
      </c>
      <c r="Y156">
        <f t="shared" si="178"/>
        <v>0.69622868750190037</v>
      </c>
      <c r="Z156">
        <f t="shared" si="178"/>
        <v>0.79452106695120006</v>
      </c>
      <c r="AA156">
        <f t="shared" si="178"/>
        <v>1.2910757365816932</v>
      </c>
      <c r="AB156">
        <f t="shared" si="178"/>
        <v>1.7602277620274795</v>
      </c>
      <c r="AC156">
        <f t="shared" si="178"/>
        <v>2.164874960232948</v>
      </c>
      <c r="AD156">
        <f t="shared" si="178"/>
        <v>2.4949500012967896</v>
      </c>
      <c r="AE156">
        <f t="shared" si="178"/>
        <v>2.7546531912878365</v>
      </c>
      <c r="AF156">
        <f t="shared" si="178"/>
        <v>2.9541050765008219</v>
      </c>
      <c r="AG156">
        <f t="shared" si="178"/>
        <v>3.1047624365744442</v>
      </c>
    </row>
    <row r="157" spans="1:33" x14ac:dyDescent="0.25">
      <c r="A157" s="8" t="s">
        <v>32</v>
      </c>
      <c r="B157">
        <v>1405042.9001579301</v>
      </c>
      <c r="C157">
        <v>1617644.62456958</v>
      </c>
      <c r="D157">
        <v>1628746.25550735</v>
      </c>
      <c r="E157">
        <v>1629300.2736837899</v>
      </c>
      <c r="F157">
        <v>1629327.85985068</v>
      </c>
      <c r="G157">
        <v>1629329.23329305</v>
      </c>
      <c r="H157">
        <v>1629329.3016727399</v>
      </c>
      <c r="I157">
        <v>1629329.30507716</v>
      </c>
      <c r="J157">
        <v>1629329.30524666</v>
      </c>
      <c r="K157">
        <v>1629329.3052550999</v>
      </c>
      <c r="L157" s="1">
        <v>1</v>
      </c>
      <c r="M157">
        <f t="shared" ref="M157:V157" si="179">(B157*($M127/100))/365</f>
        <v>38.494326031724114</v>
      </c>
      <c r="N157">
        <f t="shared" si="179"/>
        <v>44.319030810125483</v>
      </c>
      <c r="O157">
        <f t="shared" si="179"/>
        <v>44.62318508239315</v>
      </c>
      <c r="P157">
        <f t="shared" si="179"/>
        <v>44.638363662569589</v>
      </c>
      <c r="Q157">
        <f t="shared" si="179"/>
        <v>44.639119447963836</v>
      </c>
      <c r="R157">
        <f t="shared" si="179"/>
        <v>44.639157076521919</v>
      </c>
      <c r="S157">
        <f t="shared" si="179"/>
        <v>44.639158949938079</v>
      </c>
      <c r="T157">
        <f t="shared" si="179"/>
        <v>44.639159043209865</v>
      </c>
      <c r="U157">
        <f t="shared" si="179"/>
        <v>44.639159047853703</v>
      </c>
      <c r="V157">
        <f t="shared" si="179"/>
        <v>44.639159048084935</v>
      </c>
      <c r="W157" s="2">
        <v>10</v>
      </c>
      <c r="X157">
        <f t="shared" ref="X157:AG157" si="180">M157*10</f>
        <v>384.94326031724114</v>
      </c>
      <c r="Y157">
        <f t="shared" si="180"/>
        <v>443.1903081012548</v>
      </c>
      <c r="Z157">
        <f t="shared" si="180"/>
        <v>446.2318508239315</v>
      </c>
      <c r="AA157">
        <f t="shared" si="180"/>
        <v>446.38363662569589</v>
      </c>
      <c r="AB157">
        <f t="shared" si="180"/>
        <v>446.39119447963833</v>
      </c>
      <c r="AC157">
        <f t="shared" si="180"/>
        <v>446.39157076521917</v>
      </c>
      <c r="AD157">
        <f t="shared" si="180"/>
        <v>446.39158949938076</v>
      </c>
      <c r="AE157">
        <f t="shared" si="180"/>
        <v>446.39159043209867</v>
      </c>
      <c r="AF157">
        <f t="shared" si="180"/>
        <v>446.39159047853701</v>
      </c>
      <c r="AG157">
        <f t="shared" si="180"/>
        <v>446.39159048084935</v>
      </c>
    </row>
    <row r="158" spans="1:33" x14ac:dyDescent="0.25">
      <c r="A158" s="6" t="s">
        <v>33</v>
      </c>
      <c r="B158">
        <v>1010.22846178596</v>
      </c>
      <c r="C158">
        <v>4735.8240952389897</v>
      </c>
      <c r="D158">
        <v>9231.5440769145498</v>
      </c>
      <c r="E158">
        <v>13022.514215835799</v>
      </c>
      <c r="F158">
        <v>15755.6339160518</v>
      </c>
      <c r="G158">
        <v>17575.572000862001</v>
      </c>
      <c r="H158">
        <v>18735.965768631999</v>
      </c>
      <c r="I158">
        <v>19457.801781760001</v>
      </c>
      <c r="J158">
        <v>19900.4315863962</v>
      </c>
      <c r="K158">
        <v>20169.567511430101</v>
      </c>
      <c r="L158" s="1">
        <v>5</v>
      </c>
      <c r="M158">
        <f t="shared" ref="M158:V158" si="181">(B158*($L$158/100))/365</f>
        <v>0.13838746051862466</v>
      </c>
      <c r="N158">
        <f t="shared" si="181"/>
        <v>0.64874302674506712</v>
      </c>
      <c r="O158">
        <f t="shared" si="181"/>
        <v>1.2645950790293905</v>
      </c>
      <c r="P158">
        <f t="shared" si="181"/>
        <v>1.7839060569638081</v>
      </c>
      <c r="Q158">
        <f t="shared" si="181"/>
        <v>2.1583060158975069</v>
      </c>
      <c r="R158">
        <f t="shared" si="181"/>
        <v>2.4076126028578084</v>
      </c>
      <c r="S158">
        <f t="shared" si="181"/>
        <v>2.5665706532372603</v>
      </c>
      <c r="T158">
        <f t="shared" si="181"/>
        <v>2.6654522988712332</v>
      </c>
      <c r="U158">
        <f t="shared" si="181"/>
        <v>2.726086518684411</v>
      </c>
      <c r="V158">
        <f t="shared" si="181"/>
        <v>2.7629544536205621</v>
      </c>
      <c r="W158" s="2">
        <v>0.2</v>
      </c>
      <c r="X158">
        <f t="shared" ref="X158:AG158" si="182">M158*$W$158</f>
        <v>2.7677492103724933E-2</v>
      </c>
      <c r="Y158">
        <f t="shared" si="182"/>
        <v>0.12974860534901342</v>
      </c>
      <c r="Z158">
        <f t="shared" si="182"/>
        <v>0.25291901580587811</v>
      </c>
      <c r="AA158">
        <f t="shared" si="182"/>
        <v>0.35678121139276164</v>
      </c>
      <c r="AB158">
        <f t="shared" si="182"/>
        <v>0.43166120317950141</v>
      </c>
      <c r="AC158">
        <f t="shared" si="182"/>
        <v>0.4815225205715617</v>
      </c>
      <c r="AD158">
        <f t="shared" si="182"/>
        <v>0.51331413064745213</v>
      </c>
      <c r="AE158">
        <f t="shared" si="182"/>
        <v>0.53309045977424663</v>
      </c>
      <c r="AF158">
        <f t="shared" si="182"/>
        <v>0.54521730373688226</v>
      </c>
      <c r="AG158">
        <f t="shared" si="182"/>
        <v>0.55259089072411249</v>
      </c>
    </row>
    <row r="159" spans="1:33" x14ac:dyDescent="0.25">
      <c r="A159" s="8" t="s">
        <v>34</v>
      </c>
      <c r="B159">
        <v>9992.3761273008404</v>
      </c>
      <c r="C159">
        <v>40966.815834351502</v>
      </c>
      <c r="D159">
        <v>75363.609977611501</v>
      </c>
      <c r="E159">
        <v>103185.52167913799</v>
      </c>
      <c r="F159">
        <v>122795.19097446901</v>
      </c>
      <c r="G159">
        <v>135686.372695681</v>
      </c>
      <c r="H159">
        <v>143844.70268500299</v>
      </c>
      <c r="I159">
        <v>148897.428591281</v>
      </c>
      <c r="J159">
        <v>151987.68617308</v>
      </c>
      <c r="K159">
        <v>153863.75964535901</v>
      </c>
      <c r="L159" s="1">
        <v>8</v>
      </c>
      <c r="M159">
        <f t="shared" ref="M159:V159" si="183">(B159*($L$95/100))/365</f>
        <v>2.1901098361207323</v>
      </c>
      <c r="N159">
        <f t="shared" si="183"/>
        <v>8.9790281280770419</v>
      </c>
      <c r="O159">
        <f t="shared" si="183"/>
        <v>16.518051501942246</v>
      </c>
      <c r="P159">
        <f t="shared" si="183"/>
        <v>22.616004751591888</v>
      </c>
      <c r="Q159">
        <f t="shared" si="183"/>
        <v>26.914014460157592</v>
      </c>
      <c r="R159">
        <f t="shared" si="183"/>
        <v>29.739478946998577</v>
      </c>
      <c r="S159">
        <f t="shared" si="183"/>
        <v>31.527606067945861</v>
      </c>
      <c r="T159">
        <f t="shared" si="183"/>
        <v>32.635052841924605</v>
      </c>
      <c r="U159">
        <f t="shared" si="183"/>
        <v>33.312369572181922</v>
      </c>
      <c r="V159">
        <f t="shared" si="183"/>
        <v>33.723563757886907</v>
      </c>
      <c r="W159"/>
      <c r="X159">
        <f t="shared" ref="X159:AG159" si="184">M159/10</f>
        <v>0.21901098361207322</v>
      </c>
      <c r="Y159">
        <f t="shared" si="184"/>
        <v>0.89790281280770423</v>
      </c>
      <c r="Z159">
        <f t="shared" si="184"/>
        <v>1.6518051501942246</v>
      </c>
      <c r="AA159">
        <f t="shared" si="184"/>
        <v>2.2616004751591889</v>
      </c>
      <c r="AB159">
        <f t="shared" si="184"/>
        <v>2.6914014460157594</v>
      </c>
      <c r="AC159">
        <f t="shared" si="184"/>
        <v>2.9739478946998577</v>
      </c>
      <c r="AD159">
        <f t="shared" si="184"/>
        <v>3.1527606067945859</v>
      </c>
      <c r="AE159">
        <f t="shared" si="184"/>
        <v>3.2635052841924606</v>
      </c>
      <c r="AF159">
        <f t="shared" si="184"/>
        <v>3.3312369572181924</v>
      </c>
      <c r="AG159">
        <f t="shared" si="184"/>
        <v>3.3723563757886907</v>
      </c>
    </row>
    <row r="160" spans="1:33" x14ac:dyDescent="0.25">
      <c r="A160" s="8" t="s">
        <v>35</v>
      </c>
      <c r="B160">
        <v>923281.27442013402</v>
      </c>
      <c r="C160">
        <v>1035129.9149896</v>
      </c>
      <c r="D160">
        <v>1039648.64540009</v>
      </c>
      <c r="E160">
        <v>1039824.4712429499</v>
      </c>
      <c r="F160">
        <v>1039831.30279941</v>
      </c>
      <c r="G160">
        <v>1039831.56821851</v>
      </c>
      <c r="H160">
        <v>1039831.57853053</v>
      </c>
      <c r="I160">
        <v>1039831.5789311701</v>
      </c>
      <c r="J160">
        <v>1039831.57894674</v>
      </c>
      <c r="K160">
        <v>1039831.57894734</v>
      </c>
      <c r="L160" s="1">
        <v>1</v>
      </c>
      <c r="M160">
        <f t="shared" ref="M160:V161" si="185">(B160*($M$63/100))/365</f>
        <v>25.295377381373537</v>
      </c>
      <c r="N160">
        <f t="shared" si="185"/>
        <v>28.359723698345206</v>
      </c>
      <c r="O160">
        <f t="shared" si="185"/>
        <v>28.483524531509318</v>
      </c>
      <c r="P160">
        <f t="shared" si="185"/>
        <v>28.488341677889039</v>
      </c>
      <c r="Q160">
        <f t="shared" si="185"/>
        <v>28.488528843819452</v>
      </c>
      <c r="R160">
        <f t="shared" si="185"/>
        <v>28.48853611557562</v>
      </c>
      <c r="S160">
        <f t="shared" si="185"/>
        <v>28.488536398096713</v>
      </c>
      <c r="T160">
        <f t="shared" si="185"/>
        <v>28.488536409073152</v>
      </c>
      <c r="U160">
        <f t="shared" si="185"/>
        <v>28.488536409499726</v>
      </c>
      <c r="V160">
        <f t="shared" si="185"/>
        <v>28.488536409516168</v>
      </c>
      <c r="W160" s="2">
        <v>10</v>
      </c>
      <c r="X160">
        <f>M160*10</f>
        <v>252.95377381373538</v>
      </c>
      <c r="Y160">
        <f t="shared" ref="Y160:AG161" si="186">N160/10</f>
        <v>2.8359723698345207</v>
      </c>
      <c r="Z160">
        <f t="shared" si="186"/>
        <v>2.8483524531509317</v>
      </c>
      <c r="AA160">
        <f t="shared" si="186"/>
        <v>2.8488341677889037</v>
      </c>
      <c r="AB160">
        <f t="shared" si="186"/>
        <v>2.8488528843819454</v>
      </c>
      <c r="AC160">
        <f t="shared" si="186"/>
        <v>2.848853611557562</v>
      </c>
      <c r="AD160">
        <f t="shared" si="186"/>
        <v>2.8488536398096711</v>
      </c>
      <c r="AE160">
        <f t="shared" si="186"/>
        <v>2.8488536409073153</v>
      </c>
      <c r="AF160">
        <f t="shared" si="186"/>
        <v>2.8488536409499727</v>
      </c>
      <c r="AG160">
        <f t="shared" si="186"/>
        <v>2.8488536409516168</v>
      </c>
    </row>
    <row r="161" spans="1:33" x14ac:dyDescent="0.25">
      <c r="A161" s="8" t="s">
        <v>36</v>
      </c>
      <c r="B161">
        <v>2846612.2070100098</v>
      </c>
      <c r="C161">
        <v>3045916.3216537698</v>
      </c>
      <c r="D161">
        <v>3051026.8130290601</v>
      </c>
      <c r="E161">
        <v>3051154.8906361801</v>
      </c>
      <c r="F161">
        <v>3051158.0986469602</v>
      </c>
      <c r="G161">
        <v>3051158.1789981299</v>
      </c>
      <c r="H161">
        <v>3051158.1810106901</v>
      </c>
      <c r="I161">
        <v>3051158.1810611002</v>
      </c>
      <c r="J161">
        <v>3051158.1810623598</v>
      </c>
      <c r="K161">
        <v>3051158.1810623901</v>
      </c>
      <c r="L161" s="1">
        <v>1</v>
      </c>
      <c r="M161">
        <f t="shared" si="185"/>
        <v>77.989375534520818</v>
      </c>
      <c r="N161">
        <f t="shared" si="185"/>
        <v>83.449762237089587</v>
      </c>
      <c r="O161">
        <f t="shared" si="185"/>
        <v>83.589775699426312</v>
      </c>
      <c r="P161">
        <f t="shared" si="185"/>
        <v>83.59328467496384</v>
      </c>
      <c r="Q161">
        <f t="shared" si="185"/>
        <v>83.593372565670137</v>
      </c>
      <c r="R161">
        <f t="shared" si="185"/>
        <v>83.593374767072063</v>
      </c>
      <c r="S161">
        <f t="shared" si="185"/>
        <v>83.593374822210691</v>
      </c>
      <c r="T161">
        <f t="shared" si="185"/>
        <v>83.593374823591788</v>
      </c>
      <c r="U161">
        <f t="shared" si="185"/>
        <v>83.593374823626306</v>
      </c>
      <c r="V161">
        <f t="shared" si="185"/>
        <v>83.59337482362713</v>
      </c>
      <c r="W161" s="2">
        <v>10</v>
      </c>
      <c r="X161">
        <f>M161*10</f>
        <v>779.89375534520821</v>
      </c>
      <c r="Y161">
        <f t="shared" si="186"/>
        <v>8.344976223708958</v>
      </c>
      <c r="Z161">
        <f t="shared" si="186"/>
        <v>8.3589775699426312</v>
      </c>
      <c r="AA161">
        <f t="shared" si="186"/>
        <v>8.3593284674963844</v>
      </c>
      <c r="AB161">
        <f t="shared" si="186"/>
        <v>8.359337256567013</v>
      </c>
      <c r="AC161">
        <f t="shared" si="186"/>
        <v>8.3593374767072071</v>
      </c>
      <c r="AD161">
        <f t="shared" si="186"/>
        <v>8.3593374822210684</v>
      </c>
      <c r="AE161">
        <f t="shared" si="186"/>
        <v>8.3593374823591784</v>
      </c>
      <c r="AF161">
        <f t="shared" si="186"/>
        <v>8.3593374823626299</v>
      </c>
      <c r="AG161">
        <f t="shared" si="186"/>
        <v>8.3593374823627133</v>
      </c>
    </row>
    <row r="162" spans="1:33" x14ac:dyDescent="0.25">
      <c r="A162" s="6" t="s">
        <v>37</v>
      </c>
      <c r="B162">
        <v>292.61111455449497</v>
      </c>
      <c r="C162">
        <v>849.75653617973001</v>
      </c>
      <c r="D162">
        <v>1362.7238666079299</v>
      </c>
      <c r="E162">
        <v>1729.4881154068801</v>
      </c>
      <c r="F162">
        <v>1963.876371518</v>
      </c>
      <c r="G162">
        <v>2105.5025376393901</v>
      </c>
      <c r="H162">
        <v>2188.5787984071098</v>
      </c>
      <c r="I162">
        <v>2236.5292818778398</v>
      </c>
      <c r="J162">
        <v>2263.9589857086298</v>
      </c>
      <c r="K162">
        <v>2279.5716017415598</v>
      </c>
      <c r="L162"/>
      <c r="M162">
        <f t="shared" ref="M162:V162" si="187">(B162*(M$1/100))/365</f>
        <v>0.24050228593520132</v>
      </c>
      <c r="N162">
        <f t="shared" si="187"/>
        <v>0.46562001982450962</v>
      </c>
      <c r="O162">
        <f t="shared" si="187"/>
        <v>0.37334900455011777</v>
      </c>
      <c r="P162">
        <f t="shared" si="187"/>
        <v>0.47383236038544663</v>
      </c>
      <c r="Q162">
        <f t="shared" si="187"/>
        <v>0.5380483209638357</v>
      </c>
      <c r="R162">
        <f t="shared" si="187"/>
        <v>0.57685001031216177</v>
      </c>
      <c r="S162">
        <f t="shared" si="187"/>
        <v>0.5996106297005781</v>
      </c>
      <c r="T162">
        <f t="shared" si="187"/>
        <v>0.61274774845968216</v>
      </c>
      <c r="U162">
        <f t="shared" si="187"/>
        <v>0.62026273581058355</v>
      </c>
      <c r="V162">
        <f t="shared" si="187"/>
        <v>0.62454016486070141</v>
      </c>
      <c r="W162" s="2">
        <v>0.5</v>
      </c>
      <c r="X162">
        <f t="shared" ref="X162:AG162" si="188">M162*$W$162</f>
        <v>0.12025114296760066</v>
      </c>
      <c r="Y162">
        <f t="shared" si="188"/>
        <v>0.23281000991225481</v>
      </c>
      <c r="Z162">
        <f t="shared" si="188"/>
        <v>0.18667450227505888</v>
      </c>
      <c r="AA162">
        <f t="shared" si="188"/>
        <v>0.23691618019272331</v>
      </c>
      <c r="AB162">
        <f t="shared" si="188"/>
        <v>0.26902416048191785</v>
      </c>
      <c r="AC162">
        <f t="shared" si="188"/>
        <v>0.28842500515608088</v>
      </c>
      <c r="AD162">
        <f t="shared" si="188"/>
        <v>0.29980531485028905</v>
      </c>
      <c r="AE162">
        <f t="shared" si="188"/>
        <v>0.30637387422984108</v>
      </c>
      <c r="AF162">
        <f t="shared" si="188"/>
        <v>0.31013136790529178</v>
      </c>
      <c r="AG162">
        <f t="shared" si="188"/>
        <v>0.3122700824303507</v>
      </c>
    </row>
    <row r="163" spans="1:33" x14ac:dyDescent="0.25">
      <c r="A163" s="8" t="s">
        <v>38</v>
      </c>
      <c r="B163">
        <v>1683934.23338946</v>
      </c>
      <c r="C163">
        <v>1689707.3719358</v>
      </c>
      <c r="D163">
        <v>1689713.5570684699</v>
      </c>
      <c r="E163">
        <v>1689713.56368721</v>
      </c>
      <c r="F163">
        <v>1689713.5636942899</v>
      </c>
      <c r="G163">
        <v>1689713.5636942999</v>
      </c>
      <c r="H163">
        <v>1689713.5636942999</v>
      </c>
      <c r="I163">
        <v>1689713.5636942999</v>
      </c>
      <c r="J163">
        <v>1689713.5636942999</v>
      </c>
      <c r="K163">
        <v>1689713.5636942999</v>
      </c>
      <c r="L163" s="1">
        <v>1</v>
      </c>
      <c r="M163">
        <f t="shared" ref="M163:V163" si="189">(B163*($L$99/100))/365</f>
        <v>46.135184476423568</v>
      </c>
      <c r="N163">
        <f t="shared" si="189"/>
        <v>46.293352655775337</v>
      </c>
      <c r="O163">
        <f t="shared" si="189"/>
        <v>46.293522111464931</v>
      </c>
      <c r="P163">
        <f t="shared" si="189"/>
        <v>46.293522292800269</v>
      </c>
      <c r="Q163">
        <f t="shared" si="189"/>
        <v>46.29352229299424</v>
      </c>
      <c r="R163">
        <f t="shared" si="189"/>
        <v>46.293522292994517</v>
      </c>
      <c r="S163">
        <f t="shared" si="189"/>
        <v>46.293522292994517</v>
      </c>
      <c r="T163">
        <f t="shared" si="189"/>
        <v>46.293522292994517</v>
      </c>
      <c r="U163">
        <f t="shared" si="189"/>
        <v>46.293522292994517</v>
      </c>
      <c r="V163">
        <f t="shared" si="189"/>
        <v>46.293522292994517</v>
      </c>
      <c r="W163" s="2">
        <v>10</v>
      </c>
      <c r="X163">
        <f t="shared" ref="X163:AG163" si="190">M163*$W$99</f>
        <v>461.35184476423569</v>
      </c>
      <c r="Y163">
        <f t="shared" si="190"/>
        <v>462.93352655775334</v>
      </c>
      <c r="Z163">
        <f t="shared" si="190"/>
        <v>462.93522111464932</v>
      </c>
      <c r="AA163">
        <f t="shared" si="190"/>
        <v>462.9352229280027</v>
      </c>
      <c r="AB163">
        <f t="shared" si="190"/>
        <v>462.93522292994237</v>
      </c>
      <c r="AC163">
        <f t="shared" si="190"/>
        <v>462.93522292994516</v>
      </c>
      <c r="AD163">
        <f t="shared" si="190"/>
        <v>462.93522292994516</v>
      </c>
      <c r="AE163">
        <f t="shared" si="190"/>
        <v>462.93522292994516</v>
      </c>
      <c r="AF163">
        <f t="shared" si="190"/>
        <v>462.93522292994516</v>
      </c>
      <c r="AG163">
        <f t="shared" si="190"/>
        <v>462.93522292994516</v>
      </c>
    </row>
    <row r="164" spans="1:33" x14ac:dyDescent="0.25">
      <c r="A164" s="6" t="s">
        <v>39</v>
      </c>
      <c r="B164">
        <v>2040.4268738713899</v>
      </c>
      <c r="C164">
        <v>7828.9121873004697</v>
      </c>
      <c r="D164">
        <v>13673.9240276193</v>
      </c>
      <c r="E164">
        <v>17998.842298326301</v>
      </c>
      <c r="F164">
        <v>20806.3541126329</v>
      </c>
      <c r="G164">
        <v>22516.183998709999</v>
      </c>
      <c r="H164">
        <v>23523.3551793117</v>
      </c>
      <c r="I164">
        <v>24106.009686622001</v>
      </c>
      <c r="J164">
        <v>24439.7349431935</v>
      </c>
      <c r="K164">
        <v>24629.8213775613</v>
      </c>
      <c r="L164" s="1">
        <v>10</v>
      </c>
      <c r="M164">
        <f t="shared" ref="M164:V164" si="191">(B164*($L$164/100))/365</f>
        <v>0.55902106133462748</v>
      </c>
      <c r="N164">
        <f t="shared" si="191"/>
        <v>2.1449074485754713</v>
      </c>
      <c r="O164">
        <f t="shared" si="191"/>
        <v>3.7462805555121372</v>
      </c>
      <c r="P164">
        <f t="shared" si="191"/>
        <v>4.9311896707743292</v>
      </c>
      <c r="Q164">
        <f t="shared" si="191"/>
        <v>5.7003709897624395</v>
      </c>
      <c r="R164">
        <f t="shared" si="191"/>
        <v>6.1688175338931499</v>
      </c>
      <c r="S164">
        <f t="shared" si="191"/>
        <v>6.4447548436470417</v>
      </c>
      <c r="T164">
        <f t="shared" si="191"/>
        <v>6.6043862155128767</v>
      </c>
      <c r="U164">
        <f t="shared" si="191"/>
        <v>6.6958177926557543</v>
      </c>
      <c r="V164">
        <f t="shared" si="191"/>
        <v>6.7478962678250145</v>
      </c>
      <c r="W164" s="2">
        <v>0.5</v>
      </c>
      <c r="X164">
        <f t="shared" ref="X164:AG164" si="192">M164*$W$164</f>
        <v>0.27951053066731374</v>
      </c>
      <c r="Y164">
        <f t="shared" si="192"/>
        <v>1.0724537242877357</v>
      </c>
      <c r="Z164">
        <f t="shared" si="192"/>
        <v>1.8731402777560686</v>
      </c>
      <c r="AA164">
        <f t="shared" si="192"/>
        <v>2.4655948353871646</v>
      </c>
      <c r="AB164">
        <f t="shared" si="192"/>
        <v>2.8501854948812197</v>
      </c>
      <c r="AC164">
        <f t="shared" si="192"/>
        <v>3.084408766946575</v>
      </c>
      <c r="AD164">
        <f t="shared" si="192"/>
        <v>3.2223774218235208</v>
      </c>
      <c r="AE164">
        <f t="shared" si="192"/>
        <v>3.3021931077564384</v>
      </c>
      <c r="AF164">
        <f t="shared" si="192"/>
        <v>3.3479088963278771</v>
      </c>
      <c r="AG164">
        <f t="shared" si="192"/>
        <v>3.3739481339125073</v>
      </c>
    </row>
    <row r="165" spans="1:33" x14ac:dyDescent="0.25">
      <c r="A165" s="8" t="s">
        <v>40</v>
      </c>
      <c r="B165">
        <v>593720496.34641802</v>
      </c>
      <c r="C165">
        <v>593743664.74543095</v>
      </c>
      <c r="D165">
        <v>593743665.04679406</v>
      </c>
      <c r="E165">
        <v>593743665.04679799</v>
      </c>
      <c r="F165">
        <v>593743665.04679799</v>
      </c>
      <c r="G165">
        <v>593743665.04679799</v>
      </c>
      <c r="H165">
        <v>593743665.04679799</v>
      </c>
      <c r="I165">
        <v>593743665.04679799</v>
      </c>
      <c r="J165">
        <v>593743665.04679799</v>
      </c>
      <c r="K165">
        <v>593743665.04679799</v>
      </c>
      <c r="L165" s="1">
        <v>1</v>
      </c>
      <c r="M165">
        <f t="shared" ref="M165:V165" si="193">(B165*($M$63/100))/365</f>
        <v>16266.314968395014</v>
      </c>
      <c r="N165">
        <f t="shared" si="193"/>
        <v>16266.949719052902</v>
      </c>
      <c r="O165">
        <f t="shared" si="193"/>
        <v>16266.949727309426</v>
      </c>
      <c r="P165">
        <f t="shared" si="193"/>
        <v>16266.949727309533</v>
      </c>
      <c r="Q165">
        <f t="shared" si="193"/>
        <v>16266.949727309533</v>
      </c>
      <c r="R165">
        <f t="shared" si="193"/>
        <v>16266.949727309533</v>
      </c>
      <c r="S165">
        <f t="shared" si="193"/>
        <v>16266.949727309533</v>
      </c>
      <c r="T165">
        <f t="shared" si="193"/>
        <v>16266.949727309533</v>
      </c>
      <c r="U165">
        <f t="shared" si="193"/>
        <v>16266.949727309533</v>
      </c>
      <c r="V165">
        <f t="shared" si="193"/>
        <v>16266.949727309533</v>
      </c>
      <c r="W165" s="2">
        <v>10</v>
      </c>
      <c r="X165">
        <f>M165*10</f>
        <v>162663.14968395015</v>
      </c>
      <c r="Y165">
        <f t="shared" ref="Y165:AG165" si="194">N165/10</f>
        <v>1626.6949719052902</v>
      </c>
      <c r="Z165">
        <f t="shared" si="194"/>
        <v>1626.6949727309425</v>
      </c>
      <c r="AA165">
        <f t="shared" si="194"/>
        <v>1626.6949727309534</v>
      </c>
      <c r="AB165">
        <f t="shared" si="194"/>
        <v>1626.6949727309534</v>
      </c>
      <c r="AC165">
        <f t="shared" si="194"/>
        <v>1626.6949727309534</v>
      </c>
      <c r="AD165">
        <f t="shared" si="194"/>
        <v>1626.6949727309534</v>
      </c>
      <c r="AE165">
        <f t="shared" si="194"/>
        <v>1626.6949727309534</v>
      </c>
      <c r="AF165">
        <f t="shared" si="194"/>
        <v>1626.6949727309534</v>
      </c>
      <c r="AG165">
        <f t="shared" si="194"/>
        <v>1626.6949727309534</v>
      </c>
    </row>
    <row r="166" spans="1:33" x14ac:dyDescent="0.25">
      <c r="A166" s="6" t="s">
        <v>41</v>
      </c>
      <c r="B166">
        <v>20266.8169948715</v>
      </c>
      <c r="C166">
        <v>75297.638210252699</v>
      </c>
      <c r="D166">
        <v>128323.10206794699</v>
      </c>
      <c r="E166">
        <v>165885.23125429</v>
      </c>
      <c r="F166">
        <v>189310.491634098</v>
      </c>
      <c r="G166">
        <v>203056.47653361401</v>
      </c>
      <c r="H166">
        <v>210875.641084551</v>
      </c>
      <c r="I166">
        <v>215250.96527192701</v>
      </c>
      <c r="J166">
        <v>217677.71302639801</v>
      </c>
      <c r="K166">
        <v>219017.25895361599</v>
      </c>
      <c r="L166" s="1">
        <v>5</v>
      </c>
      <c r="M166">
        <f t="shared" ref="M166:V166" si="195">(B166*($L$166/100))/365</f>
        <v>2.776276300667329</v>
      </c>
      <c r="N166">
        <f t="shared" si="195"/>
        <v>10.314744960308589</v>
      </c>
      <c r="O166">
        <f t="shared" si="195"/>
        <v>17.57850713259548</v>
      </c>
      <c r="P166">
        <f t="shared" si="195"/>
        <v>22.724004281409591</v>
      </c>
      <c r="Q166">
        <f t="shared" si="195"/>
        <v>25.932944059465481</v>
      </c>
      <c r="R166">
        <f t="shared" si="195"/>
        <v>27.815955689536171</v>
      </c>
      <c r="S166">
        <f t="shared" si="195"/>
        <v>28.887074121171374</v>
      </c>
      <c r="T166">
        <f t="shared" si="195"/>
        <v>29.486433598894113</v>
      </c>
      <c r="U166">
        <f t="shared" si="195"/>
        <v>29.818864798136715</v>
      </c>
      <c r="V166">
        <f t="shared" si="195"/>
        <v>30.002364240221372</v>
      </c>
      <c r="W166" s="2">
        <v>0.05</v>
      </c>
      <c r="X166">
        <f t="shared" ref="X166:AG166" si="196">M166*$W$166</f>
        <v>0.13881381503336646</v>
      </c>
      <c r="Y166">
        <f t="shared" si="196"/>
        <v>0.51573724801542953</v>
      </c>
      <c r="Z166">
        <f t="shared" si="196"/>
        <v>0.878925356629774</v>
      </c>
      <c r="AA166">
        <f t="shared" si="196"/>
        <v>1.1362002140704797</v>
      </c>
      <c r="AB166">
        <f t="shared" si="196"/>
        <v>1.2966472029732741</v>
      </c>
      <c r="AC166">
        <f t="shared" si="196"/>
        <v>1.3907977844768087</v>
      </c>
      <c r="AD166">
        <f t="shared" si="196"/>
        <v>1.4443537060585687</v>
      </c>
      <c r="AE166">
        <f t="shared" si="196"/>
        <v>1.4743216799447056</v>
      </c>
      <c r="AF166">
        <f t="shared" si="196"/>
        <v>1.4909432399068359</v>
      </c>
      <c r="AG166">
        <f t="shared" si="196"/>
        <v>1.5001182120110688</v>
      </c>
    </row>
    <row r="167" spans="1:33" x14ac:dyDescent="0.25">
      <c r="A167" s="8" t="s">
        <v>42</v>
      </c>
      <c r="B167">
        <v>5365.7733613401397</v>
      </c>
      <c r="C167">
        <v>7247.5261634869603</v>
      </c>
      <c r="D167">
        <v>7468.2371577720696</v>
      </c>
      <c r="E167">
        <v>7491.7575760836398</v>
      </c>
      <c r="F167">
        <v>7494.2394828057704</v>
      </c>
      <c r="G167">
        <v>7494.5011057768797</v>
      </c>
      <c r="H167">
        <v>7494.5286809898498</v>
      </c>
      <c r="I167">
        <v>7494.5315873998597</v>
      </c>
      <c r="J167">
        <v>7494.5318937332704</v>
      </c>
      <c r="K167">
        <v>7494.5319260205697</v>
      </c>
      <c r="L167"/>
      <c r="M167">
        <f t="shared" ref="M167:V167" si="197">(B167*(M$1/100))/365</f>
        <v>4.4102246805535392</v>
      </c>
      <c r="N167">
        <f t="shared" si="197"/>
        <v>3.9712472128695673</v>
      </c>
      <c r="O167">
        <f t="shared" si="197"/>
        <v>2.0460923719923478</v>
      </c>
      <c r="P167">
        <f t="shared" si="197"/>
        <v>2.0525363222146962</v>
      </c>
      <c r="Q167">
        <f t="shared" si="197"/>
        <v>2.0532162966591154</v>
      </c>
      <c r="R167">
        <f t="shared" si="197"/>
        <v>2.0532879741854466</v>
      </c>
      <c r="S167">
        <f t="shared" si="197"/>
        <v>2.0532955290383152</v>
      </c>
      <c r="T167">
        <f t="shared" si="197"/>
        <v>2.0532963253150305</v>
      </c>
      <c r="U167">
        <f t="shared" si="197"/>
        <v>2.0532964092419919</v>
      </c>
      <c r="V167">
        <f t="shared" si="197"/>
        <v>2.0532964180878275</v>
      </c>
      <c r="W167"/>
      <c r="X167">
        <f t="shared" ref="X167:AG168" si="198">M167/10</f>
        <v>0.44102246805535394</v>
      </c>
      <c r="Y167">
        <f t="shared" si="198"/>
        <v>0.39712472128695675</v>
      </c>
      <c r="Z167">
        <f t="shared" si="198"/>
        <v>0.20460923719923479</v>
      </c>
      <c r="AA167">
        <f t="shared" si="198"/>
        <v>0.20525363222146961</v>
      </c>
      <c r="AB167">
        <f t="shared" si="198"/>
        <v>0.20532162966591155</v>
      </c>
      <c r="AC167">
        <f t="shared" si="198"/>
        <v>0.20532879741854465</v>
      </c>
      <c r="AD167">
        <f t="shared" si="198"/>
        <v>0.20532955290383154</v>
      </c>
      <c r="AE167">
        <f t="shared" si="198"/>
        <v>0.20532963253150305</v>
      </c>
      <c r="AF167">
        <f t="shared" si="198"/>
        <v>0.2053296409241992</v>
      </c>
      <c r="AG167">
        <f t="shared" si="198"/>
        <v>0.20532964180878274</v>
      </c>
    </row>
    <row r="168" spans="1:33" x14ac:dyDescent="0.25">
      <c r="A168" s="6" t="s">
        <v>43</v>
      </c>
      <c r="B168">
        <v>848.66734508255297</v>
      </c>
      <c r="C168">
        <v>3646.92117083622</v>
      </c>
      <c r="D168">
        <v>6846.6822966777499</v>
      </c>
      <c r="E168">
        <v>9472.9624511648799</v>
      </c>
      <c r="F168">
        <v>11338.8017925362</v>
      </c>
      <c r="G168">
        <v>12570.9239745302</v>
      </c>
      <c r="H168">
        <v>13352.730844723799</v>
      </c>
      <c r="I168">
        <v>13837.677257817701</v>
      </c>
      <c r="J168">
        <v>14134.543163955999</v>
      </c>
      <c r="K168">
        <v>14314.866792645</v>
      </c>
      <c r="L168" s="1">
        <v>10</v>
      </c>
      <c r="M168">
        <f t="shared" ref="M168:V168" si="199">(B168*($L$168/100))/365</f>
        <v>0.23251160139248028</v>
      </c>
      <c r="N168">
        <f t="shared" si="199"/>
        <v>0.99915648516060829</v>
      </c>
      <c r="O168">
        <f t="shared" si="199"/>
        <v>1.8758033689528082</v>
      </c>
      <c r="P168">
        <f t="shared" si="199"/>
        <v>2.5953321784013372</v>
      </c>
      <c r="Q168">
        <f t="shared" si="199"/>
        <v>3.1065210390510138</v>
      </c>
      <c r="R168">
        <f t="shared" si="199"/>
        <v>3.4440887601452608</v>
      </c>
      <c r="S168">
        <f t="shared" si="199"/>
        <v>3.6582824232120004</v>
      </c>
      <c r="T168">
        <f t="shared" si="199"/>
        <v>3.7911444541966306</v>
      </c>
      <c r="U168">
        <f t="shared" si="199"/>
        <v>3.8724775791660275</v>
      </c>
      <c r="V168">
        <f t="shared" si="199"/>
        <v>3.9218813130534249</v>
      </c>
      <c r="W168"/>
      <c r="X168">
        <f t="shared" si="198"/>
        <v>2.325116013924803E-2</v>
      </c>
      <c r="Y168">
        <f t="shared" si="198"/>
        <v>9.9915648516060829E-2</v>
      </c>
      <c r="Z168">
        <f t="shared" si="198"/>
        <v>0.18758033689528081</v>
      </c>
      <c r="AA168">
        <f t="shared" si="198"/>
        <v>0.25953321784013372</v>
      </c>
      <c r="AB168">
        <f t="shared" si="198"/>
        <v>0.3106521039051014</v>
      </c>
      <c r="AC168">
        <f t="shared" si="198"/>
        <v>0.34440887601452608</v>
      </c>
      <c r="AD168">
        <f t="shared" si="198"/>
        <v>0.36582824232120004</v>
      </c>
      <c r="AE168">
        <f t="shared" si="198"/>
        <v>0.37911444541966305</v>
      </c>
      <c r="AF168">
        <f t="shared" si="198"/>
        <v>0.38724775791660276</v>
      </c>
      <c r="AG168">
        <f t="shared" si="198"/>
        <v>0.39218813130534247</v>
      </c>
    </row>
    <row r="169" spans="1:33" x14ac:dyDescent="0.25">
      <c r="A169" s="6" t="s">
        <v>44</v>
      </c>
      <c r="B169">
        <v>12406.4748920861</v>
      </c>
      <c r="C169">
        <v>43680.148089164897</v>
      </c>
      <c r="D169">
        <v>90751.986345082507</v>
      </c>
      <c r="E169">
        <v>146677.75631139099</v>
      </c>
      <c r="F169">
        <v>205193.907253671</v>
      </c>
      <c r="G169">
        <v>261846.636040838</v>
      </c>
      <c r="H169">
        <v>313955.59851229697</v>
      </c>
      <c r="I169">
        <v>360210.65144740598</v>
      </c>
      <c r="J169">
        <v>400233.51703627501</v>
      </c>
      <c r="K169">
        <v>434218.15112626302</v>
      </c>
      <c r="L169" s="1">
        <v>2.5</v>
      </c>
      <c r="M169">
        <f t="shared" ref="M169:V169" si="200">(B169*($L$169/100))/365</f>
        <v>0.8497585542524726</v>
      </c>
      <c r="N169">
        <f t="shared" si="200"/>
        <v>2.9917909650112944</v>
      </c>
      <c r="O169">
        <f t="shared" si="200"/>
        <v>6.2158894756905836</v>
      </c>
      <c r="P169">
        <f t="shared" si="200"/>
        <v>10.046421665163766</v>
      </c>
      <c r="Q169">
        <f t="shared" si="200"/>
        <v>14.05437720915555</v>
      </c>
      <c r="R169">
        <f t="shared" si="200"/>
        <v>17.934701098687537</v>
      </c>
      <c r="S169">
        <f t="shared" si="200"/>
        <v>21.503808117280617</v>
      </c>
      <c r="T169">
        <f t="shared" si="200"/>
        <v>24.671962427904518</v>
      </c>
      <c r="U169">
        <f t="shared" si="200"/>
        <v>27.413254591525686</v>
      </c>
      <c r="V169">
        <f t="shared" si="200"/>
        <v>29.740969255223497</v>
      </c>
      <c r="W169" s="2">
        <v>0.05</v>
      </c>
      <c r="X169">
        <f t="shared" ref="X169:AG169" si="201">M169*$W$169</f>
        <v>4.2487927712623635E-2</v>
      </c>
      <c r="Y169">
        <f t="shared" si="201"/>
        <v>0.14958954825056472</v>
      </c>
      <c r="Z169">
        <f t="shared" si="201"/>
        <v>0.31079447378452918</v>
      </c>
      <c r="AA169">
        <f t="shared" si="201"/>
        <v>0.50232108325818836</v>
      </c>
      <c r="AB169">
        <f t="shared" si="201"/>
        <v>0.70271886045777754</v>
      </c>
      <c r="AC169">
        <f t="shared" si="201"/>
        <v>0.89673505493437689</v>
      </c>
      <c r="AD169">
        <f t="shared" si="201"/>
        <v>1.0751904058640309</v>
      </c>
      <c r="AE169">
        <f t="shared" si="201"/>
        <v>1.2335981213952261</v>
      </c>
      <c r="AF169">
        <f t="shared" si="201"/>
        <v>1.3706627295762843</v>
      </c>
      <c r="AG169">
        <f t="shared" si="201"/>
        <v>1.4870484627611749</v>
      </c>
    </row>
    <row r="170" spans="1:33" x14ac:dyDescent="0.25">
      <c r="A170" s="6" t="s">
        <v>45</v>
      </c>
      <c r="B170">
        <v>88.637641412462003</v>
      </c>
      <c r="C170">
        <v>485.26417995757498</v>
      </c>
      <c r="D170">
        <v>1196.1098215516899</v>
      </c>
      <c r="E170">
        <v>2135.8558265531501</v>
      </c>
      <c r="F170">
        <v>3206.9448173893802</v>
      </c>
      <c r="G170">
        <v>4326.37555368007</v>
      </c>
      <c r="H170">
        <v>5432.5046132494399</v>
      </c>
      <c r="I170">
        <v>6483.9555818932304</v>
      </c>
      <c r="J170">
        <v>7455.8646299087904</v>
      </c>
      <c r="K170">
        <v>8335.7172299716494</v>
      </c>
      <c r="L170"/>
      <c r="M170">
        <f t="shared" ref="M170:V170" si="202">(B170*(M128/100))/365</f>
        <v>7.2852855955448215E-2</v>
      </c>
      <c r="N170">
        <f t="shared" si="202"/>
        <v>0.26589818079867122</v>
      </c>
      <c r="O170">
        <f t="shared" si="202"/>
        <v>0.32770132097306576</v>
      </c>
      <c r="P170">
        <f t="shared" si="202"/>
        <v>0.58516597987757535</v>
      </c>
      <c r="Q170">
        <f t="shared" si="202"/>
        <v>0.87861501846284407</v>
      </c>
      <c r="R170">
        <f t="shared" si="202"/>
        <v>1.1853083708712522</v>
      </c>
      <c r="S170">
        <f t="shared" si="202"/>
        <v>1.4883574282875178</v>
      </c>
      <c r="T170">
        <f t="shared" si="202"/>
        <v>1.7764261868200633</v>
      </c>
      <c r="U170">
        <f t="shared" si="202"/>
        <v>2.0427026383311757</v>
      </c>
      <c r="V170">
        <f t="shared" si="202"/>
        <v>2.2837581451977123</v>
      </c>
      <c r="W170" s="2">
        <v>1</v>
      </c>
      <c r="X170">
        <f t="shared" ref="X170:AG170" si="203">M170*$W$170</f>
        <v>7.2852855955448215E-2</v>
      </c>
      <c r="Y170">
        <f t="shared" si="203"/>
        <v>0.26589818079867122</v>
      </c>
      <c r="Z170">
        <f t="shared" si="203"/>
        <v>0.32770132097306576</v>
      </c>
      <c r="AA170">
        <f t="shared" si="203"/>
        <v>0.58516597987757535</v>
      </c>
      <c r="AB170">
        <f t="shared" si="203"/>
        <v>0.87861501846284407</v>
      </c>
      <c r="AC170">
        <f t="shared" si="203"/>
        <v>1.1853083708712522</v>
      </c>
      <c r="AD170">
        <f t="shared" si="203"/>
        <v>1.4883574282875178</v>
      </c>
      <c r="AE170">
        <f t="shared" si="203"/>
        <v>1.7764261868200633</v>
      </c>
      <c r="AF170">
        <f t="shared" si="203"/>
        <v>2.0427026383311757</v>
      </c>
      <c r="AG170">
        <f t="shared" si="203"/>
        <v>2.2837581451977123</v>
      </c>
    </row>
    <row r="171" spans="1:33" x14ac:dyDescent="0.25">
      <c r="A171" s="6" t="s">
        <v>46</v>
      </c>
      <c r="B171">
        <v>62967.6709126489</v>
      </c>
      <c r="C171">
        <v>146616.143648261</v>
      </c>
      <c r="D171">
        <v>196176.93978118501</v>
      </c>
      <c r="E171">
        <v>219566.60736839601</v>
      </c>
      <c r="F171">
        <v>229746.34928982001</v>
      </c>
      <c r="G171">
        <v>234039.22426235399</v>
      </c>
      <c r="H171">
        <v>235826.68057619399</v>
      </c>
      <c r="I171">
        <v>236567.077051706</v>
      </c>
      <c r="J171">
        <v>236873.10766434899</v>
      </c>
      <c r="K171">
        <v>236999.488978012</v>
      </c>
      <c r="L171" s="1">
        <v>20</v>
      </c>
      <c r="M171">
        <f t="shared" ref="M171:V171" si="204">(B171*($L$171/100))/365</f>
        <v>34.502833376793916</v>
      </c>
      <c r="N171">
        <f t="shared" si="204"/>
        <v>80.337612957951237</v>
      </c>
      <c r="O171">
        <f t="shared" si="204"/>
        <v>107.49421357873152</v>
      </c>
      <c r="P171">
        <f t="shared" si="204"/>
        <v>120.31046979090193</v>
      </c>
      <c r="Q171">
        <f t="shared" si="204"/>
        <v>125.8884105697644</v>
      </c>
      <c r="R171">
        <f t="shared" si="204"/>
        <v>128.24067082868712</v>
      </c>
      <c r="S171">
        <f t="shared" si="204"/>
        <v>129.22009894585975</v>
      </c>
      <c r="T171">
        <f t="shared" si="204"/>
        <v>129.62579564477042</v>
      </c>
      <c r="U171">
        <f t="shared" si="204"/>
        <v>129.7934836516981</v>
      </c>
      <c r="V171">
        <f t="shared" si="204"/>
        <v>129.86273368658192</v>
      </c>
      <c r="W171" s="2">
        <v>1</v>
      </c>
      <c r="X171">
        <f t="shared" ref="X171:AG171" si="205">M171*$W$171</f>
        <v>34.502833376793916</v>
      </c>
      <c r="Y171">
        <f t="shared" si="205"/>
        <v>80.337612957951237</v>
      </c>
      <c r="Z171">
        <f t="shared" si="205"/>
        <v>107.49421357873152</v>
      </c>
      <c r="AA171">
        <f t="shared" si="205"/>
        <v>120.31046979090193</v>
      </c>
      <c r="AB171">
        <f t="shared" si="205"/>
        <v>125.8884105697644</v>
      </c>
      <c r="AC171">
        <f t="shared" si="205"/>
        <v>128.24067082868712</v>
      </c>
      <c r="AD171">
        <f t="shared" si="205"/>
        <v>129.22009894585975</v>
      </c>
      <c r="AE171">
        <f t="shared" si="205"/>
        <v>129.62579564477042</v>
      </c>
      <c r="AF171">
        <f t="shared" si="205"/>
        <v>129.7934836516981</v>
      </c>
      <c r="AG171">
        <f t="shared" si="205"/>
        <v>129.86273368658192</v>
      </c>
    </row>
    <row r="172" spans="1:33" x14ac:dyDescent="0.25">
      <c r="A172" s="6" t="s">
        <v>47</v>
      </c>
      <c r="B172">
        <v>19400.182847872598</v>
      </c>
      <c r="C172">
        <v>47857.0419475706</v>
      </c>
      <c r="D172">
        <v>70998.638704610305</v>
      </c>
      <c r="E172">
        <v>86152.093370381801</v>
      </c>
      <c r="F172">
        <v>95176.206080602104</v>
      </c>
      <c r="G172">
        <v>100307.425297024</v>
      </c>
      <c r="H172">
        <v>103156.83085746699</v>
      </c>
      <c r="I172">
        <v>104719.56738180701</v>
      </c>
      <c r="J172">
        <v>105570.98166355</v>
      </c>
      <c r="K172">
        <v>106033.207016377</v>
      </c>
      <c r="L172" s="1">
        <v>1.5</v>
      </c>
      <c r="M172">
        <f t="shared" ref="M172:V173" si="206">(B172*($L$173/100))/365</f>
        <v>1.0630237176916493</v>
      </c>
      <c r="N172">
        <f t="shared" si="206"/>
        <v>2.6223036683600327</v>
      </c>
      <c r="O172">
        <f t="shared" si="206"/>
        <v>3.890336367375907</v>
      </c>
      <c r="P172">
        <f t="shared" si="206"/>
        <v>4.7206626504318798</v>
      </c>
      <c r="Q172">
        <f t="shared" si="206"/>
        <v>5.2151345797590194</v>
      </c>
      <c r="R172">
        <f t="shared" si="206"/>
        <v>5.496297276549261</v>
      </c>
      <c r="S172">
        <f t="shared" si="206"/>
        <v>5.6524290880803836</v>
      </c>
      <c r="T172">
        <f t="shared" si="206"/>
        <v>5.7380584866743574</v>
      </c>
      <c r="U172">
        <f t="shared" si="206"/>
        <v>5.7847113240301375</v>
      </c>
      <c r="V172">
        <f t="shared" si="206"/>
        <v>5.8100387406233969</v>
      </c>
      <c r="W172" s="2">
        <v>10</v>
      </c>
      <c r="X172">
        <f t="shared" ref="X172:AG172" si="207">M172*10</f>
        <v>10.630237176916493</v>
      </c>
      <c r="Y172">
        <f t="shared" si="207"/>
        <v>26.223036683600327</v>
      </c>
      <c r="Z172">
        <f t="shared" si="207"/>
        <v>38.903363673759074</v>
      </c>
      <c r="AA172">
        <f t="shared" si="207"/>
        <v>47.206626504318798</v>
      </c>
      <c r="AB172">
        <f t="shared" si="207"/>
        <v>52.151345797590196</v>
      </c>
      <c r="AC172">
        <f t="shared" si="207"/>
        <v>54.962972765492609</v>
      </c>
      <c r="AD172">
        <f t="shared" si="207"/>
        <v>56.524290880803832</v>
      </c>
      <c r="AE172">
        <f t="shared" si="207"/>
        <v>57.380584866743575</v>
      </c>
      <c r="AF172">
        <f t="shared" si="207"/>
        <v>57.847113240301375</v>
      </c>
      <c r="AG172">
        <f t="shared" si="207"/>
        <v>58.10038740623397</v>
      </c>
    </row>
    <row r="173" spans="1:33" x14ac:dyDescent="0.25">
      <c r="A173" s="6" t="s">
        <v>48</v>
      </c>
      <c r="B173">
        <v>97118.966806838202</v>
      </c>
      <c r="C173">
        <v>216087.490237074</v>
      </c>
      <c r="D173">
        <v>302022.38119936897</v>
      </c>
      <c r="E173">
        <v>352741.02904570999</v>
      </c>
      <c r="F173">
        <v>380224.81513911497</v>
      </c>
      <c r="G173">
        <v>394540.68276330602</v>
      </c>
      <c r="H173">
        <v>401856.74301673798</v>
      </c>
      <c r="I173">
        <v>405560.66907746199</v>
      </c>
      <c r="J173">
        <v>407427.148206577</v>
      </c>
      <c r="K173">
        <v>408365.51693437801</v>
      </c>
      <c r="L173" s="1">
        <v>2</v>
      </c>
      <c r="M173">
        <f t="shared" si="206"/>
        <v>5.3215872222925045</v>
      </c>
      <c r="N173">
        <f t="shared" si="206"/>
        <v>11.84041042394926</v>
      </c>
      <c r="O173">
        <f t="shared" si="206"/>
        <v>16.549171572568163</v>
      </c>
      <c r="P173">
        <f t="shared" si="206"/>
        <v>19.328275564148495</v>
      </c>
      <c r="Q173">
        <f t="shared" si="206"/>
        <v>20.834236445978902</v>
      </c>
      <c r="R173">
        <f t="shared" si="206"/>
        <v>21.618667548674303</v>
      </c>
      <c r="S173">
        <f t="shared" si="206"/>
        <v>22.019547562560984</v>
      </c>
      <c r="T173">
        <f t="shared" si="206"/>
        <v>22.222502415203397</v>
      </c>
      <c r="U173">
        <f t="shared" si="206"/>
        <v>22.324775244196001</v>
      </c>
      <c r="V173">
        <f t="shared" si="206"/>
        <v>22.37619270873304</v>
      </c>
      <c r="W173" s="2">
        <v>10</v>
      </c>
      <c r="X173">
        <f t="shared" ref="X173:AG173" si="208">M173*$W$109</f>
        <v>53.215872222925043</v>
      </c>
      <c r="Y173">
        <f t="shared" si="208"/>
        <v>118.4041042394926</v>
      </c>
      <c r="Z173">
        <f t="shared" si="208"/>
        <v>165.49171572568162</v>
      </c>
      <c r="AA173">
        <f t="shared" si="208"/>
        <v>193.28275564148495</v>
      </c>
      <c r="AB173">
        <f t="shared" si="208"/>
        <v>208.34236445978902</v>
      </c>
      <c r="AC173">
        <f t="shared" si="208"/>
        <v>216.18667548674301</v>
      </c>
      <c r="AD173">
        <f t="shared" si="208"/>
        <v>220.19547562560984</v>
      </c>
      <c r="AE173">
        <f t="shared" si="208"/>
        <v>222.22502415203397</v>
      </c>
      <c r="AF173">
        <f t="shared" si="208"/>
        <v>223.24775244196002</v>
      </c>
      <c r="AG173">
        <f t="shared" si="208"/>
        <v>223.76192708733041</v>
      </c>
    </row>
    <row r="174" spans="1:33" x14ac:dyDescent="0.25">
      <c r="A174" s="6" t="s">
        <v>49</v>
      </c>
      <c r="B174">
        <v>15505.607336429301</v>
      </c>
      <c r="C174">
        <v>29023.595266329001</v>
      </c>
      <c r="D174">
        <v>40423.020306731203</v>
      </c>
      <c r="E174">
        <v>48814.0073793435</v>
      </c>
      <c r="F174">
        <v>54572.212755207802</v>
      </c>
      <c r="G174">
        <v>58371.880887629202</v>
      </c>
      <c r="H174">
        <v>60822.476664833703</v>
      </c>
      <c r="I174">
        <v>62381.493799892298</v>
      </c>
      <c r="J174">
        <v>63365.086778471697</v>
      </c>
      <c r="K174">
        <v>63982.481083165098</v>
      </c>
      <c r="L174" s="1">
        <v>1</v>
      </c>
      <c r="M174">
        <f t="shared" ref="M174:V174" si="209">(B174*($L$174/100))/365</f>
        <v>0.42481115990217266</v>
      </c>
      <c r="N174">
        <f t="shared" si="209"/>
        <v>0.79516699359805476</v>
      </c>
      <c r="O174">
        <f t="shared" si="209"/>
        <v>1.1074800084035947</v>
      </c>
      <c r="P174">
        <f t="shared" si="209"/>
        <v>1.3373700651874931</v>
      </c>
      <c r="Q174">
        <f t="shared" si="209"/>
        <v>1.4951291165810359</v>
      </c>
      <c r="R174">
        <f t="shared" si="209"/>
        <v>1.5992296133597044</v>
      </c>
      <c r="S174">
        <f t="shared" si="209"/>
        <v>1.6663692236940741</v>
      </c>
      <c r="T174">
        <f t="shared" si="209"/>
        <v>1.7090820219148577</v>
      </c>
      <c r="U174">
        <f t="shared" si="209"/>
        <v>1.7360297747526492</v>
      </c>
      <c r="V174">
        <f t="shared" si="209"/>
        <v>1.7529446872100027</v>
      </c>
      <c r="W174"/>
      <c r="X174">
        <f t="shared" ref="X174:AG174" si="210">M174/10</f>
        <v>4.2481115990217269E-2</v>
      </c>
      <c r="Y174">
        <f t="shared" si="210"/>
        <v>7.9516699359805473E-2</v>
      </c>
      <c r="Z174">
        <f t="shared" si="210"/>
        <v>0.11074800084035948</v>
      </c>
      <c r="AA174">
        <f t="shared" si="210"/>
        <v>0.13373700651874931</v>
      </c>
      <c r="AB174">
        <f t="shared" si="210"/>
        <v>0.1495129116581036</v>
      </c>
      <c r="AC174">
        <f t="shared" si="210"/>
        <v>0.15992296133597045</v>
      </c>
      <c r="AD174">
        <f t="shared" si="210"/>
        <v>0.16663692236940741</v>
      </c>
      <c r="AE174">
        <f t="shared" si="210"/>
        <v>0.17090820219148578</v>
      </c>
      <c r="AF174">
        <f t="shared" si="210"/>
        <v>0.17360297747526493</v>
      </c>
      <c r="AG174">
        <f t="shared" si="210"/>
        <v>0.17529446872100027</v>
      </c>
    </row>
    <row r="175" spans="1:33" x14ac:dyDescent="0.25">
      <c r="A175" s="6" t="s">
        <v>50</v>
      </c>
      <c r="B175">
        <v>8626.0458867698799</v>
      </c>
      <c r="C175">
        <v>31224.223194037</v>
      </c>
      <c r="D175">
        <v>51801.679261118901</v>
      </c>
      <c r="E175">
        <v>65550.950443385504</v>
      </c>
      <c r="F175">
        <v>73657.967758645696</v>
      </c>
      <c r="G175">
        <v>78168.966191863903</v>
      </c>
      <c r="H175">
        <v>80608.300161523599</v>
      </c>
      <c r="I175">
        <v>81908.350770004006</v>
      </c>
      <c r="J175">
        <v>82596.040767459606</v>
      </c>
      <c r="K175">
        <v>82958.393142586094</v>
      </c>
      <c r="L175" s="1">
        <v>10</v>
      </c>
      <c r="M175">
        <f t="shared" ref="M175:V175" si="211">(B175*($L$175/100))/365</f>
        <v>2.3633002429506522</v>
      </c>
      <c r="N175">
        <f t="shared" si="211"/>
        <v>8.5545816969964399</v>
      </c>
      <c r="O175">
        <f t="shared" si="211"/>
        <v>14.192240893457235</v>
      </c>
      <c r="P175">
        <f t="shared" si="211"/>
        <v>17.959164505037126</v>
      </c>
      <c r="Q175">
        <f t="shared" si="211"/>
        <v>20.180265139354987</v>
      </c>
      <c r="R175">
        <f t="shared" si="211"/>
        <v>21.416155121058605</v>
      </c>
      <c r="S175">
        <f t="shared" si="211"/>
        <v>22.084465797677698</v>
      </c>
      <c r="T175">
        <f t="shared" si="211"/>
        <v>22.440644046576441</v>
      </c>
      <c r="U175">
        <f t="shared" si="211"/>
        <v>22.629052265057428</v>
      </c>
      <c r="V175">
        <f t="shared" si="211"/>
        <v>22.728326888379755</v>
      </c>
      <c r="W175" s="2">
        <v>0.05</v>
      </c>
      <c r="X175">
        <f t="shared" ref="X175:AG175" si="212">M175*$W$175</f>
        <v>0.11816501214753261</v>
      </c>
      <c r="Y175">
        <f t="shared" si="212"/>
        <v>0.42772908484982203</v>
      </c>
      <c r="Z175">
        <f t="shared" si="212"/>
        <v>0.70961204467286176</v>
      </c>
      <c r="AA175">
        <f t="shared" si="212"/>
        <v>0.89795822525185631</v>
      </c>
      <c r="AB175">
        <f t="shared" si="212"/>
        <v>1.0090132569677495</v>
      </c>
      <c r="AC175">
        <f t="shared" si="212"/>
        <v>1.0708077560529303</v>
      </c>
      <c r="AD175">
        <f t="shared" si="212"/>
        <v>1.1042232898838849</v>
      </c>
      <c r="AE175">
        <f t="shared" si="212"/>
        <v>1.1220322023288221</v>
      </c>
      <c r="AF175">
        <f t="shared" si="212"/>
        <v>1.1314526132528715</v>
      </c>
      <c r="AG175">
        <f t="shared" si="212"/>
        <v>1.1364163444189879</v>
      </c>
    </row>
    <row r="176" spans="1:33" x14ac:dyDescent="0.25">
      <c r="A176" s="8" t="s">
        <v>51</v>
      </c>
      <c r="B176">
        <v>2634209.2636789</v>
      </c>
      <c r="C176">
        <v>2641422.1007014001</v>
      </c>
      <c r="D176">
        <v>2641428.6839587302</v>
      </c>
      <c r="E176">
        <v>2641428.6899618902</v>
      </c>
      <c r="F176">
        <v>2641428.6899673599</v>
      </c>
      <c r="G176">
        <v>2641428.6899673701</v>
      </c>
      <c r="H176">
        <v>2641428.6899673701</v>
      </c>
      <c r="I176">
        <v>2641428.6899673701</v>
      </c>
      <c r="J176">
        <v>2641428.6899673701</v>
      </c>
      <c r="K176">
        <v>2641428.6899673701</v>
      </c>
      <c r="L176" s="1">
        <v>1</v>
      </c>
      <c r="M176">
        <f t="shared" ref="M176:V176" si="213">(B176*($M$63/100))/365</f>
        <v>72.170116813120543</v>
      </c>
      <c r="N176">
        <f t="shared" si="213"/>
        <v>72.36772878633974</v>
      </c>
      <c r="O176">
        <f t="shared" si="213"/>
        <v>72.367909149554251</v>
      </c>
      <c r="P176">
        <f t="shared" si="213"/>
        <v>72.367909314024388</v>
      </c>
      <c r="Q176">
        <f t="shared" si="213"/>
        <v>72.367909314174241</v>
      </c>
      <c r="R176">
        <f t="shared" si="213"/>
        <v>72.367909314174526</v>
      </c>
      <c r="S176">
        <f t="shared" si="213"/>
        <v>72.367909314174526</v>
      </c>
      <c r="T176">
        <f t="shared" si="213"/>
        <v>72.367909314174526</v>
      </c>
      <c r="U176">
        <f t="shared" si="213"/>
        <v>72.367909314174526</v>
      </c>
      <c r="V176">
        <f t="shared" si="213"/>
        <v>72.367909314174526</v>
      </c>
      <c r="W176" s="2">
        <v>10</v>
      </c>
      <c r="X176">
        <f t="shared" ref="X176:AG176" si="214">M176*10</f>
        <v>721.70116813120546</v>
      </c>
      <c r="Y176">
        <f t="shared" si="214"/>
        <v>723.6772878633974</v>
      </c>
      <c r="Z176">
        <f t="shared" si="214"/>
        <v>723.67909149554248</v>
      </c>
      <c r="AA176">
        <f t="shared" si="214"/>
        <v>723.67909314024382</v>
      </c>
      <c r="AB176">
        <f t="shared" si="214"/>
        <v>723.67909314174244</v>
      </c>
      <c r="AC176">
        <f t="shared" si="214"/>
        <v>723.67909314174528</v>
      </c>
      <c r="AD176">
        <f t="shared" si="214"/>
        <v>723.67909314174528</v>
      </c>
      <c r="AE176">
        <f t="shared" si="214"/>
        <v>723.67909314174528</v>
      </c>
      <c r="AF176">
        <f t="shared" si="214"/>
        <v>723.67909314174528</v>
      </c>
      <c r="AG176">
        <f t="shared" si="214"/>
        <v>723.67909314174528</v>
      </c>
    </row>
    <row r="177" spans="1:33" x14ac:dyDescent="0.25">
      <c r="A177" s="6" t="s">
        <v>52</v>
      </c>
      <c r="B177">
        <v>898.53097267463602</v>
      </c>
      <c r="C177">
        <v>4740.1635132982401</v>
      </c>
      <c r="D177">
        <v>10785.2170833128</v>
      </c>
      <c r="E177">
        <v>17611.2073924627</v>
      </c>
      <c r="F177">
        <v>24197.162152263802</v>
      </c>
      <c r="G177">
        <v>30013.222426079399</v>
      </c>
      <c r="H177">
        <v>34875.923680057604</v>
      </c>
      <c r="I177">
        <v>38798.550398200299</v>
      </c>
      <c r="J177">
        <v>41886.836662318899</v>
      </c>
      <c r="K177">
        <v>44277.435640514101</v>
      </c>
      <c r="L177" s="1">
        <v>5</v>
      </c>
      <c r="M177">
        <f t="shared" ref="M177:V177" si="215">(B177*($L$113/100))/365</f>
        <v>0.12308643461296385</v>
      </c>
      <c r="N177">
        <f t="shared" si="215"/>
        <v>0.64933746757510147</v>
      </c>
      <c r="O177">
        <f t="shared" si="215"/>
        <v>1.4774269977140821</v>
      </c>
      <c r="P177">
        <f t="shared" si="215"/>
        <v>2.412494163351055</v>
      </c>
      <c r="Q177">
        <f t="shared" si="215"/>
        <v>3.3146797468854525</v>
      </c>
      <c r="R177">
        <f t="shared" si="215"/>
        <v>4.1114003323396435</v>
      </c>
      <c r="S177">
        <f t="shared" si="215"/>
        <v>4.7775237917887132</v>
      </c>
      <c r="T177">
        <f t="shared" si="215"/>
        <v>5.3148699175616851</v>
      </c>
      <c r="U177">
        <f t="shared" si="215"/>
        <v>5.7379228304546439</v>
      </c>
      <c r="V177">
        <f t="shared" si="215"/>
        <v>6.065402142536179</v>
      </c>
      <c r="W177" s="2">
        <v>0.3</v>
      </c>
      <c r="X177">
        <f t="shared" ref="X177:AG177" si="216">M177*$W$177</f>
        <v>3.6925930383889152E-2</v>
      </c>
      <c r="Y177">
        <f t="shared" si="216"/>
        <v>0.19480124027253043</v>
      </c>
      <c r="Z177">
        <f t="shared" si="216"/>
        <v>0.44322809931422463</v>
      </c>
      <c r="AA177">
        <f t="shared" si="216"/>
        <v>0.72374824900531654</v>
      </c>
      <c r="AB177">
        <f t="shared" si="216"/>
        <v>0.99440392406563571</v>
      </c>
      <c r="AC177">
        <f t="shared" si="216"/>
        <v>1.2334200997018929</v>
      </c>
      <c r="AD177">
        <f t="shared" si="216"/>
        <v>1.4332571375366139</v>
      </c>
      <c r="AE177">
        <f t="shared" si="216"/>
        <v>1.5944609752685055</v>
      </c>
      <c r="AF177">
        <f t="shared" si="216"/>
        <v>1.7213768491363932</v>
      </c>
      <c r="AG177">
        <f t="shared" si="216"/>
        <v>1.8196206427608537</v>
      </c>
    </row>
    <row r="178" spans="1:33" x14ac:dyDescent="0.25">
      <c r="A178" s="8" t="s">
        <v>53</v>
      </c>
      <c r="B178">
        <v>216386.64683242</v>
      </c>
      <c r="C178">
        <v>330512.95076568599</v>
      </c>
      <c r="D178">
        <v>360475.29975597397</v>
      </c>
      <c r="E178">
        <v>367397.29936266597</v>
      </c>
      <c r="F178">
        <v>368953.72026880301</v>
      </c>
      <c r="G178">
        <v>369301.59942935902</v>
      </c>
      <c r="H178">
        <v>369379.25138847699</v>
      </c>
      <c r="I178">
        <v>369396.57935774903</v>
      </c>
      <c r="J178">
        <v>369400.445823755</v>
      </c>
      <c r="K178">
        <v>369401.308552592</v>
      </c>
      <c r="L178"/>
      <c r="M178">
        <f t="shared" ref="M178:V178" si="217">(B178*(M$1/100))/365</f>
        <v>177.8520384924</v>
      </c>
      <c r="N178">
        <f t="shared" si="217"/>
        <v>181.10298672092387</v>
      </c>
      <c r="O178">
        <f t="shared" si="217"/>
        <v>98.760356097527122</v>
      </c>
      <c r="P178">
        <f t="shared" si="217"/>
        <v>100.65679434593589</v>
      </c>
      <c r="Q178">
        <f t="shared" si="217"/>
        <v>101.08321103254877</v>
      </c>
      <c r="R178">
        <f t="shared" si="217"/>
        <v>101.17852039160522</v>
      </c>
      <c r="S178">
        <f t="shared" si="217"/>
        <v>101.1997949009526</v>
      </c>
      <c r="T178">
        <f t="shared" si="217"/>
        <v>101.20454228979426</v>
      </c>
      <c r="U178">
        <f t="shared" si="217"/>
        <v>101.20560159554931</v>
      </c>
      <c r="V178">
        <f t="shared" si="217"/>
        <v>101.20583795961426</v>
      </c>
      <c r="W178"/>
      <c r="X178">
        <f t="shared" ref="X178:AG178" si="218">M178/10</f>
        <v>17.785203849239998</v>
      </c>
      <c r="Y178">
        <f t="shared" si="218"/>
        <v>18.110298672092387</v>
      </c>
      <c r="Z178">
        <f t="shared" si="218"/>
        <v>9.8760356097527122</v>
      </c>
      <c r="AA178">
        <f t="shared" si="218"/>
        <v>10.065679434593589</v>
      </c>
      <c r="AB178">
        <f t="shared" si="218"/>
        <v>10.108321103254877</v>
      </c>
      <c r="AC178">
        <f t="shared" si="218"/>
        <v>10.117852039160521</v>
      </c>
      <c r="AD178">
        <f t="shared" si="218"/>
        <v>10.119979490095259</v>
      </c>
      <c r="AE178">
        <f t="shared" si="218"/>
        <v>10.120454228979426</v>
      </c>
      <c r="AF178">
        <f t="shared" si="218"/>
        <v>10.12056015955493</v>
      </c>
      <c r="AG178">
        <f t="shared" si="218"/>
        <v>10.120583795961426</v>
      </c>
    </row>
    <row r="179" spans="1:33" x14ac:dyDescent="0.25">
      <c r="A179" s="6" t="s">
        <v>54</v>
      </c>
      <c r="B179">
        <v>156566994.05971</v>
      </c>
      <c r="C179">
        <v>156995696.603136</v>
      </c>
      <c r="D179">
        <v>156996087.88594899</v>
      </c>
      <c r="E179">
        <v>156996088.242753</v>
      </c>
      <c r="F179">
        <v>156996088.24307799</v>
      </c>
      <c r="G179">
        <v>156996088.24307901</v>
      </c>
      <c r="H179">
        <v>156996088.24307901</v>
      </c>
      <c r="I179">
        <v>156996088.24307901</v>
      </c>
      <c r="J179">
        <v>156996088.24307901</v>
      </c>
      <c r="K179">
        <v>156996088.24307901</v>
      </c>
      <c r="L179" s="1">
        <v>1</v>
      </c>
      <c r="M179">
        <f t="shared" ref="M179:V179" si="219">(B179*($L$115/100))/365</f>
        <v>4289.5066865673971</v>
      </c>
      <c r="N179">
        <f t="shared" si="219"/>
        <v>4301.251961729753</v>
      </c>
      <c r="O179">
        <f t="shared" si="219"/>
        <v>4301.262681806822</v>
      </c>
      <c r="P179">
        <f t="shared" si="219"/>
        <v>4301.2626915822748</v>
      </c>
      <c r="Q179">
        <f t="shared" si="219"/>
        <v>4301.2626915911778</v>
      </c>
      <c r="R179">
        <f t="shared" si="219"/>
        <v>4301.2626915912051</v>
      </c>
      <c r="S179">
        <f t="shared" si="219"/>
        <v>4301.2626915912051</v>
      </c>
      <c r="T179">
        <f t="shared" si="219"/>
        <v>4301.2626915912051</v>
      </c>
      <c r="U179">
        <f t="shared" si="219"/>
        <v>4301.2626915912051</v>
      </c>
      <c r="V179">
        <f t="shared" si="219"/>
        <v>4301.2626915912051</v>
      </c>
      <c r="W179" s="2">
        <v>1.25</v>
      </c>
      <c r="X179">
        <f t="shared" ref="X179:AG179" si="220">M179*$W$179</f>
        <v>5361.8833582092466</v>
      </c>
      <c r="Y179">
        <f t="shared" si="220"/>
        <v>5376.5649521621908</v>
      </c>
      <c r="Z179">
        <f t="shared" si="220"/>
        <v>5376.578352258528</v>
      </c>
      <c r="AA179">
        <f t="shared" si="220"/>
        <v>5376.5783644778439</v>
      </c>
      <c r="AB179">
        <f t="shared" si="220"/>
        <v>5376.5783644889725</v>
      </c>
      <c r="AC179">
        <f t="shared" si="220"/>
        <v>5376.5783644890062</v>
      </c>
      <c r="AD179">
        <f t="shared" si="220"/>
        <v>5376.5783644890062</v>
      </c>
      <c r="AE179">
        <f t="shared" si="220"/>
        <v>5376.5783644890062</v>
      </c>
      <c r="AF179">
        <f t="shared" si="220"/>
        <v>5376.5783644890062</v>
      </c>
      <c r="AG179">
        <f t="shared" si="220"/>
        <v>5376.5783644890062</v>
      </c>
    </row>
    <row r="180" spans="1:33" x14ac:dyDescent="0.25">
      <c r="A180" s="8" t="s">
        <v>55</v>
      </c>
      <c r="B180">
        <v>4519.8424263449597</v>
      </c>
      <c r="C180">
        <v>25248.486490962699</v>
      </c>
      <c r="D180">
        <v>55378.503731220699</v>
      </c>
      <c r="E180">
        <v>85763.0212247296</v>
      </c>
      <c r="F180">
        <v>111739.241960086</v>
      </c>
      <c r="G180">
        <v>132063.851184197</v>
      </c>
      <c r="H180">
        <v>147160.81813901299</v>
      </c>
      <c r="I180">
        <v>158020.128050967</v>
      </c>
      <c r="J180">
        <v>165672.76479473099</v>
      </c>
      <c r="K180">
        <v>170994.13373377</v>
      </c>
      <c r="L180"/>
      <c r="M180">
        <f t="shared" ref="M180:V180" si="221">(B180*(M$1/100))/365</f>
        <v>3.714938980557501</v>
      </c>
      <c r="N180">
        <f t="shared" si="221"/>
        <v>13.834787118335726</v>
      </c>
      <c r="O180">
        <f t="shared" si="221"/>
        <v>15.172192803074164</v>
      </c>
      <c r="P180">
        <f t="shared" si="221"/>
        <v>23.496718143761534</v>
      </c>
      <c r="Q180">
        <f t="shared" si="221"/>
        <v>30.613490947968767</v>
      </c>
      <c r="R180">
        <f t="shared" si="221"/>
        <v>36.181877036766302</v>
      </c>
      <c r="S180">
        <f t="shared" si="221"/>
        <v>40.318032366852876</v>
      </c>
      <c r="T180">
        <f t="shared" si="221"/>
        <v>43.293185767388223</v>
      </c>
      <c r="U180">
        <f t="shared" si="221"/>
        <v>45.389798573898908</v>
      </c>
      <c r="V180">
        <f t="shared" si="221"/>
        <v>46.847707872265751</v>
      </c>
      <c r="W180"/>
      <c r="X180">
        <f t="shared" ref="X180:AG180" si="222">M180/10</f>
        <v>0.37149389805575012</v>
      </c>
      <c r="Y180">
        <f t="shared" si="222"/>
        <v>1.3834787118335725</v>
      </c>
      <c r="Z180">
        <f t="shared" si="222"/>
        <v>1.5172192803074165</v>
      </c>
      <c r="AA180">
        <f t="shared" si="222"/>
        <v>2.3496718143761535</v>
      </c>
      <c r="AB180">
        <f t="shared" si="222"/>
        <v>3.0613490947968769</v>
      </c>
      <c r="AC180">
        <f t="shared" si="222"/>
        <v>3.6181877036766301</v>
      </c>
      <c r="AD180">
        <f t="shared" si="222"/>
        <v>4.0318032366852874</v>
      </c>
      <c r="AE180">
        <f t="shared" si="222"/>
        <v>4.3293185767388227</v>
      </c>
      <c r="AF180">
        <f t="shared" si="222"/>
        <v>4.538979857389891</v>
      </c>
      <c r="AG180">
        <f t="shared" si="222"/>
        <v>4.6847707872265749</v>
      </c>
    </row>
    <row r="181" spans="1:33" x14ac:dyDescent="0.25">
      <c r="A181" s="6" t="s">
        <v>56</v>
      </c>
      <c r="B181">
        <v>220.80111943928901</v>
      </c>
      <c r="C181">
        <v>1430.8338976887901</v>
      </c>
      <c r="D181">
        <v>4035.5450179274499</v>
      </c>
      <c r="E181">
        <v>8108.0722601354</v>
      </c>
      <c r="F181">
        <v>13542.2505232481</v>
      </c>
      <c r="G181">
        <v>20141.282694313799</v>
      </c>
      <c r="H181">
        <v>27671.603257784001</v>
      </c>
      <c r="I181">
        <v>35895.228389256299</v>
      </c>
      <c r="J181">
        <v>44588.360869866097</v>
      </c>
      <c r="K181">
        <v>53551.174034706899</v>
      </c>
      <c r="L181"/>
      <c r="M181">
        <f t="shared" ref="M181:V181" si="223">(B181*(M128/100))/365</f>
        <v>0.18148037214188137</v>
      </c>
      <c r="N181">
        <f t="shared" si="223"/>
        <v>0.78401857407604936</v>
      </c>
      <c r="O181">
        <f t="shared" si="223"/>
        <v>1.1056287720349178</v>
      </c>
      <c r="P181">
        <f t="shared" si="223"/>
        <v>2.2213896603110683</v>
      </c>
      <c r="Q181">
        <f t="shared" si="223"/>
        <v>3.7102056228076989</v>
      </c>
      <c r="R181">
        <f t="shared" si="223"/>
        <v>5.5181596422777535</v>
      </c>
      <c r="S181">
        <f t="shared" si="223"/>
        <v>7.5812611665161658</v>
      </c>
      <c r="T181">
        <f t="shared" si="223"/>
        <v>9.8343091477414522</v>
      </c>
      <c r="U181">
        <f t="shared" si="223"/>
        <v>12.215989279415369</v>
      </c>
      <c r="V181">
        <f t="shared" si="223"/>
        <v>14.671554530056685</v>
      </c>
      <c r="W181" s="2">
        <v>2</v>
      </c>
      <c r="X181">
        <f t="shared" ref="X181:AG181" si="224">M181*$W$181</f>
        <v>0.36296074428376274</v>
      </c>
      <c r="Y181">
        <f t="shared" si="224"/>
        <v>1.5680371481520987</v>
      </c>
      <c r="Z181">
        <f t="shared" si="224"/>
        <v>2.2112575440698357</v>
      </c>
      <c r="AA181">
        <f t="shared" si="224"/>
        <v>4.4427793206221367</v>
      </c>
      <c r="AB181">
        <f t="shared" si="224"/>
        <v>7.4204112456153979</v>
      </c>
      <c r="AC181">
        <f t="shared" si="224"/>
        <v>11.036319284555507</v>
      </c>
      <c r="AD181">
        <f t="shared" si="224"/>
        <v>15.162522333032332</v>
      </c>
      <c r="AE181">
        <f t="shared" si="224"/>
        <v>19.668618295482904</v>
      </c>
      <c r="AF181">
        <f t="shared" si="224"/>
        <v>24.431978558830739</v>
      </c>
      <c r="AG181">
        <f t="shared" si="224"/>
        <v>29.34310906011337</v>
      </c>
    </row>
    <row r="182" spans="1:33" x14ac:dyDescent="0.25">
      <c r="A182" s="6" t="s">
        <v>57</v>
      </c>
      <c r="B182">
        <v>6757.95173532033</v>
      </c>
      <c r="C182">
        <v>17939.750373434599</v>
      </c>
      <c r="D182">
        <v>24508.528992723201</v>
      </c>
      <c r="E182">
        <v>27487.105880127401</v>
      </c>
      <c r="F182">
        <v>28725.6712447307</v>
      </c>
      <c r="G182">
        <v>29224.407357794302</v>
      </c>
      <c r="H182">
        <v>29422.762747819099</v>
      </c>
      <c r="I182">
        <v>29501.2708574711</v>
      </c>
      <c r="J182">
        <v>29532.284903157401</v>
      </c>
      <c r="K182">
        <v>29544.5275873715</v>
      </c>
      <c r="L182" s="1">
        <v>10</v>
      </c>
      <c r="M182">
        <f t="shared" ref="M182:V182" si="225">(B182*($L$182/100))/365</f>
        <v>1.8514936261151589</v>
      </c>
      <c r="N182">
        <f t="shared" si="225"/>
        <v>4.9150001023108487</v>
      </c>
      <c r="O182">
        <f t="shared" si="225"/>
        <v>6.7146654774584107</v>
      </c>
      <c r="P182">
        <f t="shared" si="225"/>
        <v>7.5307139397609317</v>
      </c>
      <c r="Q182">
        <f t="shared" si="225"/>
        <v>7.8700469163645757</v>
      </c>
      <c r="R182">
        <f t="shared" si="225"/>
        <v>8.0066869473409046</v>
      </c>
      <c r="S182">
        <f t="shared" si="225"/>
        <v>8.0610308898134519</v>
      </c>
      <c r="T182">
        <f t="shared" si="225"/>
        <v>8.0825399609509869</v>
      </c>
      <c r="U182">
        <f t="shared" si="225"/>
        <v>8.0910369597691503</v>
      </c>
      <c r="V182">
        <f t="shared" si="225"/>
        <v>8.0943911198278098</v>
      </c>
      <c r="W182" s="2">
        <v>0.05</v>
      </c>
      <c r="X182">
        <f t="shared" ref="X182:AG182" si="226">M182*$W$182</f>
        <v>9.2574681305757953E-2</v>
      </c>
      <c r="Y182">
        <f t="shared" si="226"/>
        <v>0.24575000511554246</v>
      </c>
      <c r="Z182">
        <f t="shared" si="226"/>
        <v>0.33573327387292057</v>
      </c>
      <c r="AA182">
        <f t="shared" si="226"/>
        <v>0.37653569698804662</v>
      </c>
      <c r="AB182">
        <f t="shared" si="226"/>
        <v>0.39350234581822879</v>
      </c>
      <c r="AC182">
        <f t="shared" si="226"/>
        <v>0.40033434736704526</v>
      </c>
      <c r="AD182">
        <f t="shared" si="226"/>
        <v>0.4030515444906726</v>
      </c>
      <c r="AE182">
        <f t="shared" si="226"/>
        <v>0.40412699804754937</v>
      </c>
      <c r="AF182">
        <f t="shared" si="226"/>
        <v>0.40455184798845756</v>
      </c>
      <c r="AG182">
        <f t="shared" si="226"/>
        <v>0.40471955599139053</v>
      </c>
    </row>
    <row r="183" spans="1:33" x14ac:dyDescent="0.25">
      <c r="A183" s="6" t="s">
        <v>58</v>
      </c>
      <c r="B183">
        <v>538.05729742165795</v>
      </c>
      <c r="C183">
        <v>3309.1794788228899</v>
      </c>
      <c r="D183">
        <v>8923.1268325139208</v>
      </c>
      <c r="E183">
        <v>17207.425728166301</v>
      </c>
      <c r="F183">
        <v>27663.265511045902</v>
      </c>
      <c r="G183">
        <v>39694.554313706198</v>
      </c>
      <c r="H183">
        <v>52723.803181051502</v>
      </c>
      <c r="I183">
        <v>66245.807331790798</v>
      </c>
      <c r="J183">
        <v>79846.932793252301</v>
      </c>
      <c r="K183">
        <v>93205.982649984406</v>
      </c>
      <c r="L183" s="1">
        <v>10</v>
      </c>
      <c r="M183">
        <f t="shared" ref="M183:V184" si="227">(B183*($L$119/100))/365</f>
        <v>0.14741295819771449</v>
      </c>
      <c r="N183">
        <f t="shared" si="227"/>
        <v>0.90662451474599726</v>
      </c>
      <c r="O183">
        <f t="shared" si="227"/>
        <v>2.4446922828805264</v>
      </c>
      <c r="P183">
        <f t="shared" si="227"/>
        <v>4.714363213196247</v>
      </c>
      <c r="Q183">
        <f t="shared" si="227"/>
        <v>7.5789768523413432</v>
      </c>
      <c r="R183">
        <f t="shared" si="227"/>
        <v>10.875220359919506</v>
      </c>
      <c r="S183">
        <f t="shared" si="227"/>
        <v>14.444877583849728</v>
      </c>
      <c r="T183">
        <f t="shared" si="227"/>
        <v>18.149536255285152</v>
      </c>
      <c r="U183">
        <f t="shared" si="227"/>
        <v>21.875871998151318</v>
      </c>
      <c r="V183">
        <f t="shared" si="227"/>
        <v>25.535885657529978</v>
      </c>
      <c r="W183" s="2">
        <v>0.5</v>
      </c>
      <c r="X183">
        <f t="shared" ref="X183:AG183" si="228">M183*$W$183</f>
        <v>7.3706479098857247E-2</v>
      </c>
      <c r="Y183">
        <f t="shared" si="228"/>
        <v>0.45331225737299863</v>
      </c>
      <c r="Z183">
        <f t="shared" si="228"/>
        <v>1.2223461414402632</v>
      </c>
      <c r="AA183">
        <f t="shared" si="228"/>
        <v>2.3571816065981235</v>
      </c>
      <c r="AB183">
        <f t="shared" si="228"/>
        <v>3.7894884261706716</v>
      </c>
      <c r="AC183">
        <f t="shared" si="228"/>
        <v>5.4376101799597532</v>
      </c>
      <c r="AD183">
        <f t="shared" si="228"/>
        <v>7.2224387919248638</v>
      </c>
      <c r="AE183">
        <f t="shared" si="228"/>
        <v>9.0747681276425762</v>
      </c>
      <c r="AF183">
        <f t="shared" si="228"/>
        <v>10.937935999075659</v>
      </c>
      <c r="AG183">
        <f t="shared" si="228"/>
        <v>12.767942828764989</v>
      </c>
    </row>
    <row r="184" spans="1:33" x14ac:dyDescent="0.25">
      <c r="A184" s="8" t="s">
        <v>59</v>
      </c>
      <c r="B184">
        <v>795.45945372142205</v>
      </c>
      <c r="C184">
        <v>2828.87655088887</v>
      </c>
      <c r="D184">
        <v>4736.0910308448001</v>
      </c>
      <c r="E184">
        <v>6070.2440466015296</v>
      </c>
      <c r="F184">
        <v>6897.0103935530096</v>
      </c>
      <c r="G184">
        <v>7380.5428215457096</v>
      </c>
      <c r="H184">
        <v>7655.1003570959001</v>
      </c>
      <c r="I184">
        <v>7808.5840740630701</v>
      </c>
      <c r="J184">
        <v>7893.6679500363498</v>
      </c>
      <c r="K184">
        <v>7940.6200248245004</v>
      </c>
      <c r="L184" s="1">
        <v>10</v>
      </c>
      <c r="M184">
        <f t="shared" si="227"/>
        <v>0.21793409690997867</v>
      </c>
      <c r="N184">
        <f t="shared" si="227"/>
        <v>0.77503467147640281</v>
      </c>
      <c r="O184">
        <f t="shared" si="227"/>
        <v>1.297559186532822</v>
      </c>
      <c r="P184">
        <f t="shared" si="227"/>
        <v>1.6630805607127479</v>
      </c>
      <c r="Q184">
        <f t="shared" si="227"/>
        <v>1.8895918886446601</v>
      </c>
      <c r="R184">
        <f t="shared" si="227"/>
        <v>2.0220665264508795</v>
      </c>
      <c r="S184">
        <f t="shared" si="227"/>
        <v>2.0972877690673699</v>
      </c>
      <c r="T184">
        <f t="shared" si="227"/>
        <v>2.1393381024830331</v>
      </c>
      <c r="U184">
        <f t="shared" si="227"/>
        <v>2.1626487534346164</v>
      </c>
      <c r="V184">
        <f t="shared" si="227"/>
        <v>2.1755123355683565</v>
      </c>
      <c r="W184"/>
      <c r="X184">
        <f t="shared" ref="X184:AG185" si="229">M184/10</f>
        <v>2.1793409690997866E-2</v>
      </c>
      <c r="Y184">
        <f t="shared" si="229"/>
        <v>7.7503467147640281E-2</v>
      </c>
      <c r="Z184">
        <f t="shared" si="229"/>
        <v>0.1297559186532822</v>
      </c>
      <c r="AA184">
        <f t="shared" si="229"/>
        <v>0.1663080560712748</v>
      </c>
      <c r="AB184">
        <f t="shared" si="229"/>
        <v>0.188959188864466</v>
      </c>
      <c r="AC184">
        <f t="shared" si="229"/>
        <v>0.20220665264508794</v>
      </c>
      <c r="AD184">
        <f t="shared" si="229"/>
        <v>0.209728776906737</v>
      </c>
      <c r="AE184">
        <f t="shared" si="229"/>
        <v>0.21393381024830332</v>
      </c>
      <c r="AF184">
        <f t="shared" si="229"/>
        <v>0.21626487534346164</v>
      </c>
      <c r="AG184">
        <f t="shared" si="229"/>
        <v>0.21755123355683564</v>
      </c>
    </row>
    <row r="185" spans="1:33" x14ac:dyDescent="0.25">
      <c r="A185" s="8" t="s">
        <v>60</v>
      </c>
      <c r="B185">
        <v>22480.883238831299</v>
      </c>
      <c r="C185">
        <v>87258.760310178201</v>
      </c>
      <c r="D185">
        <v>151373.545730713</v>
      </c>
      <c r="E185">
        <v>197364.76378915901</v>
      </c>
      <c r="F185">
        <v>226229.279301551</v>
      </c>
      <c r="G185">
        <v>243223.60061692199</v>
      </c>
      <c r="H185">
        <v>252907.826328847</v>
      </c>
      <c r="I185">
        <v>258332.02629485301</v>
      </c>
      <c r="J185">
        <v>261342.116566362</v>
      </c>
      <c r="K185">
        <v>263004.14304252103</v>
      </c>
      <c r="L185" s="1">
        <v>20</v>
      </c>
      <c r="M185">
        <f t="shared" ref="M185:V185" si="230">(B185*($L$121/100))/365</f>
        <v>12.318292185660985</v>
      </c>
      <c r="N185">
        <f t="shared" si="230"/>
        <v>47.81301934804285</v>
      </c>
      <c r="O185">
        <f t="shared" si="230"/>
        <v>82.944408619568776</v>
      </c>
      <c r="P185">
        <f t="shared" si="230"/>
        <v>108.14507604885426</v>
      </c>
      <c r="Q185">
        <f t="shared" si="230"/>
        <v>123.96124893235671</v>
      </c>
      <c r="R185">
        <f t="shared" si="230"/>
        <v>133.27320581749152</v>
      </c>
      <c r="S185">
        <f t="shared" si="230"/>
        <v>138.57963086512166</v>
      </c>
      <c r="T185">
        <f t="shared" si="230"/>
        <v>141.55179523005646</v>
      </c>
      <c r="U185">
        <f t="shared" si="230"/>
        <v>143.20115976239015</v>
      </c>
      <c r="V185">
        <f t="shared" si="230"/>
        <v>144.11185920138138</v>
      </c>
      <c r="W185"/>
      <c r="X185">
        <f t="shared" si="229"/>
        <v>1.2318292185660984</v>
      </c>
      <c r="Y185">
        <f t="shared" si="229"/>
        <v>4.7813019348042847</v>
      </c>
      <c r="Z185">
        <f t="shared" si="229"/>
        <v>8.2944408619568772</v>
      </c>
      <c r="AA185">
        <f t="shared" si="229"/>
        <v>10.814507604885426</v>
      </c>
      <c r="AB185">
        <f t="shared" si="229"/>
        <v>12.396124893235671</v>
      </c>
      <c r="AC185">
        <f t="shared" si="229"/>
        <v>13.327320581749152</v>
      </c>
      <c r="AD185">
        <f t="shared" si="229"/>
        <v>13.857963086512166</v>
      </c>
      <c r="AE185">
        <f t="shared" si="229"/>
        <v>14.155179523005646</v>
      </c>
      <c r="AF185">
        <f t="shared" si="229"/>
        <v>14.320115976239014</v>
      </c>
      <c r="AG185">
        <f t="shared" si="229"/>
        <v>14.411185920138138</v>
      </c>
    </row>
    <row r="186" spans="1:33" x14ac:dyDescent="0.25">
      <c r="A186" s="6" t="s">
        <v>61</v>
      </c>
      <c r="B186">
        <v>395.47473629006703</v>
      </c>
      <c r="C186">
        <v>2094.3236888731499</v>
      </c>
      <c r="D186">
        <v>4781.4183684439104</v>
      </c>
      <c r="E186">
        <v>7830.9597755895302</v>
      </c>
      <c r="F186">
        <v>10787.468240972599</v>
      </c>
      <c r="G186">
        <v>13410.369081398199</v>
      </c>
      <c r="H186">
        <v>15612.9322270211</v>
      </c>
      <c r="I186">
        <v>17397.109934644199</v>
      </c>
      <c r="J186">
        <v>18807.4057025722</v>
      </c>
      <c r="K186">
        <v>19903.2809848172</v>
      </c>
      <c r="L186" s="1">
        <v>5</v>
      </c>
      <c r="M186">
        <f t="shared" ref="M186:V186" si="231">(B186*($L$122/100))/365</f>
        <v>5.4174621409598223E-2</v>
      </c>
      <c r="N186">
        <f t="shared" si="231"/>
        <v>0.28689365601002054</v>
      </c>
      <c r="O186">
        <f t="shared" si="231"/>
        <v>0.65498881759505623</v>
      </c>
      <c r="P186">
        <f t="shared" si="231"/>
        <v>1.0727342158341824</v>
      </c>
      <c r="Q186">
        <f t="shared" si="231"/>
        <v>1.4777353754756988</v>
      </c>
      <c r="R186">
        <f t="shared" si="231"/>
        <v>1.837036860465507</v>
      </c>
      <c r="S186">
        <f t="shared" si="231"/>
        <v>2.1387578393179592</v>
      </c>
      <c r="T186">
        <f t="shared" si="231"/>
        <v>2.3831657444718082</v>
      </c>
      <c r="U186">
        <f t="shared" si="231"/>
        <v>2.5763569455578357</v>
      </c>
      <c r="V186">
        <f t="shared" si="231"/>
        <v>2.726476847235233</v>
      </c>
      <c r="W186" s="2">
        <v>0.5</v>
      </c>
      <c r="X186">
        <f t="shared" ref="X186:AG186" si="232">M186*$W$186</f>
        <v>2.7087310704799111E-2</v>
      </c>
      <c r="Y186">
        <f t="shared" si="232"/>
        <v>0.14344682800501027</v>
      </c>
      <c r="Z186">
        <f t="shared" si="232"/>
        <v>0.32749440879752811</v>
      </c>
      <c r="AA186">
        <f t="shared" si="232"/>
        <v>0.53636710791709119</v>
      </c>
      <c r="AB186">
        <f t="shared" si="232"/>
        <v>0.73886768773784939</v>
      </c>
      <c r="AC186">
        <f t="shared" si="232"/>
        <v>0.91851843023275348</v>
      </c>
      <c r="AD186">
        <f t="shared" si="232"/>
        <v>1.0693789196589796</v>
      </c>
      <c r="AE186">
        <f t="shared" si="232"/>
        <v>1.1915828722359041</v>
      </c>
      <c r="AF186">
        <f t="shared" si="232"/>
        <v>1.2881784727789178</v>
      </c>
      <c r="AG186">
        <f t="shared" si="232"/>
        <v>1.3632384236176165</v>
      </c>
    </row>
    <row r="187" spans="1:33" x14ac:dyDescent="0.25">
      <c r="A187" s="8" t="s">
        <v>62</v>
      </c>
      <c r="B187">
        <v>196.02406093989299</v>
      </c>
      <c r="C187">
        <v>897.79177458818799</v>
      </c>
      <c r="D187">
        <v>1874.58896491428</v>
      </c>
      <c r="E187">
        <v>2879.2249717896598</v>
      </c>
      <c r="F187">
        <v>3776.51818377069</v>
      </c>
      <c r="G187">
        <v>4517.6964395548202</v>
      </c>
      <c r="H187">
        <v>5101.5545640243299</v>
      </c>
      <c r="I187">
        <v>5547.7029745345098</v>
      </c>
      <c r="J187">
        <v>5881.8047356925499</v>
      </c>
      <c r="K187">
        <v>6128.5895529147801</v>
      </c>
      <c r="M187">
        <f t="shared" ref="M187:V187" si="233">(B187*(M$1/100))/365</f>
        <v>0.16111566652593942</v>
      </c>
      <c r="N187">
        <f t="shared" si="233"/>
        <v>0.49194069840448662</v>
      </c>
      <c r="O187">
        <f t="shared" si="233"/>
        <v>0.51358601778473434</v>
      </c>
      <c r="P187">
        <f t="shared" si="233"/>
        <v>0.78882875939442743</v>
      </c>
      <c r="Q187">
        <f t="shared" si="233"/>
        <v>1.034662516101559</v>
      </c>
      <c r="R187">
        <f t="shared" si="233"/>
        <v>1.2377250519328276</v>
      </c>
      <c r="S187">
        <f t="shared" si="233"/>
        <v>1.3976861819244739</v>
      </c>
      <c r="T187">
        <f t="shared" si="233"/>
        <v>1.5199186231601398</v>
      </c>
      <c r="U187">
        <f t="shared" si="233"/>
        <v>1.6114533522445342</v>
      </c>
      <c r="V187">
        <f t="shared" si="233"/>
        <v>1.6790656309355565</v>
      </c>
      <c r="X187">
        <f t="shared" ref="X187:AG187" si="234">M187/10</f>
        <v>1.6111566652593941E-2</v>
      </c>
      <c r="Y187">
        <f t="shared" si="234"/>
        <v>4.9194069840448662E-2</v>
      </c>
      <c r="Z187">
        <f t="shared" si="234"/>
        <v>5.1358601778473435E-2</v>
      </c>
      <c r="AA187">
        <f t="shared" si="234"/>
        <v>7.8882875939442737E-2</v>
      </c>
      <c r="AB187">
        <f t="shared" si="234"/>
        <v>0.10346625161015591</v>
      </c>
      <c r="AC187">
        <f t="shared" si="234"/>
        <v>0.12377250519328276</v>
      </c>
      <c r="AD187">
        <f t="shared" si="234"/>
        <v>0.1397686181924474</v>
      </c>
      <c r="AE187">
        <f t="shared" si="234"/>
        <v>0.15199186231601397</v>
      </c>
      <c r="AF187">
        <f t="shared" si="234"/>
        <v>0.16114533522445343</v>
      </c>
      <c r="AG187">
        <f t="shared" si="234"/>
        <v>0.16790656309355564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0"/>
  <sheetViews>
    <sheetView zoomScaleNormal="100" workbookViewId="0">
      <pane xSplit="1" topLeftCell="B1" activePane="topRight" state="frozen"/>
      <selection pane="topRight" activeCell="B23" activeCellId="1" sqref="E2:N177 B23"/>
    </sheetView>
  </sheetViews>
  <sheetFormatPr defaultRowHeight="15" x14ac:dyDescent="0.25"/>
  <cols>
    <col min="12" max="12" width="8.28515625" style="15"/>
    <col min="29" max="29" width="8.42578125"/>
    <col min="30" max="31" width="8.140625"/>
    <col min="32" max="32" width="13.7109375"/>
    <col min="33" max="38" width="8.140625"/>
  </cols>
  <sheetData>
    <row r="1" spans="1:54" x14ac:dyDescent="0.25">
      <c r="A1" t="s">
        <v>3</v>
      </c>
      <c r="B1">
        <v>1</v>
      </c>
      <c r="C1">
        <v>2</v>
      </c>
      <c r="D1">
        <v>3</v>
      </c>
      <c r="E1" s="2" t="s">
        <v>339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s="16"/>
      <c r="M1" s="17"/>
      <c r="N1" s="17"/>
      <c r="O1" s="2" t="s">
        <v>340</v>
      </c>
      <c r="P1" s="17"/>
      <c r="Q1" s="17"/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C1">
        <v>1</v>
      </c>
      <c r="AD1">
        <v>2</v>
      </c>
      <c r="AE1">
        <v>3</v>
      </c>
      <c r="AF1" s="2" t="s">
        <v>341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S1" s="2" t="s">
        <v>342</v>
      </c>
    </row>
    <row r="2" spans="1:54" s="6" customFormat="1" x14ac:dyDescent="0.25">
      <c r="A2" s="6" t="s">
        <v>4</v>
      </c>
      <c r="B2" s="6">
        <v>21.583504257923501</v>
      </c>
      <c r="C2" s="6">
        <v>47.252724385477002</v>
      </c>
      <c r="D2" s="6">
        <v>78.893409738535595</v>
      </c>
      <c r="E2" s="6">
        <v>113.02475227103101</v>
      </c>
      <c r="F2" s="6">
        <v>146.992765079648</v>
      </c>
      <c r="G2" s="6">
        <v>179.05459072036999</v>
      </c>
      <c r="H2" s="6">
        <v>208.22475660538299</v>
      </c>
      <c r="I2" s="6">
        <v>234.06981695394799</v>
      </c>
      <c r="J2" s="6">
        <v>256.52356263859502</v>
      </c>
      <c r="K2" s="6">
        <v>275.743679195781</v>
      </c>
      <c r="L2" s="18" t="s">
        <v>4</v>
      </c>
      <c r="M2" s="19" t="s">
        <v>4</v>
      </c>
      <c r="N2" s="19" t="s">
        <v>146</v>
      </c>
      <c r="O2" s="19" t="s">
        <v>343</v>
      </c>
      <c r="P2" s="19">
        <v>1</v>
      </c>
      <c r="Q2" s="19">
        <v>10</v>
      </c>
      <c r="R2" s="20">
        <v>0.8</v>
      </c>
      <c r="S2" s="20">
        <v>1</v>
      </c>
      <c r="T2" s="20">
        <v>1.2</v>
      </c>
      <c r="U2" s="20">
        <v>1.7</v>
      </c>
      <c r="V2" s="20">
        <v>1.9</v>
      </c>
      <c r="W2" s="20">
        <v>2.1</v>
      </c>
      <c r="X2" s="20">
        <v>2.2000000000000002</v>
      </c>
      <c r="Y2" s="20">
        <v>2.9</v>
      </c>
      <c r="Z2" s="20">
        <v>2.9</v>
      </c>
      <c r="AA2" s="20">
        <v>2.9</v>
      </c>
      <c r="AC2" s="21">
        <f t="shared" ref="AC2:AC33" si="0">B2/R2</f>
        <v>26.979380322404374</v>
      </c>
      <c r="AD2" s="21">
        <f t="shared" ref="AD2:AD33" si="1">C2/S2</f>
        <v>47.252724385477002</v>
      </c>
      <c r="AE2" s="21">
        <f t="shared" ref="AE2:AE33" si="2">D2/T2</f>
        <v>65.744508115446337</v>
      </c>
      <c r="AF2" s="21">
        <f t="shared" ref="AF2:AF33" si="3">E2/U2</f>
        <v>66.485148394724121</v>
      </c>
      <c r="AG2" s="21">
        <f t="shared" ref="AG2:AG33" si="4">F2/V2</f>
        <v>77.364613199814741</v>
      </c>
      <c r="AH2" s="21">
        <f t="shared" ref="AH2:AH33" si="5">G2/W2</f>
        <v>85.264090819223796</v>
      </c>
      <c r="AI2" s="21">
        <f t="shared" ref="AI2:AI33" si="6">H2/X2</f>
        <v>94.647616638810447</v>
      </c>
      <c r="AJ2" s="21">
        <f t="shared" ref="AJ2:AJ33" si="7">I2/Y2</f>
        <v>80.713729984119993</v>
      </c>
      <c r="AK2" s="21">
        <f t="shared" ref="AK2:AK33" si="8">J2/Z2</f>
        <v>88.456400909860349</v>
      </c>
      <c r="AL2" s="21">
        <f t="shared" ref="AL2:AL33" si="9">K2/AA2</f>
        <v>95.084027308890001</v>
      </c>
      <c r="AM2" s="11"/>
      <c r="AN2" s="21">
        <f t="shared" ref="AN2:AN33" si="10">AVERAGE(AC2:AL2)</f>
        <v>72.799224007877115</v>
      </c>
      <c r="AP2" s="6" t="s">
        <v>4</v>
      </c>
      <c r="AQ2" s="6">
        <v>0.15094339600000001</v>
      </c>
      <c r="AR2" s="6">
        <v>9.4339622999999997E-2</v>
      </c>
      <c r="AS2" s="6">
        <v>7.2289157000000007E-2</v>
      </c>
      <c r="AT2" s="6">
        <v>6.6147860000000003E-2</v>
      </c>
      <c r="AU2" s="6">
        <v>7.3929960000000003E-2</v>
      </c>
      <c r="AV2" s="6">
        <v>8.1395350000000005E-2</v>
      </c>
      <c r="AW2" s="6">
        <v>8.5271319999999998E-2</v>
      </c>
      <c r="AX2" s="6">
        <v>0.11240310000000001</v>
      </c>
      <c r="AY2" s="6">
        <v>0.11240310000000001</v>
      </c>
      <c r="AZ2" s="6">
        <v>0.11240310000000001</v>
      </c>
      <c r="BB2" s="21">
        <f t="shared" ref="BB2:BB33" si="11">AVERAGE(AQ2:AZ2)</f>
        <v>9.6152596600000001E-2</v>
      </c>
    </row>
    <row r="3" spans="1:54" x14ac:dyDescent="0.25">
      <c r="A3" t="s">
        <v>5</v>
      </c>
      <c r="B3">
        <v>852265.47149185499</v>
      </c>
      <c r="C3">
        <v>2331317.0086223301</v>
      </c>
      <c r="D3">
        <v>3894973.3348339102</v>
      </c>
      <c r="E3">
        <v>5074546.0613987697</v>
      </c>
      <c r="F3">
        <v>5865766.5527672004</v>
      </c>
      <c r="G3">
        <v>6365769.0296844803</v>
      </c>
      <c r="H3">
        <v>6671700.3693776503</v>
      </c>
      <c r="I3">
        <v>6855530.7248815</v>
      </c>
      <c r="J3">
        <v>6964856.1873012502</v>
      </c>
      <c r="K3">
        <v>7029486.0021836599</v>
      </c>
      <c r="L3" s="22" t="s">
        <v>5</v>
      </c>
      <c r="M3" s="23" t="s">
        <v>5</v>
      </c>
      <c r="N3" s="23" t="s">
        <v>148</v>
      </c>
      <c r="O3" s="23" t="s">
        <v>343</v>
      </c>
      <c r="P3" s="23">
        <v>1</v>
      </c>
      <c r="Q3" s="23">
        <v>10</v>
      </c>
      <c r="R3" s="24">
        <v>2.6666669999999999</v>
      </c>
      <c r="S3" s="24">
        <v>666.66669999999999</v>
      </c>
      <c r="T3" s="24">
        <v>1266.6669999999999</v>
      </c>
      <c r="U3" s="24">
        <v>3760.6669999999999</v>
      </c>
      <c r="V3" s="24">
        <v>5796.6670000000004</v>
      </c>
      <c r="W3" s="24">
        <v>8806.6669999999995</v>
      </c>
      <c r="X3" s="24">
        <v>8836.6669999999995</v>
      </c>
      <c r="Y3" s="24">
        <v>8806.6669999999995</v>
      </c>
      <c r="Z3" s="24">
        <v>8816.6669999999995</v>
      </c>
      <c r="AA3" s="24">
        <v>8826.6669999999995</v>
      </c>
      <c r="AC3" s="7">
        <f t="shared" si="0"/>
        <v>319599.51185950666</v>
      </c>
      <c r="AD3" s="7">
        <f t="shared" si="1"/>
        <v>3496.9753380847283</v>
      </c>
      <c r="AE3" s="7">
        <f t="shared" si="2"/>
        <v>3074.9781393483136</v>
      </c>
      <c r="AF3" s="7">
        <f t="shared" si="3"/>
        <v>1349.3739438771818</v>
      </c>
      <c r="AG3" s="7">
        <f t="shared" si="4"/>
        <v>1011.9205662093751</v>
      </c>
      <c r="AH3" s="7">
        <f t="shared" si="5"/>
        <v>722.83521446700331</v>
      </c>
      <c r="AI3" s="7">
        <f t="shared" si="6"/>
        <v>755.00189940139774</v>
      </c>
      <c r="AJ3" s="7">
        <f t="shared" si="7"/>
        <v>778.44781968950349</v>
      </c>
      <c r="AK3" s="7">
        <f t="shared" si="8"/>
        <v>789.96475508275978</v>
      </c>
      <c r="AL3" s="7">
        <f t="shared" si="9"/>
        <v>796.39188860117417</v>
      </c>
      <c r="AN3" s="7">
        <f t="shared" si="10"/>
        <v>33237.540142426813</v>
      </c>
      <c r="AP3" t="s">
        <v>5</v>
      </c>
      <c r="AQ3">
        <v>7.0175439999999997E-3</v>
      </c>
      <c r="AR3">
        <v>3.9215686E-2</v>
      </c>
      <c r="AS3">
        <v>4.4444444E-2</v>
      </c>
      <c r="AT3">
        <v>8.7457359999999998E-2</v>
      </c>
      <c r="AU3">
        <v>0.13174242</v>
      </c>
      <c r="AV3">
        <v>0.20015152</v>
      </c>
      <c r="AW3">
        <v>0.20083333</v>
      </c>
      <c r="AX3">
        <v>0.20015152</v>
      </c>
      <c r="AY3">
        <v>0.20037879</v>
      </c>
      <c r="AZ3">
        <v>0.20060606</v>
      </c>
      <c r="BB3" s="7">
        <f t="shared" si="11"/>
        <v>0.1311998674</v>
      </c>
    </row>
    <row r="4" spans="1:54" x14ac:dyDescent="0.25">
      <c r="A4" t="s">
        <v>6</v>
      </c>
      <c r="B4">
        <v>976156.084953096</v>
      </c>
      <c r="C4">
        <v>2614830.2938019298</v>
      </c>
      <c r="D4">
        <v>4088814.8563010301</v>
      </c>
      <c r="E4">
        <v>5144971.0428171903</v>
      </c>
      <c r="F4">
        <v>5827872.8540895199</v>
      </c>
      <c r="G4">
        <v>6247016.4098634496</v>
      </c>
      <c r="H4">
        <v>6497172.6880467199</v>
      </c>
      <c r="I4">
        <v>6644175.8580441801</v>
      </c>
      <c r="J4">
        <v>6729810.4330772404</v>
      </c>
      <c r="K4">
        <v>6779448.5004414096</v>
      </c>
      <c r="L4" s="22" t="s">
        <v>6</v>
      </c>
      <c r="M4" s="23" t="s">
        <v>6</v>
      </c>
      <c r="N4" s="23" t="s">
        <v>152</v>
      </c>
      <c r="O4" s="23" t="s">
        <v>343</v>
      </c>
      <c r="P4" s="23">
        <v>1</v>
      </c>
      <c r="Q4" s="23">
        <v>10</v>
      </c>
      <c r="R4" s="24">
        <v>2.6666669999999999</v>
      </c>
      <c r="S4" s="24">
        <v>666.66669999999999</v>
      </c>
      <c r="T4" s="24">
        <v>1266.6669999999999</v>
      </c>
      <c r="U4" s="24">
        <v>3760.6669999999999</v>
      </c>
      <c r="V4" s="24">
        <v>5796.6670000000004</v>
      </c>
      <c r="W4" s="24">
        <v>8806.6669999999995</v>
      </c>
      <c r="X4" s="24">
        <v>8836.6669999999995</v>
      </c>
      <c r="Y4" s="24">
        <v>8806.6669999999995</v>
      </c>
      <c r="Z4" s="24">
        <v>8816.6669999999995</v>
      </c>
      <c r="AA4" s="24">
        <v>8826.6669999999995</v>
      </c>
      <c r="AC4" s="7">
        <f t="shared" si="0"/>
        <v>366058.48610010027</v>
      </c>
      <c r="AD4" s="7">
        <f t="shared" si="1"/>
        <v>3922.2452445906324</v>
      </c>
      <c r="AE4" s="7">
        <f t="shared" si="2"/>
        <v>3228.0108791821613</v>
      </c>
      <c r="AF4" s="7">
        <f t="shared" si="3"/>
        <v>1368.1006701250576</v>
      </c>
      <c r="AG4" s="7">
        <f t="shared" si="4"/>
        <v>1005.3834132768916</v>
      </c>
      <c r="AH4" s="7">
        <f t="shared" si="5"/>
        <v>709.35081454351007</v>
      </c>
      <c r="AI4" s="7">
        <f t="shared" si="6"/>
        <v>735.25150240998335</v>
      </c>
      <c r="AJ4" s="7">
        <f t="shared" si="7"/>
        <v>754.44840347025502</v>
      </c>
      <c r="AK4" s="7">
        <f t="shared" si="8"/>
        <v>763.30550230344875</v>
      </c>
      <c r="AL4" s="7">
        <f t="shared" si="9"/>
        <v>768.06437814425419</v>
      </c>
      <c r="AN4" s="7">
        <f t="shared" si="10"/>
        <v>37931.264690814642</v>
      </c>
      <c r="AP4" t="s">
        <v>6</v>
      </c>
      <c r="AQ4">
        <v>7.0175439999999997E-3</v>
      </c>
      <c r="AR4">
        <v>3.9215686E-2</v>
      </c>
      <c r="AS4">
        <v>4.4444444E-2</v>
      </c>
      <c r="AT4">
        <v>8.7457359999999998E-2</v>
      </c>
      <c r="AU4">
        <v>0.13174242</v>
      </c>
      <c r="AV4">
        <v>0.20015152</v>
      </c>
      <c r="AW4">
        <v>0.20083333</v>
      </c>
      <c r="AX4">
        <v>0.20015152</v>
      </c>
      <c r="AY4">
        <v>0.20037879</v>
      </c>
      <c r="AZ4">
        <v>0.20060606</v>
      </c>
      <c r="BB4" s="7">
        <f t="shared" si="11"/>
        <v>0.1311998674</v>
      </c>
    </row>
    <row r="5" spans="1:54" x14ac:dyDescent="0.25">
      <c r="A5" t="s">
        <v>7</v>
      </c>
      <c r="B5">
        <v>1372.22188805617</v>
      </c>
      <c r="C5">
        <v>4773.5161404615801</v>
      </c>
      <c r="D5">
        <v>9250.9183816943096</v>
      </c>
      <c r="E5">
        <v>13860.948944513801</v>
      </c>
      <c r="F5">
        <v>18055.887890246398</v>
      </c>
      <c r="G5">
        <v>21609.504790141</v>
      </c>
      <c r="H5">
        <v>24487.720875465599</v>
      </c>
      <c r="I5">
        <v>26750.9732105394</v>
      </c>
      <c r="J5">
        <v>28495.202386447199</v>
      </c>
      <c r="K5">
        <v>29820.754516296001</v>
      </c>
      <c r="L5" s="22" t="s">
        <v>7</v>
      </c>
      <c r="M5" s="23" t="s">
        <v>7</v>
      </c>
      <c r="N5" s="23" t="s">
        <v>153</v>
      </c>
      <c r="O5" s="23" t="s">
        <v>343</v>
      </c>
      <c r="P5" s="23">
        <v>1</v>
      </c>
      <c r="Q5" s="23">
        <v>10</v>
      </c>
      <c r="R5" s="24">
        <v>3.022904</v>
      </c>
      <c r="S5" s="24">
        <v>45.739280000000001</v>
      </c>
      <c r="T5" s="24">
        <v>80.307990000000004</v>
      </c>
      <c r="U5" s="24">
        <v>195.18809999999999</v>
      </c>
      <c r="V5" s="24">
        <v>195.8416</v>
      </c>
      <c r="W5" s="24">
        <v>195.673</v>
      </c>
      <c r="X5" s="24">
        <v>195.018</v>
      </c>
      <c r="Y5" s="24">
        <v>195.02340000000001</v>
      </c>
      <c r="Z5" s="24">
        <v>195.21639999999999</v>
      </c>
      <c r="AA5" s="24">
        <v>205</v>
      </c>
      <c r="AC5" s="7">
        <f t="shared" si="0"/>
        <v>453.94160319221845</v>
      </c>
      <c r="AD5" s="7">
        <f t="shared" si="1"/>
        <v>104.36360477168814</v>
      </c>
      <c r="AE5" s="7">
        <f t="shared" si="2"/>
        <v>115.19300111600738</v>
      </c>
      <c r="AF5" s="7">
        <f t="shared" si="3"/>
        <v>71.013288948013738</v>
      </c>
      <c r="AG5" s="7">
        <f t="shared" si="4"/>
        <v>92.19638672399735</v>
      </c>
      <c r="AH5" s="7">
        <f t="shared" si="5"/>
        <v>110.43682465205215</v>
      </c>
      <c r="AI5" s="7">
        <f t="shared" si="6"/>
        <v>125.56646502100114</v>
      </c>
      <c r="AJ5" s="7">
        <f t="shared" si="7"/>
        <v>137.16801784062528</v>
      </c>
      <c r="AK5" s="7">
        <f t="shared" si="8"/>
        <v>145.96725677989758</v>
      </c>
      <c r="AL5" s="7">
        <f t="shared" si="9"/>
        <v>145.4670952014439</v>
      </c>
      <c r="AN5" s="7">
        <f t="shared" si="10"/>
        <v>150.13135442469451</v>
      </c>
      <c r="AP5" t="s">
        <v>7</v>
      </c>
      <c r="AQ5">
        <v>0.100763483</v>
      </c>
      <c r="AR5">
        <v>0.76232131199999997</v>
      </c>
      <c r="AS5">
        <v>0.76483802099999998</v>
      </c>
      <c r="AT5">
        <v>1.08437838</v>
      </c>
      <c r="AU5">
        <v>0.78336647000000004</v>
      </c>
      <c r="AV5">
        <v>0.78269200999999999</v>
      </c>
      <c r="AW5">
        <v>0.61910485999999998</v>
      </c>
      <c r="AX5">
        <v>0.61912188000000001</v>
      </c>
      <c r="AY5">
        <v>0.61973451999999996</v>
      </c>
      <c r="AZ5">
        <v>0.65079365</v>
      </c>
      <c r="BB5" s="7">
        <f t="shared" si="11"/>
        <v>0.67871145859999993</v>
      </c>
    </row>
    <row r="6" spans="1:54" x14ac:dyDescent="0.25">
      <c r="A6" t="s">
        <v>8</v>
      </c>
      <c r="B6">
        <v>629642.47269811505</v>
      </c>
      <c r="C6">
        <v>639268.06603631703</v>
      </c>
      <c r="D6">
        <v>639330.69714974205</v>
      </c>
      <c r="E6">
        <v>639331.10262113402</v>
      </c>
      <c r="F6">
        <v>639331.10524605401</v>
      </c>
      <c r="G6">
        <v>639331.10526304704</v>
      </c>
      <c r="H6">
        <v>639331.10526315705</v>
      </c>
      <c r="I6">
        <v>639331.10526315798</v>
      </c>
      <c r="J6">
        <v>639331.10526315798</v>
      </c>
      <c r="K6">
        <v>639331.10526315798</v>
      </c>
      <c r="L6" s="22" t="s">
        <v>8</v>
      </c>
      <c r="M6" s="23" t="s">
        <v>8</v>
      </c>
      <c r="N6" s="23" t="s">
        <v>154</v>
      </c>
      <c r="O6" s="23" t="s">
        <v>344</v>
      </c>
      <c r="P6" s="23">
        <v>1</v>
      </c>
      <c r="Q6" s="23">
        <v>10</v>
      </c>
      <c r="R6" s="24">
        <v>17.25</v>
      </c>
      <c r="S6" s="24">
        <v>17.513999999999999</v>
      </c>
      <c r="T6" s="24">
        <v>17.515999999999998</v>
      </c>
      <c r="U6" s="24">
        <v>17.515999999999998</v>
      </c>
      <c r="V6" s="24">
        <v>17.515999999999998</v>
      </c>
      <c r="W6" s="24">
        <v>17.515999999999998</v>
      </c>
      <c r="X6" s="24">
        <v>17.515999999999998</v>
      </c>
      <c r="Y6" s="24">
        <v>17.515999999999998</v>
      </c>
      <c r="Z6" s="24">
        <v>17.515999999999998</v>
      </c>
      <c r="AA6" s="24">
        <v>17.515999999999998</v>
      </c>
      <c r="AC6" s="7">
        <f t="shared" si="0"/>
        <v>36501.012910035657</v>
      </c>
      <c r="AD6" s="7">
        <f t="shared" si="1"/>
        <v>36500.403450743237</v>
      </c>
      <c r="AE6" s="7">
        <f t="shared" si="2"/>
        <v>36499.811438099001</v>
      </c>
      <c r="AF6" s="7">
        <f t="shared" si="3"/>
        <v>36499.834586728364</v>
      </c>
      <c r="AG6" s="7">
        <f t="shared" si="4"/>
        <v>36499.834736586781</v>
      </c>
      <c r="AH6" s="7">
        <f t="shared" si="5"/>
        <v>36499.834737556928</v>
      </c>
      <c r="AI6" s="7">
        <f t="shared" si="6"/>
        <v>36499.834737563207</v>
      </c>
      <c r="AJ6" s="7">
        <f t="shared" si="7"/>
        <v>36499.834737563258</v>
      </c>
      <c r="AK6" s="7">
        <f t="shared" si="8"/>
        <v>36499.834737563258</v>
      </c>
      <c r="AL6" s="7">
        <f t="shared" si="9"/>
        <v>36499.834737563258</v>
      </c>
      <c r="AN6" s="7">
        <f t="shared" si="10"/>
        <v>36500.007081000294</v>
      </c>
      <c r="AP6" t="s">
        <v>8</v>
      </c>
      <c r="AQ6">
        <v>9.9997216999999999E-2</v>
      </c>
      <c r="AR6">
        <v>9.9998914999999994E-2</v>
      </c>
      <c r="AS6">
        <v>0.100000514</v>
      </c>
      <c r="AT6">
        <v>0.10000046</v>
      </c>
      <c r="AU6">
        <v>0.10000046</v>
      </c>
      <c r="AV6">
        <v>0.10000046</v>
      </c>
      <c r="AW6">
        <v>0.10000046</v>
      </c>
      <c r="AX6">
        <v>0.10000046</v>
      </c>
      <c r="AY6">
        <v>0.10000046</v>
      </c>
      <c r="AZ6">
        <v>0.10000046</v>
      </c>
      <c r="BB6" s="7">
        <f t="shared" si="11"/>
        <v>9.9999986599999979E-2</v>
      </c>
    </row>
    <row r="7" spans="1:54" x14ac:dyDescent="0.25">
      <c r="A7" t="s">
        <v>9</v>
      </c>
      <c r="B7">
        <v>556.80050352575597</v>
      </c>
      <c r="C7">
        <v>1514.6401214258501</v>
      </c>
      <c r="D7">
        <v>2084.4180850887001</v>
      </c>
      <c r="E7">
        <v>2344.5416704915001</v>
      </c>
      <c r="F7">
        <v>2453.2382674466498</v>
      </c>
      <c r="G7">
        <v>2497.1883543496301</v>
      </c>
      <c r="H7">
        <v>2514.7344392802302</v>
      </c>
      <c r="I7">
        <v>2521.7044668583899</v>
      </c>
      <c r="J7">
        <v>2524.4678065000398</v>
      </c>
      <c r="K7">
        <v>2525.56250923076</v>
      </c>
      <c r="L7" s="22" t="s">
        <v>9</v>
      </c>
      <c r="M7" s="23" t="s">
        <v>9</v>
      </c>
      <c r="N7" s="23" t="s">
        <v>157</v>
      </c>
      <c r="O7" s="23" t="s">
        <v>343</v>
      </c>
      <c r="P7" s="23">
        <v>1</v>
      </c>
      <c r="Q7" s="23">
        <v>10</v>
      </c>
      <c r="R7" s="24">
        <v>0.8</v>
      </c>
      <c r="S7" s="24">
        <v>1</v>
      </c>
      <c r="T7" s="24">
        <v>1.2</v>
      </c>
      <c r="U7" s="24">
        <v>1.7</v>
      </c>
      <c r="V7" s="24">
        <v>1.9</v>
      </c>
      <c r="W7" s="24">
        <v>2.1</v>
      </c>
      <c r="X7" s="24">
        <v>2.2000000000000002</v>
      </c>
      <c r="Y7" s="24">
        <v>2.9</v>
      </c>
      <c r="Z7" s="24">
        <v>2.9</v>
      </c>
      <c r="AA7" s="24">
        <v>2.9</v>
      </c>
      <c r="AC7" s="7">
        <f t="shared" si="0"/>
        <v>696.00062940719488</v>
      </c>
      <c r="AD7" s="7">
        <f t="shared" si="1"/>
        <v>1514.6401214258501</v>
      </c>
      <c r="AE7" s="7">
        <f t="shared" si="2"/>
        <v>1737.0150709072502</v>
      </c>
      <c r="AF7" s="7">
        <f t="shared" si="3"/>
        <v>1379.1421591126471</v>
      </c>
      <c r="AG7" s="7">
        <f t="shared" si="4"/>
        <v>1291.1780354982368</v>
      </c>
      <c r="AH7" s="7">
        <f t="shared" si="5"/>
        <v>1189.1373115950619</v>
      </c>
      <c r="AI7" s="7">
        <f t="shared" si="6"/>
        <v>1143.061108763741</v>
      </c>
      <c r="AJ7" s="7">
        <f t="shared" si="7"/>
        <v>869.55326443392755</v>
      </c>
      <c r="AK7" s="7">
        <f t="shared" si="8"/>
        <v>870.50614017242754</v>
      </c>
      <c r="AL7" s="7">
        <f t="shared" si="9"/>
        <v>870.88362387267591</v>
      </c>
      <c r="AN7" s="7">
        <f t="shared" si="10"/>
        <v>1156.1117465189013</v>
      </c>
      <c r="AP7" t="s">
        <v>9</v>
      </c>
      <c r="AQ7">
        <v>0.15094339600000001</v>
      </c>
      <c r="AR7">
        <v>9.4339622999999997E-2</v>
      </c>
      <c r="AS7">
        <v>7.2289157000000007E-2</v>
      </c>
      <c r="AT7">
        <v>6.6147860000000003E-2</v>
      </c>
      <c r="AU7">
        <v>7.3929960000000003E-2</v>
      </c>
      <c r="AV7">
        <v>8.1395350000000005E-2</v>
      </c>
      <c r="AW7">
        <v>8.5271319999999998E-2</v>
      </c>
      <c r="AX7">
        <v>0.11240310000000001</v>
      </c>
      <c r="AY7">
        <v>0.11240310000000001</v>
      </c>
      <c r="AZ7">
        <v>0.11240310000000001</v>
      </c>
      <c r="BB7" s="7">
        <f t="shared" si="11"/>
        <v>9.6152596600000001E-2</v>
      </c>
    </row>
    <row r="8" spans="1:54" x14ac:dyDescent="0.25">
      <c r="A8" t="s">
        <v>10</v>
      </c>
      <c r="B8">
        <v>2601.1221205625502</v>
      </c>
      <c r="C8">
        <v>10052.779017687801</v>
      </c>
      <c r="D8">
        <v>16834.059696289201</v>
      </c>
      <c r="E8">
        <v>21300.971718541401</v>
      </c>
      <c r="F8">
        <v>23891.443813165399</v>
      </c>
      <c r="G8">
        <v>25309.014639631099</v>
      </c>
      <c r="H8">
        <v>26063.178701350502</v>
      </c>
      <c r="I8">
        <v>26458.775491050299</v>
      </c>
      <c r="J8">
        <v>26664.800228274999</v>
      </c>
      <c r="K8">
        <v>26771.702364278</v>
      </c>
      <c r="L8" s="22" t="s">
        <v>10</v>
      </c>
      <c r="M8" s="23" t="s">
        <v>10</v>
      </c>
      <c r="N8" s="23" t="s">
        <v>161</v>
      </c>
      <c r="O8" s="23" t="s">
        <v>343</v>
      </c>
      <c r="P8" s="23">
        <v>1</v>
      </c>
      <c r="Q8" s="23">
        <v>10</v>
      </c>
      <c r="R8" s="24">
        <v>0.73001950000000004</v>
      </c>
      <c r="S8" s="24">
        <v>3.9027780000000001</v>
      </c>
      <c r="T8" s="24">
        <v>5.8809699999999996</v>
      </c>
      <c r="U8" s="24">
        <v>8.4127679999999998</v>
      </c>
      <c r="V8" s="24">
        <v>12.3192</v>
      </c>
      <c r="W8" s="24">
        <v>18.03387</v>
      </c>
      <c r="X8" s="24">
        <v>21.9</v>
      </c>
      <c r="Y8" s="24">
        <v>20.94932</v>
      </c>
      <c r="Z8" s="24">
        <v>20.5</v>
      </c>
      <c r="AA8" s="24">
        <v>20</v>
      </c>
      <c r="AC8" s="7">
        <f t="shared" si="0"/>
        <v>3563.0858087524375</v>
      </c>
      <c r="AD8" s="7">
        <f t="shared" si="1"/>
        <v>2575.8008827783187</v>
      </c>
      <c r="AE8" s="7">
        <f t="shared" si="2"/>
        <v>2862.463113447136</v>
      </c>
      <c r="AF8" s="7">
        <f t="shared" si="3"/>
        <v>2531.981354833677</v>
      </c>
      <c r="AG8" s="7">
        <f t="shared" si="4"/>
        <v>1939.3665021401875</v>
      </c>
      <c r="AH8" s="7">
        <f t="shared" si="5"/>
        <v>1403.4156084984031</v>
      </c>
      <c r="AI8" s="7">
        <f t="shared" si="6"/>
        <v>1190.0994840799317</v>
      </c>
      <c r="AJ8" s="7">
        <f t="shared" si="7"/>
        <v>1262.9897052052429</v>
      </c>
      <c r="AK8" s="7">
        <f t="shared" si="8"/>
        <v>1300.7219623548781</v>
      </c>
      <c r="AL8" s="7">
        <f t="shared" si="9"/>
        <v>1338.5851182138999</v>
      </c>
      <c r="AN8" s="7">
        <f t="shared" si="10"/>
        <v>1996.8509540304112</v>
      </c>
      <c r="AP8" t="s">
        <v>10</v>
      </c>
      <c r="AQ8">
        <v>0.73001949300000002</v>
      </c>
      <c r="AR8">
        <v>0.78055555600000004</v>
      </c>
      <c r="AS8">
        <v>0.39206465200000001</v>
      </c>
      <c r="AT8">
        <v>0.33651071999999999</v>
      </c>
      <c r="AU8">
        <v>0.27376001999999999</v>
      </c>
      <c r="AV8">
        <v>0.40075264999999999</v>
      </c>
      <c r="AW8">
        <v>0.48666667000000002</v>
      </c>
      <c r="AX8">
        <v>0.46554039000000003</v>
      </c>
      <c r="AY8">
        <v>0.41</v>
      </c>
      <c r="AZ8">
        <v>0.4</v>
      </c>
      <c r="BB8" s="7">
        <f t="shared" si="11"/>
        <v>0.46758701510000006</v>
      </c>
    </row>
    <row r="9" spans="1:54" x14ac:dyDescent="0.25">
      <c r="A9" t="s">
        <v>11</v>
      </c>
      <c r="B9">
        <v>372.42894525518398</v>
      </c>
      <c r="C9">
        <v>983.18090529593803</v>
      </c>
      <c r="D9">
        <v>1370.16262755408</v>
      </c>
      <c r="E9">
        <v>1560.52380198534</v>
      </c>
      <c r="F9">
        <v>1646.1134718354699</v>
      </c>
      <c r="G9">
        <v>1683.25416567296</v>
      </c>
      <c r="H9">
        <v>1699.13742946706</v>
      </c>
      <c r="I9">
        <v>1705.8885985460399</v>
      </c>
      <c r="J9">
        <v>1708.75081362328</v>
      </c>
      <c r="K9">
        <v>1709.96295791017</v>
      </c>
      <c r="L9" s="22" t="s">
        <v>11</v>
      </c>
      <c r="M9" s="23" t="s">
        <v>11</v>
      </c>
      <c r="N9" s="23" t="s">
        <v>165</v>
      </c>
      <c r="O9" s="23" t="s">
        <v>343</v>
      </c>
      <c r="P9" s="23">
        <v>1</v>
      </c>
      <c r="Q9" s="23">
        <v>10</v>
      </c>
      <c r="R9" s="24">
        <v>0.8</v>
      </c>
      <c r="S9" s="24">
        <v>1</v>
      </c>
      <c r="T9" s="24">
        <v>1.2</v>
      </c>
      <c r="U9" s="24">
        <v>1.7</v>
      </c>
      <c r="V9" s="24">
        <v>1.9</v>
      </c>
      <c r="W9" s="24">
        <v>2.1</v>
      </c>
      <c r="X9" s="24">
        <v>2.2000000000000002</v>
      </c>
      <c r="Y9" s="24">
        <v>2.9</v>
      </c>
      <c r="Z9" s="24">
        <v>2.9</v>
      </c>
      <c r="AA9" s="24">
        <v>2.9</v>
      </c>
      <c r="AC9" s="7">
        <f t="shared" si="0"/>
        <v>465.53618156897994</v>
      </c>
      <c r="AD9" s="7">
        <f t="shared" si="1"/>
        <v>983.18090529593803</v>
      </c>
      <c r="AE9" s="7">
        <f t="shared" si="2"/>
        <v>1141.8021896284001</v>
      </c>
      <c r="AF9" s="7">
        <f t="shared" si="3"/>
        <v>917.95517763843532</v>
      </c>
      <c r="AG9" s="7">
        <f t="shared" si="4"/>
        <v>866.37551149235264</v>
      </c>
      <c r="AH9" s="7">
        <f t="shared" si="5"/>
        <v>801.54960270140953</v>
      </c>
      <c r="AI9" s="7">
        <f t="shared" si="6"/>
        <v>772.33519521229994</v>
      </c>
      <c r="AJ9" s="7">
        <f t="shared" si="7"/>
        <v>588.23744777449656</v>
      </c>
      <c r="AK9" s="7">
        <f t="shared" si="8"/>
        <v>589.22441849078621</v>
      </c>
      <c r="AL9" s="7">
        <f t="shared" si="9"/>
        <v>589.64239927936899</v>
      </c>
      <c r="AN9" s="7">
        <f t="shared" si="10"/>
        <v>771.58390290824661</v>
      </c>
      <c r="AP9" t="s">
        <v>11</v>
      </c>
      <c r="AQ9">
        <v>0.15094339600000001</v>
      </c>
      <c r="AR9">
        <v>9.4339622999999997E-2</v>
      </c>
      <c r="AS9">
        <v>7.2289157000000007E-2</v>
      </c>
      <c r="AT9">
        <v>6.6147860000000003E-2</v>
      </c>
      <c r="AU9">
        <v>7.3929960000000003E-2</v>
      </c>
      <c r="AV9">
        <v>8.1395350000000005E-2</v>
      </c>
      <c r="AW9">
        <v>8.5271319999999998E-2</v>
      </c>
      <c r="AX9">
        <v>0.11240310000000001</v>
      </c>
      <c r="AY9">
        <v>0.11240310000000001</v>
      </c>
      <c r="AZ9">
        <v>0.11240310000000001</v>
      </c>
      <c r="BB9" s="7">
        <f t="shared" si="11"/>
        <v>9.6152596600000001E-2</v>
      </c>
    </row>
    <row r="10" spans="1:54" x14ac:dyDescent="0.25">
      <c r="A10" t="s">
        <v>12</v>
      </c>
      <c r="B10">
        <v>485585088.70512497</v>
      </c>
      <c r="C10">
        <v>485585088.95159298</v>
      </c>
      <c r="D10">
        <v>485585088.95159298</v>
      </c>
      <c r="E10">
        <v>485585088.95159298</v>
      </c>
      <c r="F10">
        <v>485585088.95159298</v>
      </c>
      <c r="G10">
        <v>485585088.95159298</v>
      </c>
      <c r="H10">
        <v>485585088.95159298</v>
      </c>
      <c r="I10">
        <v>485585088.95159298</v>
      </c>
      <c r="J10">
        <v>485585088.95159298</v>
      </c>
      <c r="K10">
        <v>485585088.95159298</v>
      </c>
      <c r="L10" s="22" t="s">
        <v>12</v>
      </c>
      <c r="M10" s="23" t="s">
        <v>12</v>
      </c>
      <c r="N10" s="23" t="s">
        <v>166</v>
      </c>
      <c r="O10" s="23" t="s">
        <v>345</v>
      </c>
      <c r="P10" s="23">
        <v>1</v>
      </c>
      <c r="Q10" s="23">
        <v>10</v>
      </c>
      <c r="R10" s="24">
        <v>13303.7</v>
      </c>
      <c r="S10" s="24">
        <v>13303.7</v>
      </c>
      <c r="T10" s="24">
        <v>13303.7</v>
      </c>
      <c r="U10" s="24">
        <v>13303.7</v>
      </c>
      <c r="V10" s="24">
        <v>13303.7</v>
      </c>
      <c r="W10" s="24">
        <v>13303.7</v>
      </c>
      <c r="X10" s="24">
        <v>13303.7</v>
      </c>
      <c r="Y10" s="24">
        <v>13303.7</v>
      </c>
      <c r="Z10" s="24">
        <v>13303.7</v>
      </c>
      <c r="AA10" s="24">
        <v>13303.7</v>
      </c>
      <c r="AC10" s="7">
        <f t="shared" si="0"/>
        <v>36500.002909350405</v>
      </c>
      <c r="AD10" s="7">
        <f t="shared" si="1"/>
        <v>36500.002927876674</v>
      </c>
      <c r="AE10" s="7">
        <f t="shared" si="2"/>
        <v>36500.002927876674</v>
      </c>
      <c r="AF10" s="7">
        <f t="shared" si="3"/>
        <v>36500.002927876674</v>
      </c>
      <c r="AG10" s="7">
        <f t="shared" si="4"/>
        <v>36500.002927876674</v>
      </c>
      <c r="AH10" s="7">
        <f t="shared" si="5"/>
        <v>36500.002927876674</v>
      </c>
      <c r="AI10" s="7">
        <f t="shared" si="6"/>
        <v>36500.002927876674</v>
      </c>
      <c r="AJ10" s="7">
        <f t="shared" si="7"/>
        <v>36500.002927876674</v>
      </c>
      <c r="AK10" s="7">
        <f t="shared" si="8"/>
        <v>36500.002927876674</v>
      </c>
      <c r="AL10" s="7">
        <f t="shared" si="9"/>
        <v>36500.002927876674</v>
      </c>
      <c r="AN10" s="7">
        <f t="shared" si="10"/>
        <v>36500.002926024041</v>
      </c>
      <c r="AP10" t="s">
        <v>12</v>
      </c>
      <c r="AQ10">
        <v>10.002782707</v>
      </c>
      <c r="AR10">
        <v>1.0000526949999999</v>
      </c>
      <c r="AS10">
        <v>0.57090078499999997</v>
      </c>
      <c r="AT10">
        <v>0.40269094999999999</v>
      </c>
      <c r="AU10">
        <v>0.25083811</v>
      </c>
      <c r="AV10">
        <v>0.12911576</v>
      </c>
      <c r="AW10">
        <v>0.10000001</v>
      </c>
      <c r="AX10">
        <v>0.10000001</v>
      </c>
      <c r="AY10">
        <v>0.10000001</v>
      </c>
      <c r="AZ10">
        <v>0.10000001</v>
      </c>
      <c r="BB10" s="7">
        <f t="shared" si="11"/>
        <v>1.2756381047000001</v>
      </c>
    </row>
    <row r="11" spans="1:54" x14ac:dyDescent="0.25">
      <c r="A11" t="s">
        <v>13</v>
      </c>
      <c r="B11">
        <v>7180.7993859868802</v>
      </c>
      <c r="C11">
        <v>38959.658833709698</v>
      </c>
      <c r="D11">
        <v>87542.099114981305</v>
      </c>
      <c r="E11">
        <v>140222.10103514401</v>
      </c>
      <c r="F11">
        <v>188924.637196478</v>
      </c>
      <c r="G11">
        <v>230149.946264909</v>
      </c>
      <c r="H11">
        <v>263226.79544123</v>
      </c>
      <c r="I11">
        <v>288868.83301197801</v>
      </c>
      <c r="J11">
        <v>308297.568064311</v>
      </c>
      <c r="K11">
        <v>322790.84696979501</v>
      </c>
      <c r="L11" s="22" t="s">
        <v>13</v>
      </c>
      <c r="M11" s="23" t="s">
        <v>13</v>
      </c>
      <c r="N11" s="23" t="s">
        <v>169</v>
      </c>
      <c r="O11" s="23" t="s">
        <v>343</v>
      </c>
      <c r="P11" s="23">
        <v>1</v>
      </c>
      <c r="Q11" s="23">
        <v>10</v>
      </c>
      <c r="R11" s="24">
        <v>2.7660819999999999</v>
      </c>
      <c r="S11" s="24">
        <v>33.826749999999997</v>
      </c>
      <c r="T11" s="24">
        <v>78.983310000000003</v>
      </c>
      <c r="U11" s="24">
        <v>155.83090000000001</v>
      </c>
      <c r="V11" s="24">
        <v>252.43119999999999</v>
      </c>
      <c r="W11" s="24">
        <v>305.03050000000002</v>
      </c>
      <c r="X11" s="24">
        <v>305</v>
      </c>
      <c r="Y11" s="24">
        <v>304.36649999999997</v>
      </c>
      <c r="Z11" s="24">
        <v>310.1832</v>
      </c>
      <c r="AA11" s="24">
        <v>315</v>
      </c>
      <c r="AC11" s="7">
        <f t="shared" si="0"/>
        <v>2596.0182619267543</v>
      </c>
      <c r="AD11" s="7">
        <f t="shared" si="1"/>
        <v>1151.7411171250476</v>
      </c>
      <c r="AE11" s="7">
        <f t="shared" si="2"/>
        <v>1108.3619959075063</v>
      </c>
      <c r="AF11" s="7">
        <f t="shared" si="3"/>
        <v>899.8350201092594</v>
      </c>
      <c r="AG11" s="7">
        <f t="shared" si="4"/>
        <v>748.42031094602407</v>
      </c>
      <c r="AH11" s="7">
        <f t="shared" si="5"/>
        <v>754.51453630016988</v>
      </c>
      <c r="AI11" s="7">
        <f t="shared" si="6"/>
        <v>863.03867357780325</v>
      </c>
      <c r="AJ11" s="7">
        <f t="shared" si="7"/>
        <v>949.0822183518161</v>
      </c>
      <c r="AK11" s="7">
        <f t="shared" si="8"/>
        <v>993.92090888323742</v>
      </c>
      <c r="AL11" s="7">
        <f t="shared" si="9"/>
        <v>1024.7328475231589</v>
      </c>
      <c r="AN11" s="7">
        <f t="shared" si="10"/>
        <v>1108.9665890650779</v>
      </c>
      <c r="AP11" t="s">
        <v>13</v>
      </c>
      <c r="AQ11">
        <v>5.5321637E-2</v>
      </c>
      <c r="AR11">
        <v>0.135307018</v>
      </c>
      <c r="AS11">
        <v>9.2921539999999997E-2</v>
      </c>
      <c r="AT11">
        <v>0.10388726</v>
      </c>
      <c r="AU11">
        <v>0.14023954</v>
      </c>
      <c r="AV11">
        <v>0.14525260000000001</v>
      </c>
      <c r="AW11">
        <v>0.14523810000000001</v>
      </c>
      <c r="AX11">
        <v>0.12174659</v>
      </c>
      <c r="AY11">
        <v>0.11930124</v>
      </c>
      <c r="AZ11">
        <v>0.12115384999999999</v>
      </c>
      <c r="BB11" s="7">
        <f t="shared" si="11"/>
        <v>0.11803693750000002</v>
      </c>
    </row>
    <row r="12" spans="1:54" x14ac:dyDescent="0.25">
      <c r="A12" t="s">
        <v>14</v>
      </c>
      <c r="B12">
        <v>50845.679146978902</v>
      </c>
      <c r="C12">
        <v>109590.94810366099</v>
      </c>
      <c r="D12">
        <v>131935.04465662301</v>
      </c>
      <c r="E12">
        <v>138730.34634387601</v>
      </c>
      <c r="F12">
        <v>140682.412003543</v>
      </c>
      <c r="G12">
        <v>141234.49369724101</v>
      </c>
      <c r="H12">
        <v>141389.95467100799</v>
      </c>
      <c r="I12">
        <v>141433.67757282101</v>
      </c>
      <c r="J12">
        <v>141445.970280234</v>
      </c>
      <c r="K12">
        <v>141449.42604542401</v>
      </c>
      <c r="L12" s="22" t="s">
        <v>14</v>
      </c>
      <c r="M12" s="23" t="s">
        <v>14</v>
      </c>
      <c r="N12" s="23" t="s">
        <v>171</v>
      </c>
      <c r="O12" s="23" t="s">
        <v>344</v>
      </c>
      <c r="P12" s="23">
        <v>1</v>
      </c>
      <c r="Q12" s="23">
        <v>10</v>
      </c>
      <c r="R12" s="24">
        <v>27.861000000000001</v>
      </c>
      <c r="S12" s="24">
        <v>60.05</v>
      </c>
      <c r="T12" s="24">
        <v>72.293000000000006</v>
      </c>
      <c r="U12" s="24">
        <v>76.016999999999996</v>
      </c>
      <c r="V12" s="24">
        <v>77.085999999999999</v>
      </c>
      <c r="W12" s="24">
        <v>77.388999999999996</v>
      </c>
      <c r="X12" s="24">
        <v>77.474000000000004</v>
      </c>
      <c r="Y12" s="24">
        <v>77.498000000000005</v>
      </c>
      <c r="Z12" s="24">
        <v>77.504999999999995</v>
      </c>
      <c r="AA12" s="24">
        <v>77.507000000000005</v>
      </c>
      <c r="AC12" s="7">
        <f t="shared" si="0"/>
        <v>1824.9768187422885</v>
      </c>
      <c r="AD12" s="7">
        <f t="shared" si="1"/>
        <v>1824.9949725838635</v>
      </c>
      <c r="AE12" s="7">
        <f t="shared" si="2"/>
        <v>1825.004421681532</v>
      </c>
      <c r="AF12" s="7">
        <f t="shared" si="3"/>
        <v>1824.9910723111411</v>
      </c>
      <c r="AG12" s="7">
        <f t="shared" si="4"/>
        <v>1825.0059933521391</v>
      </c>
      <c r="AH12" s="7">
        <f t="shared" si="5"/>
        <v>1824.9944268208792</v>
      </c>
      <c r="AI12" s="7">
        <f t="shared" si="6"/>
        <v>1824.9987695356892</v>
      </c>
      <c r="AJ12" s="7">
        <f t="shared" si="7"/>
        <v>1824.9977750757566</v>
      </c>
      <c r="AK12" s="7">
        <f t="shared" si="8"/>
        <v>1824.9915525480164</v>
      </c>
      <c r="AL12" s="7">
        <f t="shared" si="9"/>
        <v>1824.9890467367336</v>
      </c>
      <c r="AN12" s="7">
        <f t="shared" si="10"/>
        <v>1824.9944849388037</v>
      </c>
      <c r="AP12" t="s">
        <v>14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B12" s="7">
        <f t="shared" si="11"/>
        <v>10</v>
      </c>
    </row>
    <row r="13" spans="1:54" x14ac:dyDescent="0.25">
      <c r="A13" t="s">
        <v>15</v>
      </c>
      <c r="B13">
        <v>5514.1143937153502</v>
      </c>
      <c r="C13">
        <v>11051.335472998</v>
      </c>
      <c r="D13">
        <v>12938.1299547242</v>
      </c>
      <c r="E13">
        <v>13463.2236549095</v>
      </c>
      <c r="F13">
        <v>13602.465567069001</v>
      </c>
      <c r="G13">
        <v>13638.937078589301</v>
      </c>
      <c r="H13">
        <v>13648.459568886399</v>
      </c>
      <c r="I13">
        <v>13650.943766451501</v>
      </c>
      <c r="J13">
        <v>13651.5916956703</v>
      </c>
      <c r="K13">
        <v>13651.760679226099</v>
      </c>
      <c r="L13" s="22" t="s">
        <v>15</v>
      </c>
      <c r="M13" s="23" t="s">
        <v>15</v>
      </c>
      <c r="N13" s="23" t="s">
        <v>174</v>
      </c>
      <c r="O13" s="23" t="s">
        <v>343</v>
      </c>
      <c r="P13" s="23">
        <v>1</v>
      </c>
      <c r="Q13" s="23">
        <v>10</v>
      </c>
      <c r="R13" s="24">
        <v>0.73001950000000004</v>
      </c>
      <c r="S13" s="24">
        <v>3.9027780000000001</v>
      </c>
      <c r="T13" s="24">
        <v>5.8809699999999996</v>
      </c>
      <c r="U13" s="24">
        <v>8.4127679999999998</v>
      </c>
      <c r="V13" s="24">
        <v>12.3192</v>
      </c>
      <c r="W13" s="24">
        <v>18.03387</v>
      </c>
      <c r="X13" s="24">
        <v>21.9</v>
      </c>
      <c r="Y13" s="24">
        <v>20.94932</v>
      </c>
      <c r="Z13" s="24">
        <v>20.5</v>
      </c>
      <c r="AA13" s="24">
        <v>20</v>
      </c>
      <c r="AC13" s="7">
        <f t="shared" si="0"/>
        <v>7553.3795928949157</v>
      </c>
      <c r="AD13" s="7">
        <f t="shared" si="1"/>
        <v>2831.6587499975658</v>
      </c>
      <c r="AE13" s="7">
        <f t="shared" si="2"/>
        <v>2199.9993121413986</v>
      </c>
      <c r="AF13" s="7">
        <f t="shared" si="3"/>
        <v>1600.3322158544606</v>
      </c>
      <c r="AG13" s="7">
        <f t="shared" si="4"/>
        <v>1104.1679303095168</v>
      </c>
      <c r="AH13" s="7">
        <f t="shared" si="5"/>
        <v>756.29563031059342</v>
      </c>
      <c r="AI13" s="7">
        <f t="shared" si="6"/>
        <v>623.21733191262103</v>
      </c>
      <c r="AJ13" s="7">
        <f t="shared" si="7"/>
        <v>651.61751152073202</v>
      </c>
      <c r="AK13" s="7">
        <f t="shared" si="8"/>
        <v>665.93130222781951</v>
      </c>
      <c r="AL13" s="7">
        <f t="shared" si="9"/>
        <v>682.58803396130497</v>
      </c>
      <c r="AN13" s="7">
        <f t="shared" si="10"/>
        <v>1866.9187611130933</v>
      </c>
      <c r="AP13" t="s">
        <v>15</v>
      </c>
      <c r="AQ13">
        <v>0.73001949300000002</v>
      </c>
      <c r="AR13">
        <v>0.78055555600000004</v>
      </c>
      <c r="AS13">
        <v>0.39206465200000001</v>
      </c>
      <c r="AT13">
        <v>0.33651071999999999</v>
      </c>
      <c r="AU13">
        <v>0.27376001999999999</v>
      </c>
      <c r="AV13">
        <v>0.40075264999999999</v>
      </c>
      <c r="AW13">
        <v>0.48666667000000002</v>
      </c>
      <c r="AX13">
        <v>0.46554039000000003</v>
      </c>
      <c r="AY13">
        <v>0.41</v>
      </c>
      <c r="AZ13">
        <v>0.4</v>
      </c>
      <c r="BB13" s="7">
        <f t="shared" si="11"/>
        <v>0.46758701510000006</v>
      </c>
    </row>
    <row r="14" spans="1:54" x14ac:dyDescent="0.25">
      <c r="A14" t="s">
        <v>16</v>
      </c>
      <c r="B14">
        <v>2708916.3489297298</v>
      </c>
      <c r="C14">
        <v>2950524.50023086</v>
      </c>
      <c r="D14">
        <v>2959155.9741997202</v>
      </c>
      <c r="E14">
        <v>2959455.5025815899</v>
      </c>
      <c r="F14">
        <v>2959465.8863636898</v>
      </c>
      <c r="G14">
        <v>2959466.24632686</v>
      </c>
      <c r="H14">
        <v>2959466.2588052899</v>
      </c>
      <c r="I14">
        <v>2959466.2592378701</v>
      </c>
      <c r="J14">
        <v>2959466.2592528602</v>
      </c>
      <c r="K14">
        <v>2959466.2592533799</v>
      </c>
      <c r="L14" s="22" t="s">
        <v>16</v>
      </c>
      <c r="M14" s="23" t="s">
        <v>16</v>
      </c>
      <c r="N14" s="23" t="s">
        <v>178</v>
      </c>
      <c r="O14" s="23" t="s">
        <v>344</v>
      </c>
      <c r="P14" s="23">
        <v>1</v>
      </c>
      <c r="Q14" s="23">
        <v>10</v>
      </c>
      <c r="R14" s="24">
        <v>74.216999999999999</v>
      </c>
      <c r="S14" s="24">
        <v>80.835999999999999</v>
      </c>
      <c r="T14" s="24">
        <v>81.072999999999993</v>
      </c>
      <c r="U14" s="24">
        <v>81.081000000000003</v>
      </c>
      <c r="V14" s="24">
        <v>81.081000000000003</v>
      </c>
      <c r="W14" s="24">
        <v>81.081000000000003</v>
      </c>
      <c r="X14" s="24">
        <v>81.081000000000003</v>
      </c>
      <c r="Y14" s="24">
        <v>81.081000000000003</v>
      </c>
      <c r="Z14" s="24">
        <v>81.081000000000003</v>
      </c>
      <c r="AA14" s="24">
        <v>81.081000000000003</v>
      </c>
      <c r="AC14" s="7">
        <f t="shared" si="0"/>
        <v>36499.944068471239</v>
      </c>
      <c r="AD14" s="7">
        <f t="shared" si="1"/>
        <v>36500.129895478007</v>
      </c>
      <c r="AE14" s="7">
        <f t="shared" si="2"/>
        <v>36499.894837982072</v>
      </c>
      <c r="AF14" s="7">
        <f t="shared" si="3"/>
        <v>36499.987698493969</v>
      </c>
      <c r="AG14" s="7">
        <f t="shared" si="4"/>
        <v>36500.115765267939</v>
      </c>
      <c r="AH14" s="7">
        <f t="shared" si="5"/>
        <v>36500.120204818144</v>
      </c>
      <c r="AI14" s="7">
        <f t="shared" si="6"/>
        <v>36500.12035871893</v>
      </c>
      <c r="AJ14" s="7">
        <f t="shared" si="7"/>
        <v>36500.120364054092</v>
      </c>
      <c r="AK14" s="7">
        <f t="shared" si="8"/>
        <v>36500.120364238974</v>
      </c>
      <c r="AL14" s="7">
        <f t="shared" si="9"/>
        <v>36500.120364245384</v>
      </c>
      <c r="AN14" s="7">
        <f t="shared" si="10"/>
        <v>36500.067392176876</v>
      </c>
      <c r="AP14" t="s">
        <v>16</v>
      </c>
      <c r="AQ14">
        <v>0.50000067400000003</v>
      </c>
      <c r="AR14">
        <v>0.49999814399999998</v>
      </c>
      <c r="AS14">
        <v>0.50000154200000002</v>
      </c>
      <c r="AT14">
        <v>0.50000031</v>
      </c>
      <c r="AU14">
        <v>0.49999845999999998</v>
      </c>
      <c r="AV14">
        <v>0.49999845999999998</v>
      </c>
      <c r="AW14">
        <v>0.49999845999999998</v>
      </c>
      <c r="AX14">
        <v>0.49999845999999998</v>
      </c>
      <c r="AY14">
        <v>0.49999845999999998</v>
      </c>
      <c r="AZ14">
        <v>0.49999845999999998</v>
      </c>
      <c r="BB14" s="7">
        <f t="shared" si="11"/>
        <v>0.49999914299999998</v>
      </c>
    </row>
    <row r="15" spans="1:54" x14ac:dyDescent="0.25">
      <c r="A15" t="s">
        <v>17</v>
      </c>
      <c r="B15">
        <v>1002.12780342364</v>
      </c>
      <c r="C15">
        <v>4130.3426163369804</v>
      </c>
      <c r="D15">
        <v>7384.3272347659504</v>
      </c>
      <c r="E15">
        <v>9798.81288893075</v>
      </c>
      <c r="F15">
        <v>11353.787123838199</v>
      </c>
      <c r="G15">
        <v>12288.9862868975</v>
      </c>
      <c r="H15">
        <v>12831.899272729999</v>
      </c>
      <c r="I15">
        <v>13141.1750120632</v>
      </c>
      <c r="J15">
        <v>13315.552496386799</v>
      </c>
      <c r="K15">
        <v>13413.315831304601</v>
      </c>
      <c r="L15" s="22" t="s">
        <v>17</v>
      </c>
      <c r="M15" s="23" t="s">
        <v>17</v>
      </c>
      <c r="N15" s="23" t="s">
        <v>181</v>
      </c>
      <c r="O15" s="23" t="s">
        <v>343</v>
      </c>
      <c r="P15" s="23">
        <v>1</v>
      </c>
      <c r="Q15" s="23">
        <v>10</v>
      </c>
      <c r="R15" s="24">
        <v>6.0309939999999997</v>
      </c>
      <c r="S15" s="24">
        <v>9.3099419999999995</v>
      </c>
      <c r="T15" s="24">
        <v>9.5116960000000006</v>
      </c>
      <c r="U15" s="24">
        <v>9.3000000000000007</v>
      </c>
      <c r="V15" s="24">
        <v>9.2897169999999996</v>
      </c>
      <c r="W15" s="24">
        <v>9.3155459999999994</v>
      </c>
      <c r="X15" s="24">
        <v>9.3155459999999994</v>
      </c>
      <c r="Y15" s="24">
        <v>9.5</v>
      </c>
      <c r="Z15" s="24">
        <v>9.5218319999999999</v>
      </c>
      <c r="AA15" s="24">
        <v>9.59</v>
      </c>
      <c r="AC15" s="7">
        <f t="shared" si="0"/>
        <v>166.16295811662889</v>
      </c>
      <c r="AD15" s="7">
        <f t="shared" si="1"/>
        <v>443.64858732062783</v>
      </c>
      <c r="AE15" s="7">
        <f t="shared" si="2"/>
        <v>776.3418043181731</v>
      </c>
      <c r="AF15" s="7">
        <f t="shared" si="3"/>
        <v>1053.6357945086827</v>
      </c>
      <c r="AG15" s="7">
        <f t="shared" si="4"/>
        <v>1222.1886978729492</v>
      </c>
      <c r="AH15" s="7">
        <f t="shared" si="5"/>
        <v>1319.1911979069719</v>
      </c>
      <c r="AI15" s="7">
        <f t="shared" si="6"/>
        <v>1377.4715161870276</v>
      </c>
      <c r="AJ15" s="7">
        <f t="shared" si="7"/>
        <v>1383.281580217179</v>
      </c>
      <c r="AK15" s="7">
        <f t="shared" si="8"/>
        <v>1398.4233807513931</v>
      </c>
      <c r="AL15" s="7">
        <f t="shared" si="9"/>
        <v>1398.6773546720126</v>
      </c>
      <c r="AN15" s="7">
        <f t="shared" si="10"/>
        <v>1053.9022871871646</v>
      </c>
      <c r="AP15" t="s">
        <v>17</v>
      </c>
      <c r="AQ15">
        <v>2.412397661</v>
      </c>
      <c r="AR15">
        <v>1.241325536</v>
      </c>
      <c r="AS15">
        <v>0.79264132499999995</v>
      </c>
      <c r="AT15">
        <v>0.44711538000000001</v>
      </c>
      <c r="AU15">
        <v>0.32255962999999999</v>
      </c>
      <c r="AV15">
        <v>0.32345645000000001</v>
      </c>
      <c r="AW15">
        <v>0.30245279000000003</v>
      </c>
      <c r="AX15">
        <v>0.30844156</v>
      </c>
      <c r="AY15">
        <v>0.27205235</v>
      </c>
      <c r="AZ15">
        <v>0.27400000000000002</v>
      </c>
      <c r="BB15" s="7">
        <f t="shared" si="11"/>
        <v>0.6696442682</v>
      </c>
    </row>
    <row r="16" spans="1:54" x14ac:dyDescent="0.25">
      <c r="A16" t="s">
        <v>18</v>
      </c>
      <c r="B16">
        <v>175.10564770556601</v>
      </c>
      <c r="C16">
        <v>1080.27584473513</v>
      </c>
      <c r="D16">
        <v>2767.4483312996999</v>
      </c>
      <c r="E16">
        <v>4984.2759788120102</v>
      </c>
      <c r="F16">
        <v>7442.0151664928098</v>
      </c>
      <c r="G16">
        <v>9911.8726631328209</v>
      </c>
      <c r="H16">
        <v>12243.0584963732</v>
      </c>
      <c r="I16">
        <v>14351.6535362961</v>
      </c>
      <c r="J16">
        <v>16202.2960724812</v>
      </c>
      <c r="K16">
        <v>17791.255815047702</v>
      </c>
      <c r="L16" s="22" t="s">
        <v>18</v>
      </c>
      <c r="M16" s="23" t="s">
        <v>18</v>
      </c>
      <c r="N16" s="23" t="s">
        <v>183</v>
      </c>
      <c r="O16" s="23" t="s">
        <v>343</v>
      </c>
      <c r="P16" s="23">
        <v>1</v>
      </c>
      <c r="Q16" s="23">
        <v>10</v>
      </c>
      <c r="R16" s="24">
        <v>0.73001950000000004</v>
      </c>
      <c r="S16" s="24">
        <v>3.9027780000000001</v>
      </c>
      <c r="T16" s="24">
        <v>5.8809699999999996</v>
      </c>
      <c r="U16" s="24">
        <v>8.4127679999999998</v>
      </c>
      <c r="V16" s="24">
        <v>12.3192</v>
      </c>
      <c r="W16" s="24">
        <v>18.03387</v>
      </c>
      <c r="X16" s="24">
        <v>21.9</v>
      </c>
      <c r="Y16" s="24">
        <v>20.94932</v>
      </c>
      <c r="Z16" s="24">
        <v>20.5</v>
      </c>
      <c r="AA16" s="24">
        <v>20</v>
      </c>
      <c r="AC16" s="7">
        <f t="shared" si="0"/>
        <v>239.86434294640898</v>
      </c>
      <c r="AD16" s="7">
        <f t="shared" si="1"/>
        <v>276.7966419650644</v>
      </c>
      <c r="AE16" s="7">
        <f t="shared" si="2"/>
        <v>470.57684893813439</v>
      </c>
      <c r="AF16" s="7">
        <f t="shared" si="3"/>
        <v>592.46564018073605</v>
      </c>
      <c r="AG16" s="7">
        <f t="shared" si="4"/>
        <v>604.09889980622199</v>
      </c>
      <c r="AH16" s="7">
        <f t="shared" si="5"/>
        <v>549.62538063836666</v>
      </c>
      <c r="AI16" s="7">
        <f t="shared" si="6"/>
        <v>559.04376695768042</v>
      </c>
      <c r="AJ16" s="7">
        <f t="shared" si="7"/>
        <v>685.06536423598004</v>
      </c>
      <c r="AK16" s="7">
        <f t="shared" si="8"/>
        <v>790.35590597469263</v>
      </c>
      <c r="AL16" s="7">
        <f t="shared" si="9"/>
        <v>889.56279075238513</v>
      </c>
      <c r="AN16" s="7">
        <f t="shared" si="10"/>
        <v>565.74555823956712</v>
      </c>
      <c r="AP16" t="s">
        <v>18</v>
      </c>
      <c r="AQ16">
        <v>0.73001949300000002</v>
      </c>
      <c r="AR16">
        <v>0.78055555600000004</v>
      </c>
      <c r="AS16">
        <v>0.39206465200000001</v>
      </c>
      <c r="AT16">
        <v>0.33651071999999999</v>
      </c>
      <c r="AU16">
        <v>0.27376001999999999</v>
      </c>
      <c r="AV16">
        <v>0.40075264999999999</v>
      </c>
      <c r="AW16">
        <v>0.48666667000000002</v>
      </c>
      <c r="AX16">
        <v>0.46554039000000003</v>
      </c>
      <c r="AY16">
        <v>0.41</v>
      </c>
      <c r="AZ16">
        <v>0.4</v>
      </c>
      <c r="BB16" s="7">
        <f t="shared" si="11"/>
        <v>0.46758701510000006</v>
      </c>
    </row>
    <row r="17" spans="1:54" s="6" customFormat="1" x14ac:dyDescent="0.25">
      <c r="A17" s="6" t="s">
        <v>19</v>
      </c>
      <c r="B17" s="6">
        <v>16.875223280376701</v>
      </c>
      <c r="C17" s="6">
        <v>74.169745066971799</v>
      </c>
      <c r="D17" s="6">
        <v>173.75516871488699</v>
      </c>
      <c r="E17" s="6">
        <v>304.96836329108402</v>
      </c>
      <c r="F17" s="6">
        <v>454.32291602804099</v>
      </c>
      <c r="G17" s="6">
        <v>609.85254413372604</v>
      </c>
      <c r="H17" s="6">
        <v>762.55200336537496</v>
      </c>
      <c r="I17" s="6">
        <v>906.42685816020105</v>
      </c>
      <c r="J17" s="6">
        <v>1037.9937226909101</v>
      </c>
      <c r="K17" s="6">
        <v>1155.6488035662101</v>
      </c>
      <c r="L17" s="18" t="s">
        <v>19</v>
      </c>
      <c r="M17" s="19" t="s">
        <v>19</v>
      </c>
      <c r="N17" s="19" t="s">
        <v>185</v>
      </c>
      <c r="O17" s="19" t="s">
        <v>343</v>
      </c>
      <c r="P17" s="19">
        <v>1</v>
      </c>
      <c r="Q17" s="19">
        <v>10</v>
      </c>
      <c r="R17" s="20">
        <v>3.3126829999999998</v>
      </c>
      <c r="S17" s="20">
        <v>4.1262179999999997</v>
      </c>
      <c r="T17" s="20">
        <v>5.7707119999999996</v>
      </c>
      <c r="U17" s="20">
        <v>7.4476120000000003</v>
      </c>
      <c r="V17" s="20">
        <v>18.7</v>
      </c>
      <c r="W17" s="20">
        <v>29.66508</v>
      </c>
      <c r="X17" s="20">
        <v>40.663260000000001</v>
      </c>
      <c r="Y17" s="20">
        <v>40.702970000000001</v>
      </c>
      <c r="Z17" s="20">
        <v>40.9</v>
      </c>
      <c r="AA17" s="20">
        <v>41.6</v>
      </c>
      <c r="AC17" s="21">
        <f t="shared" si="0"/>
        <v>5.0941256016276544</v>
      </c>
      <c r="AD17" s="21">
        <f t="shared" si="1"/>
        <v>17.975236661507417</v>
      </c>
      <c r="AE17" s="21">
        <f t="shared" si="2"/>
        <v>30.109831978252771</v>
      </c>
      <c r="AF17" s="21">
        <f t="shared" si="3"/>
        <v>40.948476275493945</v>
      </c>
      <c r="AG17" s="21">
        <f t="shared" si="4"/>
        <v>24.295343103103797</v>
      </c>
      <c r="AH17" s="21">
        <f t="shared" si="5"/>
        <v>20.557926832953967</v>
      </c>
      <c r="AI17" s="21">
        <f t="shared" si="6"/>
        <v>18.752849706722358</v>
      </c>
      <c r="AJ17" s="21">
        <f t="shared" si="7"/>
        <v>22.269305118525775</v>
      </c>
      <c r="AK17" s="21">
        <f t="shared" si="8"/>
        <v>25.378819625694625</v>
      </c>
      <c r="AL17" s="21">
        <f t="shared" si="9"/>
        <v>27.780019316495434</v>
      </c>
      <c r="AN17" s="21">
        <f t="shared" si="10"/>
        <v>23.316193422037777</v>
      </c>
      <c r="AP17" s="6" t="s">
        <v>19</v>
      </c>
      <c r="AQ17" s="6">
        <v>3.3126827489999999</v>
      </c>
      <c r="AR17" s="6">
        <v>2.2923435130000001</v>
      </c>
      <c r="AS17" s="6">
        <v>1.1541423</v>
      </c>
      <c r="AT17" s="6">
        <v>0.70929639</v>
      </c>
      <c r="AU17" s="6">
        <v>0.73333333000000001</v>
      </c>
      <c r="AV17" s="6">
        <v>1.16333658</v>
      </c>
      <c r="AW17" s="6">
        <v>1.5946374699999999</v>
      </c>
      <c r="AX17" s="6">
        <v>1.59619501</v>
      </c>
      <c r="AY17" s="6">
        <v>1.60392157</v>
      </c>
      <c r="AZ17" s="6">
        <v>1.48571429</v>
      </c>
      <c r="BB17" s="21">
        <f t="shared" si="11"/>
        <v>1.5645603202000002</v>
      </c>
    </row>
    <row r="18" spans="1:54" s="6" customFormat="1" x14ac:dyDescent="0.25">
      <c r="A18" s="6" t="s">
        <v>20</v>
      </c>
      <c r="B18" s="6">
        <v>402.23278147314301</v>
      </c>
      <c r="C18" s="6">
        <v>1610.7501282703699</v>
      </c>
      <c r="D18" s="6">
        <v>2933.2258274516698</v>
      </c>
      <c r="E18" s="6">
        <v>3995.1058159756399</v>
      </c>
      <c r="F18" s="6">
        <v>4740.5802713826297</v>
      </c>
      <c r="G18" s="6">
        <v>5229.5437102732903</v>
      </c>
      <c r="H18" s="6">
        <v>5538.5848102382897</v>
      </c>
      <c r="I18" s="6">
        <v>5729.8367202816298</v>
      </c>
      <c r="J18" s="6">
        <v>5846.7532441945204</v>
      </c>
      <c r="K18" s="6">
        <v>5917.7130594567998</v>
      </c>
      <c r="L18" s="18" t="s">
        <v>20</v>
      </c>
      <c r="M18" s="19" t="s">
        <v>20</v>
      </c>
      <c r="N18" s="19" t="s">
        <v>187</v>
      </c>
      <c r="O18" s="19" t="s">
        <v>343</v>
      </c>
      <c r="P18" s="19">
        <v>1</v>
      </c>
      <c r="Q18" s="19">
        <v>10</v>
      </c>
      <c r="R18" s="20">
        <v>3.3126829999999998</v>
      </c>
      <c r="S18" s="20">
        <v>4.1262179999999997</v>
      </c>
      <c r="T18" s="20">
        <v>5.7707119999999996</v>
      </c>
      <c r="U18" s="20">
        <v>7.4476120000000003</v>
      </c>
      <c r="V18" s="20">
        <v>18.7</v>
      </c>
      <c r="W18" s="20">
        <v>29.66508</v>
      </c>
      <c r="X18" s="20">
        <v>40.663260000000001</v>
      </c>
      <c r="Y18" s="20">
        <v>40.702970000000001</v>
      </c>
      <c r="Z18" s="20">
        <v>40.9</v>
      </c>
      <c r="AA18" s="20">
        <v>41.6</v>
      </c>
      <c r="AC18" s="21">
        <f t="shared" si="0"/>
        <v>121.42205622244659</v>
      </c>
      <c r="AD18" s="21">
        <f t="shared" si="1"/>
        <v>390.36961408010194</v>
      </c>
      <c r="AE18" s="21">
        <f t="shared" si="2"/>
        <v>508.29530696587699</v>
      </c>
      <c r="AF18" s="21">
        <f t="shared" si="3"/>
        <v>536.42775912274158</v>
      </c>
      <c r="AG18" s="21">
        <f t="shared" si="4"/>
        <v>253.50696638409786</v>
      </c>
      <c r="AH18" s="21">
        <f t="shared" si="5"/>
        <v>176.28618261852961</v>
      </c>
      <c r="AI18" s="21">
        <f t="shared" si="6"/>
        <v>136.20611850201607</v>
      </c>
      <c r="AJ18" s="21">
        <f t="shared" si="7"/>
        <v>140.77195645137516</v>
      </c>
      <c r="AK18" s="21">
        <f t="shared" si="8"/>
        <v>142.95240205854574</v>
      </c>
      <c r="AL18" s="21">
        <f t="shared" si="9"/>
        <v>142.25271777540382</v>
      </c>
      <c r="AN18" s="21">
        <f t="shared" si="10"/>
        <v>254.84910801811353</v>
      </c>
      <c r="AP18" s="6" t="s">
        <v>20</v>
      </c>
      <c r="AQ18" s="6">
        <v>3.3126827489999999</v>
      </c>
      <c r="AR18" s="6">
        <v>2.2923435130000001</v>
      </c>
      <c r="AS18" s="6">
        <v>1.1541423</v>
      </c>
      <c r="AT18" s="6">
        <v>0.70929639</v>
      </c>
      <c r="AU18" s="6">
        <v>0.73333333000000001</v>
      </c>
      <c r="AV18" s="6">
        <v>1.16333658</v>
      </c>
      <c r="AW18" s="6">
        <v>1.5946374699999999</v>
      </c>
      <c r="AX18" s="6">
        <v>1.59619501</v>
      </c>
      <c r="AY18" s="6">
        <v>1.60392157</v>
      </c>
      <c r="AZ18" s="6">
        <v>1.48571429</v>
      </c>
      <c r="BB18" s="21">
        <f t="shared" si="11"/>
        <v>1.5645603202000002</v>
      </c>
    </row>
    <row r="19" spans="1:54" x14ac:dyDescent="0.25">
      <c r="A19" t="s">
        <v>21</v>
      </c>
      <c r="B19">
        <v>234.429072907239</v>
      </c>
      <c r="C19">
        <v>1883.0392439115301</v>
      </c>
      <c r="D19">
        <v>5798.4120080569801</v>
      </c>
      <c r="E19">
        <v>12275.1796721554</v>
      </c>
      <c r="F19">
        <v>21261.9490675122</v>
      </c>
      <c r="G19">
        <v>32506.6020397961</v>
      </c>
      <c r="H19">
        <v>45653.959655691397</v>
      </c>
      <c r="I19">
        <v>60309.793851490998</v>
      </c>
      <c r="J19">
        <v>76081.301993340006</v>
      </c>
      <c r="K19">
        <v>92601.324791854</v>
      </c>
      <c r="L19" s="22" t="s">
        <v>21</v>
      </c>
      <c r="M19" s="23" t="s">
        <v>21</v>
      </c>
      <c r="N19" s="23" t="s">
        <v>190</v>
      </c>
      <c r="O19" s="23" t="s">
        <v>343</v>
      </c>
      <c r="P19" s="23">
        <v>1</v>
      </c>
      <c r="Q19" s="23">
        <v>10</v>
      </c>
      <c r="R19" s="24">
        <v>1.8402529999999999</v>
      </c>
      <c r="S19" s="24">
        <v>5.0482459999999998</v>
      </c>
      <c r="T19" s="24">
        <v>6.6691029999999998</v>
      </c>
      <c r="U19" s="24">
        <v>18.428850000000001</v>
      </c>
      <c r="V19" s="24">
        <v>29.210529999999999</v>
      </c>
      <c r="W19" s="24">
        <v>75.896690000000007</v>
      </c>
      <c r="X19" s="24">
        <v>109.1433</v>
      </c>
      <c r="Y19" s="24">
        <v>152.75579999999999</v>
      </c>
      <c r="Z19" s="24">
        <v>166.47049999999999</v>
      </c>
      <c r="AA19" s="24">
        <v>150</v>
      </c>
      <c r="AC19" s="7">
        <f t="shared" si="0"/>
        <v>127.38958877243456</v>
      </c>
      <c r="AD19" s="7">
        <f t="shared" si="1"/>
        <v>373.00861406348469</v>
      </c>
      <c r="AE19" s="7">
        <f t="shared" si="2"/>
        <v>869.44406287576908</v>
      </c>
      <c r="AF19" s="7">
        <f t="shared" si="3"/>
        <v>666.0849522436506</v>
      </c>
      <c r="AG19" s="7">
        <f t="shared" si="4"/>
        <v>727.88645284807228</v>
      </c>
      <c r="AH19" s="7">
        <f t="shared" si="5"/>
        <v>428.30065500611551</v>
      </c>
      <c r="AI19" s="7">
        <f t="shared" si="6"/>
        <v>418.29374460632397</v>
      </c>
      <c r="AJ19" s="7">
        <f t="shared" si="7"/>
        <v>394.81180977410349</v>
      </c>
      <c r="AK19" s="7">
        <f t="shared" si="8"/>
        <v>457.02573124571626</v>
      </c>
      <c r="AL19" s="7">
        <f t="shared" si="9"/>
        <v>617.34216527902663</v>
      </c>
      <c r="AN19" s="7">
        <f t="shared" si="10"/>
        <v>507.95877767146965</v>
      </c>
      <c r="AP19" t="s">
        <v>21</v>
      </c>
      <c r="AQ19">
        <v>3.0670889999999998E-3</v>
      </c>
      <c r="AR19">
        <v>6.3103070000000002E-3</v>
      </c>
      <c r="AS19">
        <v>7.4101150000000001E-3</v>
      </c>
      <c r="AT19">
        <v>1.151803E-2</v>
      </c>
      <c r="AU19">
        <v>1.6228070000000001E-2</v>
      </c>
      <c r="AV19">
        <v>3.9945620000000001E-2</v>
      </c>
      <c r="AW19">
        <v>5.1972989999999997E-2</v>
      </c>
      <c r="AX19">
        <v>6.9434480000000007E-2</v>
      </c>
      <c r="AY19">
        <v>7.566842E-2</v>
      </c>
      <c r="AZ19">
        <v>6.8181820000000004E-2</v>
      </c>
      <c r="BB19" s="7">
        <f t="shared" si="11"/>
        <v>3.4973694100000001E-2</v>
      </c>
    </row>
    <row r="20" spans="1:54" x14ac:dyDescent="0.25">
      <c r="A20" t="s">
        <v>22</v>
      </c>
      <c r="B20">
        <v>6872.5135956324402</v>
      </c>
      <c r="C20">
        <v>15544.47963297</v>
      </c>
      <c r="D20">
        <v>19156.3287866639</v>
      </c>
      <c r="E20">
        <v>20346.2707536491</v>
      </c>
      <c r="F20">
        <v>20714.247398682699</v>
      </c>
      <c r="G20">
        <v>20825.9568525205</v>
      </c>
      <c r="H20">
        <v>20859.682889169901</v>
      </c>
      <c r="I20">
        <v>20869.8482215125</v>
      </c>
      <c r="J20">
        <v>20872.910618231301</v>
      </c>
      <c r="K20">
        <v>20873.833054045299</v>
      </c>
      <c r="L20" s="22" t="s">
        <v>22</v>
      </c>
      <c r="M20" s="23" t="s">
        <v>22</v>
      </c>
      <c r="N20" s="23" t="s">
        <v>191</v>
      </c>
      <c r="O20" s="23" t="s">
        <v>343</v>
      </c>
      <c r="P20" s="23">
        <v>1</v>
      </c>
      <c r="Q20" s="23">
        <v>10</v>
      </c>
      <c r="R20" s="24">
        <v>0.73001950000000004</v>
      </c>
      <c r="S20" s="24">
        <v>3.9027780000000001</v>
      </c>
      <c r="T20" s="24">
        <v>5.8809699999999996</v>
      </c>
      <c r="U20" s="24">
        <v>8.4127679999999998</v>
      </c>
      <c r="V20" s="24">
        <v>12.3192</v>
      </c>
      <c r="W20" s="24">
        <v>18.03387</v>
      </c>
      <c r="X20" s="24">
        <v>21.9</v>
      </c>
      <c r="Y20" s="24">
        <v>20.94932</v>
      </c>
      <c r="Z20" s="24">
        <v>20.5</v>
      </c>
      <c r="AA20" s="24">
        <v>20</v>
      </c>
      <c r="AC20" s="7">
        <f t="shared" si="0"/>
        <v>9414.1507119089838</v>
      </c>
      <c r="AD20" s="7">
        <f t="shared" si="1"/>
        <v>3982.9269389573274</v>
      </c>
      <c r="AE20" s="7">
        <f t="shared" si="2"/>
        <v>3257.3416947653027</v>
      </c>
      <c r="AF20" s="7">
        <f t="shared" si="3"/>
        <v>2418.4989712837796</v>
      </c>
      <c r="AG20" s="7">
        <f t="shared" si="4"/>
        <v>1681.4604356356499</v>
      </c>
      <c r="AH20" s="7">
        <f t="shared" si="5"/>
        <v>1154.8246079471849</v>
      </c>
      <c r="AI20" s="7">
        <f t="shared" si="6"/>
        <v>952.49693557853436</v>
      </c>
      <c r="AJ20" s="7">
        <f t="shared" si="7"/>
        <v>996.20647455442474</v>
      </c>
      <c r="AK20" s="7">
        <f t="shared" si="8"/>
        <v>1018.1907618649415</v>
      </c>
      <c r="AL20" s="7">
        <f t="shared" si="9"/>
        <v>1043.6916527022649</v>
      </c>
      <c r="AN20" s="7">
        <f t="shared" si="10"/>
        <v>2591.9789185198397</v>
      </c>
      <c r="AP20" t="s">
        <v>22</v>
      </c>
      <c r="AQ20">
        <v>0.73001949300000002</v>
      </c>
      <c r="AR20">
        <v>0.78055555600000004</v>
      </c>
      <c r="AS20">
        <v>0.39206465200000001</v>
      </c>
      <c r="AT20">
        <v>0.33651071999999999</v>
      </c>
      <c r="AU20">
        <v>0.27376001999999999</v>
      </c>
      <c r="AV20">
        <v>0.40075264999999999</v>
      </c>
      <c r="AW20">
        <v>0.48666667000000002</v>
      </c>
      <c r="AX20">
        <v>0.46554039000000003</v>
      </c>
      <c r="AY20">
        <v>0.41</v>
      </c>
      <c r="AZ20">
        <v>0.4</v>
      </c>
      <c r="BB20" s="7">
        <f t="shared" si="11"/>
        <v>0.46758701510000006</v>
      </c>
    </row>
    <row r="21" spans="1:54" x14ac:dyDescent="0.25">
      <c r="A21" t="s">
        <v>23</v>
      </c>
      <c r="B21">
        <v>20730.347330531298</v>
      </c>
      <c r="C21">
        <v>151489.89282976801</v>
      </c>
      <c r="D21">
        <v>414721.78367483697</v>
      </c>
      <c r="E21">
        <v>777678.15187561396</v>
      </c>
      <c r="F21">
        <v>1195505.75956308</v>
      </c>
      <c r="G21">
        <v>1629150.9380926799</v>
      </c>
      <c r="H21">
        <v>2050457.0287367499</v>
      </c>
      <c r="I21">
        <v>2441803.27154847</v>
      </c>
      <c r="J21">
        <v>2793905.1127768699</v>
      </c>
      <c r="K21">
        <v>3103375.3625544999</v>
      </c>
      <c r="L21" s="22" t="s">
        <v>23</v>
      </c>
      <c r="M21" s="23" t="s">
        <v>23</v>
      </c>
      <c r="N21" s="23" t="s">
        <v>192</v>
      </c>
      <c r="O21" s="23" t="s">
        <v>343</v>
      </c>
      <c r="P21" s="23">
        <v>1</v>
      </c>
      <c r="Q21" s="23">
        <v>10</v>
      </c>
      <c r="R21" s="24">
        <v>16.563410000000001</v>
      </c>
      <c r="S21" s="24">
        <v>20.63109</v>
      </c>
      <c r="T21" s="24">
        <v>28.853560000000002</v>
      </c>
      <c r="U21" s="24">
        <v>37.238059999999997</v>
      </c>
      <c r="V21" s="24">
        <v>93.5</v>
      </c>
      <c r="W21" s="24">
        <v>148.3254</v>
      </c>
      <c r="X21" s="24">
        <v>203.31630000000001</v>
      </c>
      <c r="Y21" s="24">
        <v>203.51490000000001</v>
      </c>
      <c r="Z21" s="24">
        <v>204.5</v>
      </c>
      <c r="AA21" s="24">
        <v>208</v>
      </c>
      <c r="AC21" s="7">
        <f t="shared" si="0"/>
        <v>1251.5748466367311</v>
      </c>
      <c r="AD21" s="7">
        <f t="shared" si="1"/>
        <v>7342.7963733262768</v>
      </c>
      <c r="AE21" s="7">
        <f t="shared" si="2"/>
        <v>14373.331529102023</v>
      </c>
      <c r="AF21" s="7">
        <f t="shared" si="3"/>
        <v>20883.959902197214</v>
      </c>
      <c r="AG21" s="7">
        <f t="shared" si="4"/>
        <v>12786.157856289627</v>
      </c>
      <c r="AH21" s="7">
        <f t="shared" si="5"/>
        <v>10983.627471037866</v>
      </c>
      <c r="AI21" s="7">
        <f t="shared" si="6"/>
        <v>10085.059725839737</v>
      </c>
      <c r="AJ21" s="7">
        <f t="shared" si="7"/>
        <v>11998.15478644792</v>
      </c>
      <c r="AK21" s="7">
        <f t="shared" si="8"/>
        <v>13662.12769084044</v>
      </c>
      <c r="AL21" s="7">
        <f t="shared" si="9"/>
        <v>14920.073858435095</v>
      </c>
      <c r="AN21" s="7">
        <f t="shared" si="10"/>
        <v>11828.686404015292</v>
      </c>
      <c r="AP21" t="s">
        <v>23</v>
      </c>
      <c r="AQ21">
        <v>16.563413749999999</v>
      </c>
      <c r="AR21">
        <v>11.461717567000001</v>
      </c>
      <c r="AS21">
        <v>5.7707115020000002</v>
      </c>
      <c r="AT21">
        <v>3.54648195</v>
      </c>
      <c r="AU21">
        <v>3.6666666700000001</v>
      </c>
      <c r="AV21">
        <v>5.8166829099999999</v>
      </c>
      <c r="AW21">
        <v>7.97318733</v>
      </c>
      <c r="AX21">
        <v>7.9809750399999997</v>
      </c>
      <c r="AY21">
        <v>8.0196078400000008</v>
      </c>
      <c r="AZ21">
        <v>7.4285714299999999</v>
      </c>
      <c r="BB21" s="7">
        <f t="shared" si="11"/>
        <v>7.8228015988999999</v>
      </c>
    </row>
    <row r="22" spans="1:54" x14ac:dyDescent="0.25">
      <c r="A22" t="s">
        <v>24</v>
      </c>
      <c r="B22">
        <v>10.1227900451184</v>
      </c>
      <c r="C22">
        <v>214.70723625512099</v>
      </c>
      <c r="D22">
        <v>673.45904461552902</v>
      </c>
      <c r="E22">
        <v>1253.47805649871</v>
      </c>
      <c r="F22">
        <v>1836.7532808117301</v>
      </c>
      <c r="G22">
        <v>2357.9868806325198</v>
      </c>
      <c r="H22">
        <v>2792.66870862207</v>
      </c>
      <c r="I22">
        <v>3139.7314533725998</v>
      </c>
      <c r="J22">
        <v>3409.0035287170799</v>
      </c>
      <c r="K22">
        <v>3613.8950523296899</v>
      </c>
      <c r="L22" s="22" t="s">
        <v>24</v>
      </c>
      <c r="M22" s="23" t="s">
        <v>24</v>
      </c>
      <c r="N22" s="23" t="s">
        <v>194</v>
      </c>
      <c r="O22" s="23" t="s">
        <v>343</v>
      </c>
      <c r="P22" s="23">
        <v>1</v>
      </c>
      <c r="Q22" s="23">
        <v>10</v>
      </c>
      <c r="R22" s="24">
        <v>3.374269</v>
      </c>
      <c r="S22" s="24">
        <v>3.032359</v>
      </c>
      <c r="T22" s="24">
        <v>3.6023390000000002</v>
      </c>
      <c r="U22" s="24">
        <v>4.8538009999999998</v>
      </c>
      <c r="V22" s="24">
        <v>5.3460039999999998</v>
      </c>
      <c r="W22" s="24">
        <v>5.4259259999999996</v>
      </c>
      <c r="X22" s="24">
        <v>6.46</v>
      </c>
      <c r="Y22" s="24">
        <v>6.4655209999999999</v>
      </c>
      <c r="Z22" s="24">
        <v>6.4663820000000003</v>
      </c>
      <c r="AA22" s="24">
        <v>6.47</v>
      </c>
      <c r="AC22" s="7">
        <f t="shared" si="0"/>
        <v>2.9999949752430526</v>
      </c>
      <c r="AD22" s="7">
        <f t="shared" si="1"/>
        <v>70.805348659285059</v>
      </c>
      <c r="AE22" s="7">
        <f t="shared" si="2"/>
        <v>186.95049094922189</v>
      </c>
      <c r="AF22" s="7">
        <f t="shared" si="3"/>
        <v>258.24669295232951</v>
      </c>
      <c r="AG22" s="7">
        <f t="shared" si="4"/>
        <v>343.57499186527548</v>
      </c>
      <c r="AH22" s="7">
        <f t="shared" si="5"/>
        <v>434.57778094145038</v>
      </c>
      <c r="AI22" s="7">
        <f t="shared" si="6"/>
        <v>432.30165768143496</v>
      </c>
      <c r="AJ22" s="7">
        <f t="shared" si="7"/>
        <v>485.61151581946757</v>
      </c>
      <c r="AK22" s="7">
        <f t="shared" si="8"/>
        <v>527.18870130423466</v>
      </c>
      <c r="AL22" s="7">
        <f t="shared" si="9"/>
        <v>558.56183189021488</v>
      </c>
      <c r="AN22" s="7">
        <f t="shared" si="10"/>
        <v>330.08190070381573</v>
      </c>
      <c r="AP22" t="s">
        <v>24</v>
      </c>
      <c r="AQ22">
        <v>2.2495126669999999</v>
      </c>
      <c r="AR22">
        <v>0.75808967500000002</v>
      </c>
      <c r="AS22">
        <v>0.300194933</v>
      </c>
      <c r="AT22">
        <v>0.32358672999999999</v>
      </c>
      <c r="AU22">
        <v>0.35640026000000002</v>
      </c>
      <c r="AV22">
        <v>0.31917211000000001</v>
      </c>
      <c r="AW22">
        <v>0.38</v>
      </c>
      <c r="AX22">
        <v>0.38032479000000002</v>
      </c>
      <c r="AY22">
        <v>0.38037538999999998</v>
      </c>
      <c r="AZ22">
        <v>0.38058824000000002</v>
      </c>
      <c r="BB22" s="7">
        <f t="shared" si="11"/>
        <v>0.58282447949999994</v>
      </c>
    </row>
    <row r="23" spans="1:54" x14ac:dyDescent="0.25">
      <c r="A23" t="s">
        <v>25</v>
      </c>
      <c r="B23">
        <v>4820.19121084997</v>
      </c>
      <c r="C23">
        <v>9671.9055879065509</v>
      </c>
      <c r="D23">
        <v>11222.0764773595</v>
      </c>
      <c r="E23">
        <v>11624.549723390501</v>
      </c>
      <c r="F23">
        <v>11724.274403814799</v>
      </c>
      <c r="G23">
        <v>11748.709223178401</v>
      </c>
      <c r="H23">
        <v>11754.680055029499</v>
      </c>
      <c r="I23">
        <v>11756.1381056478</v>
      </c>
      <c r="J23">
        <v>11756.4940975188</v>
      </c>
      <c r="K23">
        <v>11756.581011652001</v>
      </c>
      <c r="L23" s="22" t="s">
        <v>25</v>
      </c>
      <c r="M23" s="23" t="s">
        <v>25</v>
      </c>
      <c r="N23" s="23" t="s">
        <v>196</v>
      </c>
      <c r="O23" s="23" t="s">
        <v>343</v>
      </c>
      <c r="P23" s="23">
        <v>1</v>
      </c>
      <c r="Q23" s="23">
        <v>10</v>
      </c>
      <c r="R23" s="24">
        <v>0.66</v>
      </c>
      <c r="S23" s="24">
        <v>1.325</v>
      </c>
      <c r="T23" s="24">
        <v>1.5369999999999999</v>
      </c>
      <c r="U23" s="24">
        <v>1.5920000000000001</v>
      </c>
      <c r="V23" s="24">
        <v>1.6060000000000001</v>
      </c>
      <c r="W23" s="24">
        <v>1.609</v>
      </c>
      <c r="X23" s="24">
        <v>1.61</v>
      </c>
      <c r="Y23" s="24">
        <v>1.61</v>
      </c>
      <c r="Z23" s="24">
        <v>1.61</v>
      </c>
      <c r="AA23" s="24">
        <v>1.61</v>
      </c>
      <c r="AC23" s="7">
        <f t="shared" si="0"/>
        <v>7303.3200164393484</v>
      </c>
      <c r="AD23" s="7">
        <f t="shared" si="1"/>
        <v>7299.5513870992836</v>
      </c>
      <c r="AE23" s="7">
        <f t="shared" si="2"/>
        <v>7301.2859319189984</v>
      </c>
      <c r="AF23" s="7">
        <f t="shared" si="3"/>
        <v>7301.8528413256909</v>
      </c>
      <c r="AG23" s="7">
        <f t="shared" si="4"/>
        <v>7300.2953946542957</v>
      </c>
      <c r="AH23" s="7">
        <f t="shared" si="5"/>
        <v>7301.870244361965</v>
      </c>
      <c r="AI23" s="7">
        <f t="shared" si="6"/>
        <v>7301.0435124406822</v>
      </c>
      <c r="AJ23" s="7">
        <f t="shared" si="7"/>
        <v>7301.9491339427323</v>
      </c>
      <c r="AK23" s="7">
        <f t="shared" si="8"/>
        <v>7302.1702469060865</v>
      </c>
      <c r="AL23" s="7">
        <f t="shared" si="9"/>
        <v>7302.2242308397517</v>
      </c>
      <c r="AN23" s="7">
        <f t="shared" si="10"/>
        <v>7301.5562939928832</v>
      </c>
      <c r="AP23" t="s">
        <v>25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B23" s="7">
        <f t="shared" si="11"/>
        <v>10</v>
      </c>
    </row>
    <row r="24" spans="1:54" x14ac:dyDescent="0.25">
      <c r="A24" t="s">
        <v>26</v>
      </c>
      <c r="B24">
        <v>17317.0191458585</v>
      </c>
      <c r="C24">
        <v>23305.4034496612</v>
      </c>
      <c r="D24">
        <v>24123.1954553697</v>
      </c>
      <c r="E24">
        <v>24224.6557473311</v>
      </c>
      <c r="F24">
        <v>24237.100043923601</v>
      </c>
      <c r="G24">
        <v>24238.624225591</v>
      </c>
      <c r="H24">
        <v>24238.810875896299</v>
      </c>
      <c r="I24">
        <v>24238.833732493</v>
      </c>
      <c r="J24">
        <v>24238.836531431101</v>
      </c>
      <c r="K24">
        <v>24238.836874179098</v>
      </c>
      <c r="L24" s="22" t="s">
        <v>26</v>
      </c>
      <c r="M24" s="23" t="s">
        <v>26</v>
      </c>
      <c r="N24" s="23" t="s">
        <v>199</v>
      </c>
      <c r="O24" s="23" t="s">
        <v>344</v>
      </c>
      <c r="P24" s="23">
        <v>1</v>
      </c>
      <c r="Q24" s="23">
        <v>10</v>
      </c>
      <c r="R24" s="24">
        <v>3</v>
      </c>
      <c r="S24" s="24">
        <v>9</v>
      </c>
      <c r="T24" s="24">
        <v>10</v>
      </c>
      <c r="U24" s="24">
        <v>26</v>
      </c>
      <c r="V24" s="24">
        <v>40</v>
      </c>
      <c r="W24" s="24">
        <v>50</v>
      </c>
      <c r="X24" s="24">
        <v>50</v>
      </c>
      <c r="Y24" s="24">
        <v>50</v>
      </c>
      <c r="Z24" s="24">
        <v>100</v>
      </c>
      <c r="AA24" s="24">
        <v>200</v>
      </c>
      <c r="AC24" s="7">
        <f t="shared" si="0"/>
        <v>5772.3397152861662</v>
      </c>
      <c r="AD24" s="7">
        <f t="shared" si="1"/>
        <v>2589.4892721845777</v>
      </c>
      <c r="AE24" s="7">
        <f t="shared" si="2"/>
        <v>2412.3195455369701</v>
      </c>
      <c r="AF24" s="7">
        <f t="shared" si="3"/>
        <v>931.71752874350386</v>
      </c>
      <c r="AG24" s="7">
        <f t="shared" si="4"/>
        <v>605.92750109809003</v>
      </c>
      <c r="AH24" s="7">
        <f t="shared" si="5"/>
        <v>484.77248451181998</v>
      </c>
      <c r="AI24" s="7">
        <f t="shared" si="6"/>
        <v>484.776217517926</v>
      </c>
      <c r="AJ24" s="7">
        <f t="shared" si="7"/>
        <v>484.77667464986001</v>
      </c>
      <c r="AK24" s="7">
        <f t="shared" si="8"/>
        <v>242.38836531431102</v>
      </c>
      <c r="AL24" s="7">
        <f t="shared" si="9"/>
        <v>121.19418437089548</v>
      </c>
      <c r="AN24" s="7">
        <f t="shared" si="10"/>
        <v>1412.9701489214119</v>
      </c>
      <c r="AP24" t="s">
        <v>26</v>
      </c>
      <c r="AQ24">
        <v>0.03</v>
      </c>
      <c r="AR24">
        <v>0.03</v>
      </c>
      <c r="AS24">
        <v>1.6666667E-2</v>
      </c>
      <c r="AT24">
        <v>2.5000000000000001E-2</v>
      </c>
      <c r="AU24">
        <v>3.7735850000000001E-2</v>
      </c>
      <c r="AV24">
        <v>4.6728970000000002E-2</v>
      </c>
      <c r="AW24">
        <v>4.6511629999999998E-2</v>
      </c>
      <c r="AX24">
        <v>4.6296299999999999E-2</v>
      </c>
      <c r="AY24">
        <v>9.1743119999999997E-2</v>
      </c>
      <c r="AZ24">
        <v>0.18181818</v>
      </c>
      <c r="BB24" s="7">
        <f t="shared" si="11"/>
        <v>5.52500717E-2</v>
      </c>
    </row>
    <row r="25" spans="1:54" x14ac:dyDescent="0.25">
      <c r="A25" t="s">
        <v>27</v>
      </c>
      <c r="B25">
        <v>1176.2750610965099</v>
      </c>
      <c r="C25">
        <v>2191.9044010914099</v>
      </c>
      <c r="D25">
        <v>3276.7715586321401</v>
      </c>
      <c r="E25">
        <v>4313.1617070381699</v>
      </c>
      <c r="F25">
        <v>5238.11683289142</v>
      </c>
      <c r="G25">
        <v>6027.7404759558603</v>
      </c>
      <c r="H25">
        <v>6681.6826022375999</v>
      </c>
      <c r="I25">
        <v>7211.8080450520501</v>
      </c>
      <c r="J25">
        <v>7635.0060603885604</v>
      </c>
      <c r="K25">
        <v>7969.0735816283805</v>
      </c>
      <c r="L25" s="22" t="s">
        <v>27</v>
      </c>
      <c r="M25" s="23" t="s">
        <v>27</v>
      </c>
      <c r="N25" s="23" t="s">
        <v>202</v>
      </c>
      <c r="O25" s="23" t="s">
        <v>343</v>
      </c>
      <c r="P25" s="23">
        <v>1</v>
      </c>
      <c r="Q25" s="23">
        <v>10</v>
      </c>
      <c r="R25" s="24">
        <v>0.68075050000000004</v>
      </c>
      <c r="S25" s="24">
        <v>0.68723199999999995</v>
      </c>
      <c r="T25" s="24">
        <v>4.8226120000000003</v>
      </c>
      <c r="U25" s="24">
        <v>16.880120000000002</v>
      </c>
      <c r="V25" s="24">
        <v>18.323270000000001</v>
      </c>
      <c r="W25" s="24">
        <v>20.368200000000002</v>
      </c>
      <c r="X25" s="24">
        <v>20.382650000000002</v>
      </c>
      <c r="Y25" s="24">
        <v>20.39</v>
      </c>
      <c r="Z25" s="24">
        <v>20.398240000000001</v>
      </c>
      <c r="AA25" s="24">
        <v>20.3994</v>
      </c>
      <c r="AC25" s="7">
        <f t="shared" si="0"/>
        <v>1727.9092135760604</v>
      </c>
      <c r="AD25" s="7">
        <f t="shared" si="1"/>
        <v>3189.4678959818666</v>
      </c>
      <c r="AE25" s="7">
        <f t="shared" si="2"/>
        <v>679.45991894685699</v>
      </c>
      <c r="AF25" s="7">
        <f t="shared" si="3"/>
        <v>255.51724200054085</v>
      </c>
      <c r="AG25" s="7">
        <f t="shared" si="4"/>
        <v>285.8723815613381</v>
      </c>
      <c r="AH25" s="7">
        <f t="shared" si="5"/>
        <v>295.93879066171087</v>
      </c>
      <c r="AI25" s="7">
        <f t="shared" si="6"/>
        <v>327.81226200899289</v>
      </c>
      <c r="AJ25" s="7">
        <f t="shared" si="7"/>
        <v>353.69338131692251</v>
      </c>
      <c r="AK25" s="7">
        <f t="shared" si="8"/>
        <v>374.29729527589438</v>
      </c>
      <c r="AL25" s="7">
        <f t="shared" si="9"/>
        <v>390.65235161957611</v>
      </c>
      <c r="AN25" s="7">
        <f t="shared" si="10"/>
        <v>788.06207329497602</v>
      </c>
      <c r="AP25" t="s">
        <v>27</v>
      </c>
      <c r="AQ25">
        <v>0.68075048699999996</v>
      </c>
      <c r="AR25">
        <v>0.458154646</v>
      </c>
      <c r="AS25">
        <v>2.4113060499999999</v>
      </c>
      <c r="AT25">
        <v>5.6267056499999999</v>
      </c>
      <c r="AU25">
        <v>6.1077566599999997</v>
      </c>
      <c r="AV25">
        <v>6.7894005799999997</v>
      </c>
      <c r="AW25">
        <v>6.7942170199999996</v>
      </c>
      <c r="AX25">
        <v>6.7966666699999996</v>
      </c>
      <c r="AY25">
        <v>6.7994119599999996</v>
      </c>
      <c r="AZ25">
        <v>6.7998000000000003</v>
      </c>
      <c r="BB25" s="7">
        <f t="shared" si="11"/>
        <v>4.9264169722999993</v>
      </c>
    </row>
    <row r="26" spans="1:54" x14ac:dyDescent="0.25">
      <c r="A26" t="s">
        <v>28</v>
      </c>
      <c r="B26">
        <v>37.864085409873503</v>
      </c>
      <c r="C26">
        <v>203.24410003527601</v>
      </c>
      <c r="D26">
        <v>480.35075739228199</v>
      </c>
      <c r="E26">
        <v>817.97862675809404</v>
      </c>
      <c r="F26">
        <v>1170.87006251772</v>
      </c>
      <c r="G26">
        <v>1508.6253739209601</v>
      </c>
      <c r="H26">
        <v>1814.3519330343599</v>
      </c>
      <c r="I26">
        <v>2080.8801435355699</v>
      </c>
      <c r="J26">
        <v>2307.1891335935302</v>
      </c>
      <c r="K26">
        <v>2495.7249250558998</v>
      </c>
      <c r="L26" s="22" t="s">
        <v>28</v>
      </c>
      <c r="M26" s="23" t="s">
        <v>28</v>
      </c>
      <c r="N26" s="23" t="s">
        <v>204</v>
      </c>
      <c r="O26" s="23" t="s">
        <v>343</v>
      </c>
      <c r="P26" s="23">
        <v>1</v>
      </c>
      <c r="Q26" s="23">
        <v>10</v>
      </c>
      <c r="R26" s="24">
        <v>6.0309939999999997</v>
      </c>
      <c r="S26" s="24">
        <v>9.3099419999999995</v>
      </c>
      <c r="T26" s="24">
        <v>9.5116960000000006</v>
      </c>
      <c r="U26" s="24">
        <v>9.3000000000000007</v>
      </c>
      <c r="V26" s="24">
        <v>9.2897169999999996</v>
      </c>
      <c r="W26" s="24">
        <v>9.3155459999999994</v>
      </c>
      <c r="X26" s="24">
        <v>9.3155459999999994</v>
      </c>
      <c r="Y26" s="24">
        <v>9.5</v>
      </c>
      <c r="Z26" s="24">
        <v>9.5218319999999999</v>
      </c>
      <c r="AA26" s="24">
        <v>9.59</v>
      </c>
      <c r="AC26" s="7">
        <f t="shared" si="0"/>
        <v>6.2782495571830292</v>
      </c>
      <c r="AD26" s="7">
        <f t="shared" si="1"/>
        <v>21.830866404460522</v>
      </c>
      <c r="AE26" s="7">
        <f t="shared" si="2"/>
        <v>50.501062838034557</v>
      </c>
      <c r="AF26" s="7">
        <f t="shared" si="3"/>
        <v>87.95469104925742</v>
      </c>
      <c r="AG26" s="7">
        <f t="shared" si="4"/>
        <v>126.03936831635669</v>
      </c>
      <c r="AH26" s="7">
        <f t="shared" si="5"/>
        <v>161.9470693313049</v>
      </c>
      <c r="AI26" s="7">
        <f t="shared" si="6"/>
        <v>194.76603228993341</v>
      </c>
      <c r="AJ26" s="7">
        <f t="shared" si="7"/>
        <v>219.04001510900736</v>
      </c>
      <c r="AK26" s="7">
        <f t="shared" si="8"/>
        <v>242.30517127308383</v>
      </c>
      <c r="AL26" s="7">
        <f t="shared" si="9"/>
        <v>260.24243222689256</v>
      </c>
      <c r="AN26" s="7">
        <f t="shared" si="10"/>
        <v>137.09049583955144</v>
      </c>
      <c r="AP26" t="s">
        <v>28</v>
      </c>
      <c r="AQ26">
        <v>2.412397661</v>
      </c>
      <c r="AR26">
        <v>1.241325536</v>
      </c>
      <c r="AS26">
        <v>0.79264132499999995</v>
      </c>
      <c r="AT26">
        <v>0.44711538000000001</v>
      </c>
      <c r="AU26">
        <v>0.32255962999999999</v>
      </c>
      <c r="AV26">
        <v>0.32345645000000001</v>
      </c>
      <c r="AW26">
        <v>0.30245279000000003</v>
      </c>
      <c r="AX26">
        <v>0.30844156</v>
      </c>
      <c r="AY26">
        <v>0.27205235</v>
      </c>
      <c r="AZ26">
        <v>0.27400000000000002</v>
      </c>
      <c r="BB26" s="7">
        <f t="shared" si="11"/>
        <v>0.6696442682</v>
      </c>
    </row>
    <row r="27" spans="1:54" x14ac:dyDescent="0.25">
      <c r="A27" t="s">
        <v>29</v>
      </c>
      <c r="B27">
        <v>6.8228461520944297</v>
      </c>
      <c r="C27">
        <v>15.9157335636966</v>
      </c>
      <c r="D27">
        <v>26.0671915561019</v>
      </c>
      <c r="E27">
        <v>35.666277301254503</v>
      </c>
      <c r="F27">
        <v>43.9479196255839</v>
      </c>
      <c r="G27">
        <v>50.705430791325099</v>
      </c>
      <c r="H27">
        <v>56.024661510851402</v>
      </c>
      <c r="I27">
        <v>60.112290052321001</v>
      </c>
      <c r="J27">
        <v>63.202141783938799</v>
      </c>
      <c r="K27">
        <v>65.511093731334498</v>
      </c>
      <c r="L27" s="22" t="s">
        <v>29</v>
      </c>
      <c r="M27" s="23" t="s">
        <v>29</v>
      </c>
      <c r="N27" s="23" t="s">
        <v>346</v>
      </c>
      <c r="O27" s="23" t="s">
        <v>343</v>
      </c>
      <c r="P27" s="23">
        <v>1</v>
      </c>
      <c r="Q27" s="23">
        <v>10</v>
      </c>
      <c r="R27" s="24">
        <v>0.30732939999999997</v>
      </c>
      <c r="S27" s="24">
        <v>0.30732939999999997</v>
      </c>
      <c r="T27" s="24">
        <v>0.30732939999999997</v>
      </c>
      <c r="U27" s="24">
        <v>0.30732939999999997</v>
      </c>
      <c r="V27" s="24">
        <v>0.30732939999999997</v>
      </c>
      <c r="W27" s="24">
        <v>0.30732939999999997</v>
      </c>
      <c r="X27" s="24">
        <v>0.30732939999999997</v>
      </c>
      <c r="Y27" s="24">
        <v>0.30732939999999997</v>
      </c>
      <c r="Z27" s="24">
        <v>0.30732939999999997</v>
      </c>
      <c r="AA27" s="24">
        <v>0.30732939999999997</v>
      </c>
      <c r="AC27" s="7">
        <f t="shared" si="0"/>
        <v>22.200434296537949</v>
      </c>
      <c r="AD27" s="7">
        <f t="shared" si="1"/>
        <v>51.787214512170337</v>
      </c>
      <c r="AE27" s="7">
        <f t="shared" si="2"/>
        <v>84.818411632931642</v>
      </c>
      <c r="AF27" s="7">
        <f t="shared" si="3"/>
        <v>116.05227908964943</v>
      </c>
      <c r="AG27" s="7">
        <f t="shared" si="4"/>
        <v>142.99939942479926</v>
      </c>
      <c r="AH27" s="7">
        <f t="shared" si="5"/>
        <v>164.98724427706918</v>
      </c>
      <c r="AI27" s="7">
        <f t="shared" si="6"/>
        <v>182.29515793429266</v>
      </c>
      <c r="AJ27" s="7">
        <f t="shared" si="7"/>
        <v>195.59563794521776</v>
      </c>
      <c r="AK27" s="7">
        <f t="shared" si="8"/>
        <v>205.64951411722669</v>
      </c>
      <c r="AL27" s="7">
        <f t="shared" si="9"/>
        <v>213.16246910101833</v>
      </c>
      <c r="AN27" s="7">
        <f t="shared" si="10"/>
        <v>137.95477623309131</v>
      </c>
      <c r="AP27" t="s">
        <v>29</v>
      </c>
      <c r="AQ27">
        <v>0.30732943000000001</v>
      </c>
      <c r="AR27">
        <v>0.15366471500000001</v>
      </c>
      <c r="AS27">
        <v>0.102443143</v>
      </c>
      <c r="AT27">
        <v>7.6832360000000002E-2</v>
      </c>
      <c r="AU27">
        <v>6.1465890000000002E-2</v>
      </c>
      <c r="AV27">
        <v>6.1465890000000002E-2</v>
      </c>
      <c r="AW27">
        <v>6.1465890000000002E-2</v>
      </c>
      <c r="AX27">
        <v>6.1465890000000002E-2</v>
      </c>
      <c r="AY27">
        <v>6.1465890000000002E-2</v>
      </c>
      <c r="AZ27">
        <v>6.1465890000000002E-2</v>
      </c>
      <c r="BB27" s="7">
        <f t="shared" si="11"/>
        <v>0.10090649880000002</v>
      </c>
    </row>
    <row r="28" spans="1:54" x14ac:dyDescent="0.25">
      <c r="A28" t="s">
        <v>30</v>
      </c>
      <c r="B28">
        <v>2158.3342115893201</v>
      </c>
      <c r="C28">
        <v>3914.5589295898299</v>
      </c>
      <c r="D28">
        <v>4432.5471343811896</v>
      </c>
      <c r="E28">
        <v>4561.3876348677204</v>
      </c>
      <c r="F28">
        <v>4592.2619634604598</v>
      </c>
      <c r="G28">
        <v>4599.5965772191203</v>
      </c>
      <c r="H28">
        <v>4601.3354535615799</v>
      </c>
      <c r="I28">
        <v>4601.7475035504503</v>
      </c>
      <c r="J28">
        <v>4601.8451331064898</v>
      </c>
      <c r="K28">
        <v>4601.8682644535002</v>
      </c>
      <c r="L28" s="22" t="s">
        <v>30</v>
      </c>
      <c r="M28" s="23" t="s">
        <v>30</v>
      </c>
      <c r="N28" s="23" t="s">
        <v>209</v>
      </c>
      <c r="O28" s="23" t="s">
        <v>343</v>
      </c>
      <c r="P28" s="23">
        <v>1</v>
      </c>
      <c r="Q28" s="23">
        <v>10</v>
      </c>
      <c r="R28" s="24">
        <v>0.12551789999999999</v>
      </c>
      <c r="S28" s="24">
        <v>2.3450289999999998</v>
      </c>
      <c r="T28" s="24">
        <v>3.1301169999999998</v>
      </c>
      <c r="U28" s="24">
        <v>6.8788989999999997</v>
      </c>
      <c r="V28" s="24">
        <v>15.0692</v>
      </c>
      <c r="W28" s="24">
        <v>28.334060000000001</v>
      </c>
      <c r="X28" s="24">
        <v>44.060189999999999</v>
      </c>
      <c r="Y28" s="24">
        <v>45</v>
      </c>
      <c r="Z28" s="24">
        <v>46.873289999999997</v>
      </c>
      <c r="AA28" s="24">
        <v>47</v>
      </c>
      <c r="AC28" s="7">
        <f t="shared" si="0"/>
        <v>17195.429588842071</v>
      </c>
      <c r="AD28" s="7">
        <f t="shared" si="1"/>
        <v>1669.3008613496168</v>
      </c>
      <c r="AE28" s="7">
        <f t="shared" si="2"/>
        <v>1416.0963102597091</v>
      </c>
      <c r="AF28" s="7">
        <f t="shared" si="3"/>
        <v>663.09850382564423</v>
      </c>
      <c r="AG28" s="7">
        <f t="shared" si="4"/>
        <v>304.74490772306825</v>
      </c>
      <c r="AH28" s="7">
        <f t="shared" si="5"/>
        <v>162.33453932190164</v>
      </c>
      <c r="AI28" s="7">
        <f t="shared" si="6"/>
        <v>104.43294623925998</v>
      </c>
      <c r="AJ28" s="7">
        <f t="shared" si="7"/>
        <v>102.26105563445445</v>
      </c>
      <c r="AK28" s="7">
        <f t="shared" si="8"/>
        <v>98.176277643546896</v>
      </c>
      <c r="AL28" s="7">
        <f t="shared" si="9"/>
        <v>97.912090733053191</v>
      </c>
      <c r="AN28" s="7">
        <f t="shared" si="10"/>
        <v>2181.3787081572327</v>
      </c>
      <c r="AP28" t="s">
        <v>30</v>
      </c>
      <c r="AQ28">
        <v>0.125517885</v>
      </c>
      <c r="AR28">
        <v>0.469005848</v>
      </c>
      <c r="AS28">
        <v>0.208674464</v>
      </c>
      <c r="AT28">
        <v>0.27515594999999998</v>
      </c>
      <c r="AU28">
        <v>0.33487113000000002</v>
      </c>
      <c r="AV28">
        <v>0.62964587000000005</v>
      </c>
      <c r="AW28">
        <v>0.97911523</v>
      </c>
      <c r="AX28">
        <v>1</v>
      </c>
      <c r="AY28">
        <v>0.93746589000000002</v>
      </c>
      <c r="AZ28">
        <v>0.94</v>
      </c>
      <c r="BB28" s="7">
        <f t="shared" si="11"/>
        <v>0.58994522670000005</v>
      </c>
    </row>
    <row r="29" spans="1:54" x14ac:dyDescent="0.25">
      <c r="A29" t="s">
        <v>31</v>
      </c>
      <c r="B29">
        <v>1171.1385703644901</v>
      </c>
      <c r="C29">
        <v>6353.0867734548401</v>
      </c>
      <c r="D29">
        <v>14500.009471859399</v>
      </c>
      <c r="E29">
        <v>23562.1321926159</v>
      </c>
      <c r="F29">
        <v>32124.156657001498</v>
      </c>
      <c r="G29">
        <v>39508.968024251299</v>
      </c>
      <c r="H29">
        <v>45532.8375236664</v>
      </c>
      <c r="I29">
        <v>50272.420741002999</v>
      </c>
      <c r="J29">
        <v>53912.417646139998</v>
      </c>
      <c r="K29">
        <v>56661.914467483599</v>
      </c>
      <c r="L29" s="22" t="s">
        <v>31</v>
      </c>
      <c r="M29" s="23" t="s">
        <v>31</v>
      </c>
      <c r="N29" s="23" t="s">
        <v>212</v>
      </c>
      <c r="O29" s="23" t="s">
        <v>343</v>
      </c>
      <c r="P29" s="23">
        <v>1</v>
      </c>
      <c r="Q29" s="23">
        <v>10</v>
      </c>
      <c r="R29" s="24">
        <v>14.600390000000001</v>
      </c>
      <c r="S29" s="24">
        <v>78.05556</v>
      </c>
      <c r="T29" s="24">
        <v>117.6194</v>
      </c>
      <c r="U29" s="24">
        <v>168.25540000000001</v>
      </c>
      <c r="V29" s="24">
        <v>246.38399999999999</v>
      </c>
      <c r="W29" s="24">
        <v>360.67739999999998</v>
      </c>
      <c r="X29" s="24">
        <v>438</v>
      </c>
      <c r="Y29" s="24">
        <v>418.9864</v>
      </c>
      <c r="Z29" s="24">
        <v>410</v>
      </c>
      <c r="AA29" s="24">
        <v>400</v>
      </c>
      <c r="AC29" s="7">
        <f t="shared" si="0"/>
        <v>80.212827901480026</v>
      </c>
      <c r="AD29" s="7">
        <f t="shared" si="1"/>
        <v>81.391854384938625</v>
      </c>
      <c r="AE29" s="7">
        <f t="shared" si="2"/>
        <v>123.27906341861461</v>
      </c>
      <c r="AF29" s="7">
        <f t="shared" si="3"/>
        <v>140.03789591665944</v>
      </c>
      <c r="AG29" s="7">
        <f t="shared" si="4"/>
        <v>130.38247880138928</v>
      </c>
      <c r="AH29" s="7">
        <f t="shared" si="5"/>
        <v>109.54101372653597</v>
      </c>
      <c r="AI29" s="7">
        <f t="shared" si="6"/>
        <v>103.95625005403288</v>
      </c>
      <c r="AJ29" s="7">
        <f t="shared" si="7"/>
        <v>119.98580560372126</v>
      </c>
      <c r="AK29" s="7">
        <f t="shared" si="8"/>
        <v>131.49370157595121</v>
      </c>
      <c r="AL29" s="7">
        <f t="shared" si="9"/>
        <v>141.65478616870899</v>
      </c>
      <c r="AN29" s="7">
        <f t="shared" si="10"/>
        <v>116.19356775520325</v>
      </c>
      <c r="AP29" t="s">
        <v>31</v>
      </c>
      <c r="AQ29">
        <v>14.60038986</v>
      </c>
      <c r="AR29">
        <v>15.611111112</v>
      </c>
      <c r="AS29">
        <v>7.8412930469999997</v>
      </c>
      <c r="AT29">
        <v>6.7302144200000003</v>
      </c>
      <c r="AU29">
        <v>5.4752003499999997</v>
      </c>
      <c r="AV29">
        <v>8.0150530599999996</v>
      </c>
      <c r="AW29">
        <v>9.7333333300000007</v>
      </c>
      <c r="AX29">
        <v>9.3108078800000005</v>
      </c>
      <c r="AY29">
        <v>8.1999999999999993</v>
      </c>
      <c r="AZ29">
        <v>8</v>
      </c>
      <c r="BB29" s="7">
        <f t="shared" si="11"/>
        <v>9.3517403058999999</v>
      </c>
    </row>
    <row r="30" spans="1:54" x14ac:dyDescent="0.25">
      <c r="A30" t="s">
        <v>32</v>
      </c>
      <c r="B30">
        <v>1405042.9001579301</v>
      </c>
      <c r="C30">
        <v>1617644.62456958</v>
      </c>
      <c r="D30">
        <v>1628746.25550735</v>
      </c>
      <c r="E30">
        <v>1629300.2736837899</v>
      </c>
      <c r="F30">
        <v>1629327.85985068</v>
      </c>
      <c r="G30">
        <v>1629329.23329305</v>
      </c>
      <c r="H30">
        <v>1629329.3016727399</v>
      </c>
      <c r="I30">
        <v>1629329.30507716</v>
      </c>
      <c r="J30">
        <v>1629329.30524666</v>
      </c>
      <c r="K30">
        <v>1629329.3052550999</v>
      </c>
      <c r="L30" s="22" t="s">
        <v>32</v>
      </c>
      <c r="M30" s="23" t="s">
        <v>32</v>
      </c>
      <c r="N30" s="23" t="s">
        <v>215</v>
      </c>
      <c r="O30" s="23" t="s">
        <v>345</v>
      </c>
      <c r="P30" s="23">
        <v>1</v>
      </c>
      <c r="Q30" s="23">
        <v>10</v>
      </c>
      <c r="R30" s="24">
        <v>38.494</v>
      </c>
      <c r="S30" s="24">
        <v>44.319000000000003</v>
      </c>
      <c r="T30" s="24">
        <v>44.622999999999998</v>
      </c>
      <c r="U30" s="24">
        <v>44.637999999999998</v>
      </c>
      <c r="V30" s="24">
        <v>44.639000000000003</v>
      </c>
      <c r="W30" s="24">
        <v>44.639000000000003</v>
      </c>
      <c r="X30" s="24">
        <v>44.639000000000003</v>
      </c>
      <c r="Y30" s="24">
        <v>44.639000000000003</v>
      </c>
      <c r="Z30" s="24">
        <v>44.639000000000003</v>
      </c>
      <c r="AA30" s="24">
        <v>44.639000000000003</v>
      </c>
      <c r="AC30" s="7">
        <f t="shared" si="0"/>
        <v>36500.309143189334</v>
      </c>
      <c r="AD30" s="7">
        <f t="shared" si="1"/>
        <v>36500.025374434888</v>
      </c>
      <c r="AE30" s="7">
        <f t="shared" si="2"/>
        <v>36500.151390703228</v>
      </c>
      <c r="AF30" s="7">
        <f t="shared" si="3"/>
        <v>36500.297362869976</v>
      </c>
      <c r="AG30" s="7">
        <f t="shared" si="4"/>
        <v>36500.097669093841</v>
      </c>
      <c r="AH30" s="7">
        <f t="shared" si="5"/>
        <v>36500.128436861261</v>
      </c>
      <c r="AI30" s="7">
        <f t="shared" si="6"/>
        <v>36500.129968698668</v>
      </c>
      <c r="AJ30" s="7">
        <f t="shared" si="7"/>
        <v>36500.130044964266</v>
      </c>
      <c r="AK30" s="7">
        <f t="shared" si="8"/>
        <v>36500.130048761392</v>
      </c>
      <c r="AL30" s="7">
        <f t="shared" si="9"/>
        <v>36500.130048950465</v>
      </c>
      <c r="AN30" s="7">
        <f t="shared" si="10"/>
        <v>36500.15294885273</v>
      </c>
      <c r="AP30" t="s">
        <v>32</v>
      </c>
      <c r="AQ30">
        <v>0.153976</v>
      </c>
      <c r="AR30">
        <v>0.17727599999999999</v>
      </c>
      <c r="AS30">
        <v>5.2497647000000001E-2</v>
      </c>
      <c r="AT30">
        <v>2.9758670000000001E-2</v>
      </c>
      <c r="AU30">
        <v>2.4799439999999999E-2</v>
      </c>
      <c r="AV30">
        <v>2.1256669999999998E-2</v>
      </c>
      <c r="AW30">
        <v>2.1256669999999998E-2</v>
      </c>
      <c r="AX30">
        <v>1.7855599999999999E-2</v>
      </c>
      <c r="AY30">
        <v>1.7168849999999999E-2</v>
      </c>
      <c r="AZ30">
        <v>1.7168849999999999E-2</v>
      </c>
      <c r="BB30" s="7">
        <f t="shared" si="11"/>
        <v>5.3301439699999995E-2</v>
      </c>
    </row>
    <row r="31" spans="1:54" x14ac:dyDescent="0.25">
      <c r="A31" t="s">
        <v>33</v>
      </c>
      <c r="B31">
        <v>1010.22846178596</v>
      </c>
      <c r="C31">
        <v>4735.8240952389897</v>
      </c>
      <c r="D31">
        <v>9231.5440769145498</v>
      </c>
      <c r="E31">
        <v>13022.514215835799</v>
      </c>
      <c r="F31">
        <v>15755.6339160518</v>
      </c>
      <c r="G31">
        <v>17575.572000862001</v>
      </c>
      <c r="H31">
        <v>18735.965768631999</v>
      </c>
      <c r="I31">
        <v>19457.801781760001</v>
      </c>
      <c r="J31">
        <v>19900.4315863962</v>
      </c>
      <c r="K31">
        <v>20169.567511430101</v>
      </c>
      <c r="L31" s="22" t="s">
        <v>33</v>
      </c>
      <c r="M31" s="23" t="s">
        <v>33</v>
      </c>
      <c r="N31" s="23" t="s">
        <v>216</v>
      </c>
      <c r="O31" s="23" t="s">
        <v>343</v>
      </c>
      <c r="P31" s="23">
        <v>1</v>
      </c>
      <c r="Q31" s="23">
        <v>10</v>
      </c>
      <c r="R31" s="24">
        <v>4.9690240000000001</v>
      </c>
      <c r="S31" s="24">
        <v>6.1893269999999996</v>
      </c>
      <c r="T31" s="24">
        <v>8.6560670000000002</v>
      </c>
      <c r="U31" s="24">
        <v>11.171419999999999</v>
      </c>
      <c r="V31" s="24">
        <v>28.05</v>
      </c>
      <c r="W31" s="24">
        <v>44.497619999999998</v>
      </c>
      <c r="X31" s="24">
        <v>60.994880000000002</v>
      </c>
      <c r="Y31" s="24">
        <v>61.054459999999999</v>
      </c>
      <c r="Z31" s="24">
        <v>61.35</v>
      </c>
      <c r="AA31" s="24">
        <v>62.4</v>
      </c>
      <c r="AC31" s="7">
        <f t="shared" si="0"/>
        <v>203.30520878666715</v>
      </c>
      <c r="AD31" s="7">
        <f t="shared" si="1"/>
        <v>765.15978154636036</v>
      </c>
      <c r="AE31" s="7">
        <f t="shared" si="2"/>
        <v>1066.482511851462</v>
      </c>
      <c r="AF31" s="7">
        <f t="shared" si="3"/>
        <v>1165.6990978618476</v>
      </c>
      <c r="AG31" s="7">
        <f t="shared" si="4"/>
        <v>561.69817882537609</v>
      </c>
      <c r="AH31" s="7">
        <f t="shared" si="5"/>
        <v>394.97779883198251</v>
      </c>
      <c r="AI31" s="7">
        <f t="shared" si="6"/>
        <v>307.17276218318648</v>
      </c>
      <c r="AJ31" s="7">
        <f t="shared" si="7"/>
        <v>318.69582962096467</v>
      </c>
      <c r="AK31" s="7">
        <f t="shared" si="8"/>
        <v>324.37541298119316</v>
      </c>
      <c r="AL31" s="7">
        <f t="shared" si="9"/>
        <v>323.23024858061058</v>
      </c>
      <c r="AN31" s="7">
        <f t="shared" si="10"/>
        <v>543.07968310696504</v>
      </c>
      <c r="AP31" t="s">
        <v>33</v>
      </c>
      <c r="AQ31">
        <v>4.9690241239999997</v>
      </c>
      <c r="AR31">
        <v>3.4385152699999999</v>
      </c>
      <c r="AS31">
        <v>1.73121345</v>
      </c>
      <c r="AT31">
        <v>1.06394458</v>
      </c>
      <c r="AU31">
        <v>1.1000000000000001</v>
      </c>
      <c r="AV31">
        <v>1.74500487</v>
      </c>
      <c r="AW31">
        <v>2.3919562000000001</v>
      </c>
      <c r="AX31">
        <v>2.3942925100000001</v>
      </c>
      <c r="AY31">
        <v>2.4058823500000002</v>
      </c>
      <c r="AZ31">
        <v>2.2285714300000001</v>
      </c>
      <c r="BB31" s="7">
        <f t="shared" si="11"/>
        <v>2.3468404783999999</v>
      </c>
    </row>
    <row r="32" spans="1:54" x14ac:dyDescent="0.25">
      <c r="A32" t="s">
        <v>34</v>
      </c>
      <c r="B32">
        <v>9992.3761273008404</v>
      </c>
      <c r="C32">
        <v>40966.815834351502</v>
      </c>
      <c r="D32">
        <v>75363.609977611501</v>
      </c>
      <c r="E32">
        <v>103185.52167913799</v>
      </c>
      <c r="F32">
        <v>122795.19097446901</v>
      </c>
      <c r="G32">
        <v>135686.372695681</v>
      </c>
      <c r="H32">
        <v>143844.70268500299</v>
      </c>
      <c r="I32">
        <v>148897.428591281</v>
      </c>
      <c r="J32">
        <v>151987.68617308</v>
      </c>
      <c r="K32">
        <v>153863.75964535901</v>
      </c>
      <c r="L32" s="22" t="s">
        <v>34</v>
      </c>
      <c r="M32" s="23" t="s">
        <v>34</v>
      </c>
      <c r="N32" s="23" t="s">
        <v>219</v>
      </c>
      <c r="O32" s="23" t="s">
        <v>343</v>
      </c>
      <c r="P32" s="23">
        <v>1</v>
      </c>
      <c r="Q32" s="23">
        <v>10</v>
      </c>
      <c r="R32" s="24">
        <v>7.3001950000000004</v>
      </c>
      <c r="S32" s="24">
        <v>39.02778</v>
      </c>
      <c r="T32" s="24">
        <v>58.809699999999999</v>
      </c>
      <c r="U32" s="24">
        <v>84.127679999999998</v>
      </c>
      <c r="V32" s="24">
        <v>123.19199999999999</v>
      </c>
      <c r="W32" s="24">
        <v>180.33869999999999</v>
      </c>
      <c r="X32" s="24">
        <v>219</v>
      </c>
      <c r="Y32" s="24">
        <v>209.4932</v>
      </c>
      <c r="Z32" s="24">
        <v>205</v>
      </c>
      <c r="AA32" s="24">
        <v>200</v>
      </c>
      <c r="AC32" s="7">
        <f t="shared" si="0"/>
        <v>1368.7820842184133</v>
      </c>
      <c r="AD32" s="7">
        <f t="shared" si="1"/>
        <v>1049.6834776241822</v>
      </c>
      <c r="AE32" s="7">
        <f t="shared" si="2"/>
        <v>1281.4826461895148</v>
      </c>
      <c r="AF32" s="7">
        <f t="shared" si="3"/>
        <v>1226.5347348118717</v>
      </c>
      <c r="AG32" s="7">
        <f t="shared" si="4"/>
        <v>996.77893836019393</v>
      </c>
      <c r="AH32" s="7">
        <f t="shared" si="5"/>
        <v>752.39742049643814</v>
      </c>
      <c r="AI32" s="7">
        <f t="shared" si="6"/>
        <v>656.82512641553876</v>
      </c>
      <c r="AJ32" s="7">
        <f t="shared" si="7"/>
        <v>710.75065248552698</v>
      </c>
      <c r="AK32" s="7">
        <f t="shared" si="8"/>
        <v>741.40334718575605</v>
      </c>
      <c r="AL32" s="7">
        <f t="shared" si="9"/>
        <v>769.31879822679502</v>
      </c>
      <c r="AN32" s="7">
        <f t="shared" si="10"/>
        <v>955.39572260142324</v>
      </c>
      <c r="AP32" t="s">
        <v>34</v>
      </c>
      <c r="AQ32">
        <v>7.30019493</v>
      </c>
      <c r="AR32">
        <v>7.8055555559999998</v>
      </c>
      <c r="AS32">
        <v>3.9206465239999999</v>
      </c>
      <c r="AT32">
        <v>3.3651072100000001</v>
      </c>
      <c r="AU32">
        <v>2.7376001699999999</v>
      </c>
      <c r="AV32">
        <v>4.0075265299999998</v>
      </c>
      <c r="AW32">
        <v>4.8666666699999999</v>
      </c>
      <c r="AX32">
        <v>4.6554039400000002</v>
      </c>
      <c r="AY32">
        <v>4.0999999999999996</v>
      </c>
      <c r="AZ32">
        <v>4</v>
      </c>
      <c r="BB32" s="7">
        <f t="shared" si="11"/>
        <v>4.675870153</v>
      </c>
    </row>
    <row r="33" spans="1:54" x14ac:dyDescent="0.25">
      <c r="A33" t="s">
        <v>35</v>
      </c>
      <c r="B33">
        <v>923281.27442013402</v>
      </c>
      <c r="C33">
        <v>1035129.9149896</v>
      </c>
      <c r="D33">
        <v>1039648.64540009</v>
      </c>
      <c r="E33">
        <v>1039824.4712429499</v>
      </c>
      <c r="F33">
        <v>1039831.30279941</v>
      </c>
      <c r="G33">
        <v>1039831.56821851</v>
      </c>
      <c r="H33">
        <v>1039831.57853053</v>
      </c>
      <c r="I33">
        <v>1039831.5789311701</v>
      </c>
      <c r="J33">
        <v>1039831.57894674</v>
      </c>
      <c r="K33">
        <v>1039831.57894734</v>
      </c>
      <c r="L33" s="22" t="s">
        <v>35</v>
      </c>
      <c r="M33" s="23" t="s">
        <v>35</v>
      </c>
      <c r="N33" s="23" t="s">
        <v>220</v>
      </c>
      <c r="O33" s="23" t="s">
        <v>344</v>
      </c>
      <c r="P33" s="23">
        <v>1</v>
      </c>
      <c r="Q33" s="23">
        <v>10</v>
      </c>
      <c r="R33" s="24">
        <v>25.295000000000002</v>
      </c>
      <c r="S33" s="24">
        <v>28.36</v>
      </c>
      <c r="T33" s="24">
        <v>28.484000000000002</v>
      </c>
      <c r="U33" s="24">
        <v>28.488</v>
      </c>
      <c r="V33" s="24">
        <v>28.489000000000001</v>
      </c>
      <c r="W33" s="24">
        <v>28.489000000000001</v>
      </c>
      <c r="X33" s="24">
        <v>28.489000000000001</v>
      </c>
      <c r="Y33" s="24">
        <v>28.489000000000001</v>
      </c>
      <c r="Z33" s="24">
        <v>28.489000000000001</v>
      </c>
      <c r="AA33" s="24">
        <v>28.489000000000001</v>
      </c>
      <c r="AC33" s="7">
        <f t="shared" si="0"/>
        <v>36500.54455110235</v>
      </c>
      <c r="AD33" s="7">
        <f t="shared" si="1"/>
        <v>36499.644393145274</v>
      </c>
      <c r="AE33" s="7">
        <f t="shared" si="2"/>
        <v>36499.390724620491</v>
      </c>
      <c r="AF33" s="7">
        <f t="shared" si="3"/>
        <v>36500.437771796896</v>
      </c>
      <c r="AG33" s="7">
        <f t="shared" si="4"/>
        <v>36499.396356467754</v>
      </c>
      <c r="AH33" s="7">
        <f t="shared" si="5"/>
        <v>36499.405673014495</v>
      </c>
      <c r="AI33" s="7">
        <f t="shared" si="6"/>
        <v>36499.406034979467</v>
      </c>
      <c r="AJ33" s="7">
        <f t="shared" si="7"/>
        <v>36499.406049042438</v>
      </c>
      <c r="AK33" s="7">
        <f t="shared" si="8"/>
        <v>36499.406049588964</v>
      </c>
      <c r="AL33" s="7">
        <f t="shared" si="9"/>
        <v>36499.406049610028</v>
      </c>
      <c r="AN33" s="7">
        <f t="shared" si="10"/>
        <v>36499.644365336819</v>
      </c>
      <c r="AP33" t="s">
        <v>35</v>
      </c>
      <c r="AQ33">
        <v>0.10118000000000001</v>
      </c>
      <c r="AR33">
        <v>0.11344</v>
      </c>
      <c r="AS33">
        <v>3.3510588000000001E-2</v>
      </c>
      <c r="AT33">
        <v>1.8991999999999998E-2</v>
      </c>
      <c r="AU33">
        <v>1.5827219999999999E-2</v>
      </c>
      <c r="AV33">
        <v>1.3566190000000001E-2</v>
      </c>
      <c r="AW33">
        <v>1.3566190000000001E-2</v>
      </c>
      <c r="AX33">
        <v>1.1395600000000001E-2</v>
      </c>
      <c r="AY33">
        <v>1.095731E-2</v>
      </c>
      <c r="AZ33">
        <v>1.095731E-2</v>
      </c>
      <c r="BB33" s="7">
        <f t="shared" si="11"/>
        <v>3.433924079999999E-2</v>
      </c>
    </row>
    <row r="34" spans="1:54" x14ac:dyDescent="0.25">
      <c r="A34" t="s">
        <v>36</v>
      </c>
      <c r="B34">
        <v>2846612.2070100098</v>
      </c>
      <c r="C34">
        <v>3045916.3216537698</v>
      </c>
      <c r="D34">
        <v>3051026.8130290601</v>
      </c>
      <c r="E34">
        <v>3051154.8906361801</v>
      </c>
      <c r="F34">
        <v>3051158.0986469602</v>
      </c>
      <c r="G34">
        <v>3051158.1789981299</v>
      </c>
      <c r="H34">
        <v>3051158.1810106901</v>
      </c>
      <c r="I34">
        <v>3051158.1810611002</v>
      </c>
      <c r="J34">
        <v>3051158.1810623598</v>
      </c>
      <c r="K34">
        <v>3051158.1810623901</v>
      </c>
      <c r="L34" s="22" t="s">
        <v>36</v>
      </c>
      <c r="M34" s="23" t="s">
        <v>36</v>
      </c>
      <c r="N34" s="23" t="s">
        <v>222</v>
      </c>
      <c r="O34" s="23" t="s">
        <v>344</v>
      </c>
      <c r="P34" s="23">
        <v>1</v>
      </c>
      <c r="Q34" s="23">
        <v>10</v>
      </c>
      <c r="R34" s="24">
        <v>77.989000000000004</v>
      </c>
      <c r="S34" s="24">
        <v>83.45</v>
      </c>
      <c r="T34" s="24">
        <v>83.59</v>
      </c>
      <c r="U34" s="24">
        <v>83.593000000000004</v>
      </c>
      <c r="V34" s="24">
        <v>83.593000000000004</v>
      </c>
      <c r="W34" s="24">
        <v>83.593000000000004</v>
      </c>
      <c r="X34" s="24">
        <v>83.593000000000004</v>
      </c>
      <c r="Y34" s="24">
        <v>83.593000000000004</v>
      </c>
      <c r="Z34" s="24">
        <v>83.593000000000004</v>
      </c>
      <c r="AA34" s="24">
        <v>83.593000000000004</v>
      </c>
      <c r="AC34" s="7">
        <f t="shared" ref="AC34:AC60" si="12">B34/R34</f>
        <v>36500.175755683616</v>
      </c>
      <c r="AD34" s="7">
        <f t="shared" ref="AD34:AD60" si="13">C34/S34</f>
        <v>36499.896005437622</v>
      </c>
      <c r="AE34" s="7">
        <f t="shared" ref="AE34:AE60" si="14">D34/T34</f>
        <v>36499.902058010048</v>
      </c>
      <c r="AF34" s="7">
        <f t="shared" ref="AF34:AF60" si="15">E34/U34</f>
        <v>36500.124300314383</v>
      </c>
      <c r="AG34" s="7">
        <f t="shared" ref="AG34:AG60" si="16">F34/V34</f>
        <v>36500.162676862419</v>
      </c>
      <c r="AH34" s="7">
        <f t="shared" ref="AH34:AH60" si="17">G34/W34</f>
        <v>36500.163638081292</v>
      </c>
      <c r="AI34" s="7">
        <f t="shared" ref="AI34:AI60" si="18">H34/X34</f>
        <v>36500.163662157</v>
      </c>
      <c r="AJ34" s="7">
        <f t="shared" ref="AJ34:AJ60" si="19">I34/Y34</f>
        <v>36500.163662760038</v>
      </c>
      <c r="AK34" s="7">
        <f t="shared" ref="AK34:AK60" si="20">J34/Z34</f>
        <v>36500.163662775107</v>
      </c>
      <c r="AL34" s="7">
        <f t="shared" ref="AL34:AL60" si="21">K34/AA34</f>
        <v>36500.163662775471</v>
      </c>
      <c r="AN34" s="7">
        <f t="shared" ref="AN34:AN60" si="22">AVERAGE(AC34:AL34)</f>
        <v>36500.107908485705</v>
      </c>
      <c r="AP34" t="s">
        <v>36</v>
      </c>
      <c r="AQ34">
        <v>0.38994499999999999</v>
      </c>
      <c r="AR34">
        <v>0.208625</v>
      </c>
      <c r="AS34">
        <v>0.10010778400000001</v>
      </c>
      <c r="AT34">
        <v>5.2245630000000001E-2</v>
      </c>
      <c r="AU34">
        <v>2.612281E-2</v>
      </c>
      <c r="AV34">
        <v>2.089825E-2</v>
      </c>
      <c r="AW34">
        <v>2.089825E-2</v>
      </c>
      <c r="AX34">
        <v>2.089825E-2</v>
      </c>
      <c r="AY34">
        <v>2.089825E-2</v>
      </c>
      <c r="AZ34">
        <v>2.089825E-2</v>
      </c>
      <c r="BB34" s="7">
        <f t="shared" ref="BB34:BB60" si="23">AVERAGE(AQ34:AZ34)</f>
        <v>8.815374740000001E-2</v>
      </c>
    </row>
    <row r="35" spans="1:54" s="6" customFormat="1" x14ac:dyDescent="0.25">
      <c r="A35" s="6" t="s">
        <v>37</v>
      </c>
      <c r="B35" s="6">
        <v>292.61111455449497</v>
      </c>
      <c r="C35" s="6">
        <v>849.75653617973001</v>
      </c>
      <c r="D35" s="6">
        <v>1362.7238666079299</v>
      </c>
      <c r="E35" s="6">
        <v>1729.4881154068801</v>
      </c>
      <c r="F35" s="6">
        <v>1963.876371518</v>
      </c>
      <c r="G35" s="6">
        <v>2105.5025376393901</v>
      </c>
      <c r="H35" s="6">
        <v>2188.5787984071098</v>
      </c>
      <c r="I35" s="6">
        <v>2236.5292818778398</v>
      </c>
      <c r="J35" s="6">
        <v>2263.9589857086298</v>
      </c>
      <c r="K35" s="6">
        <v>2279.5716017415598</v>
      </c>
      <c r="L35" s="18" t="s">
        <v>37</v>
      </c>
      <c r="M35" s="19" t="s">
        <v>37</v>
      </c>
      <c r="N35" s="19" t="s">
        <v>224</v>
      </c>
      <c r="O35" s="19" t="s">
        <v>343</v>
      </c>
      <c r="P35" s="19">
        <v>1</v>
      </c>
      <c r="Q35" s="19">
        <v>10</v>
      </c>
      <c r="R35" s="20">
        <v>0.73001950000000004</v>
      </c>
      <c r="S35" s="20">
        <v>3.9027780000000001</v>
      </c>
      <c r="T35" s="20">
        <v>5.8809699999999996</v>
      </c>
      <c r="U35" s="20">
        <v>8.4127679999999998</v>
      </c>
      <c r="V35" s="20">
        <v>12.3192</v>
      </c>
      <c r="W35" s="20">
        <v>18.03387</v>
      </c>
      <c r="X35" s="20">
        <v>21.9</v>
      </c>
      <c r="Y35" s="20">
        <v>20.94932</v>
      </c>
      <c r="Z35" s="20">
        <v>20.5</v>
      </c>
      <c r="AA35" s="20">
        <v>20</v>
      </c>
      <c r="AC35" s="21">
        <f t="shared" si="12"/>
        <v>400.82643621779278</v>
      </c>
      <c r="AD35" s="21">
        <f t="shared" si="13"/>
        <v>217.73119971972017</v>
      </c>
      <c r="AE35" s="21">
        <f t="shared" si="14"/>
        <v>231.71753411561869</v>
      </c>
      <c r="AF35" s="21">
        <f t="shared" si="15"/>
        <v>205.57896228766563</v>
      </c>
      <c r="AG35" s="21">
        <f t="shared" si="16"/>
        <v>159.41590131810506</v>
      </c>
      <c r="AH35" s="21">
        <f t="shared" si="17"/>
        <v>116.75267358805348</v>
      </c>
      <c r="AI35" s="21">
        <f t="shared" si="18"/>
        <v>99.935104950096346</v>
      </c>
      <c r="AJ35" s="21">
        <f t="shared" si="19"/>
        <v>106.75903952385279</v>
      </c>
      <c r="AK35" s="21">
        <f t="shared" si="20"/>
        <v>110.4370236931039</v>
      </c>
      <c r="AL35" s="21">
        <f t="shared" si="21"/>
        <v>113.97858008707799</v>
      </c>
      <c r="AN35" s="21">
        <f t="shared" si="22"/>
        <v>176.31324555010866</v>
      </c>
      <c r="AP35" s="6" t="s">
        <v>37</v>
      </c>
      <c r="AQ35" s="6">
        <v>0.73001949300000002</v>
      </c>
      <c r="AR35" s="6">
        <v>0.78055555600000004</v>
      </c>
      <c r="AS35" s="6">
        <v>0.39206465200000001</v>
      </c>
      <c r="AT35" s="6">
        <v>0.33651071999999999</v>
      </c>
      <c r="AU35" s="6">
        <v>0.27376001999999999</v>
      </c>
      <c r="AV35" s="6">
        <v>0.40075264999999999</v>
      </c>
      <c r="AW35" s="6">
        <v>0.48666667000000002</v>
      </c>
      <c r="AX35" s="6">
        <v>0.46554039000000003</v>
      </c>
      <c r="AY35" s="6">
        <v>0.41</v>
      </c>
      <c r="AZ35" s="6">
        <v>0.4</v>
      </c>
      <c r="BB35" s="21">
        <f t="shared" si="23"/>
        <v>0.46758701510000006</v>
      </c>
    </row>
    <row r="36" spans="1:54" x14ac:dyDescent="0.25">
      <c r="A36" t="s">
        <v>38</v>
      </c>
      <c r="B36">
        <v>1683934.23338946</v>
      </c>
      <c r="C36">
        <v>1689707.3719358</v>
      </c>
      <c r="D36">
        <v>1689713.5570684699</v>
      </c>
      <c r="E36">
        <v>1689713.56368721</v>
      </c>
      <c r="F36">
        <v>1689713.5636942899</v>
      </c>
      <c r="G36">
        <v>1689713.5636942999</v>
      </c>
      <c r="H36">
        <v>1689713.5636942999</v>
      </c>
      <c r="I36">
        <v>1689713.5636942999</v>
      </c>
      <c r="J36">
        <v>1689713.5636942999</v>
      </c>
      <c r="K36">
        <v>1689713.5636942999</v>
      </c>
      <c r="L36" s="22" t="s">
        <v>38</v>
      </c>
      <c r="M36" s="23" t="s">
        <v>38</v>
      </c>
      <c r="N36" s="23" t="s">
        <v>227</v>
      </c>
      <c r="O36" s="23" t="s">
        <v>343</v>
      </c>
      <c r="P36" s="23">
        <v>1</v>
      </c>
      <c r="Q36" s="23">
        <v>10</v>
      </c>
      <c r="R36" s="24">
        <v>46.134999999999998</v>
      </c>
      <c r="S36" s="24">
        <v>46.292999999999999</v>
      </c>
      <c r="T36" s="24">
        <v>46.293999999999997</v>
      </c>
      <c r="U36" s="24">
        <v>46.293999999999997</v>
      </c>
      <c r="V36" s="24">
        <v>46.293999999999997</v>
      </c>
      <c r="W36" s="24">
        <v>46.293999999999997</v>
      </c>
      <c r="X36" s="24">
        <v>46.293999999999997</v>
      </c>
      <c r="Y36" s="24">
        <v>46.293999999999997</v>
      </c>
      <c r="Z36" s="24">
        <v>46.293999999999997</v>
      </c>
      <c r="AA36" s="24">
        <v>46.293999999999997</v>
      </c>
      <c r="AC36" s="7">
        <f t="shared" si="12"/>
        <v>36500.145949701095</v>
      </c>
      <c r="AD36" s="7">
        <f t="shared" si="13"/>
        <v>36500.278053610695</v>
      </c>
      <c r="AE36" s="7">
        <f t="shared" si="14"/>
        <v>36499.623213990366</v>
      </c>
      <c r="AF36" s="7">
        <f t="shared" si="15"/>
        <v>36499.623356962242</v>
      </c>
      <c r="AG36" s="7">
        <f t="shared" si="16"/>
        <v>36499.623357115175</v>
      </c>
      <c r="AH36" s="7">
        <f t="shared" si="17"/>
        <v>36499.623357115393</v>
      </c>
      <c r="AI36" s="7">
        <f t="shared" si="18"/>
        <v>36499.623357115393</v>
      </c>
      <c r="AJ36" s="7">
        <f t="shared" si="19"/>
        <v>36499.623357115393</v>
      </c>
      <c r="AK36" s="7">
        <f t="shared" si="20"/>
        <v>36499.623357115393</v>
      </c>
      <c r="AL36" s="7">
        <f t="shared" si="21"/>
        <v>36499.623357115393</v>
      </c>
      <c r="AN36" s="7">
        <f t="shared" si="22"/>
        <v>36499.741071695651</v>
      </c>
      <c r="AP36" t="s">
        <v>38</v>
      </c>
      <c r="AQ36">
        <v>9.9999610000000003E-2</v>
      </c>
      <c r="AR36">
        <v>9.9999244000000001E-2</v>
      </c>
      <c r="AS36">
        <v>0.100001037</v>
      </c>
      <c r="AT36">
        <v>0.10000104</v>
      </c>
      <c r="AU36">
        <v>0.10000104</v>
      </c>
      <c r="AV36">
        <v>0.10000104</v>
      </c>
      <c r="AW36">
        <v>0.10000104</v>
      </c>
      <c r="AX36">
        <v>0.10000104</v>
      </c>
      <c r="AY36">
        <v>0.10000104</v>
      </c>
      <c r="AZ36">
        <v>0.10000104</v>
      </c>
      <c r="BB36" s="7">
        <f t="shared" si="23"/>
        <v>0.1000007171</v>
      </c>
    </row>
    <row r="37" spans="1:54" x14ac:dyDescent="0.25">
      <c r="A37" t="s">
        <v>39</v>
      </c>
      <c r="B37">
        <v>2040.4268738713899</v>
      </c>
      <c r="C37">
        <v>7828.9121873004697</v>
      </c>
      <c r="D37">
        <v>13673.9240276193</v>
      </c>
      <c r="E37">
        <v>17998.842298326301</v>
      </c>
      <c r="F37">
        <v>20806.3541126329</v>
      </c>
      <c r="G37">
        <v>22516.183998709999</v>
      </c>
      <c r="H37">
        <v>23523.3551793117</v>
      </c>
      <c r="I37">
        <v>24106.009686622001</v>
      </c>
      <c r="J37">
        <v>24439.7349431935</v>
      </c>
      <c r="K37">
        <v>24629.8213775613</v>
      </c>
      <c r="L37" s="22" t="s">
        <v>39</v>
      </c>
      <c r="M37" s="23" t="s">
        <v>39</v>
      </c>
      <c r="N37" s="23" t="s">
        <v>230</v>
      </c>
      <c r="O37" s="23" t="s">
        <v>343</v>
      </c>
      <c r="P37" s="23">
        <v>1</v>
      </c>
      <c r="Q37" s="23">
        <v>10</v>
      </c>
      <c r="R37" s="24">
        <v>0.12551789999999999</v>
      </c>
      <c r="S37" s="24">
        <v>2.3450289999999998</v>
      </c>
      <c r="T37" s="24">
        <v>3.1301169999999998</v>
      </c>
      <c r="U37" s="24">
        <v>6.8788989999999997</v>
      </c>
      <c r="V37" s="24">
        <v>15.0692</v>
      </c>
      <c r="W37" s="24">
        <v>28.334060000000001</v>
      </c>
      <c r="X37" s="24">
        <v>44.060189999999999</v>
      </c>
      <c r="Y37" s="24">
        <v>45</v>
      </c>
      <c r="Z37" s="24">
        <v>46.873289999999997</v>
      </c>
      <c r="AA37" s="24">
        <v>47</v>
      </c>
      <c r="AC37" s="7">
        <f t="shared" si="12"/>
        <v>16256.062871282822</v>
      </c>
      <c r="AD37" s="7">
        <f t="shared" si="13"/>
        <v>3338.5140172255738</v>
      </c>
      <c r="AE37" s="7">
        <f t="shared" si="14"/>
        <v>4368.5025280586315</v>
      </c>
      <c r="AF37" s="7">
        <f t="shared" si="15"/>
        <v>2616.5295199604329</v>
      </c>
      <c r="AG37" s="7">
        <f t="shared" si="16"/>
        <v>1380.720550038018</v>
      </c>
      <c r="AH37" s="7">
        <f t="shared" si="17"/>
        <v>794.6684661043987</v>
      </c>
      <c r="AI37" s="7">
        <f t="shared" si="18"/>
        <v>533.89136949504075</v>
      </c>
      <c r="AJ37" s="7">
        <f t="shared" si="19"/>
        <v>535.6891041471556</v>
      </c>
      <c r="AK37" s="7">
        <f t="shared" si="20"/>
        <v>521.4000327946577</v>
      </c>
      <c r="AL37" s="7">
        <f t="shared" si="21"/>
        <v>524.03875271407026</v>
      </c>
      <c r="AN37" s="7">
        <f t="shared" si="22"/>
        <v>3087.0017211820805</v>
      </c>
      <c r="AP37" t="s">
        <v>39</v>
      </c>
      <c r="AQ37">
        <v>0.125517885</v>
      </c>
      <c r="AR37">
        <v>0.469005848</v>
      </c>
      <c r="AS37">
        <v>0.208674464</v>
      </c>
      <c r="AT37">
        <v>0.27515594999999998</v>
      </c>
      <c r="AU37">
        <v>0.33487113000000002</v>
      </c>
      <c r="AV37">
        <v>0.62964587000000005</v>
      </c>
      <c r="AW37">
        <v>0.97911523</v>
      </c>
      <c r="AX37">
        <v>1</v>
      </c>
      <c r="AY37">
        <v>0.93746589000000002</v>
      </c>
      <c r="AZ37">
        <v>0.94</v>
      </c>
      <c r="BB37" s="7">
        <f t="shared" si="23"/>
        <v>0.58994522670000005</v>
      </c>
    </row>
    <row r="38" spans="1:54" x14ac:dyDescent="0.25">
      <c r="A38" t="s">
        <v>40</v>
      </c>
      <c r="B38">
        <v>593720496.34641802</v>
      </c>
      <c r="C38">
        <v>593743664.74543095</v>
      </c>
      <c r="D38">
        <v>593743665.04679406</v>
      </c>
      <c r="E38">
        <v>593743665.04679799</v>
      </c>
      <c r="F38">
        <v>593743665.04679799</v>
      </c>
      <c r="G38">
        <v>593743665.04679799</v>
      </c>
      <c r="H38">
        <v>593743665.04679799</v>
      </c>
      <c r="I38">
        <v>593743665.04679799</v>
      </c>
      <c r="J38">
        <v>593743665.04679799</v>
      </c>
      <c r="K38">
        <v>593743665.04679799</v>
      </c>
      <c r="L38" s="22" t="s">
        <v>40</v>
      </c>
      <c r="M38" s="23" t="s">
        <v>40</v>
      </c>
      <c r="N38" s="23" t="s">
        <v>232</v>
      </c>
      <c r="O38" s="23" t="s">
        <v>345</v>
      </c>
      <c r="P38" s="23">
        <v>1</v>
      </c>
      <c r="Q38" s="23">
        <v>10</v>
      </c>
      <c r="R38" s="24">
        <v>16266.32</v>
      </c>
      <c r="S38" s="24">
        <v>16266.95</v>
      </c>
      <c r="T38" s="24">
        <v>16266.95</v>
      </c>
      <c r="U38" s="24">
        <v>16266.95</v>
      </c>
      <c r="V38" s="24">
        <v>16266.95</v>
      </c>
      <c r="W38" s="24">
        <v>16266.95</v>
      </c>
      <c r="X38" s="24">
        <v>16266.95</v>
      </c>
      <c r="Y38" s="24">
        <v>16266.95</v>
      </c>
      <c r="Z38" s="24">
        <v>16266.95</v>
      </c>
      <c r="AA38" s="24">
        <v>16266.95</v>
      </c>
      <c r="AC38" s="7">
        <f t="shared" si="12"/>
        <v>36499.988709580168</v>
      </c>
      <c r="AD38" s="7">
        <f t="shared" si="13"/>
        <v>36499.99936960714</v>
      </c>
      <c r="AE38" s="7">
        <f t="shared" si="14"/>
        <v>36499.999388133241</v>
      </c>
      <c r="AF38" s="7">
        <f t="shared" si="15"/>
        <v>36499.999388133481</v>
      </c>
      <c r="AG38" s="7">
        <f t="shared" si="16"/>
        <v>36499.999388133481</v>
      </c>
      <c r="AH38" s="7">
        <f t="shared" si="17"/>
        <v>36499.999388133481</v>
      </c>
      <c r="AI38" s="7">
        <f t="shared" si="18"/>
        <v>36499.999388133481</v>
      </c>
      <c r="AJ38" s="7">
        <f t="shared" si="19"/>
        <v>36499.999388133481</v>
      </c>
      <c r="AK38" s="7">
        <f t="shared" si="20"/>
        <v>36499.999388133481</v>
      </c>
      <c r="AL38" s="7">
        <f t="shared" si="21"/>
        <v>36499.999388133481</v>
      </c>
      <c r="AN38" s="7">
        <f t="shared" si="22"/>
        <v>36499.998318425482</v>
      </c>
      <c r="AP38" t="s">
        <v>40</v>
      </c>
      <c r="AQ38">
        <v>1.0003791660000001</v>
      </c>
      <c r="AR38">
        <v>1.0003846700000001</v>
      </c>
      <c r="AS38">
        <v>1.0003846700000001</v>
      </c>
      <c r="AT38">
        <v>1.0003846700000001</v>
      </c>
      <c r="AU38">
        <v>1.0003846700000001</v>
      </c>
      <c r="AV38">
        <v>1.0003846700000001</v>
      </c>
      <c r="AW38">
        <v>1.0003846700000001</v>
      </c>
      <c r="AX38">
        <v>1.0003846700000001</v>
      </c>
      <c r="AY38">
        <v>1.0003846700000001</v>
      </c>
      <c r="AZ38">
        <v>1.0003846700000001</v>
      </c>
      <c r="BB38" s="7">
        <f t="shared" si="23"/>
        <v>1.0003841196000001</v>
      </c>
    </row>
    <row r="39" spans="1:54" x14ac:dyDescent="0.25">
      <c r="A39" t="s">
        <v>41</v>
      </c>
      <c r="B39">
        <v>20266.8169948715</v>
      </c>
      <c r="C39">
        <v>75297.638210252699</v>
      </c>
      <c r="D39">
        <v>128323.10206794699</v>
      </c>
      <c r="E39">
        <v>165885.23125429</v>
      </c>
      <c r="F39">
        <v>189310.491634098</v>
      </c>
      <c r="G39">
        <v>203056.47653361401</v>
      </c>
      <c r="H39">
        <v>210875.641084551</v>
      </c>
      <c r="I39">
        <v>215250.96527192701</v>
      </c>
      <c r="J39">
        <v>217677.71302639801</v>
      </c>
      <c r="K39">
        <v>219017.25895361599</v>
      </c>
      <c r="L39" s="22" t="s">
        <v>41</v>
      </c>
      <c r="M39" s="23" t="s">
        <v>41</v>
      </c>
      <c r="N39" s="23" t="s">
        <v>234</v>
      </c>
      <c r="O39" s="23" t="s">
        <v>343</v>
      </c>
      <c r="P39" s="23">
        <v>1</v>
      </c>
      <c r="Q39" s="23">
        <v>10</v>
      </c>
      <c r="R39" s="24">
        <v>0.73001950000000004</v>
      </c>
      <c r="S39" s="24">
        <v>3.9027780000000001</v>
      </c>
      <c r="T39" s="24">
        <v>5.8809699999999996</v>
      </c>
      <c r="U39" s="24">
        <v>8.4127679999999998</v>
      </c>
      <c r="V39" s="24">
        <v>12.3192</v>
      </c>
      <c r="W39" s="24">
        <v>18.03387</v>
      </c>
      <c r="X39" s="24">
        <v>21.9</v>
      </c>
      <c r="Y39" s="24">
        <v>20.94932</v>
      </c>
      <c r="Z39" s="24">
        <v>20.5</v>
      </c>
      <c r="AA39" s="24">
        <v>20</v>
      </c>
      <c r="AC39" s="7">
        <f t="shared" si="12"/>
        <v>27762.021418429918</v>
      </c>
      <c r="AD39" s="7">
        <f t="shared" si="13"/>
        <v>19293.343923290719</v>
      </c>
      <c r="AE39" s="7">
        <f t="shared" si="14"/>
        <v>21820.057247009761</v>
      </c>
      <c r="AF39" s="7">
        <f t="shared" si="15"/>
        <v>19718.270045517718</v>
      </c>
      <c r="AG39" s="7">
        <f t="shared" si="16"/>
        <v>15367.109198170172</v>
      </c>
      <c r="AH39" s="7">
        <f t="shared" si="17"/>
        <v>11259.728307546522</v>
      </c>
      <c r="AI39" s="7">
        <f t="shared" si="18"/>
        <v>9629.024707057124</v>
      </c>
      <c r="AJ39" s="7">
        <f t="shared" si="19"/>
        <v>10274.842585436043</v>
      </c>
      <c r="AK39" s="7">
        <f t="shared" si="20"/>
        <v>10618.425025677952</v>
      </c>
      <c r="AL39" s="7">
        <f t="shared" si="21"/>
        <v>10950.8629476808</v>
      </c>
      <c r="AN39" s="7">
        <f t="shared" si="22"/>
        <v>15669.368540581674</v>
      </c>
      <c r="AP39" t="s">
        <v>41</v>
      </c>
      <c r="AQ39">
        <v>0.73001949300000002</v>
      </c>
      <c r="AR39">
        <v>0.78055555600000004</v>
      </c>
      <c r="AS39">
        <v>0.39206465200000001</v>
      </c>
      <c r="AT39">
        <v>0.33651071999999999</v>
      </c>
      <c r="AU39">
        <v>0.27376001999999999</v>
      </c>
      <c r="AV39">
        <v>0.40075264999999999</v>
      </c>
      <c r="AW39">
        <v>0.48666667000000002</v>
      </c>
      <c r="AX39">
        <v>0.46554039000000003</v>
      </c>
      <c r="AY39">
        <v>0.41</v>
      </c>
      <c r="AZ39">
        <v>0.4</v>
      </c>
      <c r="BB39" s="7">
        <f t="shared" si="23"/>
        <v>0.46758701510000006</v>
      </c>
    </row>
    <row r="40" spans="1:54" x14ac:dyDescent="0.25">
      <c r="A40" t="s">
        <v>42</v>
      </c>
      <c r="B40">
        <v>5365.7733613401397</v>
      </c>
      <c r="C40">
        <v>7247.5261634869603</v>
      </c>
      <c r="D40">
        <v>7468.2371577720696</v>
      </c>
      <c r="E40">
        <v>7491.7575760836398</v>
      </c>
      <c r="F40">
        <v>7494.2394828057704</v>
      </c>
      <c r="G40">
        <v>7494.5011057768797</v>
      </c>
      <c r="H40">
        <v>7494.5286809898498</v>
      </c>
      <c r="I40">
        <v>7494.5315873998597</v>
      </c>
      <c r="J40">
        <v>7494.5318937332704</v>
      </c>
      <c r="K40">
        <v>7494.5319260205697</v>
      </c>
      <c r="L40" s="22" t="s">
        <v>42</v>
      </c>
      <c r="M40" s="23" t="s">
        <v>42</v>
      </c>
      <c r="N40" s="23" t="s">
        <v>236</v>
      </c>
      <c r="O40" s="23" t="s">
        <v>347</v>
      </c>
      <c r="P40" s="23">
        <v>1</v>
      </c>
      <c r="Q40" s="23">
        <v>10</v>
      </c>
      <c r="R40" s="24">
        <v>2</v>
      </c>
      <c r="S40" s="24">
        <v>5</v>
      </c>
      <c r="T40" s="24">
        <v>7</v>
      </c>
      <c r="U40" s="24">
        <v>10</v>
      </c>
      <c r="V40" s="24">
        <v>10</v>
      </c>
      <c r="W40" s="24">
        <v>10</v>
      </c>
      <c r="X40" s="24">
        <v>10</v>
      </c>
      <c r="Y40" s="24">
        <v>10</v>
      </c>
      <c r="Z40" s="24">
        <v>10</v>
      </c>
      <c r="AA40" s="24">
        <v>10</v>
      </c>
      <c r="AC40" s="7">
        <f t="shared" si="12"/>
        <v>2682.8866806700698</v>
      </c>
      <c r="AD40" s="7">
        <f t="shared" si="13"/>
        <v>1449.5052326973921</v>
      </c>
      <c r="AE40" s="7">
        <f t="shared" si="14"/>
        <v>1066.891022538867</v>
      </c>
      <c r="AF40" s="7">
        <f t="shared" si="15"/>
        <v>749.17575760836394</v>
      </c>
      <c r="AG40" s="7">
        <f t="shared" si="16"/>
        <v>749.42394828057706</v>
      </c>
      <c r="AH40" s="7">
        <f t="shared" si="17"/>
        <v>749.45011057768795</v>
      </c>
      <c r="AI40" s="7">
        <f t="shared" si="18"/>
        <v>749.45286809898494</v>
      </c>
      <c r="AJ40" s="7">
        <f t="shared" si="19"/>
        <v>749.45315873998595</v>
      </c>
      <c r="AK40" s="7">
        <f t="shared" si="20"/>
        <v>749.45318937332706</v>
      </c>
      <c r="AL40" s="7">
        <f t="shared" si="21"/>
        <v>749.45319260205702</v>
      </c>
      <c r="AN40" s="7">
        <f t="shared" si="22"/>
        <v>1044.5145161187313</v>
      </c>
      <c r="AP40" t="s">
        <v>42</v>
      </c>
      <c r="AQ40">
        <v>4.5351473919999998</v>
      </c>
      <c r="AR40">
        <v>6.25</v>
      </c>
      <c r="AS40">
        <v>7</v>
      </c>
      <c r="AT40">
        <v>8.3333333300000003</v>
      </c>
      <c r="AU40">
        <v>8.2966896200000004</v>
      </c>
      <c r="AV40">
        <v>8.2966896200000004</v>
      </c>
      <c r="AW40">
        <v>8.2966896200000004</v>
      </c>
      <c r="AX40">
        <v>8.2966896200000004</v>
      </c>
      <c r="AY40">
        <v>8.2966896200000004</v>
      </c>
      <c r="AZ40">
        <v>8.2966896200000004</v>
      </c>
      <c r="BB40" s="7">
        <f t="shared" si="23"/>
        <v>7.5898618441999997</v>
      </c>
    </row>
    <row r="41" spans="1:54" x14ac:dyDescent="0.25">
      <c r="A41" t="s">
        <v>43</v>
      </c>
      <c r="B41">
        <v>848.66734508255297</v>
      </c>
      <c r="C41">
        <v>3646.92117083622</v>
      </c>
      <c r="D41">
        <v>6846.6822966777499</v>
      </c>
      <c r="E41">
        <v>9472.9624511648799</v>
      </c>
      <c r="F41">
        <v>11338.8017925362</v>
      </c>
      <c r="G41">
        <v>12570.9239745302</v>
      </c>
      <c r="H41">
        <v>13352.730844723799</v>
      </c>
      <c r="I41">
        <v>13837.677257817701</v>
      </c>
      <c r="J41">
        <v>14134.543163955999</v>
      </c>
      <c r="K41">
        <v>14314.866792645</v>
      </c>
      <c r="L41" s="22" t="s">
        <v>43</v>
      </c>
      <c r="M41" s="23" t="s">
        <v>43</v>
      </c>
      <c r="N41" s="23" t="s">
        <v>237</v>
      </c>
      <c r="O41" s="23" t="s">
        <v>343</v>
      </c>
      <c r="P41" s="23">
        <v>1</v>
      </c>
      <c r="Q41" s="23">
        <v>10</v>
      </c>
      <c r="R41" s="24">
        <v>0.12551789999999999</v>
      </c>
      <c r="S41" s="24">
        <v>2.3450289999999998</v>
      </c>
      <c r="T41" s="24">
        <v>3.1301169999999998</v>
      </c>
      <c r="U41" s="24">
        <v>6.8788989999999997</v>
      </c>
      <c r="V41" s="24">
        <v>15.0692</v>
      </c>
      <c r="W41" s="24">
        <v>28.334060000000001</v>
      </c>
      <c r="X41" s="24">
        <v>44.060189999999999</v>
      </c>
      <c r="Y41" s="24">
        <v>45</v>
      </c>
      <c r="Z41" s="24">
        <v>46.873289999999997</v>
      </c>
      <c r="AA41" s="24">
        <v>47</v>
      </c>
      <c r="AC41" s="7">
        <f t="shared" si="12"/>
        <v>6761.3252379346141</v>
      </c>
      <c r="AD41" s="7">
        <f t="shared" si="13"/>
        <v>1555.1710323566235</v>
      </c>
      <c r="AE41" s="7">
        <f t="shared" si="14"/>
        <v>2187.3566696317585</v>
      </c>
      <c r="AF41" s="7">
        <f t="shared" si="15"/>
        <v>1377.1044539489358</v>
      </c>
      <c r="AG41" s="7">
        <f t="shared" si="16"/>
        <v>752.44882226901223</v>
      </c>
      <c r="AH41" s="7">
        <f t="shared" si="17"/>
        <v>443.66829090254623</v>
      </c>
      <c r="AI41" s="7">
        <f t="shared" si="18"/>
        <v>303.05658792492267</v>
      </c>
      <c r="AJ41" s="7">
        <f t="shared" si="19"/>
        <v>307.50393906261559</v>
      </c>
      <c r="AK41" s="7">
        <f t="shared" si="20"/>
        <v>301.54792129923032</v>
      </c>
      <c r="AL41" s="7">
        <f t="shared" si="21"/>
        <v>304.57163388606381</v>
      </c>
      <c r="AN41" s="7">
        <f t="shared" si="22"/>
        <v>1429.3754589216321</v>
      </c>
      <c r="AP41" t="s">
        <v>43</v>
      </c>
      <c r="AQ41">
        <v>0.125517885</v>
      </c>
      <c r="AR41">
        <v>0.469005848</v>
      </c>
      <c r="AS41">
        <v>0.208674464</v>
      </c>
      <c r="AT41">
        <v>0.27515594999999998</v>
      </c>
      <c r="AU41">
        <v>0.33487113000000002</v>
      </c>
      <c r="AV41">
        <v>0.62964587000000005</v>
      </c>
      <c r="AW41">
        <v>0.97911523</v>
      </c>
      <c r="AX41">
        <v>1</v>
      </c>
      <c r="AY41">
        <v>0.93746589000000002</v>
      </c>
      <c r="AZ41">
        <v>0.94</v>
      </c>
      <c r="BB41" s="7">
        <f t="shared" si="23"/>
        <v>0.58994522670000005</v>
      </c>
    </row>
    <row r="42" spans="1:54" x14ac:dyDescent="0.25">
      <c r="A42" t="s">
        <v>44</v>
      </c>
      <c r="B42">
        <v>12406.4748920861</v>
      </c>
      <c r="C42">
        <v>43680.148089164897</v>
      </c>
      <c r="D42">
        <v>90751.986345082507</v>
      </c>
      <c r="E42">
        <v>146677.75631139099</v>
      </c>
      <c r="F42">
        <v>205193.907253671</v>
      </c>
      <c r="G42">
        <v>261846.636040838</v>
      </c>
      <c r="H42">
        <v>313955.59851229697</v>
      </c>
      <c r="I42">
        <v>360210.65144740598</v>
      </c>
      <c r="J42">
        <v>400233.51703627501</v>
      </c>
      <c r="K42">
        <v>434218.15112626302</v>
      </c>
      <c r="L42" s="22" t="s">
        <v>44</v>
      </c>
      <c r="M42" s="23" t="s">
        <v>44</v>
      </c>
      <c r="N42" s="23" t="s">
        <v>238</v>
      </c>
      <c r="O42" s="23" t="s">
        <v>343</v>
      </c>
      <c r="P42" s="23">
        <v>1</v>
      </c>
      <c r="Q42" s="23">
        <v>10</v>
      </c>
      <c r="R42" s="24">
        <v>0.73001950000000004</v>
      </c>
      <c r="S42" s="24">
        <v>3.9027780000000001</v>
      </c>
      <c r="T42" s="24">
        <v>5.8809699999999996</v>
      </c>
      <c r="U42" s="24">
        <v>8.4127679999999998</v>
      </c>
      <c r="V42" s="24">
        <v>12.3192</v>
      </c>
      <c r="W42" s="24">
        <v>18.03387</v>
      </c>
      <c r="X42" s="24">
        <v>21.9</v>
      </c>
      <c r="Y42" s="24">
        <v>20.94932</v>
      </c>
      <c r="Z42" s="24">
        <v>20.5</v>
      </c>
      <c r="AA42" s="24">
        <v>20</v>
      </c>
      <c r="AC42" s="7">
        <f t="shared" si="12"/>
        <v>16994.717116578529</v>
      </c>
      <c r="AD42" s="7">
        <f t="shared" si="13"/>
        <v>11192.065777034946</v>
      </c>
      <c r="AE42" s="7">
        <f t="shared" si="14"/>
        <v>15431.465616230404</v>
      </c>
      <c r="AF42" s="7">
        <f t="shared" si="15"/>
        <v>17435.136249019466</v>
      </c>
      <c r="AG42" s="7">
        <f t="shared" si="16"/>
        <v>16656.431201187657</v>
      </c>
      <c r="AH42" s="7">
        <f t="shared" si="17"/>
        <v>14519.714073620249</v>
      </c>
      <c r="AI42" s="7">
        <f t="shared" si="18"/>
        <v>14335.872078187078</v>
      </c>
      <c r="AJ42" s="7">
        <f t="shared" si="19"/>
        <v>17194.383944080571</v>
      </c>
      <c r="AK42" s="7">
        <f t="shared" si="20"/>
        <v>19523.586196891465</v>
      </c>
      <c r="AL42" s="7">
        <f t="shared" si="21"/>
        <v>21710.907556313152</v>
      </c>
      <c r="AN42" s="7">
        <f t="shared" si="22"/>
        <v>16499.427980914352</v>
      </c>
      <c r="AP42" t="s">
        <v>44</v>
      </c>
      <c r="AQ42">
        <v>0.73001949300000002</v>
      </c>
      <c r="AR42">
        <v>0.78055555600000004</v>
      </c>
      <c r="AS42">
        <v>0.39206465200000001</v>
      </c>
      <c r="AT42">
        <v>0.33651071999999999</v>
      </c>
      <c r="AU42">
        <v>0.27376001999999999</v>
      </c>
      <c r="AV42">
        <v>0.40075264999999999</v>
      </c>
      <c r="AW42">
        <v>0.48666667000000002</v>
      </c>
      <c r="AX42">
        <v>0.46554039000000003</v>
      </c>
      <c r="AY42">
        <v>0.41</v>
      </c>
      <c r="AZ42">
        <v>0.4</v>
      </c>
      <c r="BB42" s="7">
        <f t="shared" si="23"/>
        <v>0.46758701510000006</v>
      </c>
    </row>
    <row r="43" spans="1:54" x14ac:dyDescent="0.25">
      <c r="A43" t="s">
        <v>45</v>
      </c>
      <c r="B43">
        <v>88.637641412462003</v>
      </c>
      <c r="C43">
        <v>485.26417995757498</v>
      </c>
      <c r="D43">
        <v>1196.1098215516899</v>
      </c>
      <c r="E43">
        <v>2135.8558265531501</v>
      </c>
      <c r="F43">
        <v>3206.9448173893802</v>
      </c>
      <c r="G43">
        <v>4326.37555368007</v>
      </c>
      <c r="H43">
        <v>5432.5046132494399</v>
      </c>
      <c r="I43">
        <v>6483.9555818932304</v>
      </c>
      <c r="J43">
        <v>7455.8646299087904</v>
      </c>
      <c r="K43">
        <v>8335.7172299716494</v>
      </c>
      <c r="L43" s="22" t="s">
        <v>45</v>
      </c>
      <c r="M43" s="23" t="s">
        <v>45</v>
      </c>
      <c r="N43" s="23" t="s">
        <v>240</v>
      </c>
      <c r="O43" s="23" t="s">
        <v>343</v>
      </c>
      <c r="P43" s="23">
        <v>1</v>
      </c>
      <c r="Q43" s="23">
        <v>10</v>
      </c>
      <c r="R43" s="24">
        <v>0.12551789999999999</v>
      </c>
      <c r="S43" s="24">
        <v>2.3450289999999998</v>
      </c>
      <c r="T43" s="24">
        <v>3.1301169999999998</v>
      </c>
      <c r="U43" s="24">
        <v>6.8788989999999997</v>
      </c>
      <c r="V43" s="24">
        <v>15.0692</v>
      </c>
      <c r="W43" s="24">
        <v>28.334060000000001</v>
      </c>
      <c r="X43" s="24">
        <v>44.060189999999999</v>
      </c>
      <c r="Y43" s="24">
        <v>45</v>
      </c>
      <c r="Z43" s="24">
        <v>46.873289999999997</v>
      </c>
      <c r="AA43" s="24">
        <v>47</v>
      </c>
      <c r="AC43" s="7">
        <f t="shared" si="12"/>
        <v>706.17530577281821</v>
      </c>
      <c r="AD43" s="7">
        <f t="shared" si="13"/>
        <v>206.93312532918571</v>
      </c>
      <c r="AE43" s="7">
        <f t="shared" si="14"/>
        <v>382.12942888450817</v>
      </c>
      <c r="AF43" s="7">
        <f t="shared" si="15"/>
        <v>310.49384887801818</v>
      </c>
      <c r="AG43" s="7">
        <f t="shared" si="16"/>
        <v>212.81453676302525</v>
      </c>
      <c r="AH43" s="7">
        <f t="shared" si="17"/>
        <v>152.69169168414516</v>
      </c>
      <c r="AI43" s="7">
        <f t="shared" si="18"/>
        <v>123.29734876879651</v>
      </c>
      <c r="AJ43" s="7">
        <f t="shared" si="19"/>
        <v>144.08790181984958</v>
      </c>
      <c r="AK43" s="7">
        <f t="shared" si="20"/>
        <v>159.06424810182497</v>
      </c>
      <c r="AL43" s="7">
        <f t="shared" si="21"/>
        <v>177.35568574407765</v>
      </c>
      <c r="AN43" s="7">
        <f t="shared" si="22"/>
        <v>257.50431217462494</v>
      </c>
      <c r="AP43" t="s">
        <v>45</v>
      </c>
      <c r="AQ43">
        <v>5.0207150000000002E-3</v>
      </c>
      <c r="AR43">
        <v>4.6900585000000002E-2</v>
      </c>
      <c r="AS43">
        <v>2.2357978000000001E-2</v>
      </c>
      <c r="AT43">
        <v>4.5859320000000002E-2</v>
      </c>
      <c r="AU43">
        <v>0.10046134</v>
      </c>
      <c r="AV43">
        <v>0.17708789999999999</v>
      </c>
      <c r="AW43">
        <v>0.26703143000000001</v>
      </c>
      <c r="AX43">
        <v>0.26785713999999999</v>
      </c>
      <c r="AY43">
        <v>0.27572526000000003</v>
      </c>
      <c r="AZ43">
        <v>0.27647059000000002</v>
      </c>
      <c r="BB43" s="7">
        <f t="shared" si="23"/>
        <v>0.1484772258</v>
      </c>
    </row>
    <row r="44" spans="1:54" x14ac:dyDescent="0.25">
      <c r="A44" t="s">
        <v>46</v>
      </c>
      <c r="B44">
        <v>62967.6709126489</v>
      </c>
      <c r="C44">
        <v>146616.143648261</v>
      </c>
      <c r="D44">
        <v>196176.93978118501</v>
      </c>
      <c r="E44">
        <v>219566.60736839601</v>
      </c>
      <c r="F44">
        <v>229746.34928982001</v>
      </c>
      <c r="G44">
        <v>234039.22426235399</v>
      </c>
      <c r="H44">
        <v>235826.68057619399</v>
      </c>
      <c r="I44">
        <v>236567.077051706</v>
      </c>
      <c r="J44">
        <v>236873.10766434899</v>
      </c>
      <c r="K44">
        <v>236999.488978012</v>
      </c>
      <c r="L44" s="22" t="s">
        <v>46</v>
      </c>
      <c r="M44" s="23" t="s">
        <v>46</v>
      </c>
      <c r="N44" s="23" t="s">
        <v>242</v>
      </c>
      <c r="O44" s="23" t="s">
        <v>344</v>
      </c>
      <c r="P44" s="23">
        <v>1</v>
      </c>
      <c r="Q44" s="23">
        <v>10</v>
      </c>
      <c r="R44" s="24">
        <v>3</v>
      </c>
      <c r="S44" s="24">
        <v>9</v>
      </c>
      <c r="T44" s="24">
        <v>10</v>
      </c>
      <c r="U44" s="24">
        <v>26</v>
      </c>
      <c r="V44" s="24">
        <v>40</v>
      </c>
      <c r="W44" s="24">
        <v>50</v>
      </c>
      <c r="X44" s="24">
        <v>50</v>
      </c>
      <c r="Y44" s="24">
        <v>50</v>
      </c>
      <c r="Z44" s="24">
        <v>150</v>
      </c>
      <c r="AA44" s="24">
        <v>300</v>
      </c>
      <c r="AC44" s="7">
        <f t="shared" si="12"/>
        <v>20989.223637549632</v>
      </c>
      <c r="AD44" s="7">
        <f t="shared" si="13"/>
        <v>16290.682627584556</v>
      </c>
      <c r="AE44" s="7">
        <f t="shared" si="14"/>
        <v>19617.693978118499</v>
      </c>
      <c r="AF44" s="7">
        <f t="shared" si="15"/>
        <v>8444.8695141690769</v>
      </c>
      <c r="AG44" s="7">
        <f t="shared" si="16"/>
        <v>5743.6587322454998</v>
      </c>
      <c r="AH44" s="7">
        <f t="shared" si="17"/>
        <v>4680.7844852470798</v>
      </c>
      <c r="AI44" s="7">
        <f t="shared" si="18"/>
        <v>4716.5336115238797</v>
      </c>
      <c r="AJ44" s="7">
        <f t="shared" si="19"/>
        <v>4731.3415410341204</v>
      </c>
      <c r="AK44" s="7">
        <f t="shared" si="20"/>
        <v>1579.15405109566</v>
      </c>
      <c r="AL44" s="7">
        <f t="shared" si="21"/>
        <v>789.99829659337331</v>
      </c>
      <c r="AN44" s="7">
        <f t="shared" si="22"/>
        <v>8758.3940475161362</v>
      </c>
      <c r="AP44" t="s">
        <v>46</v>
      </c>
      <c r="AQ44">
        <v>1.4999999999999999E-2</v>
      </c>
      <c r="AR44">
        <v>2.2499999999999999E-2</v>
      </c>
      <c r="AS44">
        <v>1.2500000000000001E-2</v>
      </c>
      <c r="AT44">
        <v>2.5000000000000001E-2</v>
      </c>
      <c r="AU44">
        <v>3.7735850000000001E-2</v>
      </c>
      <c r="AV44">
        <v>4.6728970000000002E-2</v>
      </c>
      <c r="AW44">
        <v>4.6511629999999998E-2</v>
      </c>
      <c r="AX44">
        <v>4.6296299999999999E-2</v>
      </c>
      <c r="AY44">
        <v>7.1090050000000002E-2</v>
      </c>
      <c r="AZ44">
        <v>0.14218009000000001</v>
      </c>
      <c r="BB44" s="7">
        <f t="shared" si="23"/>
        <v>4.6554289000000006E-2</v>
      </c>
    </row>
    <row r="45" spans="1:54" x14ac:dyDescent="0.25">
      <c r="A45" t="s">
        <v>47</v>
      </c>
      <c r="B45">
        <v>19400.182847872598</v>
      </c>
      <c r="C45">
        <v>47857.0419475706</v>
      </c>
      <c r="D45">
        <v>70998.638704610305</v>
      </c>
      <c r="E45">
        <v>86152.093370381801</v>
      </c>
      <c r="F45">
        <v>95176.206080602104</v>
      </c>
      <c r="G45">
        <v>100307.425297024</v>
      </c>
      <c r="H45">
        <v>103156.83085746699</v>
      </c>
      <c r="I45">
        <v>104719.56738180701</v>
      </c>
      <c r="J45">
        <v>105570.98166355</v>
      </c>
      <c r="K45">
        <v>106033.207016377</v>
      </c>
      <c r="L45" s="22" t="s">
        <v>47</v>
      </c>
      <c r="M45" s="23" t="s">
        <v>47</v>
      </c>
      <c r="N45" s="23" t="s">
        <v>245</v>
      </c>
      <c r="O45" s="23" t="s">
        <v>344</v>
      </c>
      <c r="P45" s="23">
        <v>1</v>
      </c>
      <c r="Q45" s="23">
        <v>10</v>
      </c>
      <c r="R45" s="24">
        <v>0.53200000000000003</v>
      </c>
      <c r="S45" s="24">
        <v>1.3109999999999999</v>
      </c>
      <c r="T45" s="24">
        <v>1.9450000000000001</v>
      </c>
      <c r="U45" s="24">
        <v>2.36</v>
      </c>
      <c r="V45" s="24">
        <v>2.6080000000000001</v>
      </c>
      <c r="W45" s="24">
        <v>2.7480000000000002</v>
      </c>
      <c r="X45" s="24">
        <v>2.8260000000000001</v>
      </c>
      <c r="Y45" s="24">
        <v>2.8690000000000002</v>
      </c>
      <c r="Z45" s="24">
        <v>2.8919999999999999</v>
      </c>
      <c r="AA45" s="24">
        <v>2.9049999999999998</v>
      </c>
      <c r="AC45" s="7">
        <f t="shared" si="12"/>
        <v>36466.509112542473</v>
      </c>
      <c r="AD45" s="7">
        <f t="shared" si="13"/>
        <v>36504.227267407019</v>
      </c>
      <c r="AE45" s="7">
        <f t="shared" si="14"/>
        <v>36503.156146329202</v>
      </c>
      <c r="AF45" s="7">
        <f t="shared" si="15"/>
        <v>36505.124309483814</v>
      </c>
      <c r="AG45" s="7">
        <f t="shared" si="16"/>
        <v>36493.944049310623</v>
      </c>
      <c r="AH45" s="7">
        <f t="shared" si="17"/>
        <v>36501.974271114988</v>
      </c>
      <c r="AI45" s="7">
        <f t="shared" si="18"/>
        <v>36502.771004057679</v>
      </c>
      <c r="AJ45" s="7">
        <f t="shared" si="19"/>
        <v>36500.372039667825</v>
      </c>
      <c r="AK45" s="7">
        <f t="shared" si="20"/>
        <v>36504.488818654914</v>
      </c>
      <c r="AL45" s="7">
        <f t="shared" si="21"/>
        <v>36500.243379131498</v>
      </c>
      <c r="AN45" s="7">
        <f t="shared" si="22"/>
        <v>36498.281039770001</v>
      </c>
      <c r="AP45" t="s">
        <v>47</v>
      </c>
      <c r="AQ45">
        <v>0.10009219</v>
      </c>
      <c r="AR45">
        <v>9.9988560000000004E-2</v>
      </c>
      <c r="AS45">
        <v>9.9991259999999998E-2</v>
      </c>
      <c r="AT45">
        <v>9.9986019999999995E-2</v>
      </c>
      <c r="AU45">
        <v>0.10001649</v>
      </c>
      <c r="AV45">
        <v>9.9994540000000007E-2</v>
      </c>
      <c r="AW45">
        <v>9.9992570000000003E-2</v>
      </c>
      <c r="AX45">
        <v>9.9998950000000003E-2</v>
      </c>
      <c r="AY45">
        <v>9.9987549999999994E-2</v>
      </c>
      <c r="AZ45">
        <v>9.9999309999999994E-2</v>
      </c>
      <c r="BB45" s="7">
        <f t="shared" si="23"/>
        <v>0.10000474400000001</v>
      </c>
    </row>
    <row r="46" spans="1:54" x14ac:dyDescent="0.25">
      <c r="A46" t="s">
        <v>48</v>
      </c>
      <c r="B46">
        <v>97118.966806838202</v>
      </c>
      <c r="C46">
        <v>216087.490237074</v>
      </c>
      <c r="D46">
        <v>302022.38119936897</v>
      </c>
      <c r="E46">
        <v>352741.02904570999</v>
      </c>
      <c r="F46">
        <v>380224.81513911497</v>
      </c>
      <c r="G46">
        <v>394540.68276330602</v>
      </c>
      <c r="H46">
        <v>401856.74301673798</v>
      </c>
      <c r="I46">
        <v>405560.66907746199</v>
      </c>
      <c r="J46">
        <v>407427.148206577</v>
      </c>
      <c r="K46">
        <v>408365.51693437801</v>
      </c>
      <c r="L46" s="22" t="s">
        <v>48</v>
      </c>
      <c r="M46" s="23" t="s">
        <v>48</v>
      </c>
      <c r="N46" s="23" t="s">
        <v>247</v>
      </c>
      <c r="O46" s="23" t="s">
        <v>344</v>
      </c>
      <c r="P46" s="23">
        <v>1</v>
      </c>
      <c r="Q46" s="23">
        <v>10</v>
      </c>
      <c r="R46" s="24">
        <v>2.661</v>
      </c>
      <c r="S46" s="24">
        <v>5.92</v>
      </c>
      <c r="T46" s="24">
        <v>8.2750000000000004</v>
      </c>
      <c r="U46" s="24">
        <v>9.6639999999999997</v>
      </c>
      <c r="V46" s="24">
        <v>10.417</v>
      </c>
      <c r="W46" s="24">
        <v>10.808999999999999</v>
      </c>
      <c r="X46" s="24">
        <v>11.01</v>
      </c>
      <c r="Y46" s="24">
        <v>11.111000000000001</v>
      </c>
      <c r="Z46" s="24">
        <v>11.162000000000001</v>
      </c>
      <c r="AA46" s="24">
        <v>11.188000000000001</v>
      </c>
      <c r="AC46" s="7">
        <f t="shared" si="12"/>
        <v>36497.169036767453</v>
      </c>
      <c r="AD46" s="7">
        <f t="shared" si="13"/>
        <v>36501.265242748988</v>
      </c>
      <c r="AE46" s="7">
        <f t="shared" si="14"/>
        <v>36498.172954606518</v>
      </c>
      <c r="AF46" s="7">
        <f t="shared" si="15"/>
        <v>36500.520389663703</v>
      </c>
      <c r="AG46" s="7">
        <f t="shared" si="16"/>
        <v>36500.414240099351</v>
      </c>
      <c r="AH46" s="7">
        <f t="shared" si="17"/>
        <v>36501.12709439412</v>
      </c>
      <c r="AI46" s="7">
        <f t="shared" si="18"/>
        <v>36499.250046933514</v>
      </c>
      <c r="AJ46" s="7">
        <f t="shared" si="19"/>
        <v>36500.825225223831</v>
      </c>
      <c r="AK46" s="7">
        <f t="shared" si="20"/>
        <v>36501.267533289458</v>
      </c>
      <c r="AL46" s="7">
        <f t="shared" si="21"/>
        <v>36500.314348800319</v>
      </c>
      <c r="AN46" s="7">
        <f t="shared" si="22"/>
        <v>36500.032611252725</v>
      </c>
      <c r="AP46" t="s">
        <v>48</v>
      </c>
      <c r="AQ46">
        <v>0.100007892</v>
      </c>
      <c r="AR46">
        <v>9.9996452999999999E-2</v>
      </c>
      <c r="AS46">
        <v>0.10000495500000001</v>
      </c>
      <c r="AT46">
        <v>9.9998550000000005E-2</v>
      </c>
      <c r="AU46">
        <v>9.999885E-2</v>
      </c>
      <c r="AV46">
        <v>9.9996950000000001E-2</v>
      </c>
      <c r="AW46">
        <v>0.10000209</v>
      </c>
      <c r="AX46">
        <v>9.9997749999999996E-2</v>
      </c>
      <c r="AY46">
        <v>9.9996509999999997E-2</v>
      </c>
      <c r="AZ46">
        <v>9.9999110000000002E-2</v>
      </c>
      <c r="BB46" s="7">
        <f t="shared" si="23"/>
        <v>9.9999911000000011E-2</v>
      </c>
    </row>
    <row r="47" spans="1:54" x14ac:dyDescent="0.25">
      <c r="A47" t="s">
        <v>49</v>
      </c>
      <c r="B47">
        <v>15505.607336429301</v>
      </c>
      <c r="C47">
        <v>29023.595266329001</v>
      </c>
      <c r="D47">
        <v>40423.020306731203</v>
      </c>
      <c r="E47">
        <v>48814.0073793435</v>
      </c>
      <c r="F47">
        <v>54572.212755207802</v>
      </c>
      <c r="G47">
        <v>58371.880887629202</v>
      </c>
      <c r="H47">
        <v>60822.476664833703</v>
      </c>
      <c r="I47">
        <v>62381.493799892298</v>
      </c>
      <c r="J47">
        <v>63365.086778471697</v>
      </c>
      <c r="K47">
        <v>63982.481083165098</v>
      </c>
      <c r="L47" s="22" t="s">
        <v>49</v>
      </c>
      <c r="M47" s="23" t="s">
        <v>49</v>
      </c>
      <c r="N47" s="23" t="s">
        <v>249</v>
      </c>
      <c r="O47" s="23" t="s">
        <v>343</v>
      </c>
      <c r="P47" s="23">
        <v>1</v>
      </c>
      <c r="Q47" s="23">
        <v>10</v>
      </c>
      <c r="R47" s="24">
        <v>14.600390000000001</v>
      </c>
      <c r="S47" s="24">
        <v>78.05556</v>
      </c>
      <c r="T47" s="24">
        <v>117.6194</v>
      </c>
      <c r="U47" s="24">
        <v>168.25540000000001</v>
      </c>
      <c r="V47" s="24">
        <v>246.38399999999999</v>
      </c>
      <c r="W47" s="24">
        <v>360.67739999999998</v>
      </c>
      <c r="X47" s="24">
        <v>438</v>
      </c>
      <c r="Y47" s="24">
        <v>418.9864</v>
      </c>
      <c r="Z47" s="24">
        <v>410</v>
      </c>
      <c r="AA47" s="24">
        <v>400</v>
      </c>
      <c r="AC47" s="7">
        <f t="shared" si="12"/>
        <v>1061.9995312748015</v>
      </c>
      <c r="AD47" s="7">
        <f t="shared" si="13"/>
        <v>371.83251604791514</v>
      </c>
      <c r="AE47" s="7">
        <f t="shared" si="14"/>
        <v>343.6764709455345</v>
      </c>
      <c r="AF47" s="7">
        <f t="shared" si="15"/>
        <v>290.11851851021424</v>
      </c>
      <c r="AG47" s="7">
        <f t="shared" si="16"/>
        <v>221.4925188129416</v>
      </c>
      <c r="AH47" s="7">
        <f t="shared" si="17"/>
        <v>161.83958542350922</v>
      </c>
      <c r="AI47" s="7">
        <f t="shared" si="18"/>
        <v>138.86410197450618</v>
      </c>
      <c r="AJ47" s="7">
        <f t="shared" si="19"/>
        <v>148.88667937644826</v>
      </c>
      <c r="AK47" s="7">
        <f t="shared" si="20"/>
        <v>154.54899214261388</v>
      </c>
      <c r="AL47" s="7">
        <f t="shared" si="21"/>
        <v>159.95620270791275</v>
      </c>
      <c r="AN47" s="7">
        <f t="shared" si="22"/>
        <v>305.32151172163969</v>
      </c>
      <c r="AP47" t="s">
        <v>49</v>
      </c>
      <c r="AQ47">
        <v>14.60038986</v>
      </c>
      <c r="AR47">
        <v>15.611111112</v>
      </c>
      <c r="AS47">
        <v>7.8412930469999997</v>
      </c>
      <c r="AT47">
        <v>6.7302144200000003</v>
      </c>
      <c r="AU47">
        <v>5.4752003499999997</v>
      </c>
      <c r="AV47">
        <v>8.0150530599999996</v>
      </c>
      <c r="AW47">
        <v>9.7333333300000007</v>
      </c>
      <c r="AX47">
        <v>9.3108078800000005</v>
      </c>
      <c r="AY47">
        <v>8.1999999999999993</v>
      </c>
      <c r="AZ47">
        <v>8</v>
      </c>
      <c r="BB47" s="7">
        <f t="shared" si="23"/>
        <v>9.3517403058999999</v>
      </c>
    </row>
    <row r="48" spans="1:54" x14ac:dyDescent="0.25">
      <c r="A48" t="s">
        <v>50</v>
      </c>
      <c r="B48">
        <v>8626.0458867698799</v>
      </c>
      <c r="C48">
        <v>31224.223194037</v>
      </c>
      <c r="D48">
        <v>51801.679261118901</v>
      </c>
      <c r="E48">
        <v>65550.950443385504</v>
      </c>
      <c r="F48">
        <v>73657.967758645696</v>
      </c>
      <c r="G48">
        <v>78168.966191863903</v>
      </c>
      <c r="H48">
        <v>80608.300161523599</v>
      </c>
      <c r="I48">
        <v>81908.350770004006</v>
      </c>
      <c r="J48">
        <v>82596.040767459606</v>
      </c>
      <c r="K48">
        <v>82958.393142586094</v>
      </c>
      <c r="L48" s="22" t="s">
        <v>50</v>
      </c>
      <c r="M48" s="23" t="s">
        <v>50</v>
      </c>
      <c r="N48" s="23" t="s">
        <v>251</v>
      </c>
      <c r="O48" s="23" t="s">
        <v>343</v>
      </c>
      <c r="P48" s="23">
        <v>1</v>
      </c>
      <c r="Q48" s="23">
        <v>10</v>
      </c>
      <c r="R48" s="24">
        <v>9.9380480000000002</v>
      </c>
      <c r="S48" s="24">
        <v>12.37865</v>
      </c>
      <c r="T48" s="24">
        <v>17.31213</v>
      </c>
      <c r="U48" s="24">
        <v>22.342839999999999</v>
      </c>
      <c r="V48" s="24">
        <v>56.1</v>
      </c>
      <c r="W48" s="24">
        <v>88.995249999999999</v>
      </c>
      <c r="X48" s="24">
        <v>121.9898</v>
      </c>
      <c r="Y48" s="24">
        <v>122.10890000000001</v>
      </c>
      <c r="Z48" s="24">
        <v>122.7</v>
      </c>
      <c r="AA48" s="24">
        <v>124.8</v>
      </c>
      <c r="AC48" s="7">
        <f t="shared" si="12"/>
        <v>867.98191020710306</v>
      </c>
      <c r="AD48" s="7">
        <f t="shared" si="13"/>
        <v>2522.4255628874716</v>
      </c>
      <c r="AE48" s="7">
        <f t="shared" si="14"/>
        <v>2992.2187079879195</v>
      </c>
      <c r="AF48" s="7">
        <f t="shared" si="15"/>
        <v>2933.8683194878317</v>
      </c>
      <c r="AG48" s="7">
        <f t="shared" si="16"/>
        <v>1312.9762523822762</v>
      </c>
      <c r="AH48" s="7">
        <f t="shared" si="17"/>
        <v>878.34986914317233</v>
      </c>
      <c r="AI48" s="7">
        <f t="shared" si="18"/>
        <v>660.77901727458845</v>
      </c>
      <c r="AJ48" s="7">
        <f t="shared" si="19"/>
        <v>670.78116967726351</v>
      </c>
      <c r="AK48" s="7">
        <f t="shared" si="20"/>
        <v>673.15436648296338</v>
      </c>
      <c r="AL48" s="7">
        <f t="shared" si="21"/>
        <v>664.7307142835424</v>
      </c>
      <c r="AN48" s="7">
        <f t="shared" si="22"/>
        <v>1417.7265889814132</v>
      </c>
      <c r="AP48" t="s">
        <v>50</v>
      </c>
      <c r="AQ48">
        <v>9.9380482469999993</v>
      </c>
      <c r="AR48">
        <v>6.8770305389999997</v>
      </c>
      <c r="AS48">
        <v>3.4624269000000001</v>
      </c>
      <c r="AT48">
        <v>2.12788917</v>
      </c>
      <c r="AU48">
        <v>2.2000000000000002</v>
      </c>
      <c r="AV48">
        <v>3.49000975</v>
      </c>
      <c r="AW48">
        <v>4.7839124000000002</v>
      </c>
      <c r="AX48">
        <v>4.7885850200000002</v>
      </c>
      <c r="AY48">
        <v>4.8117647100000003</v>
      </c>
      <c r="AZ48">
        <v>4.4571428600000003</v>
      </c>
      <c r="BB48" s="7">
        <f t="shared" si="23"/>
        <v>4.6936809596</v>
      </c>
    </row>
    <row r="49" spans="1:54" x14ac:dyDescent="0.25">
      <c r="A49" t="s">
        <v>51</v>
      </c>
      <c r="B49">
        <v>2634209.2636789</v>
      </c>
      <c r="C49">
        <v>2641422.1007014001</v>
      </c>
      <c r="D49">
        <v>2641428.6839587302</v>
      </c>
      <c r="E49">
        <v>2641428.6899618902</v>
      </c>
      <c r="F49">
        <v>2641428.6899673599</v>
      </c>
      <c r="G49">
        <v>2641428.6899673701</v>
      </c>
      <c r="H49">
        <v>2641428.6899673701</v>
      </c>
      <c r="I49">
        <v>2641428.6899673701</v>
      </c>
      <c r="J49">
        <v>2641428.6899673701</v>
      </c>
      <c r="K49">
        <v>2641428.6899673701</v>
      </c>
      <c r="L49" s="22" t="s">
        <v>51</v>
      </c>
      <c r="M49" s="23" t="s">
        <v>51</v>
      </c>
      <c r="N49" s="23" t="s">
        <v>253</v>
      </c>
      <c r="O49" s="23" t="s">
        <v>345</v>
      </c>
      <c r="P49" s="23">
        <v>1</v>
      </c>
      <c r="Q49" s="23">
        <v>10</v>
      </c>
      <c r="R49" s="24">
        <v>72.17</v>
      </c>
      <c r="S49" s="24">
        <v>72.367999999999995</v>
      </c>
      <c r="T49" s="24">
        <v>72.367999999999995</v>
      </c>
      <c r="U49" s="24">
        <v>72.367999999999995</v>
      </c>
      <c r="V49" s="24">
        <v>72.367999999999995</v>
      </c>
      <c r="W49" s="24">
        <v>72.367999999999995</v>
      </c>
      <c r="X49" s="24">
        <v>72.367999999999995</v>
      </c>
      <c r="Y49" s="24">
        <v>72.367999999999995</v>
      </c>
      <c r="Z49" s="24">
        <v>72.367999999999995</v>
      </c>
      <c r="AA49" s="24">
        <v>72.367999999999995</v>
      </c>
      <c r="AC49" s="7">
        <f t="shared" si="12"/>
        <v>36500.059078272134</v>
      </c>
      <c r="AD49" s="7">
        <f t="shared" si="13"/>
        <v>36499.863208896204</v>
      </c>
      <c r="AE49" s="7">
        <f t="shared" si="14"/>
        <v>36499.954178072221</v>
      </c>
      <c r="AF49" s="7">
        <f t="shared" si="15"/>
        <v>36499.954261025458</v>
      </c>
      <c r="AG49" s="7">
        <f t="shared" si="16"/>
        <v>36499.95426110104</v>
      </c>
      <c r="AH49" s="7">
        <f t="shared" si="17"/>
        <v>36499.954261101178</v>
      </c>
      <c r="AI49" s="7">
        <f t="shared" si="18"/>
        <v>36499.954261101178</v>
      </c>
      <c r="AJ49" s="7">
        <f t="shared" si="19"/>
        <v>36499.954261101178</v>
      </c>
      <c r="AK49" s="7">
        <f t="shared" si="20"/>
        <v>36499.954261101178</v>
      </c>
      <c r="AL49" s="7">
        <f t="shared" si="21"/>
        <v>36499.954261101178</v>
      </c>
      <c r="AN49" s="7">
        <f t="shared" si="22"/>
        <v>36499.955629287302</v>
      </c>
      <c r="AP49" t="s">
        <v>51</v>
      </c>
      <c r="AQ49">
        <v>9.9999833999999996E-2</v>
      </c>
      <c r="AR49">
        <v>0.100000373</v>
      </c>
      <c r="AS49">
        <v>0.100000124</v>
      </c>
      <c r="AT49">
        <v>0.10000012</v>
      </c>
      <c r="AU49">
        <v>0.10000012</v>
      </c>
      <c r="AV49">
        <v>0.10000012</v>
      </c>
      <c r="AW49">
        <v>0.10000012</v>
      </c>
      <c r="AX49">
        <v>0.10000012</v>
      </c>
      <c r="AY49">
        <v>0.10000012</v>
      </c>
      <c r="AZ49">
        <v>0.10000012</v>
      </c>
      <c r="BB49" s="7">
        <f t="shared" si="23"/>
        <v>0.10000011710000001</v>
      </c>
    </row>
    <row r="50" spans="1:54" x14ac:dyDescent="0.25">
      <c r="A50" t="s">
        <v>52</v>
      </c>
      <c r="B50">
        <v>898.53097267463602</v>
      </c>
      <c r="C50">
        <v>4740.1635132982401</v>
      </c>
      <c r="D50">
        <v>10785.2170833128</v>
      </c>
      <c r="E50">
        <v>17611.2073924627</v>
      </c>
      <c r="F50">
        <v>24197.162152263802</v>
      </c>
      <c r="G50">
        <v>30013.222426079399</v>
      </c>
      <c r="H50">
        <v>34875.923680057604</v>
      </c>
      <c r="I50">
        <v>38798.550398200299</v>
      </c>
      <c r="J50">
        <v>41886.836662318899</v>
      </c>
      <c r="K50">
        <v>44277.435640514101</v>
      </c>
      <c r="L50" s="22" t="s">
        <v>52</v>
      </c>
      <c r="M50" s="23" t="s">
        <v>52</v>
      </c>
      <c r="N50" s="23" t="s">
        <v>256</v>
      </c>
      <c r="O50" s="23" t="s">
        <v>343</v>
      </c>
      <c r="P50" s="23">
        <v>1</v>
      </c>
      <c r="Q50" s="23">
        <v>10</v>
      </c>
      <c r="R50" s="24">
        <v>0.73001950000000004</v>
      </c>
      <c r="S50" s="24">
        <v>3.9027780000000001</v>
      </c>
      <c r="T50" s="24">
        <v>5.8809699999999996</v>
      </c>
      <c r="U50" s="24">
        <v>8.4127679999999998</v>
      </c>
      <c r="V50" s="24">
        <v>12.3192</v>
      </c>
      <c r="W50" s="24">
        <v>18.03387</v>
      </c>
      <c r="X50" s="24">
        <v>21.9</v>
      </c>
      <c r="Y50" s="24">
        <v>20.94932</v>
      </c>
      <c r="Z50" s="24">
        <v>20.5</v>
      </c>
      <c r="AA50" s="24">
        <v>20</v>
      </c>
      <c r="AC50" s="7">
        <f t="shared" si="12"/>
        <v>1230.8314677548146</v>
      </c>
      <c r="AD50" s="7">
        <f t="shared" si="13"/>
        <v>1214.5614004430281</v>
      </c>
      <c r="AE50" s="7">
        <f t="shared" si="14"/>
        <v>1833.9180582986821</v>
      </c>
      <c r="AF50" s="7">
        <f t="shared" si="15"/>
        <v>2093.3903552864767</v>
      </c>
      <c r="AG50" s="7">
        <f t="shared" si="16"/>
        <v>1964.1829138469868</v>
      </c>
      <c r="AH50" s="7">
        <f t="shared" si="17"/>
        <v>1664.2696451776239</v>
      </c>
      <c r="AI50" s="7">
        <f t="shared" si="18"/>
        <v>1592.5079305962377</v>
      </c>
      <c r="AJ50" s="7">
        <f t="shared" si="19"/>
        <v>1852.0195594988429</v>
      </c>
      <c r="AK50" s="7">
        <f t="shared" si="20"/>
        <v>2043.2603249911658</v>
      </c>
      <c r="AL50" s="7">
        <f t="shared" si="21"/>
        <v>2213.8717820257052</v>
      </c>
      <c r="AN50" s="7">
        <f t="shared" si="22"/>
        <v>1770.2813437919565</v>
      </c>
      <c r="AP50" t="s">
        <v>52</v>
      </c>
      <c r="AQ50">
        <v>0.73001949300000002</v>
      </c>
      <c r="AR50">
        <v>0.78055555600000004</v>
      </c>
      <c r="AS50">
        <v>0.39206465200000001</v>
      </c>
      <c r="AT50">
        <v>0.33651071999999999</v>
      </c>
      <c r="AU50">
        <v>0.27376001999999999</v>
      </c>
      <c r="AV50">
        <v>0.40075264999999999</v>
      </c>
      <c r="AW50">
        <v>0.48666667000000002</v>
      </c>
      <c r="AX50">
        <v>0.46554039000000003</v>
      </c>
      <c r="AY50">
        <v>0.41</v>
      </c>
      <c r="AZ50">
        <v>0.4</v>
      </c>
      <c r="BB50" s="7">
        <f t="shared" si="23"/>
        <v>0.46758701510000006</v>
      </c>
    </row>
    <row r="51" spans="1:54" x14ac:dyDescent="0.25">
      <c r="A51" t="s">
        <v>53</v>
      </c>
      <c r="B51">
        <v>216386.64683242</v>
      </c>
      <c r="C51">
        <v>330512.95076568599</v>
      </c>
      <c r="D51">
        <v>360475.29975597397</v>
      </c>
      <c r="E51">
        <v>367397.29936266597</v>
      </c>
      <c r="F51">
        <v>368953.72026880301</v>
      </c>
      <c r="G51">
        <v>369301.59942935902</v>
      </c>
      <c r="H51">
        <v>369379.25138847699</v>
      </c>
      <c r="I51">
        <v>369396.57935774903</v>
      </c>
      <c r="J51">
        <v>369400.445823755</v>
      </c>
      <c r="K51">
        <v>369401.308552592</v>
      </c>
      <c r="L51" s="22" t="s">
        <v>53</v>
      </c>
      <c r="M51" s="23" t="s">
        <v>53</v>
      </c>
      <c r="N51" s="23" t="s">
        <v>257</v>
      </c>
      <c r="O51" s="23" t="s">
        <v>343</v>
      </c>
      <c r="P51" s="23">
        <v>1</v>
      </c>
      <c r="Q51" s="23">
        <v>10</v>
      </c>
      <c r="R51" s="24">
        <v>2.6666669999999999</v>
      </c>
      <c r="S51" s="24">
        <v>666.66669999999999</v>
      </c>
      <c r="T51" s="24">
        <v>1266.6669999999999</v>
      </c>
      <c r="U51" s="24">
        <v>3760.6669999999999</v>
      </c>
      <c r="V51" s="24">
        <v>5796.6670000000004</v>
      </c>
      <c r="W51" s="24">
        <v>8806.6669999999995</v>
      </c>
      <c r="X51" s="24">
        <v>8836.6669999999995</v>
      </c>
      <c r="Y51" s="24">
        <v>8806.6669999999995</v>
      </c>
      <c r="Z51" s="24">
        <v>8816.6669999999995</v>
      </c>
      <c r="AA51" s="24">
        <v>8826.6669999999995</v>
      </c>
      <c r="AC51" s="7">
        <f t="shared" si="12"/>
        <v>81144.982419034699</v>
      </c>
      <c r="AD51" s="7">
        <f t="shared" si="13"/>
        <v>495.76940136005891</v>
      </c>
      <c r="AE51" s="7">
        <f t="shared" si="14"/>
        <v>284.58568807427207</v>
      </c>
      <c r="AF51" s="7">
        <f t="shared" si="15"/>
        <v>97.694717283573894</v>
      </c>
      <c r="AG51" s="7">
        <f t="shared" si="16"/>
        <v>63.649286783043252</v>
      </c>
      <c r="AH51" s="7">
        <f t="shared" si="17"/>
        <v>41.934320830952167</v>
      </c>
      <c r="AI51" s="7">
        <f t="shared" si="18"/>
        <v>41.80074358222133</v>
      </c>
      <c r="AJ51" s="7">
        <f t="shared" si="19"/>
        <v>41.945105833767649</v>
      </c>
      <c r="AK51" s="7">
        <f t="shared" si="20"/>
        <v>41.897969586892081</v>
      </c>
      <c r="AL51" s="7">
        <f t="shared" si="21"/>
        <v>41.850599841660731</v>
      </c>
      <c r="AN51" s="7">
        <f t="shared" si="22"/>
        <v>8229.6110252211147</v>
      </c>
      <c r="AP51" t="s">
        <v>53</v>
      </c>
      <c r="AQ51">
        <v>7.0175439999999997E-3</v>
      </c>
      <c r="AR51">
        <v>3.9215686E-2</v>
      </c>
      <c r="AS51">
        <v>4.4444444E-2</v>
      </c>
      <c r="AT51">
        <v>8.7457359999999998E-2</v>
      </c>
      <c r="AU51">
        <v>0.13174242</v>
      </c>
      <c r="AV51">
        <v>0.20015152</v>
      </c>
      <c r="AW51">
        <v>0.20083333</v>
      </c>
      <c r="AX51">
        <v>0.20015152</v>
      </c>
      <c r="AY51">
        <v>0.20037879</v>
      </c>
      <c r="AZ51">
        <v>0.20060606</v>
      </c>
      <c r="BB51" s="7">
        <f t="shared" si="23"/>
        <v>0.1311998674</v>
      </c>
    </row>
    <row r="52" spans="1:54" x14ac:dyDescent="0.25">
      <c r="A52" t="s">
        <v>54</v>
      </c>
      <c r="B52">
        <v>156566994.05971</v>
      </c>
      <c r="C52">
        <v>156995696.603136</v>
      </c>
      <c r="D52">
        <v>156996087.88594899</v>
      </c>
      <c r="E52">
        <v>156996088.242753</v>
      </c>
      <c r="F52">
        <v>156996088.24307799</v>
      </c>
      <c r="G52">
        <v>156996088.24307901</v>
      </c>
      <c r="H52">
        <v>156996088.24307901</v>
      </c>
      <c r="I52">
        <v>156996088.24307901</v>
      </c>
      <c r="J52">
        <v>156996088.24307901</v>
      </c>
      <c r="K52">
        <v>156996088.24307901</v>
      </c>
      <c r="L52" s="22" t="s">
        <v>54</v>
      </c>
      <c r="M52" s="23" t="s">
        <v>54</v>
      </c>
      <c r="N52" s="23" t="s">
        <v>348</v>
      </c>
      <c r="O52" s="23" t="s">
        <v>345</v>
      </c>
      <c r="P52" s="23">
        <v>1</v>
      </c>
      <c r="Q52" s="23">
        <v>10</v>
      </c>
      <c r="R52" s="24">
        <v>4289.5069999999996</v>
      </c>
      <c r="S52" s="24">
        <v>4301.2520000000004</v>
      </c>
      <c r="T52" s="24">
        <v>4301.2629999999999</v>
      </c>
      <c r="U52" s="24">
        <v>4301.2629999999999</v>
      </c>
      <c r="V52" s="24">
        <v>4301.2629999999999</v>
      </c>
      <c r="W52" s="24">
        <v>4301.2629999999999</v>
      </c>
      <c r="X52" s="24">
        <v>4301.2629999999999</v>
      </c>
      <c r="Y52" s="24">
        <v>4301.2629999999999</v>
      </c>
      <c r="Z52" s="24">
        <v>4301.2629999999999</v>
      </c>
      <c r="AA52" s="24">
        <v>4301.2629999999999</v>
      </c>
      <c r="AC52" s="7">
        <f t="shared" si="12"/>
        <v>36499.997332959247</v>
      </c>
      <c r="AD52" s="7">
        <f t="shared" si="13"/>
        <v>36499.999675242463</v>
      </c>
      <c r="AE52" s="7">
        <f t="shared" si="14"/>
        <v>36499.997299850991</v>
      </c>
      <c r="AF52" s="7">
        <f t="shared" si="15"/>
        <v>36499.997382804308</v>
      </c>
      <c r="AG52" s="7">
        <f t="shared" si="16"/>
        <v>36499.997382879868</v>
      </c>
      <c r="AH52" s="7">
        <f t="shared" si="17"/>
        <v>36499.997382880101</v>
      </c>
      <c r="AI52" s="7">
        <f t="shared" si="18"/>
        <v>36499.997382880101</v>
      </c>
      <c r="AJ52" s="7">
        <f t="shared" si="19"/>
        <v>36499.997382880101</v>
      </c>
      <c r="AK52" s="7">
        <f t="shared" si="20"/>
        <v>36499.997382880101</v>
      </c>
      <c r="AL52" s="7">
        <f t="shared" si="21"/>
        <v>36499.997382880101</v>
      </c>
      <c r="AN52" s="7">
        <f t="shared" si="22"/>
        <v>36499.99759881373</v>
      </c>
      <c r="AP52" t="s">
        <v>54</v>
      </c>
      <c r="AQ52">
        <v>1.00000007</v>
      </c>
      <c r="AR52">
        <v>1</v>
      </c>
      <c r="AS52">
        <v>1.00000007</v>
      </c>
      <c r="AT52">
        <v>1.00000007</v>
      </c>
      <c r="AU52">
        <v>1.00000007</v>
      </c>
      <c r="AV52">
        <v>1.00000007</v>
      </c>
      <c r="AW52">
        <v>1.00000007</v>
      </c>
      <c r="AX52">
        <v>1.00000007</v>
      </c>
      <c r="AY52">
        <v>1.00000007</v>
      </c>
      <c r="AZ52">
        <v>1.00000007</v>
      </c>
      <c r="BB52" s="7">
        <f t="shared" si="23"/>
        <v>1.0000000630000003</v>
      </c>
    </row>
    <row r="53" spans="1:54" x14ac:dyDescent="0.25">
      <c r="A53" t="s">
        <v>55</v>
      </c>
      <c r="B53">
        <v>4519.8424263449597</v>
      </c>
      <c r="C53">
        <v>25248.486490962699</v>
      </c>
      <c r="D53">
        <v>55378.503731220699</v>
      </c>
      <c r="E53">
        <v>85763.0212247296</v>
      </c>
      <c r="F53">
        <v>111739.241960086</v>
      </c>
      <c r="G53">
        <v>132063.851184197</v>
      </c>
      <c r="H53">
        <v>147160.81813901299</v>
      </c>
      <c r="I53">
        <v>158020.128050967</v>
      </c>
      <c r="J53">
        <v>165672.76479473099</v>
      </c>
      <c r="K53">
        <v>170994.13373377</v>
      </c>
      <c r="L53" s="22" t="s">
        <v>55</v>
      </c>
      <c r="M53" s="23" t="s">
        <v>55</v>
      </c>
      <c r="N53" s="23" t="s">
        <v>261</v>
      </c>
      <c r="O53" s="23" t="s">
        <v>343</v>
      </c>
      <c r="P53" s="23">
        <v>1</v>
      </c>
      <c r="Q53" s="23">
        <v>10</v>
      </c>
      <c r="R53" s="24">
        <v>14.600390000000001</v>
      </c>
      <c r="S53" s="24">
        <v>78.05556</v>
      </c>
      <c r="T53" s="24">
        <v>117.6194</v>
      </c>
      <c r="U53" s="24">
        <v>168.25540000000001</v>
      </c>
      <c r="V53" s="24">
        <v>246.38399999999999</v>
      </c>
      <c r="W53" s="24">
        <v>360.67739999999998</v>
      </c>
      <c r="X53" s="24">
        <v>438</v>
      </c>
      <c r="Y53" s="24">
        <v>418.9864</v>
      </c>
      <c r="Z53" s="24">
        <v>410</v>
      </c>
      <c r="AA53" s="24">
        <v>400</v>
      </c>
      <c r="AC53" s="7">
        <f t="shared" si="12"/>
        <v>309.56997904473508</v>
      </c>
      <c r="AD53" s="7">
        <f t="shared" si="13"/>
        <v>323.4681359145037</v>
      </c>
      <c r="AE53" s="7">
        <f t="shared" si="14"/>
        <v>470.82797337191568</v>
      </c>
      <c r="AF53" s="7">
        <f t="shared" si="15"/>
        <v>509.7192792904691</v>
      </c>
      <c r="AG53" s="7">
        <f t="shared" si="16"/>
        <v>453.51663241154461</v>
      </c>
      <c r="AH53" s="7">
        <f t="shared" si="17"/>
        <v>366.15504931608416</v>
      </c>
      <c r="AI53" s="7">
        <f t="shared" si="18"/>
        <v>335.9836030571073</v>
      </c>
      <c r="AJ53" s="7">
        <f t="shared" si="19"/>
        <v>377.14858537405274</v>
      </c>
      <c r="AK53" s="7">
        <f t="shared" si="20"/>
        <v>404.07991413349021</v>
      </c>
      <c r="AL53" s="7">
        <f t="shared" si="21"/>
        <v>427.48533433442498</v>
      </c>
      <c r="AN53" s="7">
        <f t="shared" si="22"/>
        <v>397.79544862483272</v>
      </c>
      <c r="AP53" t="s">
        <v>55</v>
      </c>
      <c r="AQ53">
        <v>14.60038986</v>
      </c>
      <c r="AR53">
        <v>15.611111112</v>
      </c>
      <c r="AS53">
        <v>7.8412930469999997</v>
      </c>
      <c r="AT53">
        <v>6.7302144200000003</v>
      </c>
      <c r="AU53">
        <v>5.4752003499999997</v>
      </c>
      <c r="AV53">
        <v>8.0150530599999996</v>
      </c>
      <c r="AW53">
        <v>9.7333333300000007</v>
      </c>
      <c r="AX53">
        <v>9.3108078800000005</v>
      </c>
      <c r="AY53">
        <v>8.1999999999999993</v>
      </c>
      <c r="AZ53">
        <v>8</v>
      </c>
      <c r="BB53" s="7">
        <f t="shared" si="23"/>
        <v>9.3517403058999999</v>
      </c>
    </row>
    <row r="54" spans="1:54" x14ac:dyDescent="0.25">
      <c r="A54" t="s">
        <v>56</v>
      </c>
      <c r="B54">
        <v>220.80111943928901</v>
      </c>
      <c r="C54">
        <v>1430.8338976887901</v>
      </c>
      <c r="D54">
        <v>4035.5450179274499</v>
      </c>
      <c r="E54">
        <v>8108.0722601354</v>
      </c>
      <c r="F54">
        <v>13542.2505232481</v>
      </c>
      <c r="G54">
        <v>20141.282694313799</v>
      </c>
      <c r="H54">
        <v>27671.603257784001</v>
      </c>
      <c r="I54">
        <v>35895.228389256299</v>
      </c>
      <c r="J54">
        <v>44588.360869866097</v>
      </c>
      <c r="K54">
        <v>53551.174034706899</v>
      </c>
      <c r="L54" s="22" t="s">
        <v>56</v>
      </c>
      <c r="M54" s="23" t="s">
        <v>56</v>
      </c>
      <c r="N54" s="23" t="s">
        <v>262</v>
      </c>
      <c r="O54" s="23" t="s">
        <v>343</v>
      </c>
      <c r="P54" s="23">
        <v>1</v>
      </c>
      <c r="Q54" s="23">
        <v>10</v>
      </c>
      <c r="R54" s="24">
        <v>0.73001950000000004</v>
      </c>
      <c r="S54" s="24">
        <v>3.9027780000000001</v>
      </c>
      <c r="T54" s="24">
        <v>5.8809699999999996</v>
      </c>
      <c r="U54" s="24">
        <v>8.4127679999999998</v>
      </c>
      <c r="V54" s="24">
        <v>12.3192</v>
      </c>
      <c r="W54" s="24">
        <v>18.03387</v>
      </c>
      <c r="X54" s="24">
        <v>21.9</v>
      </c>
      <c r="Y54" s="24">
        <v>20.94932</v>
      </c>
      <c r="Z54" s="24">
        <v>20.5</v>
      </c>
      <c r="AA54" s="24">
        <v>20</v>
      </c>
      <c r="AC54" s="7">
        <f t="shared" si="12"/>
        <v>302.45920751334586</v>
      </c>
      <c r="AD54" s="7">
        <f t="shared" si="13"/>
        <v>366.61934081026135</v>
      </c>
      <c r="AE54" s="7">
        <f t="shared" si="14"/>
        <v>686.20397960327125</v>
      </c>
      <c r="AF54" s="7">
        <f t="shared" si="15"/>
        <v>963.78174937611504</v>
      </c>
      <c r="AG54" s="7">
        <f t="shared" si="16"/>
        <v>1099.2800281875527</v>
      </c>
      <c r="AH54" s="7">
        <f t="shared" si="17"/>
        <v>1116.8585940962089</v>
      </c>
      <c r="AI54" s="7">
        <f t="shared" si="18"/>
        <v>1263.5435277526942</v>
      </c>
      <c r="AJ54" s="7">
        <f t="shared" si="19"/>
        <v>1713.4316717323663</v>
      </c>
      <c r="AK54" s="7">
        <f t="shared" si="20"/>
        <v>2175.0419936520047</v>
      </c>
      <c r="AL54" s="7">
        <f t="shared" si="21"/>
        <v>2677.558701735345</v>
      </c>
      <c r="AN54" s="7">
        <f t="shared" si="22"/>
        <v>1236.4778794459164</v>
      </c>
      <c r="AP54" t="s">
        <v>56</v>
      </c>
      <c r="AQ54">
        <v>0.73001949300000002</v>
      </c>
      <c r="AR54">
        <v>0.78055555600000004</v>
      </c>
      <c r="AS54">
        <v>0.39206465200000001</v>
      </c>
      <c r="AT54">
        <v>0.33651071999999999</v>
      </c>
      <c r="AU54">
        <v>0.27376001999999999</v>
      </c>
      <c r="AV54">
        <v>0.40075264999999999</v>
      </c>
      <c r="AW54">
        <v>0.48666667000000002</v>
      </c>
      <c r="AX54">
        <v>0.46554039000000003</v>
      </c>
      <c r="AY54">
        <v>0.41</v>
      </c>
      <c r="AZ54">
        <v>0.4</v>
      </c>
      <c r="BB54" s="7">
        <f t="shared" si="23"/>
        <v>0.46758701510000006</v>
      </c>
    </row>
    <row r="55" spans="1:54" x14ac:dyDescent="0.25">
      <c r="A55" t="s">
        <v>57</v>
      </c>
      <c r="B55">
        <v>6757.95173532033</v>
      </c>
      <c r="C55">
        <v>17939.750373434599</v>
      </c>
      <c r="D55">
        <v>24508.528992723201</v>
      </c>
      <c r="E55">
        <v>27487.105880127401</v>
      </c>
      <c r="F55">
        <v>28725.6712447307</v>
      </c>
      <c r="G55">
        <v>29224.407357794302</v>
      </c>
      <c r="H55">
        <v>29422.762747819099</v>
      </c>
      <c r="I55">
        <v>29501.2708574711</v>
      </c>
      <c r="J55">
        <v>29532.284903157401</v>
      </c>
      <c r="K55">
        <v>29544.5275873715</v>
      </c>
      <c r="L55" s="22" t="s">
        <v>57</v>
      </c>
      <c r="M55" s="23" t="s">
        <v>57</v>
      </c>
      <c r="N55" s="23" t="s">
        <v>264</v>
      </c>
      <c r="O55" s="23" t="s">
        <v>343</v>
      </c>
      <c r="P55" s="23">
        <v>1</v>
      </c>
      <c r="Q55" s="23">
        <v>10</v>
      </c>
      <c r="R55" s="24">
        <v>6.6253650000000004</v>
      </c>
      <c r="S55" s="24">
        <v>8.2524370000000005</v>
      </c>
      <c r="T55" s="24">
        <v>11.54142</v>
      </c>
      <c r="U55" s="24">
        <v>14.89522</v>
      </c>
      <c r="V55" s="24">
        <v>37.4</v>
      </c>
      <c r="W55" s="24">
        <v>59.330170000000003</v>
      </c>
      <c r="X55" s="24">
        <v>81.326509999999999</v>
      </c>
      <c r="Y55" s="24">
        <v>81.405950000000004</v>
      </c>
      <c r="Z55" s="24">
        <v>81.8</v>
      </c>
      <c r="AA55" s="24">
        <v>83.2</v>
      </c>
      <c r="AC55" s="7">
        <f t="shared" si="12"/>
        <v>1020.0119895764731</v>
      </c>
      <c r="AD55" s="7">
        <f t="shared" si="13"/>
        <v>2173.8730478566026</v>
      </c>
      <c r="AE55" s="7">
        <f t="shared" si="14"/>
        <v>2123.5280401131922</v>
      </c>
      <c r="AF55" s="7">
        <f t="shared" si="15"/>
        <v>1845.3642094663523</v>
      </c>
      <c r="AG55" s="7">
        <f t="shared" si="16"/>
        <v>768.06607606231819</v>
      </c>
      <c r="AH55" s="7">
        <f t="shared" si="17"/>
        <v>492.57245273010847</v>
      </c>
      <c r="AI55" s="7">
        <f t="shared" si="18"/>
        <v>361.78563112838725</v>
      </c>
      <c r="AJ55" s="7">
        <f t="shared" si="19"/>
        <v>362.39698520158657</v>
      </c>
      <c r="AK55" s="7">
        <f t="shared" si="20"/>
        <v>361.03037778921026</v>
      </c>
      <c r="AL55" s="7">
        <f t="shared" si="21"/>
        <v>355.1024950405228</v>
      </c>
      <c r="AN55" s="7">
        <f t="shared" si="22"/>
        <v>986.37313049647526</v>
      </c>
      <c r="AP55" t="s">
        <v>57</v>
      </c>
      <c r="AQ55">
        <v>6.6253654979999999</v>
      </c>
      <c r="AR55">
        <v>4.5846870270000002</v>
      </c>
      <c r="AS55">
        <v>2.3082845999999999</v>
      </c>
      <c r="AT55">
        <v>1.41859278</v>
      </c>
      <c r="AU55">
        <v>1.46666667</v>
      </c>
      <c r="AV55">
        <v>2.3266731599999999</v>
      </c>
      <c r="AW55">
        <v>3.1892749299999998</v>
      </c>
      <c r="AX55">
        <v>3.1923900199999999</v>
      </c>
      <c r="AY55">
        <v>3.20784314</v>
      </c>
      <c r="AZ55">
        <v>2.97142857</v>
      </c>
      <c r="BB55" s="7">
        <f t="shared" si="23"/>
        <v>3.1291206395</v>
      </c>
    </row>
    <row r="56" spans="1:54" x14ac:dyDescent="0.25">
      <c r="A56" t="s">
        <v>58</v>
      </c>
      <c r="B56">
        <v>538.05729742165795</v>
      </c>
      <c r="C56">
        <v>3309.1794788228899</v>
      </c>
      <c r="D56">
        <v>8923.1268325139208</v>
      </c>
      <c r="E56">
        <v>17207.425728166301</v>
      </c>
      <c r="F56">
        <v>27663.265511045902</v>
      </c>
      <c r="G56">
        <v>39694.554313706198</v>
      </c>
      <c r="H56">
        <v>52723.803181051502</v>
      </c>
      <c r="I56">
        <v>66245.807331790798</v>
      </c>
      <c r="J56">
        <v>79846.932793252301</v>
      </c>
      <c r="K56">
        <v>93205.982649984406</v>
      </c>
      <c r="L56" s="22" t="s">
        <v>58</v>
      </c>
      <c r="M56" s="23" t="s">
        <v>58</v>
      </c>
      <c r="N56" s="23" t="s">
        <v>266</v>
      </c>
      <c r="O56" s="23" t="s">
        <v>343</v>
      </c>
      <c r="P56" s="23">
        <v>1</v>
      </c>
      <c r="Q56" s="23">
        <v>10</v>
      </c>
      <c r="R56" s="24">
        <v>0.73001950000000004</v>
      </c>
      <c r="S56" s="24">
        <v>3.9027780000000001</v>
      </c>
      <c r="T56" s="24">
        <v>5.8809699999999996</v>
      </c>
      <c r="U56" s="24">
        <v>8.4127679999999998</v>
      </c>
      <c r="V56" s="24">
        <v>12.3192</v>
      </c>
      <c r="W56" s="24">
        <v>18.03387</v>
      </c>
      <c r="X56" s="24">
        <v>21.9</v>
      </c>
      <c r="Y56" s="24">
        <v>20.94932</v>
      </c>
      <c r="Z56" s="24">
        <v>20.5</v>
      </c>
      <c r="AA56" s="24">
        <v>20</v>
      </c>
      <c r="AC56" s="7">
        <f t="shared" si="12"/>
        <v>737.04510279747035</v>
      </c>
      <c r="AD56" s="7">
        <f t="shared" si="13"/>
        <v>847.90359042274247</v>
      </c>
      <c r="AE56" s="7">
        <f t="shared" si="14"/>
        <v>1517.2882760010546</v>
      </c>
      <c r="AF56" s="7">
        <f t="shared" si="15"/>
        <v>2045.3940638998129</v>
      </c>
      <c r="AG56" s="7">
        <f t="shared" si="16"/>
        <v>2245.5407421785426</v>
      </c>
      <c r="AH56" s="7">
        <f t="shared" si="17"/>
        <v>2201.1112597410429</v>
      </c>
      <c r="AI56" s="7">
        <f t="shared" si="18"/>
        <v>2407.4795973082878</v>
      </c>
      <c r="AJ56" s="7">
        <f t="shared" si="19"/>
        <v>3162.1936813123671</v>
      </c>
      <c r="AK56" s="7">
        <f t="shared" si="20"/>
        <v>3894.972331378161</v>
      </c>
      <c r="AL56" s="7">
        <f t="shared" si="21"/>
        <v>4660.2991324992199</v>
      </c>
      <c r="AN56" s="7">
        <f t="shared" si="22"/>
        <v>2371.9227777538699</v>
      </c>
      <c r="AP56" t="s">
        <v>58</v>
      </c>
      <c r="AQ56">
        <v>0.73001949300000002</v>
      </c>
      <c r="AR56">
        <v>0.78055555600000004</v>
      </c>
      <c r="AS56">
        <v>0.39206465200000001</v>
      </c>
      <c r="AT56">
        <v>0.33651071999999999</v>
      </c>
      <c r="AU56">
        <v>0.27376001999999999</v>
      </c>
      <c r="AV56">
        <v>0.40075264999999999</v>
      </c>
      <c r="AW56">
        <v>0.48666667000000002</v>
      </c>
      <c r="AX56">
        <v>0.46554039000000003</v>
      </c>
      <c r="AY56">
        <v>0.41</v>
      </c>
      <c r="AZ56">
        <v>0.4</v>
      </c>
      <c r="BB56" s="7">
        <f t="shared" si="23"/>
        <v>0.46758701510000006</v>
      </c>
    </row>
    <row r="57" spans="1:54" s="6" customFormat="1" x14ac:dyDescent="0.25">
      <c r="A57" s="6" t="s">
        <v>59</v>
      </c>
      <c r="B57" s="6">
        <v>795.45945372142205</v>
      </c>
      <c r="C57" s="6">
        <v>2828.87655088887</v>
      </c>
      <c r="D57" s="6">
        <v>4736.0910308448001</v>
      </c>
      <c r="E57" s="6">
        <v>6070.2440466015296</v>
      </c>
      <c r="F57" s="6">
        <v>6897.0103935530096</v>
      </c>
      <c r="G57" s="6">
        <v>7380.5428215457096</v>
      </c>
      <c r="H57" s="6">
        <v>7655.1003570959001</v>
      </c>
      <c r="I57" s="6">
        <v>7808.5840740630701</v>
      </c>
      <c r="J57" s="6">
        <v>7893.6679500363498</v>
      </c>
      <c r="K57" s="6">
        <v>7940.6200248245004</v>
      </c>
      <c r="L57" s="18" t="s">
        <v>59</v>
      </c>
      <c r="M57" s="19" t="s">
        <v>59</v>
      </c>
      <c r="N57" s="19" t="s">
        <v>267</v>
      </c>
      <c r="O57" s="19" t="s">
        <v>343</v>
      </c>
      <c r="P57" s="19">
        <v>1</v>
      </c>
      <c r="Q57" s="19">
        <v>10</v>
      </c>
      <c r="R57" s="20">
        <v>4.9690240000000001</v>
      </c>
      <c r="S57" s="20">
        <v>6.1893269999999996</v>
      </c>
      <c r="T57" s="20">
        <v>8.6560670000000002</v>
      </c>
      <c r="U57" s="20">
        <v>11.171419999999999</v>
      </c>
      <c r="V57" s="20">
        <v>28.05</v>
      </c>
      <c r="W57" s="20">
        <v>44.497619999999998</v>
      </c>
      <c r="X57" s="20">
        <v>60.994880000000002</v>
      </c>
      <c r="Y57" s="20">
        <v>61.054459999999999</v>
      </c>
      <c r="Z57" s="20">
        <v>61.35</v>
      </c>
      <c r="AA57" s="20">
        <v>62.4</v>
      </c>
      <c r="AC57" s="21">
        <f t="shared" si="12"/>
        <v>160.08364091649025</v>
      </c>
      <c r="AD57" s="21">
        <f t="shared" si="13"/>
        <v>457.05721331073158</v>
      </c>
      <c r="AE57" s="21">
        <f t="shared" si="14"/>
        <v>547.14121677255969</v>
      </c>
      <c r="AF57" s="21">
        <f t="shared" si="15"/>
        <v>543.37264614538969</v>
      </c>
      <c r="AG57" s="21">
        <f t="shared" si="16"/>
        <v>245.88272347782564</v>
      </c>
      <c r="AH57" s="21">
        <f t="shared" si="17"/>
        <v>165.86376578220836</v>
      </c>
      <c r="AI57" s="21">
        <f t="shared" si="18"/>
        <v>125.50398258174948</v>
      </c>
      <c r="AJ57" s="21">
        <f t="shared" si="19"/>
        <v>127.89539165628638</v>
      </c>
      <c r="AK57" s="21">
        <f t="shared" si="20"/>
        <v>128.66614425487123</v>
      </c>
      <c r="AL57" s="21">
        <f t="shared" si="21"/>
        <v>127.25352603885418</v>
      </c>
      <c r="AN57" s="21">
        <f t="shared" si="22"/>
        <v>262.87202509369661</v>
      </c>
      <c r="AP57" s="6" t="s">
        <v>59</v>
      </c>
      <c r="AQ57" s="6">
        <v>4.9690241239999997</v>
      </c>
      <c r="AR57" s="6">
        <v>3.4385152699999999</v>
      </c>
      <c r="AS57" s="6">
        <v>1.73121345</v>
      </c>
      <c r="AT57" s="6">
        <v>1.06394458</v>
      </c>
      <c r="AU57" s="6">
        <v>1.1000000000000001</v>
      </c>
      <c r="AV57" s="6">
        <v>1.74500487</v>
      </c>
      <c r="AW57" s="6">
        <v>2.3919562000000001</v>
      </c>
      <c r="AX57" s="6">
        <v>2.3942925100000001</v>
      </c>
      <c r="AY57" s="6">
        <v>2.4058823500000002</v>
      </c>
      <c r="AZ57" s="6">
        <v>2.2285714300000001</v>
      </c>
      <c r="BB57" s="21">
        <f t="shared" si="23"/>
        <v>2.3468404783999999</v>
      </c>
    </row>
    <row r="58" spans="1:54" x14ac:dyDescent="0.25">
      <c r="A58" t="s">
        <v>60</v>
      </c>
      <c r="B58">
        <v>22480.883238831299</v>
      </c>
      <c r="C58">
        <v>87258.760310178201</v>
      </c>
      <c r="D58">
        <v>151373.545730713</v>
      </c>
      <c r="E58">
        <v>197364.76378915901</v>
      </c>
      <c r="F58">
        <v>226229.279301551</v>
      </c>
      <c r="G58">
        <v>243223.60061692199</v>
      </c>
      <c r="H58">
        <v>252907.826328847</v>
      </c>
      <c r="I58">
        <v>258332.02629485301</v>
      </c>
      <c r="J58">
        <v>261342.116566362</v>
      </c>
      <c r="K58">
        <v>263004.14304252103</v>
      </c>
      <c r="L58" s="22" t="s">
        <v>60</v>
      </c>
      <c r="M58" s="23" t="s">
        <v>60</v>
      </c>
      <c r="N58" s="23" t="s">
        <v>269</v>
      </c>
      <c r="O58" s="23" t="s">
        <v>344</v>
      </c>
      <c r="P58" s="23">
        <v>1</v>
      </c>
      <c r="Q58" s="23">
        <v>10</v>
      </c>
      <c r="R58" s="24">
        <v>3</v>
      </c>
      <c r="S58" s="24">
        <v>9</v>
      </c>
      <c r="T58" s="24">
        <v>10</v>
      </c>
      <c r="U58" s="24">
        <v>26</v>
      </c>
      <c r="V58" s="24">
        <v>40</v>
      </c>
      <c r="W58" s="24">
        <v>50</v>
      </c>
      <c r="X58" s="24">
        <v>50</v>
      </c>
      <c r="Y58" s="24">
        <v>50</v>
      </c>
      <c r="Z58" s="24">
        <v>150</v>
      </c>
      <c r="AA58" s="24">
        <v>300</v>
      </c>
      <c r="AC58" s="7">
        <f t="shared" si="12"/>
        <v>7493.6277462770995</v>
      </c>
      <c r="AD58" s="7">
        <f t="shared" si="13"/>
        <v>9695.4178122420217</v>
      </c>
      <c r="AE58" s="7">
        <f t="shared" si="14"/>
        <v>15137.354573071299</v>
      </c>
      <c r="AF58" s="7">
        <f t="shared" si="15"/>
        <v>7590.9524534291932</v>
      </c>
      <c r="AG58" s="7">
        <f t="shared" si="16"/>
        <v>5655.7319825387749</v>
      </c>
      <c r="AH58" s="7">
        <f t="shared" si="17"/>
        <v>4864.4720123384395</v>
      </c>
      <c r="AI58" s="7">
        <f t="shared" si="18"/>
        <v>5058.1565265769405</v>
      </c>
      <c r="AJ58" s="7">
        <f t="shared" si="19"/>
        <v>5166.6405258970599</v>
      </c>
      <c r="AK58" s="7">
        <f t="shared" si="20"/>
        <v>1742.28077710908</v>
      </c>
      <c r="AL58" s="7">
        <f t="shared" si="21"/>
        <v>876.68047680840345</v>
      </c>
      <c r="AN58" s="7">
        <f t="shared" si="22"/>
        <v>6328.1314886288319</v>
      </c>
      <c r="AP58" t="s">
        <v>60</v>
      </c>
      <c r="AQ58">
        <v>1.4999999999999999E-2</v>
      </c>
      <c r="AR58">
        <v>2.2499999999999999E-2</v>
      </c>
      <c r="AS58">
        <v>1.2500000000000001E-2</v>
      </c>
      <c r="AT58">
        <v>2.5000000000000001E-2</v>
      </c>
      <c r="AU58">
        <v>3.7735850000000001E-2</v>
      </c>
      <c r="AV58">
        <v>4.6728970000000002E-2</v>
      </c>
      <c r="AW58">
        <v>4.6511629999999998E-2</v>
      </c>
      <c r="AX58">
        <v>4.6296299999999999E-2</v>
      </c>
      <c r="AY58">
        <v>7.1090050000000002E-2</v>
      </c>
      <c r="AZ58">
        <v>0.14218009000000001</v>
      </c>
      <c r="BB58" s="7">
        <f t="shared" si="23"/>
        <v>4.6554289000000006E-2</v>
      </c>
    </row>
    <row r="59" spans="1:54" x14ac:dyDescent="0.25">
      <c r="A59" t="s">
        <v>61</v>
      </c>
      <c r="B59">
        <v>395.47473629006703</v>
      </c>
      <c r="C59">
        <v>2094.3236888731499</v>
      </c>
      <c r="D59">
        <v>4781.4183684439104</v>
      </c>
      <c r="E59">
        <v>7830.9597755895302</v>
      </c>
      <c r="F59">
        <v>10787.468240972599</v>
      </c>
      <c r="G59">
        <v>13410.369081398199</v>
      </c>
      <c r="H59">
        <v>15612.9322270211</v>
      </c>
      <c r="I59">
        <v>17397.109934644199</v>
      </c>
      <c r="J59">
        <v>18807.4057025722</v>
      </c>
      <c r="K59">
        <v>19903.2809848172</v>
      </c>
      <c r="L59" s="22" t="s">
        <v>61</v>
      </c>
      <c r="M59" s="23" t="s">
        <v>61</v>
      </c>
      <c r="N59" s="23" t="s">
        <v>270</v>
      </c>
      <c r="O59" s="23" t="s">
        <v>343</v>
      </c>
      <c r="P59" s="23">
        <v>1</v>
      </c>
      <c r="Q59" s="23">
        <v>10</v>
      </c>
      <c r="R59" s="24">
        <v>4.9690240000000001</v>
      </c>
      <c r="S59" s="24">
        <v>6.1893269999999996</v>
      </c>
      <c r="T59" s="24">
        <v>8.6560670000000002</v>
      </c>
      <c r="U59" s="24">
        <v>11.171419999999999</v>
      </c>
      <c r="V59" s="24">
        <v>28.05</v>
      </c>
      <c r="W59" s="24">
        <v>44.497619999999998</v>
      </c>
      <c r="X59" s="24">
        <v>60.994880000000002</v>
      </c>
      <c r="Y59" s="24">
        <v>61.054459999999999</v>
      </c>
      <c r="Z59" s="24">
        <v>61.35</v>
      </c>
      <c r="AA59" s="24">
        <v>62.4</v>
      </c>
      <c r="AC59" s="7">
        <f t="shared" si="12"/>
        <v>79.588010903160665</v>
      </c>
      <c r="AD59" s="7">
        <f t="shared" si="13"/>
        <v>338.37664238343683</v>
      </c>
      <c r="AE59" s="7">
        <f t="shared" si="14"/>
        <v>552.3776986065277</v>
      </c>
      <c r="AF59" s="7">
        <f t="shared" si="15"/>
        <v>700.98159191844286</v>
      </c>
      <c r="AG59" s="7">
        <f t="shared" si="16"/>
        <v>384.57997294019958</v>
      </c>
      <c r="AH59" s="7">
        <f t="shared" si="17"/>
        <v>301.37272693232131</v>
      </c>
      <c r="AI59" s="7">
        <f t="shared" si="18"/>
        <v>255.97119343494239</v>
      </c>
      <c r="AJ59" s="7">
        <f t="shared" si="19"/>
        <v>284.94412913723585</v>
      </c>
      <c r="AK59" s="7">
        <f t="shared" si="20"/>
        <v>306.55918015602606</v>
      </c>
      <c r="AL59" s="7">
        <f t="shared" si="21"/>
        <v>318.96283629514744</v>
      </c>
      <c r="AN59" s="7">
        <f t="shared" si="22"/>
        <v>352.37139827074412</v>
      </c>
      <c r="AP59" t="s">
        <v>61</v>
      </c>
      <c r="AQ59">
        <v>4.9690241239999997</v>
      </c>
      <c r="AR59">
        <v>3.4385152699999999</v>
      </c>
      <c r="AS59">
        <v>1.73121345</v>
      </c>
      <c r="AT59">
        <v>1.06394458</v>
      </c>
      <c r="AU59">
        <v>1.1000000000000001</v>
      </c>
      <c r="AV59">
        <v>1.74500487</v>
      </c>
      <c r="AW59">
        <v>2.3919562000000001</v>
      </c>
      <c r="AX59">
        <v>2.3942925100000001</v>
      </c>
      <c r="AY59">
        <v>2.4058823500000002</v>
      </c>
      <c r="AZ59">
        <v>2.2285714300000001</v>
      </c>
      <c r="BB59" s="7">
        <f t="shared" si="23"/>
        <v>2.3468404783999999</v>
      </c>
    </row>
    <row r="60" spans="1:54" s="6" customFormat="1" x14ac:dyDescent="0.25">
      <c r="A60" s="6" t="s">
        <v>62</v>
      </c>
      <c r="B60" s="6">
        <v>196.02406093989299</v>
      </c>
      <c r="C60" s="6">
        <v>897.79177458818799</v>
      </c>
      <c r="D60" s="6">
        <v>1874.58896491428</v>
      </c>
      <c r="E60" s="6">
        <v>2879.2249717896598</v>
      </c>
      <c r="F60" s="6">
        <v>3776.51818377069</v>
      </c>
      <c r="G60" s="6">
        <v>4517.6964395548202</v>
      </c>
      <c r="H60" s="6">
        <v>5101.5545640243299</v>
      </c>
      <c r="I60" s="6">
        <v>5547.7029745345098</v>
      </c>
      <c r="J60" s="6">
        <v>5881.8047356925499</v>
      </c>
      <c r="K60" s="6">
        <v>6128.5895529147801</v>
      </c>
      <c r="L60" s="18" t="s">
        <v>62</v>
      </c>
      <c r="M60" s="19" t="s">
        <v>62</v>
      </c>
      <c r="N60" s="19" t="s">
        <v>272</v>
      </c>
      <c r="O60" s="19" t="s">
        <v>343</v>
      </c>
      <c r="P60" s="19">
        <v>1</v>
      </c>
      <c r="Q60" s="19">
        <v>10</v>
      </c>
      <c r="R60" s="20">
        <v>0.754386</v>
      </c>
      <c r="S60" s="20">
        <v>2.8630599999999999</v>
      </c>
      <c r="T60" s="20">
        <v>5.584308</v>
      </c>
      <c r="U60" s="20">
        <v>7.75</v>
      </c>
      <c r="V60" s="20">
        <v>11.23246</v>
      </c>
      <c r="W60" s="20">
        <v>15.65643</v>
      </c>
      <c r="X60" s="20">
        <v>15.39181</v>
      </c>
      <c r="Y60" s="20">
        <v>15.32456</v>
      </c>
      <c r="Z60" s="20">
        <v>15.76267</v>
      </c>
      <c r="AA60" s="20">
        <v>15.5</v>
      </c>
      <c r="AC60" s="21">
        <f t="shared" si="12"/>
        <v>259.84583613679598</v>
      </c>
      <c r="AD60" s="21">
        <f t="shared" si="13"/>
        <v>313.57770168567475</v>
      </c>
      <c r="AE60" s="21">
        <f t="shared" si="14"/>
        <v>335.68867707767549</v>
      </c>
      <c r="AF60" s="21">
        <f t="shared" si="15"/>
        <v>371.51289958576257</v>
      </c>
      <c r="AG60" s="21">
        <f t="shared" si="16"/>
        <v>336.21470130057799</v>
      </c>
      <c r="AH60" s="21">
        <f t="shared" si="17"/>
        <v>288.55214372336604</v>
      </c>
      <c r="AI60" s="21">
        <f t="shared" si="18"/>
        <v>331.4460459182078</v>
      </c>
      <c r="AJ60" s="21">
        <f t="shared" si="19"/>
        <v>362.0138506119921</v>
      </c>
      <c r="AK60" s="21">
        <f t="shared" si="20"/>
        <v>373.14774309761924</v>
      </c>
      <c r="AL60" s="21">
        <f t="shared" si="21"/>
        <v>395.39287438159874</v>
      </c>
      <c r="AN60" s="21">
        <f t="shared" si="22"/>
        <v>336.73924735192702</v>
      </c>
      <c r="AP60" s="6" t="s">
        <v>62</v>
      </c>
      <c r="AQ60" s="6">
        <v>0.30175439999999998</v>
      </c>
      <c r="AR60" s="6">
        <v>0.38174139099999999</v>
      </c>
      <c r="AS60" s="6">
        <v>0.37228719900000001</v>
      </c>
      <c r="AT60" s="6">
        <v>0.43539326</v>
      </c>
      <c r="AU60" s="6">
        <v>0.59747106999999999</v>
      </c>
      <c r="AV60" s="6">
        <v>0.79072893</v>
      </c>
      <c r="AW60" s="6">
        <v>0.73999099999999995</v>
      </c>
      <c r="AX60" s="6">
        <v>0.70296152999999995</v>
      </c>
      <c r="AY60" s="6">
        <v>0.71648502999999997</v>
      </c>
      <c r="AZ60" s="6">
        <v>0.70454545000000002</v>
      </c>
      <c r="BB60" s="21">
        <f t="shared" si="23"/>
        <v>0.57433592600000005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87"/>
  <sheetViews>
    <sheetView zoomScaleNormal="100" workbookViewId="0">
      <pane xSplit="1" topLeftCell="B1" activePane="topRight" state="frozen"/>
      <selection pane="topRight" activeCell="M2" sqref="E2:N177"/>
    </sheetView>
  </sheetViews>
  <sheetFormatPr defaultRowHeight="15" x14ac:dyDescent="0.25"/>
  <cols>
    <col min="12" max="12" width="8.28515625" style="1"/>
    <col min="23" max="23" width="8.28515625" style="2"/>
    <col min="35" max="44" width="9.85546875"/>
    <col min="46" max="55" width="10.5703125"/>
  </cols>
  <sheetData>
    <row r="1" spans="1:33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/>
      <c r="M1">
        <v>30</v>
      </c>
      <c r="N1">
        <v>20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/>
    </row>
    <row r="2" spans="1:33" x14ac:dyDescent="0.25">
      <c r="A2" t="s">
        <v>4</v>
      </c>
      <c r="B2">
        <v>21.583504257923501</v>
      </c>
      <c r="C2">
        <v>47.252724385477002</v>
      </c>
      <c r="D2">
        <v>78.893409738535595</v>
      </c>
      <c r="E2">
        <v>113.02475227103101</v>
      </c>
      <c r="F2">
        <v>146.992765079648</v>
      </c>
      <c r="G2">
        <v>179.05459072036999</v>
      </c>
      <c r="H2">
        <v>208.22475660538299</v>
      </c>
      <c r="I2">
        <v>234.06981695394799</v>
      </c>
      <c r="J2">
        <v>256.52356263859502</v>
      </c>
      <c r="K2">
        <v>275.743679195781</v>
      </c>
      <c r="L2"/>
      <c r="M2">
        <f t="shared" ref="M2:M33" si="0">(B2*(M$1/100))/365</f>
        <v>1.773986651336178E-2</v>
      </c>
      <c r="N2">
        <f t="shared" ref="N2:N33" si="1">(C2*(N$1/100))/365</f>
        <v>2.5891903772864114E-2</v>
      </c>
      <c r="O2">
        <f t="shared" ref="O2:O33" si="2">(D2*(O$1/100))/365</f>
        <v>2.1614632805078249E-2</v>
      </c>
      <c r="P2">
        <f t="shared" ref="P2:P33" si="3">(E2*(P$1/100))/365</f>
        <v>3.0965685553707128E-2</v>
      </c>
      <c r="Q2">
        <f t="shared" ref="Q2:Q33" si="4">(F2*(Q$1/100))/365</f>
        <v>4.0271990432780277E-2</v>
      </c>
      <c r="R2">
        <f t="shared" ref="R2:R33" si="5">(G2*(R$1/100))/365</f>
        <v>4.9056052252156167E-2</v>
      </c>
      <c r="S2">
        <f t="shared" ref="S2:S33" si="6">(H2*(S$1/100))/365</f>
        <v>5.7047878522022748E-2</v>
      </c>
      <c r="T2">
        <f t="shared" ref="T2:T33" si="7">(I2*(T$1/100))/365</f>
        <v>6.4128716973684385E-2</v>
      </c>
      <c r="U2">
        <f t="shared" ref="U2:U33" si="8">(J2*(U$1/100))/365</f>
        <v>7.0280428120163024E-2</v>
      </c>
      <c r="V2">
        <f t="shared" ref="V2:V33" si="9">(K2*(V$1/100))/365</f>
        <v>7.5546213478296168E-2</v>
      </c>
      <c r="W2"/>
      <c r="X2">
        <f t="shared" ref="X2:X33" si="10">M2/10</f>
        <v>1.7739866513361781E-3</v>
      </c>
      <c r="Y2">
        <f t="shared" ref="Y2:Y33" si="11">N2/10</f>
        <v>2.5891903772864112E-3</v>
      </c>
      <c r="Z2">
        <f t="shared" ref="Z2:Z33" si="12">O2/10</f>
        <v>2.1614632805078251E-3</v>
      </c>
      <c r="AA2">
        <f t="shared" ref="AA2:AA33" si="13">P2/10</f>
        <v>3.096568555370713E-3</v>
      </c>
      <c r="AB2">
        <f t="shared" ref="AB2:AB33" si="14">Q2/10</f>
        <v>4.0271990432780274E-3</v>
      </c>
      <c r="AC2">
        <f t="shared" ref="AC2:AC33" si="15">R2/10</f>
        <v>4.9056052252156165E-3</v>
      </c>
      <c r="AD2">
        <f t="shared" ref="AD2:AD33" si="16">S2/10</f>
        <v>5.7047878522022751E-3</v>
      </c>
      <c r="AE2">
        <f t="shared" ref="AE2:AE33" si="17">T2/10</f>
        <v>6.4128716973684387E-3</v>
      </c>
      <c r="AF2">
        <f t="shared" ref="AF2:AF33" si="18">U2/10</f>
        <v>7.0280428120163023E-3</v>
      </c>
      <c r="AG2">
        <f t="shared" ref="AG2:AG33" si="19">V2/10</f>
        <v>7.5546213478296168E-3</v>
      </c>
    </row>
    <row r="3" spans="1:33" x14ac:dyDescent="0.25">
      <c r="A3" t="s">
        <v>5</v>
      </c>
      <c r="B3">
        <v>852265.47149185499</v>
      </c>
      <c r="C3">
        <v>2331317.0086223301</v>
      </c>
      <c r="D3">
        <v>3894973.3348339102</v>
      </c>
      <c r="E3">
        <v>5074546.0613987697</v>
      </c>
      <c r="F3">
        <v>5865766.5527672004</v>
      </c>
      <c r="G3">
        <v>6365769.0296844803</v>
      </c>
      <c r="H3">
        <v>6671700.3693776503</v>
      </c>
      <c r="I3">
        <v>6855530.7248815</v>
      </c>
      <c r="J3">
        <v>6964856.1873012502</v>
      </c>
      <c r="K3">
        <v>7029486.0021836599</v>
      </c>
      <c r="L3"/>
      <c r="M3">
        <f t="shared" si="0"/>
        <v>700.49216834946981</v>
      </c>
      <c r="N3">
        <f t="shared" si="1"/>
        <v>1277.4339773273043</v>
      </c>
      <c r="O3">
        <f t="shared" si="2"/>
        <v>1067.1159821462768</v>
      </c>
      <c r="P3">
        <f t="shared" si="3"/>
        <v>1390.2865921640466</v>
      </c>
      <c r="Q3">
        <f t="shared" si="4"/>
        <v>1607.0593295252604</v>
      </c>
      <c r="R3">
        <f t="shared" si="5"/>
        <v>1744.0463095025975</v>
      </c>
      <c r="S3">
        <f t="shared" si="6"/>
        <v>1827.8631148979864</v>
      </c>
      <c r="T3">
        <f t="shared" si="7"/>
        <v>1878.2275958579455</v>
      </c>
      <c r="U3">
        <f t="shared" si="8"/>
        <v>1908.1797773428082</v>
      </c>
      <c r="V3">
        <f t="shared" si="9"/>
        <v>1925.8865759407288</v>
      </c>
      <c r="W3"/>
      <c r="X3">
        <f t="shared" si="10"/>
        <v>70.049216834946975</v>
      </c>
      <c r="Y3">
        <f t="shared" si="11"/>
        <v>127.74339773273043</v>
      </c>
      <c r="Z3">
        <f t="shared" si="12"/>
        <v>106.71159821462768</v>
      </c>
      <c r="AA3">
        <f t="shared" si="13"/>
        <v>139.02865921640466</v>
      </c>
      <c r="AB3">
        <f t="shared" si="14"/>
        <v>160.70593295252604</v>
      </c>
      <c r="AC3">
        <f t="shared" si="15"/>
        <v>174.40463095025976</v>
      </c>
      <c r="AD3">
        <f t="shared" si="16"/>
        <v>182.78631148979863</v>
      </c>
      <c r="AE3">
        <f t="shared" si="17"/>
        <v>187.82275958579456</v>
      </c>
      <c r="AF3">
        <f t="shared" si="18"/>
        <v>190.81797773428082</v>
      </c>
      <c r="AG3">
        <f t="shared" si="19"/>
        <v>192.58865759407288</v>
      </c>
    </row>
    <row r="4" spans="1:33" x14ac:dyDescent="0.25">
      <c r="A4" t="s">
        <v>6</v>
      </c>
      <c r="B4">
        <v>976156.084953096</v>
      </c>
      <c r="C4">
        <v>2614830.2938019298</v>
      </c>
      <c r="D4">
        <v>4088814.8563010301</v>
      </c>
      <c r="E4">
        <v>5144971.0428171903</v>
      </c>
      <c r="F4">
        <v>5827872.8540895199</v>
      </c>
      <c r="G4">
        <v>6247016.4098634496</v>
      </c>
      <c r="H4">
        <v>6497172.6880467199</v>
      </c>
      <c r="I4">
        <v>6644175.8580441801</v>
      </c>
      <c r="J4">
        <v>6729810.4330772404</v>
      </c>
      <c r="K4">
        <v>6779448.5004414096</v>
      </c>
      <c r="L4"/>
      <c r="M4">
        <f t="shared" si="0"/>
        <v>802.32006982446251</v>
      </c>
      <c r="N4">
        <f t="shared" si="1"/>
        <v>1432.7837226311945</v>
      </c>
      <c r="O4">
        <f t="shared" si="2"/>
        <v>1120.2232483016521</v>
      </c>
      <c r="P4">
        <f t="shared" si="3"/>
        <v>1409.5811076211482</v>
      </c>
      <c r="Q4">
        <f t="shared" si="4"/>
        <v>1596.6774942711015</v>
      </c>
      <c r="R4">
        <f t="shared" si="5"/>
        <v>1711.5113451680686</v>
      </c>
      <c r="S4">
        <f t="shared" si="6"/>
        <v>1780.0473117936222</v>
      </c>
      <c r="T4">
        <f t="shared" si="7"/>
        <v>1820.3221528888166</v>
      </c>
      <c r="U4">
        <f t="shared" si="8"/>
        <v>1843.7836802951344</v>
      </c>
      <c r="V4">
        <f t="shared" si="9"/>
        <v>1857.3831508058659</v>
      </c>
      <c r="W4"/>
      <c r="X4">
        <f t="shared" si="10"/>
        <v>80.232006982446251</v>
      </c>
      <c r="Y4">
        <f t="shared" si="11"/>
        <v>143.27837226311945</v>
      </c>
      <c r="Z4">
        <f t="shared" si="12"/>
        <v>112.02232483016522</v>
      </c>
      <c r="AA4">
        <f t="shared" si="13"/>
        <v>140.95811076211481</v>
      </c>
      <c r="AB4">
        <f t="shared" si="14"/>
        <v>159.66774942711015</v>
      </c>
      <c r="AC4">
        <f t="shared" si="15"/>
        <v>171.15113451680685</v>
      </c>
      <c r="AD4">
        <f t="shared" si="16"/>
        <v>178.00473117936221</v>
      </c>
      <c r="AE4">
        <f t="shared" si="17"/>
        <v>182.03221528888167</v>
      </c>
      <c r="AF4">
        <f t="shared" si="18"/>
        <v>184.37836802951344</v>
      </c>
      <c r="AG4">
        <f t="shared" si="19"/>
        <v>185.73831508058657</v>
      </c>
    </row>
    <row r="5" spans="1:33" x14ac:dyDescent="0.25">
      <c r="A5" t="s">
        <v>7</v>
      </c>
      <c r="B5">
        <v>1372.22188805617</v>
      </c>
      <c r="C5">
        <v>4773.5161404615801</v>
      </c>
      <c r="D5">
        <v>9250.9183816943096</v>
      </c>
      <c r="E5">
        <v>13860.948944513801</v>
      </c>
      <c r="F5">
        <v>18055.887890246398</v>
      </c>
      <c r="G5">
        <v>21609.504790141</v>
      </c>
      <c r="H5">
        <v>24487.720875465599</v>
      </c>
      <c r="I5">
        <v>26750.9732105394</v>
      </c>
      <c r="J5">
        <v>28495.202386447199</v>
      </c>
      <c r="K5">
        <v>29820.754516296001</v>
      </c>
      <c r="L5"/>
      <c r="M5">
        <f t="shared" si="0"/>
        <v>1.1278536066215095</v>
      </c>
      <c r="N5">
        <f t="shared" si="1"/>
        <v>2.6156252824447015</v>
      </c>
      <c r="O5">
        <f t="shared" si="2"/>
        <v>2.5344981867655645</v>
      </c>
      <c r="P5">
        <f t="shared" si="3"/>
        <v>3.7975202587709047</v>
      </c>
      <c r="Q5">
        <f t="shared" si="4"/>
        <v>4.9468186000675063</v>
      </c>
      <c r="R5">
        <f t="shared" si="5"/>
        <v>5.9204122712715064</v>
      </c>
      <c r="S5">
        <f t="shared" si="6"/>
        <v>6.7089646234152323</v>
      </c>
      <c r="T5">
        <f t="shared" si="7"/>
        <v>7.3290337563121648</v>
      </c>
      <c r="U5">
        <f t="shared" si="8"/>
        <v>7.8069047634101914</v>
      </c>
      <c r="V5">
        <f t="shared" si="9"/>
        <v>8.170069730492056</v>
      </c>
      <c r="W5"/>
      <c r="X5">
        <f t="shared" si="10"/>
        <v>0.11278536066215095</v>
      </c>
      <c r="Y5">
        <f t="shared" si="11"/>
        <v>0.26156252824447013</v>
      </c>
      <c r="Z5">
        <f t="shared" si="12"/>
        <v>0.25344981867655647</v>
      </c>
      <c r="AA5">
        <f t="shared" si="13"/>
        <v>0.37975202587709045</v>
      </c>
      <c r="AB5">
        <f t="shared" si="14"/>
        <v>0.49468186000675063</v>
      </c>
      <c r="AC5">
        <f t="shared" si="15"/>
        <v>0.59204122712715068</v>
      </c>
      <c r="AD5">
        <f t="shared" si="16"/>
        <v>0.67089646234152323</v>
      </c>
      <c r="AE5">
        <f t="shared" si="17"/>
        <v>0.73290337563121644</v>
      </c>
      <c r="AF5">
        <f t="shared" si="18"/>
        <v>0.78069047634101918</v>
      </c>
      <c r="AG5">
        <f t="shared" si="19"/>
        <v>0.81700697304920555</v>
      </c>
    </row>
    <row r="6" spans="1:33" x14ac:dyDescent="0.25">
      <c r="A6" t="s">
        <v>8</v>
      </c>
      <c r="B6">
        <v>629642.47269811505</v>
      </c>
      <c r="C6">
        <v>639268.06603631703</v>
      </c>
      <c r="D6">
        <v>639330.69714974205</v>
      </c>
      <c r="E6">
        <v>639331.10262113402</v>
      </c>
      <c r="F6">
        <v>639331.10524605401</v>
      </c>
      <c r="G6">
        <v>639331.10526304704</v>
      </c>
      <c r="H6">
        <v>639331.10526315705</v>
      </c>
      <c r="I6">
        <v>639331.10526315798</v>
      </c>
      <c r="J6">
        <v>639331.10526315798</v>
      </c>
      <c r="K6">
        <v>639331.10526315798</v>
      </c>
      <c r="L6"/>
      <c r="M6">
        <f t="shared" si="0"/>
        <v>517.51436112173838</v>
      </c>
      <c r="N6">
        <f t="shared" si="1"/>
        <v>350.28387180072167</v>
      </c>
      <c r="O6">
        <f t="shared" si="2"/>
        <v>175.15909510951838</v>
      </c>
      <c r="P6">
        <f t="shared" si="3"/>
        <v>175.15920619757097</v>
      </c>
      <c r="Q6">
        <f t="shared" si="4"/>
        <v>175.15920691672713</v>
      </c>
      <c r="R6">
        <f t="shared" si="5"/>
        <v>175.15920692138275</v>
      </c>
      <c r="S6">
        <f t="shared" si="6"/>
        <v>175.1592069214129</v>
      </c>
      <c r="T6">
        <f t="shared" si="7"/>
        <v>175.15920692141316</v>
      </c>
      <c r="U6">
        <f t="shared" si="8"/>
        <v>175.15920692141316</v>
      </c>
      <c r="V6">
        <f t="shared" si="9"/>
        <v>175.15920692141316</v>
      </c>
      <c r="W6"/>
      <c r="X6">
        <f t="shared" si="10"/>
        <v>51.751436112173835</v>
      </c>
      <c r="Y6">
        <f t="shared" si="11"/>
        <v>35.028387180072166</v>
      </c>
      <c r="Z6">
        <f t="shared" si="12"/>
        <v>17.515909510951836</v>
      </c>
      <c r="AA6">
        <f t="shared" si="13"/>
        <v>17.515920619757097</v>
      </c>
      <c r="AB6">
        <f t="shared" si="14"/>
        <v>17.515920691672711</v>
      </c>
      <c r="AC6">
        <f t="shared" si="15"/>
        <v>17.515920692138273</v>
      </c>
      <c r="AD6">
        <f t="shared" si="16"/>
        <v>17.51592069214129</v>
      </c>
      <c r="AE6">
        <f t="shared" si="17"/>
        <v>17.515920692141314</v>
      </c>
      <c r="AF6">
        <f t="shared" si="18"/>
        <v>17.515920692141314</v>
      </c>
      <c r="AG6">
        <f t="shared" si="19"/>
        <v>17.515920692141314</v>
      </c>
    </row>
    <row r="7" spans="1:33" x14ac:dyDescent="0.25">
      <c r="A7" t="s">
        <v>9</v>
      </c>
      <c r="B7">
        <v>556.80050352575597</v>
      </c>
      <c r="C7">
        <v>1514.6401214258501</v>
      </c>
      <c r="D7">
        <v>2084.4180850887001</v>
      </c>
      <c r="E7">
        <v>2344.5416704915001</v>
      </c>
      <c r="F7">
        <v>2453.2382674466498</v>
      </c>
      <c r="G7">
        <v>2497.1883543496301</v>
      </c>
      <c r="H7">
        <v>2514.7344392802302</v>
      </c>
      <c r="I7">
        <v>2521.7044668583899</v>
      </c>
      <c r="J7">
        <v>2524.4678065000398</v>
      </c>
      <c r="K7">
        <v>2525.56250923076</v>
      </c>
      <c r="L7"/>
      <c r="M7">
        <f t="shared" si="0"/>
        <v>0.45764424947322402</v>
      </c>
      <c r="N7">
        <f t="shared" si="1"/>
        <v>0.82993979256210959</v>
      </c>
      <c r="O7">
        <f t="shared" si="2"/>
        <v>0.57107344796950688</v>
      </c>
      <c r="P7">
        <f t="shared" si="3"/>
        <v>0.64234018369630141</v>
      </c>
      <c r="Q7">
        <f t="shared" si="4"/>
        <v>0.67212007327305479</v>
      </c>
      <c r="R7">
        <f t="shared" si="5"/>
        <v>0.68416119297250144</v>
      </c>
      <c r="S7">
        <f t="shared" si="6"/>
        <v>0.68896833952883019</v>
      </c>
      <c r="T7">
        <f t="shared" si="7"/>
        <v>0.69087793612558634</v>
      </c>
      <c r="U7">
        <f t="shared" si="8"/>
        <v>0.69163501547946304</v>
      </c>
      <c r="V7">
        <f t="shared" si="9"/>
        <v>0.69193493403582473</v>
      </c>
      <c r="W7"/>
      <c r="X7">
        <f t="shared" si="10"/>
        <v>4.5764424947322399E-2</v>
      </c>
      <c r="Y7">
        <f t="shared" si="11"/>
        <v>8.2993979256210965E-2</v>
      </c>
      <c r="Z7">
        <f t="shared" si="12"/>
        <v>5.710734479695069E-2</v>
      </c>
      <c r="AA7">
        <f t="shared" si="13"/>
        <v>6.4234018369630136E-2</v>
      </c>
      <c r="AB7">
        <f t="shared" si="14"/>
        <v>6.7212007327305479E-2</v>
      </c>
      <c r="AC7">
        <f t="shared" si="15"/>
        <v>6.8416119297250139E-2</v>
      </c>
      <c r="AD7">
        <f t="shared" si="16"/>
        <v>6.8896833952883013E-2</v>
      </c>
      <c r="AE7">
        <f t="shared" si="17"/>
        <v>6.9087793612558637E-2</v>
      </c>
      <c r="AF7">
        <f t="shared" si="18"/>
        <v>6.9163501547946302E-2</v>
      </c>
      <c r="AG7">
        <f t="shared" si="19"/>
        <v>6.9193493403582468E-2</v>
      </c>
    </row>
    <row r="8" spans="1:33" x14ac:dyDescent="0.25">
      <c r="A8" t="s">
        <v>10</v>
      </c>
      <c r="B8">
        <v>2601.1221205625502</v>
      </c>
      <c r="C8">
        <v>10052.779017687801</v>
      </c>
      <c r="D8">
        <v>16834.059696289201</v>
      </c>
      <c r="E8">
        <v>21300.971718541401</v>
      </c>
      <c r="F8">
        <v>23891.443813165399</v>
      </c>
      <c r="G8">
        <v>25309.014639631099</v>
      </c>
      <c r="H8">
        <v>26063.178701350502</v>
      </c>
      <c r="I8">
        <v>26458.775491050299</v>
      </c>
      <c r="J8">
        <v>26664.800228274999</v>
      </c>
      <c r="K8">
        <v>26771.702364278</v>
      </c>
      <c r="L8"/>
      <c r="M8">
        <f t="shared" si="0"/>
        <v>2.1379085922431917</v>
      </c>
      <c r="N8">
        <f t="shared" si="1"/>
        <v>5.5083720644864664</v>
      </c>
      <c r="O8">
        <f t="shared" si="2"/>
        <v>4.6120711496682745</v>
      </c>
      <c r="P8">
        <f t="shared" si="3"/>
        <v>5.8358826626140825</v>
      </c>
      <c r="Q8">
        <f t="shared" si="4"/>
        <v>6.5456010447028499</v>
      </c>
      <c r="R8">
        <f t="shared" si="5"/>
        <v>6.9339766135975616</v>
      </c>
      <c r="S8">
        <f t="shared" si="6"/>
        <v>7.1405969044795894</v>
      </c>
      <c r="T8">
        <f t="shared" si="7"/>
        <v>7.2489795865891233</v>
      </c>
      <c r="U8">
        <f t="shared" si="8"/>
        <v>7.3054247200753419</v>
      </c>
      <c r="V8">
        <f t="shared" si="9"/>
        <v>7.3347129765145214</v>
      </c>
      <c r="W8"/>
      <c r="X8">
        <f t="shared" si="10"/>
        <v>0.21379085922431917</v>
      </c>
      <c r="Y8">
        <f t="shared" si="11"/>
        <v>0.55083720644864664</v>
      </c>
      <c r="Z8">
        <f t="shared" si="12"/>
        <v>0.46120711496682743</v>
      </c>
      <c r="AA8">
        <f t="shared" si="13"/>
        <v>0.58358826626140825</v>
      </c>
      <c r="AB8">
        <f t="shared" si="14"/>
        <v>0.65456010447028501</v>
      </c>
      <c r="AC8">
        <f t="shared" si="15"/>
        <v>0.69339766135975611</v>
      </c>
      <c r="AD8">
        <f t="shared" si="16"/>
        <v>0.71405969044795892</v>
      </c>
      <c r="AE8">
        <f t="shared" si="17"/>
        <v>0.72489795865891238</v>
      </c>
      <c r="AF8">
        <f t="shared" si="18"/>
        <v>0.73054247200753419</v>
      </c>
      <c r="AG8">
        <f t="shared" si="19"/>
        <v>0.73347129765145214</v>
      </c>
    </row>
    <row r="9" spans="1:33" x14ac:dyDescent="0.25">
      <c r="A9" t="s">
        <v>11</v>
      </c>
      <c r="B9">
        <v>372.42894525518398</v>
      </c>
      <c r="C9">
        <v>983.18090529593803</v>
      </c>
      <c r="D9">
        <v>1370.16262755408</v>
      </c>
      <c r="E9">
        <v>1560.52380198534</v>
      </c>
      <c r="F9">
        <v>1646.1134718354699</v>
      </c>
      <c r="G9">
        <v>1683.25416567296</v>
      </c>
      <c r="H9">
        <v>1699.13742946706</v>
      </c>
      <c r="I9">
        <v>1705.8885985460399</v>
      </c>
      <c r="J9">
        <v>1708.75081362328</v>
      </c>
      <c r="K9">
        <v>1709.96295791017</v>
      </c>
      <c r="L9"/>
      <c r="M9">
        <f t="shared" si="0"/>
        <v>0.30610598240152104</v>
      </c>
      <c r="N9">
        <f t="shared" si="1"/>
        <v>0.53872926317585645</v>
      </c>
      <c r="O9">
        <f t="shared" si="2"/>
        <v>0.37538702124769319</v>
      </c>
      <c r="P9">
        <f t="shared" si="3"/>
        <v>0.42754076766721649</v>
      </c>
      <c r="Q9">
        <f t="shared" si="4"/>
        <v>0.45098999228369041</v>
      </c>
      <c r="R9">
        <f t="shared" si="5"/>
        <v>0.46116552484190687</v>
      </c>
      <c r="S9">
        <f t="shared" si="6"/>
        <v>0.46551710396357809</v>
      </c>
      <c r="T9">
        <f t="shared" si="7"/>
        <v>0.46736673932768225</v>
      </c>
      <c r="U9">
        <f t="shared" si="8"/>
        <v>0.46815090784199459</v>
      </c>
      <c r="V9">
        <f t="shared" si="9"/>
        <v>0.46848300216716993</v>
      </c>
      <c r="W9"/>
      <c r="X9">
        <f t="shared" si="10"/>
        <v>3.0610598240152102E-2</v>
      </c>
      <c r="Y9">
        <f t="shared" si="11"/>
        <v>5.3872926317585647E-2</v>
      </c>
      <c r="Z9">
        <f t="shared" si="12"/>
        <v>3.753870212476932E-2</v>
      </c>
      <c r="AA9">
        <f t="shared" si="13"/>
        <v>4.2754076766721646E-2</v>
      </c>
      <c r="AB9">
        <f t="shared" si="14"/>
        <v>4.509899922836904E-2</v>
      </c>
      <c r="AC9">
        <f t="shared" si="15"/>
        <v>4.6116552484190686E-2</v>
      </c>
      <c r="AD9">
        <f t="shared" si="16"/>
        <v>4.6551710396357811E-2</v>
      </c>
      <c r="AE9">
        <f t="shared" si="17"/>
        <v>4.6736673932768223E-2</v>
      </c>
      <c r="AF9">
        <f t="shared" si="18"/>
        <v>4.6815090784199459E-2</v>
      </c>
      <c r="AG9">
        <f t="shared" si="19"/>
        <v>4.6848300216716994E-2</v>
      </c>
    </row>
    <row r="10" spans="1:33" x14ac:dyDescent="0.25">
      <c r="A10" t="s">
        <v>12</v>
      </c>
      <c r="B10">
        <v>485585088.70512497</v>
      </c>
      <c r="C10">
        <v>485585088.95159298</v>
      </c>
      <c r="D10">
        <v>485585088.95159298</v>
      </c>
      <c r="E10">
        <v>485585088.95159298</v>
      </c>
      <c r="F10">
        <v>485585088.95159298</v>
      </c>
      <c r="G10">
        <v>485585088.95159298</v>
      </c>
      <c r="H10">
        <v>485585088.95159298</v>
      </c>
      <c r="I10">
        <v>485585088.95159298</v>
      </c>
      <c r="J10">
        <v>485585088.95159298</v>
      </c>
      <c r="K10">
        <v>485585088.95159298</v>
      </c>
      <c r="L10"/>
      <c r="M10">
        <f t="shared" si="0"/>
        <v>399111.03181243147</v>
      </c>
      <c r="N10">
        <f t="shared" si="1"/>
        <v>266074.02134333865</v>
      </c>
      <c r="O10">
        <f t="shared" si="2"/>
        <v>133037.01067166933</v>
      </c>
      <c r="P10">
        <f t="shared" si="3"/>
        <v>133037.01067166933</v>
      </c>
      <c r="Q10">
        <f t="shared" si="4"/>
        <v>133037.01067166933</v>
      </c>
      <c r="R10">
        <f t="shared" si="5"/>
        <v>133037.01067166933</v>
      </c>
      <c r="S10">
        <f t="shared" si="6"/>
        <v>133037.01067166933</v>
      </c>
      <c r="T10">
        <f t="shared" si="7"/>
        <v>133037.01067166933</v>
      </c>
      <c r="U10">
        <f t="shared" si="8"/>
        <v>133037.01067166933</v>
      </c>
      <c r="V10">
        <f t="shared" si="9"/>
        <v>133037.01067166933</v>
      </c>
      <c r="W10"/>
      <c r="X10">
        <f t="shared" si="10"/>
        <v>39911.103181243147</v>
      </c>
      <c r="Y10">
        <f t="shared" si="11"/>
        <v>26607.402134333865</v>
      </c>
      <c r="Z10">
        <f t="shared" si="12"/>
        <v>13303.701067166932</v>
      </c>
      <c r="AA10">
        <f t="shared" si="13"/>
        <v>13303.701067166932</v>
      </c>
      <c r="AB10">
        <f t="shared" si="14"/>
        <v>13303.701067166932</v>
      </c>
      <c r="AC10">
        <f t="shared" si="15"/>
        <v>13303.701067166932</v>
      </c>
      <c r="AD10">
        <f t="shared" si="16"/>
        <v>13303.701067166932</v>
      </c>
      <c r="AE10">
        <f t="shared" si="17"/>
        <v>13303.701067166932</v>
      </c>
      <c r="AF10">
        <f t="shared" si="18"/>
        <v>13303.701067166932</v>
      </c>
      <c r="AG10">
        <f t="shared" si="19"/>
        <v>13303.701067166932</v>
      </c>
    </row>
    <row r="11" spans="1:33" x14ac:dyDescent="0.25">
      <c r="A11" t="s">
        <v>13</v>
      </c>
      <c r="B11">
        <v>7180.7993859868802</v>
      </c>
      <c r="C11">
        <v>38959.658833709698</v>
      </c>
      <c r="D11">
        <v>87542.099114981305</v>
      </c>
      <c r="E11">
        <v>140222.10103514401</v>
      </c>
      <c r="F11">
        <v>188924.637196478</v>
      </c>
      <c r="G11">
        <v>230149.946264909</v>
      </c>
      <c r="H11">
        <v>263226.79544123</v>
      </c>
      <c r="I11">
        <v>288868.83301197801</v>
      </c>
      <c r="J11">
        <v>308297.568064311</v>
      </c>
      <c r="K11">
        <v>322790.84696979501</v>
      </c>
      <c r="L11"/>
      <c r="M11">
        <f t="shared" si="0"/>
        <v>5.9020268925919552</v>
      </c>
      <c r="N11">
        <f t="shared" si="1"/>
        <v>21.347758265046412</v>
      </c>
      <c r="O11">
        <f t="shared" si="2"/>
        <v>23.984136743830494</v>
      </c>
      <c r="P11">
        <f t="shared" si="3"/>
        <v>38.417013982231232</v>
      </c>
      <c r="Q11">
        <f t="shared" si="4"/>
        <v>51.760174574377537</v>
      </c>
      <c r="R11">
        <f t="shared" si="5"/>
        <v>63.05477979860521</v>
      </c>
      <c r="S11">
        <f t="shared" si="6"/>
        <v>72.116930257871246</v>
      </c>
      <c r="T11">
        <f t="shared" si="7"/>
        <v>79.142146030678916</v>
      </c>
      <c r="U11">
        <f t="shared" si="8"/>
        <v>84.46508714090713</v>
      </c>
      <c r="V11">
        <f t="shared" si="9"/>
        <v>88.435848484875351</v>
      </c>
      <c r="W11"/>
      <c r="X11">
        <f t="shared" si="10"/>
        <v>0.5902026892591955</v>
      </c>
      <c r="Y11">
        <f t="shared" si="11"/>
        <v>2.134775826504641</v>
      </c>
      <c r="Z11">
        <f t="shared" si="12"/>
        <v>2.3984136743830495</v>
      </c>
      <c r="AA11">
        <f t="shared" si="13"/>
        <v>3.8417013982231234</v>
      </c>
      <c r="AB11">
        <f t="shared" si="14"/>
        <v>5.1760174574377533</v>
      </c>
      <c r="AC11">
        <f t="shared" si="15"/>
        <v>6.3054779798605214</v>
      </c>
      <c r="AD11">
        <f t="shared" si="16"/>
        <v>7.2116930257871248</v>
      </c>
      <c r="AE11">
        <f t="shared" si="17"/>
        <v>7.9142146030678919</v>
      </c>
      <c r="AF11">
        <f t="shared" si="18"/>
        <v>8.4465087140907134</v>
      </c>
      <c r="AG11">
        <f t="shared" si="19"/>
        <v>8.8435848484875343</v>
      </c>
    </row>
    <row r="12" spans="1:33" x14ac:dyDescent="0.25">
      <c r="A12" t="s">
        <v>14</v>
      </c>
      <c r="B12">
        <v>50845.679146978902</v>
      </c>
      <c r="C12">
        <v>109590.94810366099</v>
      </c>
      <c r="D12">
        <v>131935.04465662301</v>
      </c>
      <c r="E12">
        <v>138730.34634387601</v>
      </c>
      <c r="F12">
        <v>140682.412003543</v>
      </c>
      <c r="G12">
        <v>141234.49369724101</v>
      </c>
      <c r="H12">
        <v>141389.95467100799</v>
      </c>
      <c r="I12">
        <v>141433.67757282101</v>
      </c>
      <c r="J12">
        <v>141445.970280234</v>
      </c>
      <c r="K12">
        <v>141449.42604542401</v>
      </c>
      <c r="L12"/>
      <c r="M12">
        <f t="shared" si="0"/>
        <v>41.790969161900463</v>
      </c>
      <c r="N12">
        <f t="shared" si="1"/>
        <v>60.049834577348491</v>
      </c>
      <c r="O12">
        <f t="shared" si="2"/>
        <v>36.146587577156993</v>
      </c>
      <c r="P12">
        <f t="shared" si="3"/>
        <v>38.008314066815345</v>
      </c>
      <c r="Q12">
        <f t="shared" si="4"/>
        <v>38.543126576313149</v>
      </c>
      <c r="R12">
        <f t="shared" si="5"/>
        <v>38.69438183486055</v>
      </c>
      <c r="S12">
        <f t="shared" si="6"/>
        <v>38.736973882467943</v>
      </c>
      <c r="T12">
        <f t="shared" si="7"/>
        <v>38.748952759676989</v>
      </c>
      <c r="U12">
        <f t="shared" si="8"/>
        <v>38.752320624721648</v>
      </c>
      <c r="V12">
        <f t="shared" si="9"/>
        <v>38.753267409705209</v>
      </c>
      <c r="W12"/>
      <c r="X12">
        <f t="shared" si="10"/>
        <v>4.179096916190046</v>
      </c>
      <c r="Y12">
        <f t="shared" si="11"/>
        <v>6.0049834577348493</v>
      </c>
      <c r="Z12">
        <f t="shared" si="12"/>
        <v>3.6146587577156994</v>
      </c>
      <c r="AA12">
        <f t="shared" si="13"/>
        <v>3.8008314066815343</v>
      </c>
      <c r="AB12">
        <f t="shared" si="14"/>
        <v>3.8543126576313149</v>
      </c>
      <c r="AC12">
        <f t="shared" si="15"/>
        <v>3.8694381834860549</v>
      </c>
      <c r="AD12">
        <f t="shared" si="16"/>
        <v>3.8736973882467942</v>
      </c>
      <c r="AE12">
        <f t="shared" si="17"/>
        <v>3.8748952759676989</v>
      </c>
      <c r="AF12">
        <f t="shared" si="18"/>
        <v>3.8752320624721648</v>
      </c>
      <c r="AG12">
        <f t="shared" si="19"/>
        <v>3.8753267409705208</v>
      </c>
    </row>
    <row r="13" spans="1:33" x14ac:dyDescent="0.25">
      <c r="A13" t="s">
        <v>15</v>
      </c>
      <c r="B13">
        <v>5514.1143937153502</v>
      </c>
      <c r="C13">
        <v>11051.335472998</v>
      </c>
      <c r="D13">
        <v>12938.1299547242</v>
      </c>
      <c r="E13">
        <v>13463.2236549095</v>
      </c>
      <c r="F13">
        <v>13602.465567069001</v>
      </c>
      <c r="G13">
        <v>13638.937078589301</v>
      </c>
      <c r="H13">
        <v>13648.459568886399</v>
      </c>
      <c r="I13">
        <v>13650.943766451501</v>
      </c>
      <c r="J13">
        <v>13651.5916956703</v>
      </c>
      <c r="K13">
        <v>13651.760679226099</v>
      </c>
      <c r="L13"/>
      <c r="M13">
        <f t="shared" si="0"/>
        <v>4.5321488167523425</v>
      </c>
      <c r="N13">
        <f t="shared" si="1"/>
        <v>6.0555262865742465</v>
      </c>
      <c r="O13">
        <f t="shared" si="2"/>
        <v>3.5446931382806026</v>
      </c>
      <c r="P13">
        <f t="shared" si="3"/>
        <v>3.6885544260026029</v>
      </c>
      <c r="Q13">
        <f t="shared" si="4"/>
        <v>3.7267028950873979</v>
      </c>
      <c r="R13">
        <f t="shared" si="5"/>
        <v>3.7366950900244662</v>
      </c>
      <c r="S13">
        <f t="shared" si="6"/>
        <v>3.7393039914757265</v>
      </c>
      <c r="T13">
        <f t="shared" si="7"/>
        <v>3.7399845935483564</v>
      </c>
      <c r="U13">
        <f t="shared" si="8"/>
        <v>3.7401621084028225</v>
      </c>
      <c r="V13">
        <f t="shared" si="9"/>
        <v>3.7402084052674245</v>
      </c>
      <c r="W13"/>
      <c r="X13">
        <f t="shared" si="10"/>
        <v>0.45321488167523427</v>
      </c>
      <c r="Y13">
        <f t="shared" si="11"/>
        <v>0.60555262865742465</v>
      </c>
      <c r="Z13">
        <f t="shared" si="12"/>
        <v>0.35446931382806024</v>
      </c>
      <c r="AA13">
        <f t="shared" si="13"/>
        <v>0.36885544260026026</v>
      </c>
      <c r="AB13">
        <f t="shared" si="14"/>
        <v>0.37267028950873982</v>
      </c>
      <c r="AC13">
        <f t="shared" si="15"/>
        <v>0.37366950900244661</v>
      </c>
      <c r="AD13">
        <f t="shared" si="16"/>
        <v>0.37393039914757265</v>
      </c>
      <c r="AE13">
        <f t="shared" si="17"/>
        <v>0.37399845935483567</v>
      </c>
      <c r="AF13">
        <f t="shared" si="18"/>
        <v>0.37401621084028225</v>
      </c>
      <c r="AG13">
        <f t="shared" si="19"/>
        <v>0.37402084052674245</v>
      </c>
    </row>
    <row r="14" spans="1:33" x14ac:dyDescent="0.25">
      <c r="A14" t="s">
        <v>16</v>
      </c>
      <c r="B14">
        <v>2708916.3489297298</v>
      </c>
      <c r="C14">
        <v>2950524.50023086</v>
      </c>
      <c r="D14">
        <v>2959155.9741997202</v>
      </c>
      <c r="E14">
        <v>2959455.5025815899</v>
      </c>
      <c r="F14">
        <v>2959465.8863636898</v>
      </c>
      <c r="G14">
        <v>2959466.24632686</v>
      </c>
      <c r="H14">
        <v>2959466.2588052899</v>
      </c>
      <c r="I14">
        <v>2959466.2592378701</v>
      </c>
      <c r="J14">
        <v>2959466.2592528602</v>
      </c>
      <c r="K14">
        <v>2959466.2592533799</v>
      </c>
      <c r="L14"/>
      <c r="M14">
        <f t="shared" si="0"/>
        <v>2226.5065881614214</v>
      </c>
      <c r="N14">
        <f t="shared" si="1"/>
        <v>1616.725753551156</v>
      </c>
      <c r="O14">
        <f t="shared" si="2"/>
        <v>810.72766416430682</v>
      </c>
      <c r="P14">
        <f t="shared" si="3"/>
        <v>810.80972673468216</v>
      </c>
      <c r="Q14">
        <f t="shared" si="4"/>
        <v>810.81257160649034</v>
      </c>
      <c r="R14">
        <f t="shared" si="5"/>
        <v>810.81267022653708</v>
      </c>
      <c r="S14">
        <f t="shared" si="6"/>
        <v>810.81267364528492</v>
      </c>
      <c r="T14">
        <f t="shared" si="7"/>
        <v>810.81267376380003</v>
      </c>
      <c r="U14">
        <f t="shared" si="8"/>
        <v>810.81267376790697</v>
      </c>
      <c r="V14">
        <f t="shared" si="9"/>
        <v>810.81267376804931</v>
      </c>
      <c r="W14"/>
      <c r="X14">
        <f t="shared" si="10"/>
        <v>222.65065881614214</v>
      </c>
      <c r="Y14">
        <f t="shared" si="11"/>
        <v>161.67257535511561</v>
      </c>
      <c r="Z14">
        <f t="shared" si="12"/>
        <v>81.072766416430682</v>
      </c>
      <c r="AA14">
        <f t="shared" si="13"/>
        <v>81.08097267346821</v>
      </c>
      <c r="AB14">
        <f t="shared" si="14"/>
        <v>81.081257160649031</v>
      </c>
      <c r="AC14">
        <f t="shared" si="15"/>
        <v>81.081267022653705</v>
      </c>
      <c r="AD14">
        <f t="shared" si="16"/>
        <v>81.081267364528486</v>
      </c>
      <c r="AE14">
        <f t="shared" si="17"/>
        <v>81.081267376379998</v>
      </c>
      <c r="AF14">
        <f t="shared" si="18"/>
        <v>81.081267376790692</v>
      </c>
      <c r="AG14">
        <f t="shared" si="19"/>
        <v>81.081267376804931</v>
      </c>
    </row>
    <row r="15" spans="1:33" x14ac:dyDescent="0.25">
      <c r="A15" t="s">
        <v>17</v>
      </c>
      <c r="B15">
        <v>1002.12780342364</v>
      </c>
      <c r="C15">
        <v>4130.3426163369804</v>
      </c>
      <c r="D15">
        <v>7384.3272347659504</v>
      </c>
      <c r="E15">
        <v>9798.81288893075</v>
      </c>
      <c r="F15">
        <v>11353.787123838199</v>
      </c>
      <c r="G15">
        <v>12288.9862868975</v>
      </c>
      <c r="H15">
        <v>12831.899272729999</v>
      </c>
      <c r="I15">
        <v>13141.1750120632</v>
      </c>
      <c r="J15">
        <v>13315.552496386799</v>
      </c>
      <c r="K15">
        <v>13413.315831304601</v>
      </c>
      <c r="L15"/>
      <c r="M15">
        <f t="shared" si="0"/>
        <v>0.82366668774545748</v>
      </c>
      <c r="N15">
        <f t="shared" si="1"/>
        <v>2.2632014336093045</v>
      </c>
      <c r="O15">
        <f t="shared" si="2"/>
        <v>2.0231033519906716</v>
      </c>
      <c r="P15">
        <f t="shared" si="3"/>
        <v>2.6846062709399319</v>
      </c>
      <c r="Q15">
        <f t="shared" si="4"/>
        <v>3.1106266092707395</v>
      </c>
      <c r="R15">
        <f t="shared" si="5"/>
        <v>3.3668455580541097</v>
      </c>
      <c r="S15">
        <f t="shared" si="6"/>
        <v>3.5155888418438357</v>
      </c>
      <c r="T15">
        <f t="shared" si="7"/>
        <v>3.6003219211132058</v>
      </c>
      <c r="U15">
        <f t="shared" si="8"/>
        <v>3.6480965743525475</v>
      </c>
      <c r="V15">
        <f t="shared" si="9"/>
        <v>3.6748810496724933</v>
      </c>
      <c r="W15"/>
      <c r="X15">
        <f t="shared" si="10"/>
        <v>8.2366668774545751E-2</v>
      </c>
      <c r="Y15">
        <f t="shared" si="11"/>
        <v>0.22632014336093045</v>
      </c>
      <c r="Z15">
        <f t="shared" si="12"/>
        <v>0.20231033519906716</v>
      </c>
      <c r="AA15">
        <f t="shared" si="13"/>
        <v>0.26846062709399321</v>
      </c>
      <c r="AB15">
        <f t="shared" si="14"/>
        <v>0.31106266092707396</v>
      </c>
      <c r="AC15">
        <f t="shared" si="15"/>
        <v>0.33668455580541096</v>
      </c>
      <c r="AD15">
        <f t="shared" si="16"/>
        <v>0.35155888418438358</v>
      </c>
      <c r="AE15">
        <f t="shared" si="17"/>
        <v>0.36003219211132059</v>
      </c>
      <c r="AF15">
        <f t="shared" si="18"/>
        <v>0.36480965743525473</v>
      </c>
      <c r="AG15">
        <f t="shared" si="19"/>
        <v>0.36748810496724932</v>
      </c>
    </row>
    <row r="16" spans="1:33" x14ac:dyDescent="0.25">
      <c r="A16" t="s">
        <v>18</v>
      </c>
      <c r="B16">
        <v>175.10564770556601</v>
      </c>
      <c r="C16">
        <v>1080.27584473513</v>
      </c>
      <c r="D16">
        <v>2767.4483312996999</v>
      </c>
      <c r="E16">
        <v>4984.2759788120102</v>
      </c>
      <c r="F16">
        <v>7442.0151664928098</v>
      </c>
      <c r="G16">
        <v>9911.8726631328209</v>
      </c>
      <c r="H16">
        <v>12243.0584963732</v>
      </c>
      <c r="I16">
        <v>14351.6535362961</v>
      </c>
      <c r="J16">
        <v>16202.2960724812</v>
      </c>
      <c r="K16">
        <v>17791.255815047702</v>
      </c>
      <c r="L16"/>
      <c r="M16">
        <f t="shared" si="0"/>
        <v>0.14392245016895835</v>
      </c>
      <c r="N16">
        <f t="shared" si="1"/>
        <v>0.59193196971787942</v>
      </c>
      <c r="O16">
        <f t="shared" si="2"/>
        <v>0.75820502227389042</v>
      </c>
      <c r="P16">
        <f t="shared" si="3"/>
        <v>1.365555062688222</v>
      </c>
      <c r="Q16">
        <f t="shared" si="4"/>
        <v>2.0389082647925507</v>
      </c>
      <c r="R16">
        <f t="shared" si="5"/>
        <v>2.7155815515432389</v>
      </c>
      <c r="S16">
        <f t="shared" si="6"/>
        <v>3.3542626017460826</v>
      </c>
      <c r="T16">
        <f t="shared" si="7"/>
        <v>3.9319598729578358</v>
      </c>
      <c r="U16">
        <f t="shared" si="8"/>
        <v>4.4389852253373157</v>
      </c>
      <c r="V16">
        <f t="shared" si="9"/>
        <v>4.8743166616569047</v>
      </c>
      <c r="W16"/>
      <c r="X16">
        <f t="shared" si="10"/>
        <v>1.4392245016895835E-2</v>
      </c>
      <c r="Y16">
        <f t="shared" si="11"/>
        <v>5.9193196971787945E-2</v>
      </c>
      <c r="Z16">
        <f t="shared" si="12"/>
        <v>7.5820502227389036E-2</v>
      </c>
      <c r="AA16">
        <f t="shared" si="13"/>
        <v>0.13655550626882221</v>
      </c>
      <c r="AB16">
        <f t="shared" si="14"/>
        <v>0.20389082647925508</v>
      </c>
      <c r="AC16">
        <f t="shared" si="15"/>
        <v>0.27155815515432391</v>
      </c>
      <c r="AD16">
        <f t="shared" si="16"/>
        <v>0.33542626017460825</v>
      </c>
      <c r="AE16">
        <f t="shared" si="17"/>
        <v>0.39319598729578359</v>
      </c>
      <c r="AF16">
        <f t="shared" si="18"/>
        <v>0.44389852253373158</v>
      </c>
      <c r="AG16">
        <f t="shared" si="19"/>
        <v>0.48743166616569045</v>
      </c>
    </row>
    <row r="17" spans="1:33" x14ac:dyDescent="0.25">
      <c r="A17" t="s">
        <v>19</v>
      </c>
      <c r="B17">
        <v>16.875223280376701</v>
      </c>
      <c r="C17">
        <v>74.169745066971799</v>
      </c>
      <c r="D17">
        <v>173.75516871488699</v>
      </c>
      <c r="E17">
        <v>304.96836329108402</v>
      </c>
      <c r="F17">
        <v>454.32291602804099</v>
      </c>
      <c r="G17">
        <v>609.85254413372604</v>
      </c>
      <c r="H17">
        <v>762.55200336537496</v>
      </c>
      <c r="I17">
        <v>906.42685816020105</v>
      </c>
      <c r="J17">
        <v>1037.9937226909101</v>
      </c>
      <c r="K17">
        <v>1155.6488035662101</v>
      </c>
      <c r="L17"/>
      <c r="M17">
        <f t="shared" si="0"/>
        <v>1.3870046531816466E-2</v>
      </c>
      <c r="N17">
        <f t="shared" si="1"/>
        <v>4.0640956201080436E-2</v>
      </c>
      <c r="O17">
        <f t="shared" si="2"/>
        <v>4.7604155812297808E-2</v>
      </c>
      <c r="P17">
        <f t="shared" si="3"/>
        <v>8.3552976244132618E-2</v>
      </c>
      <c r="Q17">
        <f t="shared" si="4"/>
        <v>0.12447203178850438</v>
      </c>
      <c r="R17">
        <f t="shared" si="5"/>
        <v>0.16708288880376057</v>
      </c>
      <c r="S17">
        <f t="shared" si="6"/>
        <v>0.20891835708640411</v>
      </c>
      <c r="T17">
        <f t="shared" si="7"/>
        <v>0.24833612552334275</v>
      </c>
      <c r="U17">
        <f t="shared" si="8"/>
        <v>0.28438184183312604</v>
      </c>
      <c r="V17">
        <f t="shared" si="9"/>
        <v>0.31661611056608496</v>
      </c>
      <c r="W17"/>
      <c r="X17">
        <f t="shared" si="10"/>
        <v>1.3870046531816466E-3</v>
      </c>
      <c r="Y17">
        <f t="shared" si="11"/>
        <v>4.0640956201080432E-3</v>
      </c>
      <c r="Z17">
        <f t="shared" si="12"/>
        <v>4.7604155812297809E-3</v>
      </c>
      <c r="AA17">
        <f t="shared" si="13"/>
        <v>8.3552976244132618E-3</v>
      </c>
      <c r="AB17">
        <f t="shared" si="14"/>
        <v>1.2447203178850438E-2</v>
      </c>
      <c r="AC17">
        <f t="shared" si="15"/>
        <v>1.6708288880376058E-2</v>
      </c>
      <c r="AD17">
        <f t="shared" si="16"/>
        <v>2.0891835708640411E-2</v>
      </c>
      <c r="AE17">
        <f t="shared" si="17"/>
        <v>2.4833612552334274E-2</v>
      </c>
      <c r="AF17">
        <f t="shared" si="18"/>
        <v>2.8438184183312603E-2</v>
      </c>
      <c r="AG17">
        <f t="shared" si="19"/>
        <v>3.1661611056608495E-2</v>
      </c>
    </row>
    <row r="18" spans="1:33" x14ac:dyDescent="0.25">
      <c r="A18" t="s">
        <v>20</v>
      </c>
      <c r="B18">
        <v>402.23278147314301</v>
      </c>
      <c r="C18">
        <v>1610.7501282703699</v>
      </c>
      <c r="D18">
        <v>2933.2258274516698</v>
      </c>
      <c r="E18">
        <v>3995.1058159756399</v>
      </c>
      <c r="F18">
        <v>4740.5802713826297</v>
      </c>
      <c r="G18">
        <v>5229.5437102732903</v>
      </c>
      <c r="H18">
        <v>5538.5848102382897</v>
      </c>
      <c r="I18">
        <v>5729.8367202816298</v>
      </c>
      <c r="J18">
        <v>5846.7532441945204</v>
      </c>
      <c r="K18">
        <v>5917.7130594567998</v>
      </c>
      <c r="L18"/>
      <c r="M18">
        <f t="shared" si="0"/>
        <v>0.3306022861423093</v>
      </c>
      <c r="N18">
        <f t="shared" si="1"/>
        <v>0.8826028100111617</v>
      </c>
      <c r="O18">
        <f t="shared" si="2"/>
        <v>0.80362351437032054</v>
      </c>
      <c r="P18">
        <f t="shared" si="3"/>
        <v>1.0945495386234629</v>
      </c>
      <c r="Q18">
        <f t="shared" si="4"/>
        <v>1.2987891154472959</v>
      </c>
      <c r="R18">
        <f t="shared" si="5"/>
        <v>1.4327517014447373</v>
      </c>
      <c r="S18">
        <f t="shared" si="6"/>
        <v>1.5174204959556958</v>
      </c>
      <c r="T18">
        <f t="shared" si="7"/>
        <v>1.5698182795292137</v>
      </c>
      <c r="U18">
        <f t="shared" si="8"/>
        <v>1.6018502038889098</v>
      </c>
      <c r="V18">
        <f t="shared" si="9"/>
        <v>1.6212912491662466</v>
      </c>
      <c r="W18"/>
      <c r="X18">
        <f t="shared" si="10"/>
        <v>3.3060228614230927E-2</v>
      </c>
      <c r="Y18">
        <f t="shared" si="11"/>
        <v>8.8260281001116173E-2</v>
      </c>
      <c r="Z18">
        <f t="shared" si="12"/>
        <v>8.0362351437032048E-2</v>
      </c>
      <c r="AA18">
        <f t="shared" si="13"/>
        <v>0.1094549538623463</v>
      </c>
      <c r="AB18">
        <f t="shared" si="14"/>
        <v>0.12987891154472958</v>
      </c>
      <c r="AC18">
        <f t="shared" si="15"/>
        <v>0.14327517014447372</v>
      </c>
      <c r="AD18">
        <f t="shared" si="16"/>
        <v>0.15174204959556958</v>
      </c>
      <c r="AE18">
        <f t="shared" si="17"/>
        <v>0.15698182795292137</v>
      </c>
      <c r="AF18">
        <f t="shared" si="18"/>
        <v>0.16018502038889099</v>
      </c>
      <c r="AG18">
        <f t="shared" si="19"/>
        <v>0.16212912491662465</v>
      </c>
    </row>
    <row r="19" spans="1:33" x14ac:dyDescent="0.25">
      <c r="A19" t="s">
        <v>21</v>
      </c>
      <c r="B19">
        <v>234.429072907239</v>
      </c>
      <c r="C19">
        <v>1883.0392439115301</v>
      </c>
      <c r="D19">
        <v>5798.4120080569801</v>
      </c>
      <c r="E19">
        <v>12275.1796721554</v>
      </c>
      <c r="F19">
        <v>21261.9490675122</v>
      </c>
      <c r="G19">
        <v>32506.6020397961</v>
      </c>
      <c r="H19">
        <v>45653.959655691397</v>
      </c>
      <c r="I19">
        <v>60309.793851490998</v>
      </c>
      <c r="J19">
        <v>76081.301993340006</v>
      </c>
      <c r="K19">
        <v>92601.324791854</v>
      </c>
      <c r="L19"/>
      <c r="M19">
        <f t="shared" si="0"/>
        <v>0.19268142978677177</v>
      </c>
      <c r="N19">
        <f t="shared" si="1"/>
        <v>1.0318023254309756</v>
      </c>
      <c r="O19">
        <f t="shared" si="2"/>
        <v>1.588606029604652</v>
      </c>
      <c r="P19">
        <f t="shared" si="3"/>
        <v>3.3630629238781919</v>
      </c>
      <c r="Q19">
        <f t="shared" si="4"/>
        <v>5.825191525345808</v>
      </c>
      <c r="R19">
        <f t="shared" si="5"/>
        <v>8.9059183670674251</v>
      </c>
      <c r="S19">
        <f t="shared" si="6"/>
        <v>12.507934152244218</v>
      </c>
      <c r="T19">
        <f t="shared" si="7"/>
        <v>16.523231192189318</v>
      </c>
      <c r="U19">
        <f t="shared" si="8"/>
        <v>20.844192326942469</v>
      </c>
      <c r="V19">
        <f t="shared" si="9"/>
        <v>25.37022597037096</v>
      </c>
      <c r="W19"/>
      <c r="X19">
        <f t="shared" si="10"/>
        <v>1.9268142978677176E-2</v>
      </c>
      <c r="Y19">
        <f t="shared" si="11"/>
        <v>0.10318023254309756</v>
      </c>
      <c r="Z19">
        <f t="shared" si="12"/>
        <v>0.1588606029604652</v>
      </c>
      <c r="AA19">
        <f t="shared" si="13"/>
        <v>0.33630629238781917</v>
      </c>
      <c r="AB19">
        <f t="shared" si="14"/>
        <v>0.58251915253458075</v>
      </c>
      <c r="AC19">
        <f t="shared" si="15"/>
        <v>0.89059183670674247</v>
      </c>
      <c r="AD19">
        <f t="shared" si="16"/>
        <v>1.2507934152244218</v>
      </c>
      <c r="AE19">
        <f t="shared" si="17"/>
        <v>1.6523231192189318</v>
      </c>
      <c r="AF19">
        <f t="shared" si="18"/>
        <v>2.084419232694247</v>
      </c>
      <c r="AG19">
        <f t="shared" si="19"/>
        <v>2.5370225970370961</v>
      </c>
    </row>
    <row r="20" spans="1:33" x14ac:dyDescent="0.25">
      <c r="A20" t="s">
        <v>22</v>
      </c>
      <c r="B20">
        <v>6872.5135956324402</v>
      </c>
      <c r="C20">
        <v>15544.47963297</v>
      </c>
      <c r="D20">
        <v>19156.3287866639</v>
      </c>
      <c r="E20">
        <v>20346.2707536491</v>
      </c>
      <c r="F20">
        <v>20714.247398682699</v>
      </c>
      <c r="G20">
        <v>20825.9568525205</v>
      </c>
      <c r="H20">
        <v>20859.682889169901</v>
      </c>
      <c r="I20">
        <v>20869.8482215125</v>
      </c>
      <c r="J20">
        <v>20872.910618231301</v>
      </c>
      <c r="K20">
        <v>20873.833054045299</v>
      </c>
      <c r="L20"/>
      <c r="M20">
        <f t="shared" si="0"/>
        <v>5.648641311478718</v>
      </c>
      <c r="N20">
        <f t="shared" si="1"/>
        <v>8.5175230865589047</v>
      </c>
      <c r="O20">
        <f t="shared" si="2"/>
        <v>5.2483092566202467</v>
      </c>
      <c r="P20">
        <f t="shared" si="3"/>
        <v>5.5743207544244111</v>
      </c>
      <c r="Q20">
        <f t="shared" si="4"/>
        <v>5.6751362736116988</v>
      </c>
      <c r="R20">
        <f t="shared" si="5"/>
        <v>5.7057416034302735</v>
      </c>
      <c r="S20">
        <f t="shared" si="6"/>
        <v>5.7149816134712061</v>
      </c>
      <c r="T20">
        <f t="shared" si="7"/>
        <v>5.7177666360308228</v>
      </c>
      <c r="U20">
        <f t="shared" si="8"/>
        <v>5.7186056488304944</v>
      </c>
      <c r="V20">
        <f t="shared" si="9"/>
        <v>5.718858370971315</v>
      </c>
      <c r="W20"/>
      <c r="X20">
        <f t="shared" si="10"/>
        <v>0.56486413114787182</v>
      </c>
      <c r="Y20">
        <f t="shared" si="11"/>
        <v>0.85175230865589047</v>
      </c>
      <c r="Z20">
        <f t="shared" si="12"/>
        <v>0.52483092566202472</v>
      </c>
      <c r="AA20">
        <f t="shared" si="13"/>
        <v>0.55743207544244111</v>
      </c>
      <c r="AB20">
        <f t="shared" si="14"/>
        <v>0.56751362736116984</v>
      </c>
      <c r="AC20">
        <f t="shared" si="15"/>
        <v>0.57057416034302733</v>
      </c>
      <c r="AD20">
        <f t="shared" si="16"/>
        <v>0.57149816134712061</v>
      </c>
      <c r="AE20">
        <f t="shared" si="17"/>
        <v>0.57177666360308232</v>
      </c>
      <c r="AF20">
        <f t="shared" si="18"/>
        <v>0.57186056488304948</v>
      </c>
      <c r="AG20">
        <f t="shared" si="19"/>
        <v>0.57188583709713148</v>
      </c>
    </row>
    <row r="21" spans="1:33" x14ac:dyDescent="0.25">
      <c r="A21" t="s">
        <v>23</v>
      </c>
      <c r="B21">
        <v>20730.347330531298</v>
      </c>
      <c r="C21">
        <v>151489.89282976801</v>
      </c>
      <c r="D21">
        <v>414721.78367483697</v>
      </c>
      <c r="E21">
        <v>777678.15187561396</v>
      </c>
      <c r="F21">
        <v>1195505.75956308</v>
      </c>
      <c r="G21">
        <v>1629150.9380926799</v>
      </c>
      <c r="H21">
        <v>2050457.0287367499</v>
      </c>
      <c r="I21">
        <v>2441803.27154847</v>
      </c>
      <c r="J21">
        <v>2793905.1127768699</v>
      </c>
      <c r="K21">
        <v>3103375.3625544999</v>
      </c>
      <c r="L21"/>
      <c r="M21">
        <f t="shared" si="0"/>
        <v>17.038641641532575</v>
      </c>
      <c r="N21">
        <f t="shared" si="1"/>
        <v>83.008160454667404</v>
      </c>
      <c r="O21">
        <f t="shared" si="2"/>
        <v>113.62240648625671</v>
      </c>
      <c r="P21">
        <f t="shared" si="3"/>
        <v>213.06250736318191</v>
      </c>
      <c r="Q21">
        <f t="shared" si="4"/>
        <v>327.53582453783014</v>
      </c>
      <c r="R21">
        <f t="shared" si="5"/>
        <v>446.3427227651178</v>
      </c>
      <c r="S21">
        <f t="shared" si="6"/>
        <v>561.76904896897258</v>
      </c>
      <c r="T21">
        <f t="shared" si="7"/>
        <v>668.98719768451235</v>
      </c>
      <c r="U21">
        <f t="shared" si="8"/>
        <v>765.45345555530685</v>
      </c>
      <c r="V21">
        <f t="shared" si="9"/>
        <v>850.23982535739719</v>
      </c>
      <c r="W21"/>
      <c r="X21">
        <f t="shared" si="10"/>
        <v>1.7038641641532575</v>
      </c>
      <c r="Y21">
        <f t="shared" si="11"/>
        <v>8.3008160454667408</v>
      </c>
      <c r="Z21">
        <f t="shared" si="12"/>
        <v>11.36224064862567</v>
      </c>
      <c r="AA21">
        <f t="shared" si="13"/>
        <v>21.306250736318191</v>
      </c>
      <c r="AB21">
        <f t="shared" si="14"/>
        <v>32.753582453783011</v>
      </c>
      <c r="AC21">
        <f t="shared" si="15"/>
        <v>44.63427227651178</v>
      </c>
      <c r="AD21">
        <f t="shared" si="16"/>
        <v>56.176904896897256</v>
      </c>
      <c r="AE21">
        <f t="shared" si="17"/>
        <v>66.89871976845123</v>
      </c>
      <c r="AF21">
        <f t="shared" si="18"/>
        <v>76.545345555530687</v>
      </c>
      <c r="AG21">
        <f t="shared" si="19"/>
        <v>85.023982535739719</v>
      </c>
    </row>
    <row r="22" spans="1:33" x14ac:dyDescent="0.25">
      <c r="A22" t="s">
        <v>24</v>
      </c>
      <c r="B22">
        <v>10.1227900451184</v>
      </c>
      <c r="C22">
        <v>214.70723625512099</v>
      </c>
      <c r="D22">
        <v>673.45904461552902</v>
      </c>
      <c r="E22">
        <v>1253.47805649871</v>
      </c>
      <c r="F22">
        <v>1836.7532808117301</v>
      </c>
      <c r="G22">
        <v>2357.9868806325198</v>
      </c>
      <c r="H22">
        <v>2792.66870862207</v>
      </c>
      <c r="I22">
        <v>3139.7314533725998</v>
      </c>
      <c r="J22">
        <v>3409.0035287170799</v>
      </c>
      <c r="K22">
        <v>3613.8950523296899</v>
      </c>
      <c r="L22"/>
      <c r="M22">
        <f t="shared" si="0"/>
        <v>8.3201014069466308E-3</v>
      </c>
      <c r="N22">
        <f t="shared" si="1"/>
        <v>0.11764780068773753</v>
      </c>
      <c r="O22">
        <f t="shared" si="2"/>
        <v>0.18450932729192576</v>
      </c>
      <c r="P22">
        <f t="shared" si="3"/>
        <v>0.34341864561608493</v>
      </c>
      <c r="Q22">
        <f t="shared" si="4"/>
        <v>0.50322007693472059</v>
      </c>
      <c r="R22">
        <f t="shared" si="5"/>
        <v>0.6460238029130192</v>
      </c>
      <c r="S22">
        <f t="shared" si="6"/>
        <v>0.76511471469097803</v>
      </c>
      <c r="T22">
        <f t="shared" si="7"/>
        <v>0.86020039818427396</v>
      </c>
      <c r="U22">
        <f t="shared" si="8"/>
        <v>0.93397356951152888</v>
      </c>
      <c r="V22">
        <f t="shared" si="9"/>
        <v>0.99010823351498356</v>
      </c>
      <c r="W22"/>
      <c r="X22">
        <f t="shared" si="10"/>
        <v>8.3201014069466306E-4</v>
      </c>
      <c r="Y22">
        <f t="shared" si="11"/>
        <v>1.1764780068773753E-2</v>
      </c>
      <c r="Z22">
        <f t="shared" si="12"/>
        <v>1.8450932729192578E-2</v>
      </c>
      <c r="AA22">
        <f t="shared" si="13"/>
        <v>3.4341864561608496E-2</v>
      </c>
      <c r="AB22">
        <f t="shared" si="14"/>
        <v>5.0322007693472059E-2</v>
      </c>
      <c r="AC22">
        <f t="shared" si="15"/>
        <v>6.4602380291301914E-2</v>
      </c>
      <c r="AD22">
        <f t="shared" si="16"/>
        <v>7.65114714690978E-2</v>
      </c>
      <c r="AE22">
        <f t="shared" si="17"/>
        <v>8.6020039818427402E-2</v>
      </c>
      <c r="AF22">
        <f t="shared" si="18"/>
        <v>9.3397356951152893E-2</v>
      </c>
      <c r="AG22">
        <f t="shared" si="19"/>
        <v>9.9010823351498356E-2</v>
      </c>
    </row>
    <row r="23" spans="1:33" x14ac:dyDescent="0.25">
      <c r="A23" t="s">
        <v>25</v>
      </c>
      <c r="B23">
        <v>4820.19121084997</v>
      </c>
      <c r="C23">
        <v>9671.9055879065509</v>
      </c>
      <c r="D23">
        <v>11222.0764773595</v>
      </c>
      <c r="E23">
        <v>11624.549723390501</v>
      </c>
      <c r="F23">
        <v>11724.274403814799</v>
      </c>
      <c r="G23">
        <v>11748.709223178401</v>
      </c>
      <c r="H23">
        <v>11754.680055029499</v>
      </c>
      <c r="I23">
        <v>11756.1381056478</v>
      </c>
      <c r="J23">
        <v>11756.4940975188</v>
      </c>
      <c r="K23">
        <v>11756.581011652001</v>
      </c>
      <c r="L23"/>
      <c r="M23">
        <f t="shared" si="0"/>
        <v>3.9618009952191535</v>
      </c>
      <c r="N23">
        <f t="shared" si="1"/>
        <v>5.2996742947433155</v>
      </c>
      <c r="O23">
        <f t="shared" si="2"/>
        <v>3.0745415006464385</v>
      </c>
      <c r="P23">
        <f t="shared" si="3"/>
        <v>3.1848081433946578</v>
      </c>
      <c r="Q23">
        <f t="shared" si="4"/>
        <v>3.2121299736478903</v>
      </c>
      <c r="R23">
        <f t="shared" si="5"/>
        <v>3.2188244447064109</v>
      </c>
      <c r="S23">
        <f t="shared" si="6"/>
        <v>3.2204602890491785</v>
      </c>
      <c r="T23">
        <f t="shared" si="7"/>
        <v>3.2208597549720004</v>
      </c>
      <c r="U23">
        <f t="shared" si="8"/>
        <v>3.2209572869914522</v>
      </c>
      <c r="V23">
        <f t="shared" si="9"/>
        <v>3.2209810990827403</v>
      </c>
      <c r="W23"/>
      <c r="X23">
        <f t="shared" si="10"/>
        <v>0.39618009952191535</v>
      </c>
      <c r="Y23">
        <f t="shared" si="11"/>
        <v>0.52996742947433151</v>
      </c>
      <c r="Z23">
        <f t="shared" si="12"/>
        <v>0.30745415006464383</v>
      </c>
      <c r="AA23">
        <f t="shared" si="13"/>
        <v>0.31848081433946579</v>
      </c>
      <c r="AB23">
        <f t="shared" si="14"/>
        <v>0.32121299736478903</v>
      </c>
      <c r="AC23">
        <f t="shared" si="15"/>
        <v>0.32188244447064107</v>
      </c>
      <c r="AD23">
        <f t="shared" si="16"/>
        <v>0.32204602890491785</v>
      </c>
      <c r="AE23">
        <f t="shared" si="17"/>
        <v>0.32208597549720003</v>
      </c>
      <c r="AF23">
        <f t="shared" si="18"/>
        <v>0.32209572869914521</v>
      </c>
      <c r="AG23">
        <f t="shared" si="19"/>
        <v>0.32209810990827403</v>
      </c>
    </row>
    <row r="24" spans="1:33" x14ac:dyDescent="0.25">
      <c r="A24" t="s">
        <v>26</v>
      </c>
      <c r="B24">
        <v>17317.0191458585</v>
      </c>
      <c r="C24">
        <v>23305.4034496612</v>
      </c>
      <c r="D24">
        <v>24123.1954553697</v>
      </c>
      <c r="E24">
        <v>24224.6557473311</v>
      </c>
      <c r="F24">
        <v>24237.100043923601</v>
      </c>
      <c r="G24">
        <v>24238.624225591</v>
      </c>
      <c r="H24">
        <v>24238.810875896299</v>
      </c>
      <c r="I24">
        <v>24238.833732493</v>
      </c>
      <c r="J24">
        <v>24238.836531431101</v>
      </c>
      <c r="K24">
        <v>24238.836874179098</v>
      </c>
      <c r="L24"/>
      <c r="M24">
        <f t="shared" si="0"/>
        <v>14.233166421253562</v>
      </c>
      <c r="N24">
        <f t="shared" si="1"/>
        <v>12.770084082006139</v>
      </c>
      <c r="O24">
        <f t="shared" si="2"/>
        <v>6.6090946453067669</v>
      </c>
      <c r="P24">
        <f t="shared" si="3"/>
        <v>6.6368919855701654</v>
      </c>
      <c r="Q24">
        <f t="shared" si="4"/>
        <v>6.6403013818968768</v>
      </c>
      <c r="R24">
        <f t="shared" si="5"/>
        <v>6.6407189659153429</v>
      </c>
      <c r="S24">
        <f t="shared" si="6"/>
        <v>6.6407701029852877</v>
      </c>
      <c r="T24">
        <f t="shared" si="7"/>
        <v>6.640776365066575</v>
      </c>
      <c r="U24">
        <f t="shared" si="8"/>
        <v>6.6407771318989317</v>
      </c>
      <c r="V24">
        <f t="shared" si="9"/>
        <v>6.6407772258024931</v>
      </c>
      <c r="W24"/>
      <c r="X24">
        <f t="shared" si="10"/>
        <v>1.4233166421253562</v>
      </c>
      <c r="Y24">
        <f t="shared" si="11"/>
        <v>1.2770084082006139</v>
      </c>
      <c r="Z24">
        <f t="shared" si="12"/>
        <v>0.66090946453067667</v>
      </c>
      <c r="AA24">
        <f t="shared" si="13"/>
        <v>0.66368919855701658</v>
      </c>
      <c r="AB24">
        <f t="shared" si="14"/>
        <v>0.6640301381896877</v>
      </c>
      <c r="AC24">
        <f t="shared" si="15"/>
        <v>0.66407189659153432</v>
      </c>
      <c r="AD24">
        <f t="shared" si="16"/>
        <v>0.66407701029852872</v>
      </c>
      <c r="AE24">
        <f t="shared" si="17"/>
        <v>0.66407763650665752</v>
      </c>
      <c r="AF24">
        <f t="shared" si="18"/>
        <v>0.66407771318989317</v>
      </c>
      <c r="AG24">
        <f t="shared" si="19"/>
        <v>0.66407772258024933</v>
      </c>
    </row>
    <row r="25" spans="1:33" x14ac:dyDescent="0.25">
      <c r="A25" t="s">
        <v>27</v>
      </c>
      <c r="B25">
        <v>1176.2750610965099</v>
      </c>
      <c r="C25">
        <v>2191.9044010914099</v>
      </c>
      <c r="D25">
        <v>3276.7715586321401</v>
      </c>
      <c r="E25">
        <v>4313.1617070381699</v>
      </c>
      <c r="F25">
        <v>5238.11683289142</v>
      </c>
      <c r="G25">
        <v>6027.7404759558603</v>
      </c>
      <c r="H25">
        <v>6681.6826022375999</v>
      </c>
      <c r="I25">
        <v>7211.8080450520501</v>
      </c>
      <c r="J25">
        <v>7635.0060603885604</v>
      </c>
      <c r="K25">
        <v>7969.0735816283805</v>
      </c>
      <c r="L25"/>
      <c r="M25">
        <f t="shared" si="0"/>
        <v>0.96680142007932324</v>
      </c>
      <c r="N25">
        <f t="shared" si="1"/>
        <v>1.201043507447348</v>
      </c>
      <c r="O25">
        <f t="shared" si="2"/>
        <v>0.89774563250195616</v>
      </c>
      <c r="P25">
        <f t="shared" si="3"/>
        <v>1.1816881389145673</v>
      </c>
      <c r="Q25">
        <f t="shared" si="4"/>
        <v>1.4351005021620329</v>
      </c>
      <c r="R25">
        <f t="shared" si="5"/>
        <v>1.6514357468372221</v>
      </c>
      <c r="S25">
        <f t="shared" si="6"/>
        <v>1.8305979732157809</v>
      </c>
      <c r="T25">
        <f t="shared" si="7"/>
        <v>1.9758378205622056</v>
      </c>
      <c r="U25">
        <f t="shared" si="8"/>
        <v>2.0917824822982358</v>
      </c>
      <c r="V25">
        <f t="shared" si="9"/>
        <v>2.1833078305831184</v>
      </c>
      <c r="W25"/>
      <c r="X25">
        <f t="shared" si="10"/>
        <v>9.6680142007932318E-2</v>
      </c>
      <c r="Y25">
        <f t="shared" si="11"/>
        <v>0.1201043507447348</v>
      </c>
      <c r="Z25">
        <f t="shared" si="12"/>
        <v>8.9774563250195616E-2</v>
      </c>
      <c r="AA25">
        <f t="shared" si="13"/>
        <v>0.11816881389145673</v>
      </c>
      <c r="AB25">
        <f t="shared" si="14"/>
        <v>0.14351005021620328</v>
      </c>
      <c r="AC25">
        <f t="shared" si="15"/>
        <v>0.16514357468372221</v>
      </c>
      <c r="AD25">
        <f t="shared" si="16"/>
        <v>0.18305979732157809</v>
      </c>
      <c r="AE25">
        <f t="shared" si="17"/>
        <v>0.19758378205622057</v>
      </c>
      <c r="AF25">
        <f t="shared" si="18"/>
        <v>0.20917824822982359</v>
      </c>
      <c r="AG25">
        <f t="shared" si="19"/>
        <v>0.21833078305831183</v>
      </c>
    </row>
    <row r="26" spans="1:33" x14ac:dyDescent="0.25">
      <c r="A26" t="s">
        <v>28</v>
      </c>
      <c r="B26">
        <v>37.864085409873503</v>
      </c>
      <c r="C26">
        <v>203.24410003527601</v>
      </c>
      <c r="D26">
        <v>480.35075739228199</v>
      </c>
      <c r="E26">
        <v>817.97862675809404</v>
      </c>
      <c r="F26">
        <v>1170.87006251772</v>
      </c>
      <c r="G26">
        <v>1508.6253739209601</v>
      </c>
      <c r="H26">
        <v>1814.3519330343599</v>
      </c>
      <c r="I26">
        <v>2080.8801435355699</v>
      </c>
      <c r="J26">
        <v>2307.1891335935302</v>
      </c>
      <c r="K26">
        <v>2495.7249250558998</v>
      </c>
      <c r="L26"/>
      <c r="M26">
        <f t="shared" si="0"/>
        <v>3.1121166090306986E-2</v>
      </c>
      <c r="N26">
        <f t="shared" si="1"/>
        <v>0.11136663015631564</v>
      </c>
      <c r="O26">
        <f t="shared" si="2"/>
        <v>0.13160294723076221</v>
      </c>
      <c r="P26">
        <f t="shared" si="3"/>
        <v>0.22410373335838196</v>
      </c>
      <c r="Q26">
        <f t="shared" si="4"/>
        <v>0.32078631849800548</v>
      </c>
      <c r="R26">
        <f t="shared" si="5"/>
        <v>0.41332202025231785</v>
      </c>
      <c r="S26">
        <f t="shared" si="6"/>
        <v>0.49708272137927667</v>
      </c>
      <c r="T26">
        <f t="shared" si="7"/>
        <v>0.57010414891385486</v>
      </c>
      <c r="U26">
        <f t="shared" si="8"/>
        <v>0.63210661194343298</v>
      </c>
      <c r="V26">
        <f t="shared" si="9"/>
        <v>0.6837602534399726</v>
      </c>
      <c r="W26"/>
      <c r="X26">
        <f t="shared" si="10"/>
        <v>3.1121166090306985E-3</v>
      </c>
      <c r="Y26">
        <f t="shared" si="11"/>
        <v>1.1136663015631564E-2</v>
      </c>
      <c r="Z26">
        <f t="shared" si="12"/>
        <v>1.3160294723076222E-2</v>
      </c>
      <c r="AA26">
        <f t="shared" si="13"/>
        <v>2.2410373335838195E-2</v>
      </c>
      <c r="AB26">
        <f t="shared" si="14"/>
        <v>3.2078631849800546E-2</v>
      </c>
      <c r="AC26">
        <f t="shared" si="15"/>
        <v>4.1332202025231787E-2</v>
      </c>
      <c r="AD26">
        <f t="shared" si="16"/>
        <v>4.9708272137927667E-2</v>
      </c>
      <c r="AE26">
        <f t="shared" si="17"/>
        <v>5.7010414891385489E-2</v>
      </c>
      <c r="AF26">
        <f t="shared" si="18"/>
        <v>6.3210661194343293E-2</v>
      </c>
      <c r="AG26">
        <f t="shared" si="19"/>
        <v>6.8376025343997254E-2</v>
      </c>
    </row>
    <row r="27" spans="1:33" x14ac:dyDescent="0.25">
      <c r="A27" t="s">
        <v>29</v>
      </c>
      <c r="B27">
        <v>6.8228461520944297</v>
      </c>
      <c r="C27">
        <v>15.9157335636966</v>
      </c>
      <c r="D27">
        <v>26.0671915561019</v>
      </c>
      <c r="E27">
        <v>35.666277301254503</v>
      </c>
      <c r="F27">
        <v>43.9479196255839</v>
      </c>
      <c r="G27">
        <v>50.705430791325099</v>
      </c>
      <c r="H27">
        <v>56.024661510851402</v>
      </c>
      <c r="I27">
        <v>60.112290052321001</v>
      </c>
      <c r="J27">
        <v>63.202141783938799</v>
      </c>
      <c r="K27">
        <v>65.511093731334498</v>
      </c>
      <c r="L27"/>
      <c r="M27">
        <f t="shared" si="0"/>
        <v>5.6078187551461059E-3</v>
      </c>
      <c r="N27">
        <f t="shared" si="1"/>
        <v>8.7209498979159451E-3</v>
      </c>
      <c r="O27">
        <f t="shared" si="2"/>
        <v>7.1416963167402472E-3</v>
      </c>
      <c r="P27">
        <f t="shared" si="3"/>
        <v>9.771582822261508E-3</v>
      </c>
      <c r="Q27">
        <f t="shared" si="4"/>
        <v>1.2040525924817507E-2</v>
      </c>
      <c r="R27">
        <f t="shared" si="5"/>
        <v>1.3891898846938384E-2</v>
      </c>
      <c r="S27">
        <f t="shared" si="6"/>
        <v>1.5349222331740112E-2</v>
      </c>
      <c r="T27">
        <f t="shared" si="7"/>
        <v>1.6469120562279727E-2</v>
      </c>
      <c r="U27">
        <f t="shared" si="8"/>
        <v>1.7315655283270906E-2</v>
      </c>
      <c r="V27">
        <f t="shared" si="9"/>
        <v>1.7948244857899861E-2</v>
      </c>
      <c r="W27"/>
      <c r="X27">
        <f t="shared" si="10"/>
        <v>5.6078187551461057E-4</v>
      </c>
      <c r="Y27">
        <f t="shared" si="11"/>
        <v>8.7209498979159451E-4</v>
      </c>
      <c r="Z27">
        <f t="shared" si="12"/>
        <v>7.1416963167402468E-4</v>
      </c>
      <c r="AA27">
        <f t="shared" si="13"/>
        <v>9.7715828222615076E-4</v>
      </c>
      <c r="AB27">
        <f t="shared" si="14"/>
        <v>1.2040525924817507E-3</v>
      </c>
      <c r="AC27">
        <f t="shared" si="15"/>
        <v>1.3891898846938385E-3</v>
      </c>
      <c r="AD27">
        <f t="shared" si="16"/>
        <v>1.5349222331740111E-3</v>
      </c>
      <c r="AE27">
        <f t="shared" si="17"/>
        <v>1.6469120562279727E-3</v>
      </c>
      <c r="AF27">
        <f t="shared" si="18"/>
        <v>1.7315655283270906E-3</v>
      </c>
      <c r="AG27">
        <f t="shared" si="19"/>
        <v>1.7948244857899861E-3</v>
      </c>
    </row>
    <row r="28" spans="1:33" x14ac:dyDescent="0.25">
      <c r="A28" t="s">
        <v>30</v>
      </c>
      <c r="B28">
        <v>2158.3342115893201</v>
      </c>
      <c r="C28">
        <v>3914.5589295898299</v>
      </c>
      <c r="D28">
        <v>4432.5471343811896</v>
      </c>
      <c r="E28">
        <v>4561.3876348677204</v>
      </c>
      <c r="F28">
        <v>4592.2619634604598</v>
      </c>
      <c r="G28">
        <v>4599.5965772191203</v>
      </c>
      <c r="H28">
        <v>4601.3354535615799</v>
      </c>
      <c r="I28">
        <v>4601.7475035504503</v>
      </c>
      <c r="J28">
        <v>4601.8451331064898</v>
      </c>
      <c r="K28">
        <v>4601.8682644535002</v>
      </c>
      <c r="L28"/>
      <c r="M28">
        <f t="shared" si="0"/>
        <v>1.7739733245939617</v>
      </c>
      <c r="N28">
        <f t="shared" si="1"/>
        <v>2.1449637970355231</v>
      </c>
      <c r="O28">
        <f t="shared" si="2"/>
        <v>1.2143964751729288</v>
      </c>
      <c r="P28">
        <f t="shared" si="3"/>
        <v>1.2496952424295125</v>
      </c>
      <c r="Q28">
        <f t="shared" si="4"/>
        <v>1.2581539625919067</v>
      </c>
      <c r="R28">
        <f t="shared" si="5"/>
        <v>1.2601634458134576</v>
      </c>
      <c r="S28">
        <f t="shared" si="6"/>
        <v>1.260639850290844</v>
      </c>
      <c r="T28">
        <f t="shared" si="7"/>
        <v>1.2607527406987535</v>
      </c>
      <c r="U28">
        <f t="shared" si="8"/>
        <v>1.260779488522326</v>
      </c>
      <c r="V28">
        <f t="shared" si="9"/>
        <v>1.2607858258776714</v>
      </c>
      <c r="W28"/>
      <c r="X28">
        <f t="shared" si="10"/>
        <v>0.17739733245939618</v>
      </c>
      <c r="Y28">
        <f t="shared" si="11"/>
        <v>0.21449637970355231</v>
      </c>
      <c r="Z28">
        <f t="shared" si="12"/>
        <v>0.12143964751729289</v>
      </c>
      <c r="AA28">
        <f t="shared" si="13"/>
        <v>0.12496952424295124</v>
      </c>
      <c r="AB28">
        <f t="shared" si="14"/>
        <v>0.12581539625919066</v>
      </c>
      <c r="AC28">
        <f t="shared" si="15"/>
        <v>0.12601634458134575</v>
      </c>
      <c r="AD28">
        <f t="shared" si="16"/>
        <v>0.12606398502908439</v>
      </c>
      <c r="AE28">
        <f t="shared" si="17"/>
        <v>0.12607527406987534</v>
      </c>
      <c r="AF28">
        <f t="shared" si="18"/>
        <v>0.12607794885223261</v>
      </c>
      <c r="AG28">
        <f t="shared" si="19"/>
        <v>0.12607858258776714</v>
      </c>
    </row>
    <row r="29" spans="1:33" x14ac:dyDescent="0.25">
      <c r="A29" t="s">
        <v>31</v>
      </c>
      <c r="B29">
        <v>1171.1385703644901</v>
      </c>
      <c r="C29">
        <v>6353.0867734548401</v>
      </c>
      <c r="D29">
        <v>14500.009471859399</v>
      </c>
      <c r="E29">
        <v>23562.1321926159</v>
      </c>
      <c r="F29">
        <v>32124.156657001498</v>
      </c>
      <c r="G29">
        <v>39508.968024251299</v>
      </c>
      <c r="H29">
        <v>45532.8375236664</v>
      </c>
      <c r="I29">
        <v>50272.420741002999</v>
      </c>
      <c r="J29">
        <v>53912.417646139998</v>
      </c>
      <c r="K29">
        <v>56661.914467483599</v>
      </c>
      <c r="L29"/>
      <c r="M29">
        <f t="shared" si="0"/>
        <v>0.96257964687492326</v>
      </c>
      <c r="N29">
        <f t="shared" si="1"/>
        <v>3.4811434375095018</v>
      </c>
      <c r="O29">
        <f t="shared" si="2"/>
        <v>3.972605334756</v>
      </c>
      <c r="P29">
        <f t="shared" si="3"/>
        <v>6.4553786829084654</v>
      </c>
      <c r="Q29">
        <f t="shared" si="4"/>
        <v>8.8011388101373971</v>
      </c>
      <c r="R29">
        <f t="shared" si="5"/>
        <v>10.824374801164739</v>
      </c>
      <c r="S29">
        <f t="shared" si="6"/>
        <v>12.474750006483946</v>
      </c>
      <c r="T29">
        <f t="shared" si="7"/>
        <v>13.773265956439181</v>
      </c>
      <c r="U29">
        <f t="shared" si="8"/>
        <v>14.770525382504109</v>
      </c>
      <c r="V29">
        <f t="shared" si="9"/>
        <v>15.52381218287222</v>
      </c>
      <c r="W29"/>
      <c r="X29">
        <f t="shared" si="10"/>
        <v>9.6257964687492328E-2</v>
      </c>
      <c r="Y29">
        <f t="shared" si="11"/>
        <v>0.34811434375095018</v>
      </c>
      <c r="Z29">
        <f t="shared" si="12"/>
        <v>0.39726053347559998</v>
      </c>
      <c r="AA29">
        <f t="shared" si="13"/>
        <v>0.64553786829084658</v>
      </c>
      <c r="AB29">
        <f t="shared" si="14"/>
        <v>0.88011388101373966</v>
      </c>
      <c r="AC29">
        <f t="shared" si="15"/>
        <v>1.0824374801164738</v>
      </c>
      <c r="AD29">
        <f t="shared" si="16"/>
        <v>1.2474750006483946</v>
      </c>
      <c r="AE29">
        <f t="shared" si="17"/>
        <v>1.377326595643918</v>
      </c>
      <c r="AF29">
        <f t="shared" si="18"/>
        <v>1.4770525382504109</v>
      </c>
      <c r="AG29">
        <f t="shared" si="19"/>
        <v>1.5523812182872221</v>
      </c>
    </row>
    <row r="30" spans="1:33" x14ac:dyDescent="0.25">
      <c r="A30" t="s">
        <v>32</v>
      </c>
      <c r="B30">
        <v>1405042.9001579301</v>
      </c>
      <c r="C30">
        <v>1617644.62456958</v>
      </c>
      <c r="D30">
        <v>1628746.25550735</v>
      </c>
      <c r="E30">
        <v>1629300.2736837899</v>
      </c>
      <c r="F30">
        <v>1629327.85985068</v>
      </c>
      <c r="G30">
        <v>1629329.23329305</v>
      </c>
      <c r="H30">
        <v>1629329.3016727399</v>
      </c>
      <c r="I30">
        <v>1629329.30507716</v>
      </c>
      <c r="J30">
        <v>1629329.30524666</v>
      </c>
      <c r="K30">
        <v>1629329.3052550999</v>
      </c>
      <c r="L30"/>
      <c r="M30">
        <f t="shared" si="0"/>
        <v>1154.8297809517233</v>
      </c>
      <c r="N30">
        <f t="shared" si="1"/>
        <v>886.38061620250971</v>
      </c>
      <c r="O30">
        <f t="shared" si="2"/>
        <v>446.23185082393155</v>
      </c>
      <c r="P30">
        <f t="shared" si="3"/>
        <v>446.38363662569589</v>
      </c>
      <c r="Q30">
        <f t="shared" si="4"/>
        <v>446.39119447963839</v>
      </c>
      <c r="R30">
        <f t="shared" si="5"/>
        <v>446.39157076521923</v>
      </c>
      <c r="S30">
        <f t="shared" si="6"/>
        <v>446.39158949938081</v>
      </c>
      <c r="T30">
        <f t="shared" si="7"/>
        <v>446.39159043209872</v>
      </c>
      <c r="U30">
        <f t="shared" si="8"/>
        <v>446.39159047853701</v>
      </c>
      <c r="V30">
        <f t="shared" si="9"/>
        <v>446.39159048084929</v>
      </c>
      <c r="W30"/>
      <c r="X30">
        <f t="shared" si="10"/>
        <v>115.48297809517233</v>
      </c>
      <c r="Y30">
        <f t="shared" si="11"/>
        <v>88.638061620250966</v>
      </c>
      <c r="Z30">
        <f t="shared" si="12"/>
        <v>44.623185082393157</v>
      </c>
      <c r="AA30">
        <f t="shared" si="13"/>
        <v>44.638363662569589</v>
      </c>
      <c r="AB30">
        <f t="shared" si="14"/>
        <v>44.639119447963836</v>
      </c>
      <c r="AC30">
        <f t="shared" si="15"/>
        <v>44.639157076521926</v>
      </c>
      <c r="AD30">
        <f t="shared" si="16"/>
        <v>44.639158949938079</v>
      </c>
      <c r="AE30">
        <f t="shared" si="17"/>
        <v>44.639159043209872</v>
      </c>
      <c r="AF30">
        <f t="shared" si="18"/>
        <v>44.639159047853703</v>
      </c>
      <c r="AG30">
        <f t="shared" si="19"/>
        <v>44.639159048084927</v>
      </c>
    </row>
    <row r="31" spans="1:33" x14ac:dyDescent="0.25">
      <c r="A31" t="s">
        <v>33</v>
      </c>
      <c r="B31">
        <v>1010.22846178596</v>
      </c>
      <c r="C31">
        <v>4735.8240952389897</v>
      </c>
      <c r="D31">
        <v>9231.5440769145498</v>
      </c>
      <c r="E31">
        <v>13022.514215835799</v>
      </c>
      <c r="F31">
        <v>15755.6339160518</v>
      </c>
      <c r="G31">
        <v>17575.572000862001</v>
      </c>
      <c r="H31">
        <v>18735.965768631999</v>
      </c>
      <c r="I31">
        <v>19457.801781760001</v>
      </c>
      <c r="J31">
        <v>19900.4315863962</v>
      </c>
      <c r="K31">
        <v>20169.567511430101</v>
      </c>
      <c r="L31"/>
      <c r="M31">
        <f t="shared" si="0"/>
        <v>0.83032476311174785</v>
      </c>
      <c r="N31">
        <f t="shared" si="1"/>
        <v>2.5949721069802685</v>
      </c>
      <c r="O31">
        <f t="shared" si="2"/>
        <v>2.529190158058781</v>
      </c>
      <c r="P31">
        <f t="shared" si="3"/>
        <v>3.5678121139276162</v>
      </c>
      <c r="Q31">
        <f t="shared" si="4"/>
        <v>4.3166120317950138</v>
      </c>
      <c r="R31">
        <f t="shared" si="5"/>
        <v>4.8152252057156169</v>
      </c>
      <c r="S31">
        <f t="shared" si="6"/>
        <v>5.1331413064745206</v>
      </c>
      <c r="T31">
        <f t="shared" si="7"/>
        <v>5.3309045977424665</v>
      </c>
      <c r="U31">
        <f t="shared" si="8"/>
        <v>5.452173037368822</v>
      </c>
      <c r="V31">
        <f t="shared" si="9"/>
        <v>5.5259089072411243</v>
      </c>
      <c r="W31"/>
      <c r="X31">
        <f t="shared" si="10"/>
        <v>8.3032476311174788E-2</v>
      </c>
      <c r="Y31">
        <f t="shared" si="11"/>
        <v>0.25949721069802684</v>
      </c>
      <c r="Z31">
        <f t="shared" si="12"/>
        <v>0.25291901580587811</v>
      </c>
      <c r="AA31">
        <f t="shared" si="13"/>
        <v>0.35678121139276164</v>
      </c>
      <c r="AB31">
        <f t="shared" si="14"/>
        <v>0.43166120317950141</v>
      </c>
      <c r="AC31">
        <f t="shared" si="15"/>
        <v>0.4815225205715617</v>
      </c>
      <c r="AD31">
        <f t="shared" si="16"/>
        <v>0.51331413064745202</v>
      </c>
      <c r="AE31">
        <f t="shared" si="17"/>
        <v>0.53309045977424663</v>
      </c>
      <c r="AF31">
        <f t="shared" si="18"/>
        <v>0.54521730373688215</v>
      </c>
      <c r="AG31">
        <f t="shared" si="19"/>
        <v>0.55259089072411238</v>
      </c>
    </row>
    <row r="32" spans="1:33" x14ac:dyDescent="0.25">
      <c r="A32" t="s">
        <v>34</v>
      </c>
      <c r="B32">
        <v>9992.3761273008404</v>
      </c>
      <c r="C32">
        <v>40966.815834351502</v>
      </c>
      <c r="D32">
        <v>75363.609977611501</v>
      </c>
      <c r="E32">
        <v>103185.52167913799</v>
      </c>
      <c r="F32">
        <v>122795.19097446901</v>
      </c>
      <c r="G32">
        <v>135686.372695681</v>
      </c>
      <c r="H32">
        <v>143844.70268500299</v>
      </c>
      <c r="I32">
        <v>148897.428591281</v>
      </c>
      <c r="J32">
        <v>151987.68617308</v>
      </c>
      <c r="K32">
        <v>153863.75964535901</v>
      </c>
      <c r="L32"/>
      <c r="M32">
        <f t="shared" si="0"/>
        <v>8.2129118854527459</v>
      </c>
      <c r="N32">
        <f t="shared" si="1"/>
        <v>22.447570320192604</v>
      </c>
      <c r="O32">
        <f t="shared" si="2"/>
        <v>20.647564377427809</v>
      </c>
      <c r="P32">
        <f t="shared" si="3"/>
        <v>28.270005939489863</v>
      </c>
      <c r="Q32">
        <f t="shared" si="4"/>
        <v>33.642518075196989</v>
      </c>
      <c r="R32">
        <f t="shared" si="5"/>
        <v>37.174348683748221</v>
      </c>
      <c r="S32">
        <f t="shared" si="6"/>
        <v>39.409507584932328</v>
      </c>
      <c r="T32">
        <f t="shared" si="7"/>
        <v>40.793816052405752</v>
      </c>
      <c r="U32">
        <f t="shared" si="8"/>
        <v>41.640461965227395</v>
      </c>
      <c r="V32">
        <f t="shared" si="9"/>
        <v>42.154454697358638</v>
      </c>
      <c r="W32"/>
      <c r="X32">
        <f t="shared" si="10"/>
        <v>0.82129118854527461</v>
      </c>
      <c r="Y32">
        <f t="shared" si="11"/>
        <v>2.2447570320192605</v>
      </c>
      <c r="Z32">
        <f t="shared" si="12"/>
        <v>2.0647564377427807</v>
      </c>
      <c r="AA32">
        <f t="shared" si="13"/>
        <v>2.8270005939489864</v>
      </c>
      <c r="AB32">
        <f t="shared" si="14"/>
        <v>3.364251807519699</v>
      </c>
      <c r="AC32">
        <f t="shared" si="15"/>
        <v>3.7174348683748222</v>
      </c>
      <c r="AD32">
        <f t="shared" si="16"/>
        <v>3.9409507584932326</v>
      </c>
      <c r="AE32">
        <f t="shared" si="17"/>
        <v>4.0793816052405756</v>
      </c>
      <c r="AF32">
        <f t="shared" si="18"/>
        <v>4.1640461965227393</v>
      </c>
      <c r="AG32">
        <f t="shared" si="19"/>
        <v>4.2154454697358634</v>
      </c>
    </row>
    <row r="33" spans="1:33" x14ac:dyDescent="0.25">
      <c r="A33" t="s">
        <v>35</v>
      </c>
      <c r="B33">
        <v>923281.27442013402</v>
      </c>
      <c r="C33">
        <v>1035129.9149896</v>
      </c>
      <c r="D33">
        <v>1039648.64540009</v>
      </c>
      <c r="E33">
        <v>1039824.4712429499</v>
      </c>
      <c r="F33">
        <v>1039831.30279941</v>
      </c>
      <c r="G33">
        <v>1039831.56821851</v>
      </c>
      <c r="H33">
        <v>1039831.57853053</v>
      </c>
      <c r="I33">
        <v>1039831.5789311701</v>
      </c>
      <c r="J33">
        <v>1039831.57894674</v>
      </c>
      <c r="K33">
        <v>1039831.57894734</v>
      </c>
      <c r="L33"/>
      <c r="M33">
        <f t="shared" si="0"/>
        <v>758.86132144120597</v>
      </c>
      <c r="N33">
        <f t="shared" si="1"/>
        <v>567.19447396690418</v>
      </c>
      <c r="O33">
        <f t="shared" si="2"/>
        <v>284.83524531509318</v>
      </c>
      <c r="P33">
        <f t="shared" si="3"/>
        <v>284.88341677889042</v>
      </c>
      <c r="Q33">
        <f t="shared" si="4"/>
        <v>284.88528843819455</v>
      </c>
      <c r="R33">
        <f t="shared" si="5"/>
        <v>284.88536115575619</v>
      </c>
      <c r="S33">
        <f t="shared" si="6"/>
        <v>284.88536398096716</v>
      </c>
      <c r="T33">
        <f t="shared" si="7"/>
        <v>284.88536409073151</v>
      </c>
      <c r="U33">
        <f t="shared" si="8"/>
        <v>284.88536409499727</v>
      </c>
      <c r="V33">
        <f t="shared" si="9"/>
        <v>284.88536409516166</v>
      </c>
      <c r="W33"/>
      <c r="X33">
        <f t="shared" si="10"/>
        <v>75.886132144120594</v>
      </c>
      <c r="Y33">
        <f t="shared" si="11"/>
        <v>56.71944739669042</v>
      </c>
      <c r="Z33">
        <f t="shared" si="12"/>
        <v>28.483524531509318</v>
      </c>
      <c r="AA33">
        <f t="shared" si="13"/>
        <v>28.488341677889043</v>
      </c>
      <c r="AB33">
        <f t="shared" si="14"/>
        <v>28.488528843819456</v>
      </c>
      <c r="AC33">
        <f t="shared" si="15"/>
        <v>28.48853611557562</v>
      </c>
      <c r="AD33">
        <f t="shared" si="16"/>
        <v>28.488536398096716</v>
      </c>
      <c r="AE33">
        <f t="shared" si="17"/>
        <v>28.488536409073152</v>
      </c>
      <c r="AF33">
        <f t="shared" si="18"/>
        <v>28.488536409499726</v>
      </c>
      <c r="AG33">
        <f t="shared" si="19"/>
        <v>28.488536409516165</v>
      </c>
    </row>
    <row r="34" spans="1:33" x14ac:dyDescent="0.25">
      <c r="A34" t="s">
        <v>36</v>
      </c>
      <c r="B34">
        <v>2846612.2070100098</v>
      </c>
      <c r="C34">
        <v>3045916.3216537698</v>
      </c>
      <c r="D34">
        <v>3051026.8130290601</v>
      </c>
      <c r="E34">
        <v>3051154.8906361801</v>
      </c>
      <c r="F34">
        <v>3051158.0986469602</v>
      </c>
      <c r="G34">
        <v>3051158.1789981299</v>
      </c>
      <c r="H34">
        <v>3051158.1810106901</v>
      </c>
      <c r="I34">
        <v>3051158.1810611002</v>
      </c>
      <c r="J34">
        <v>3051158.1810623598</v>
      </c>
      <c r="K34">
        <v>3051158.1810623901</v>
      </c>
      <c r="L34"/>
      <c r="M34">
        <f t="shared" ref="M34:M60" si="20">(B34*(M$1/100))/365</f>
        <v>2339.6812660356245</v>
      </c>
      <c r="N34">
        <f t="shared" ref="N34:N60" si="21">(C34*(N$1/100))/365</f>
        <v>1668.9952447417916</v>
      </c>
      <c r="O34">
        <f t="shared" ref="O34:O60" si="22">(D34*(O$1/100))/365</f>
        <v>835.89775699426309</v>
      </c>
      <c r="P34">
        <f t="shared" ref="P34:P60" si="23">(E34*(P$1/100))/365</f>
        <v>835.93284674963843</v>
      </c>
      <c r="Q34">
        <f t="shared" ref="Q34:Q60" si="24">(F34*(Q$1/100))/365</f>
        <v>835.93372565670154</v>
      </c>
      <c r="R34">
        <f t="shared" ref="R34:R60" si="25">(G34*(R$1/100))/365</f>
        <v>835.93374767072055</v>
      </c>
      <c r="S34">
        <f t="shared" ref="S34:S60" si="26">(H34*(S$1/100))/365</f>
        <v>835.93374822210694</v>
      </c>
      <c r="T34">
        <f t="shared" ref="T34:T60" si="27">(I34*(T$1/100))/365</f>
        <v>835.93374823591785</v>
      </c>
      <c r="U34">
        <f t="shared" ref="U34:U60" si="28">(J34*(U$1/100))/365</f>
        <v>835.933748236263</v>
      </c>
      <c r="V34">
        <f t="shared" ref="V34:V60" si="29">(K34*(V$1/100))/365</f>
        <v>835.9337482362713</v>
      </c>
      <c r="W34"/>
      <c r="X34">
        <f t="shared" ref="X34:X60" si="30">M34/10</f>
        <v>233.96812660356244</v>
      </c>
      <c r="Y34">
        <f t="shared" ref="Y34:Y60" si="31">N34/10</f>
        <v>166.89952447417915</v>
      </c>
      <c r="Z34">
        <f t="shared" ref="Z34:Z60" si="32">O34/10</f>
        <v>83.589775699426312</v>
      </c>
      <c r="AA34">
        <f t="shared" ref="AA34:AA60" si="33">P34/10</f>
        <v>83.59328467496384</v>
      </c>
      <c r="AB34">
        <f t="shared" ref="AB34:AB60" si="34">Q34/10</f>
        <v>83.593372565670151</v>
      </c>
      <c r="AC34">
        <f t="shared" ref="AC34:AC60" si="35">R34/10</f>
        <v>83.593374767072049</v>
      </c>
      <c r="AD34">
        <f t="shared" ref="AD34:AD60" si="36">S34/10</f>
        <v>83.593374822210691</v>
      </c>
      <c r="AE34">
        <f t="shared" ref="AE34:AE60" si="37">T34/10</f>
        <v>83.593374823591788</v>
      </c>
      <c r="AF34">
        <f t="shared" ref="AF34:AF60" si="38">U34/10</f>
        <v>83.593374823626306</v>
      </c>
      <c r="AG34">
        <f t="shared" ref="AG34:AG60" si="39">V34/10</f>
        <v>83.59337482362713</v>
      </c>
    </row>
    <row r="35" spans="1:33" x14ac:dyDescent="0.25">
      <c r="A35" t="s">
        <v>37</v>
      </c>
      <c r="B35">
        <v>292.61111455449497</v>
      </c>
      <c r="C35">
        <v>849.75653617973001</v>
      </c>
      <c r="D35">
        <v>1362.7238666079299</v>
      </c>
      <c r="E35">
        <v>1729.4881154068801</v>
      </c>
      <c r="F35">
        <v>1963.876371518</v>
      </c>
      <c r="G35">
        <v>2105.5025376393901</v>
      </c>
      <c r="H35">
        <v>2188.5787984071098</v>
      </c>
      <c r="I35">
        <v>2236.5292818778398</v>
      </c>
      <c r="J35">
        <v>2263.9589857086298</v>
      </c>
      <c r="K35">
        <v>2279.5716017415598</v>
      </c>
      <c r="L35"/>
      <c r="M35">
        <f t="shared" si="20"/>
        <v>0.24050228593520132</v>
      </c>
      <c r="N35">
        <f t="shared" si="21"/>
        <v>0.46562001982450962</v>
      </c>
      <c r="O35">
        <f t="shared" si="22"/>
        <v>0.37334900455011777</v>
      </c>
      <c r="P35">
        <f t="shared" si="23"/>
        <v>0.47383236038544663</v>
      </c>
      <c r="Q35">
        <f t="shared" si="24"/>
        <v>0.5380483209638357</v>
      </c>
      <c r="R35">
        <f t="shared" si="25"/>
        <v>0.57685001031216177</v>
      </c>
      <c r="S35">
        <f t="shared" si="26"/>
        <v>0.5996106297005781</v>
      </c>
      <c r="T35">
        <f t="shared" si="27"/>
        <v>0.61274774845968216</v>
      </c>
      <c r="U35">
        <f t="shared" si="28"/>
        <v>0.62026273581058355</v>
      </c>
      <c r="V35">
        <f t="shared" si="29"/>
        <v>0.62454016486070141</v>
      </c>
      <c r="W35"/>
      <c r="X35">
        <f t="shared" si="30"/>
        <v>2.4050228593520132E-2</v>
      </c>
      <c r="Y35">
        <f t="shared" si="31"/>
        <v>4.656200198245096E-2</v>
      </c>
      <c r="Z35">
        <f t="shared" si="32"/>
        <v>3.7334900455011776E-2</v>
      </c>
      <c r="AA35">
        <f t="shared" si="33"/>
        <v>4.7383236038544663E-2</v>
      </c>
      <c r="AB35">
        <f t="shared" si="34"/>
        <v>5.3804832096383572E-2</v>
      </c>
      <c r="AC35">
        <f t="shared" si="35"/>
        <v>5.7685001031216175E-2</v>
      </c>
      <c r="AD35">
        <f t="shared" si="36"/>
        <v>5.9961062970057807E-2</v>
      </c>
      <c r="AE35">
        <f t="shared" si="37"/>
        <v>6.1274774845968216E-2</v>
      </c>
      <c r="AF35">
        <f t="shared" si="38"/>
        <v>6.2026273581058354E-2</v>
      </c>
      <c r="AG35">
        <f t="shared" si="39"/>
        <v>6.2454016486070144E-2</v>
      </c>
    </row>
    <row r="36" spans="1:33" x14ac:dyDescent="0.25">
      <c r="A36" t="s">
        <v>38</v>
      </c>
      <c r="B36">
        <v>1683934.23338946</v>
      </c>
      <c r="C36">
        <v>1689707.3719358</v>
      </c>
      <c r="D36">
        <v>1689713.5570684699</v>
      </c>
      <c r="E36">
        <v>1689713.56368721</v>
      </c>
      <c r="F36">
        <v>1689713.5636942899</v>
      </c>
      <c r="G36">
        <v>1689713.5636942999</v>
      </c>
      <c r="H36">
        <v>1689713.5636942999</v>
      </c>
      <c r="I36">
        <v>1689713.5636942999</v>
      </c>
      <c r="J36">
        <v>1689713.5636942999</v>
      </c>
      <c r="K36">
        <v>1689713.5636942999</v>
      </c>
      <c r="L36"/>
      <c r="M36">
        <f t="shared" si="20"/>
        <v>1384.0555342927069</v>
      </c>
      <c r="N36">
        <f t="shared" si="21"/>
        <v>925.86705311550691</v>
      </c>
      <c r="O36">
        <f t="shared" si="22"/>
        <v>462.93522111464932</v>
      </c>
      <c r="P36">
        <f t="shared" si="23"/>
        <v>462.93522292800276</v>
      </c>
      <c r="Q36">
        <f t="shared" si="24"/>
        <v>462.93522292994248</v>
      </c>
      <c r="R36">
        <f t="shared" si="25"/>
        <v>462.93522292994521</v>
      </c>
      <c r="S36">
        <f t="shared" si="26"/>
        <v>462.93522292994521</v>
      </c>
      <c r="T36">
        <f t="shared" si="27"/>
        <v>462.93522292994521</v>
      </c>
      <c r="U36">
        <f t="shared" si="28"/>
        <v>462.93522292994521</v>
      </c>
      <c r="V36">
        <f t="shared" si="29"/>
        <v>462.93522292994521</v>
      </c>
      <c r="W36"/>
      <c r="X36">
        <f t="shared" si="30"/>
        <v>138.4055534292707</v>
      </c>
      <c r="Y36">
        <f t="shared" si="31"/>
        <v>92.586705311550688</v>
      </c>
      <c r="Z36">
        <f t="shared" si="32"/>
        <v>46.293522111464931</v>
      </c>
      <c r="AA36">
        <f t="shared" si="33"/>
        <v>46.293522292800276</v>
      </c>
      <c r="AB36">
        <f t="shared" si="34"/>
        <v>46.293522292994247</v>
      </c>
      <c r="AC36">
        <f t="shared" si="35"/>
        <v>46.293522292994524</v>
      </c>
      <c r="AD36">
        <f t="shared" si="36"/>
        <v>46.293522292994524</v>
      </c>
      <c r="AE36">
        <f t="shared" si="37"/>
        <v>46.293522292994524</v>
      </c>
      <c r="AF36">
        <f t="shared" si="38"/>
        <v>46.293522292994524</v>
      </c>
      <c r="AG36">
        <f t="shared" si="39"/>
        <v>46.293522292994524</v>
      </c>
    </row>
    <row r="37" spans="1:33" x14ac:dyDescent="0.25">
      <c r="A37" t="s">
        <v>39</v>
      </c>
      <c r="B37">
        <v>2040.4268738713899</v>
      </c>
      <c r="C37">
        <v>7828.9121873004697</v>
      </c>
      <c r="D37">
        <v>13673.9240276193</v>
      </c>
      <c r="E37">
        <v>17998.842298326301</v>
      </c>
      <c r="F37">
        <v>20806.3541126329</v>
      </c>
      <c r="G37">
        <v>22516.183998709999</v>
      </c>
      <c r="H37">
        <v>23523.3551793117</v>
      </c>
      <c r="I37">
        <v>24106.009686622001</v>
      </c>
      <c r="J37">
        <v>24439.7349431935</v>
      </c>
      <c r="K37">
        <v>24629.8213775613</v>
      </c>
      <c r="L37"/>
      <c r="M37">
        <f t="shared" si="20"/>
        <v>1.6770631840038821</v>
      </c>
      <c r="N37">
        <f t="shared" si="21"/>
        <v>4.2898148971509427</v>
      </c>
      <c r="O37">
        <f t="shared" si="22"/>
        <v>3.7462805555121372</v>
      </c>
      <c r="P37">
        <f t="shared" si="23"/>
        <v>4.9311896707743292</v>
      </c>
      <c r="Q37">
        <f t="shared" si="24"/>
        <v>5.7003709897624395</v>
      </c>
      <c r="R37">
        <f t="shared" si="25"/>
        <v>6.1688175338931499</v>
      </c>
      <c r="S37">
        <f t="shared" si="26"/>
        <v>6.4447548436470417</v>
      </c>
      <c r="T37">
        <f t="shared" si="27"/>
        <v>6.6043862155128767</v>
      </c>
      <c r="U37">
        <f t="shared" si="28"/>
        <v>6.6958177926557543</v>
      </c>
      <c r="V37">
        <f t="shared" si="29"/>
        <v>6.7478962678250145</v>
      </c>
      <c r="W37"/>
      <c r="X37">
        <f t="shared" si="30"/>
        <v>0.16770631840038822</v>
      </c>
      <c r="Y37">
        <f t="shared" si="31"/>
        <v>0.42898148971509426</v>
      </c>
      <c r="Z37">
        <f t="shared" si="32"/>
        <v>0.3746280555512137</v>
      </c>
      <c r="AA37">
        <f t="shared" si="33"/>
        <v>0.49311896707743291</v>
      </c>
      <c r="AB37">
        <f t="shared" si="34"/>
        <v>0.57003709897624399</v>
      </c>
      <c r="AC37">
        <f t="shared" si="35"/>
        <v>0.61688175338931495</v>
      </c>
      <c r="AD37">
        <f t="shared" si="36"/>
        <v>0.64447548436470414</v>
      </c>
      <c r="AE37">
        <f t="shared" si="37"/>
        <v>0.66043862155128763</v>
      </c>
      <c r="AF37">
        <f t="shared" si="38"/>
        <v>0.66958177926557538</v>
      </c>
      <c r="AG37">
        <f t="shared" si="39"/>
        <v>0.67478962678250143</v>
      </c>
    </row>
    <row r="38" spans="1:33" x14ac:dyDescent="0.25">
      <c r="A38" t="s">
        <v>40</v>
      </c>
      <c r="B38">
        <v>593720496.34641802</v>
      </c>
      <c r="C38">
        <v>593743664.74543095</v>
      </c>
      <c r="D38">
        <v>593743665.04679406</v>
      </c>
      <c r="E38">
        <v>593743665.04679799</v>
      </c>
      <c r="F38">
        <v>593743665.04679799</v>
      </c>
      <c r="G38">
        <v>593743665.04679799</v>
      </c>
      <c r="H38">
        <v>593743665.04679799</v>
      </c>
      <c r="I38">
        <v>593743665.04679799</v>
      </c>
      <c r="J38">
        <v>593743665.04679799</v>
      </c>
      <c r="K38">
        <v>593743665.04679799</v>
      </c>
      <c r="L38"/>
      <c r="M38">
        <f t="shared" si="20"/>
        <v>487989.44905185036</v>
      </c>
      <c r="N38">
        <f t="shared" si="21"/>
        <v>325338.99438105803</v>
      </c>
      <c r="O38">
        <f t="shared" si="22"/>
        <v>162669.49727309428</v>
      </c>
      <c r="P38">
        <f t="shared" si="23"/>
        <v>162669.49727309533</v>
      </c>
      <c r="Q38">
        <f t="shared" si="24"/>
        <v>162669.49727309533</v>
      </c>
      <c r="R38">
        <f t="shared" si="25"/>
        <v>162669.49727309533</v>
      </c>
      <c r="S38">
        <f t="shared" si="26"/>
        <v>162669.49727309533</v>
      </c>
      <c r="T38">
        <f t="shared" si="27"/>
        <v>162669.49727309533</v>
      </c>
      <c r="U38">
        <f t="shared" si="28"/>
        <v>162669.49727309533</v>
      </c>
      <c r="V38">
        <f t="shared" si="29"/>
        <v>162669.49727309533</v>
      </c>
      <c r="W38"/>
      <c r="X38">
        <f t="shared" si="30"/>
        <v>48798.944905185039</v>
      </c>
      <c r="Y38">
        <f t="shared" si="31"/>
        <v>32533.899438105804</v>
      </c>
      <c r="Z38">
        <f t="shared" si="32"/>
        <v>16266.949727309428</v>
      </c>
      <c r="AA38">
        <f t="shared" si="33"/>
        <v>16266.949727309533</v>
      </c>
      <c r="AB38">
        <f t="shared" si="34"/>
        <v>16266.949727309533</v>
      </c>
      <c r="AC38">
        <f t="shared" si="35"/>
        <v>16266.949727309533</v>
      </c>
      <c r="AD38">
        <f t="shared" si="36"/>
        <v>16266.949727309533</v>
      </c>
      <c r="AE38">
        <f t="shared" si="37"/>
        <v>16266.949727309533</v>
      </c>
      <c r="AF38">
        <f t="shared" si="38"/>
        <v>16266.949727309533</v>
      </c>
      <c r="AG38">
        <f t="shared" si="39"/>
        <v>16266.949727309533</v>
      </c>
    </row>
    <row r="39" spans="1:33" x14ac:dyDescent="0.25">
      <c r="A39" t="s">
        <v>41</v>
      </c>
      <c r="B39">
        <v>20266.8169948715</v>
      </c>
      <c r="C39">
        <v>75297.638210252699</v>
      </c>
      <c r="D39">
        <v>128323.10206794699</v>
      </c>
      <c r="E39">
        <v>165885.23125429</v>
      </c>
      <c r="F39">
        <v>189310.491634098</v>
      </c>
      <c r="G39">
        <v>203056.47653361401</v>
      </c>
      <c r="H39">
        <v>210875.641084551</v>
      </c>
      <c r="I39">
        <v>215250.96527192701</v>
      </c>
      <c r="J39">
        <v>217677.71302639801</v>
      </c>
      <c r="K39">
        <v>219017.25895361599</v>
      </c>
      <c r="L39"/>
      <c r="M39">
        <f t="shared" si="20"/>
        <v>16.657657804003971</v>
      </c>
      <c r="N39">
        <f t="shared" si="21"/>
        <v>41.258979841234357</v>
      </c>
      <c r="O39">
        <f t="shared" si="22"/>
        <v>35.157014265190959</v>
      </c>
      <c r="P39">
        <f t="shared" si="23"/>
        <v>45.448008562819183</v>
      </c>
      <c r="Q39">
        <f t="shared" si="24"/>
        <v>51.865888118930961</v>
      </c>
      <c r="R39">
        <f t="shared" si="25"/>
        <v>55.631911379072342</v>
      </c>
      <c r="S39">
        <f t="shared" si="26"/>
        <v>57.774148242342747</v>
      </c>
      <c r="T39">
        <f t="shared" si="27"/>
        <v>58.972867197788226</v>
      </c>
      <c r="U39">
        <f t="shared" si="28"/>
        <v>59.637729596273431</v>
      </c>
      <c r="V39">
        <f t="shared" si="29"/>
        <v>60.004728480442743</v>
      </c>
      <c r="W39"/>
      <c r="X39">
        <f t="shared" si="30"/>
        <v>1.6657657804003971</v>
      </c>
      <c r="Y39">
        <f t="shared" si="31"/>
        <v>4.1258979841234353</v>
      </c>
      <c r="Z39">
        <f t="shared" si="32"/>
        <v>3.515701426519096</v>
      </c>
      <c r="AA39">
        <f t="shared" si="33"/>
        <v>4.5448008562819187</v>
      </c>
      <c r="AB39">
        <f t="shared" si="34"/>
        <v>5.1865888118930963</v>
      </c>
      <c r="AC39">
        <f t="shared" si="35"/>
        <v>5.5631911379072339</v>
      </c>
      <c r="AD39">
        <f t="shared" si="36"/>
        <v>5.7774148242342749</v>
      </c>
      <c r="AE39">
        <f t="shared" si="37"/>
        <v>5.8972867197788226</v>
      </c>
      <c r="AF39">
        <f t="shared" si="38"/>
        <v>5.9637729596273434</v>
      </c>
      <c r="AG39">
        <f t="shared" si="39"/>
        <v>6.0004728480442742</v>
      </c>
    </row>
    <row r="40" spans="1:33" x14ac:dyDescent="0.25">
      <c r="A40" t="s">
        <v>42</v>
      </c>
      <c r="B40">
        <v>5365.7733613401397</v>
      </c>
      <c r="C40">
        <v>7247.5261634869603</v>
      </c>
      <c r="D40">
        <v>7468.2371577720696</v>
      </c>
      <c r="E40">
        <v>7491.7575760836398</v>
      </c>
      <c r="F40">
        <v>7494.2394828057704</v>
      </c>
      <c r="G40">
        <v>7494.5011057768797</v>
      </c>
      <c r="H40">
        <v>7494.5286809898498</v>
      </c>
      <c r="I40">
        <v>7494.5315873998597</v>
      </c>
      <c r="J40">
        <v>7494.5318937332704</v>
      </c>
      <c r="K40">
        <v>7494.5319260205697</v>
      </c>
      <c r="L40"/>
      <c r="M40">
        <f t="shared" si="20"/>
        <v>4.4102246805535392</v>
      </c>
      <c r="N40">
        <f t="shared" si="21"/>
        <v>3.9712472128695673</v>
      </c>
      <c r="O40">
        <f t="shared" si="22"/>
        <v>2.0460923719923478</v>
      </c>
      <c r="P40">
        <f t="shared" si="23"/>
        <v>2.0525363222146962</v>
      </c>
      <c r="Q40">
        <f t="shared" si="24"/>
        <v>2.0532162966591154</v>
      </c>
      <c r="R40">
        <f t="shared" si="25"/>
        <v>2.0532879741854466</v>
      </c>
      <c r="S40">
        <f t="shared" si="26"/>
        <v>2.0532955290383152</v>
      </c>
      <c r="T40">
        <f t="shared" si="27"/>
        <v>2.0532963253150305</v>
      </c>
      <c r="U40">
        <f t="shared" si="28"/>
        <v>2.0532964092419919</v>
      </c>
      <c r="V40">
        <f t="shared" si="29"/>
        <v>2.0532964180878275</v>
      </c>
      <c r="W40"/>
      <c r="X40">
        <f t="shared" si="30"/>
        <v>0.44102246805535394</v>
      </c>
      <c r="Y40">
        <f t="shared" si="31"/>
        <v>0.39712472128695675</v>
      </c>
      <c r="Z40">
        <f t="shared" si="32"/>
        <v>0.20460923719923479</v>
      </c>
      <c r="AA40">
        <f t="shared" si="33"/>
        <v>0.20525363222146961</v>
      </c>
      <c r="AB40">
        <f t="shared" si="34"/>
        <v>0.20532162966591155</v>
      </c>
      <c r="AC40">
        <f t="shared" si="35"/>
        <v>0.20532879741854465</v>
      </c>
      <c r="AD40">
        <f t="shared" si="36"/>
        <v>0.20532955290383154</v>
      </c>
      <c r="AE40">
        <f t="shared" si="37"/>
        <v>0.20532963253150305</v>
      </c>
      <c r="AF40">
        <f t="shared" si="38"/>
        <v>0.2053296409241992</v>
      </c>
      <c r="AG40">
        <f t="shared" si="39"/>
        <v>0.20532964180878274</v>
      </c>
    </row>
    <row r="41" spans="1:33" x14ac:dyDescent="0.25">
      <c r="A41" t="s">
        <v>43</v>
      </c>
      <c r="B41">
        <v>848.66734508255297</v>
      </c>
      <c r="C41">
        <v>3646.92117083622</v>
      </c>
      <c r="D41">
        <v>6846.6822966777499</v>
      </c>
      <c r="E41">
        <v>9472.9624511648799</v>
      </c>
      <c r="F41">
        <v>11338.8017925362</v>
      </c>
      <c r="G41">
        <v>12570.9239745302</v>
      </c>
      <c r="H41">
        <v>13352.730844723799</v>
      </c>
      <c r="I41">
        <v>13837.677257817701</v>
      </c>
      <c r="J41">
        <v>14134.543163955999</v>
      </c>
      <c r="K41">
        <v>14314.866792645</v>
      </c>
      <c r="L41"/>
      <c r="M41">
        <f t="shared" si="20"/>
        <v>0.69753480417744074</v>
      </c>
      <c r="N41">
        <f t="shared" si="21"/>
        <v>1.9983129703212166</v>
      </c>
      <c r="O41">
        <f t="shared" si="22"/>
        <v>1.8758033689528082</v>
      </c>
      <c r="P41">
        <f t="shared" si="23"/>
        <v>2.5953321784013372</v>
      </c>
      <c r="Q41">
        <f t="shared" si="24"/>
        <v>3.1065210390510138</v>
      </c>
      <c r="R41">
        <f t="shared" si="25"/>
        <v>3.4440887601452608</v>
      </c>
      <c r="S41">
        <f t="shared" si="26"/>
        <v>3.6582824232120004</v>
      </c>
      <c r="T41">
        <f t="shared" si="27"/>
        <v>3.7911444541966306</v>
      </c>
      <c r="U41">
        <f t="shared" si="28"/>
        <v>3.8724775791660275</v>
      </c>
      <c r="V41">
        <f t="shared" si="29"/>
        <v>3.9218813130534249</v>
      </c>
      <c r="W41"/>
      <c r="X41">
        <f t="shared" si="30"/>
        <v>6.9753480417744068E-2</v>
      </c>
      <c r="Y41">
        <f t="shared" si="31"/>
        <v>0.19983129703212166</v>
      </c>
      <c r="Z41">
        <f t="shared" si="32"/>
        <v>0.18758033689528081</v>
      </c>
      <c r="AA41">
        <f t="shared" si="33"/>
        <v>0.25953321784013372</v>
      </c>
      <c r="AB41">
        <f t="shared" si="34"/>
        <v>0.3106521039051014</v>
      </c>
      <c r="AC41">
        <f t="shared" si="35"/>
        <v>0.34440887601452608</v>
      </c>
      <c r="AD41">
        <f t="shared" si="36"/>
        <v>0.36582824232120004</v>
      </c>
      <c r="AE41">
        <f t="shared" si="37"/>
        <v>0.37911444541966305</v>
      </c>
      <c r="AF41">
        <f t="shared" si="38"/>
        <v>0.38724775791660276</v>
      </c>
      <c r="AG41">
        <f t="shared" si="39"/>
        <v>0.39218813130534247</v>
      </c>
    </row>
    <row r="42" spans="1:33" x14ac:dyDescent="0.25">
      <c r="A42" t="s">
        <v>44</v>
      </c>
      <c r="B42">
        <v>12406.4748920861</v>
      </c>
      <c r="C42">
        <v>43680.148089164897</v>
      </c>
      <c r="D42">
        <v>90751.986345082507</v>
      </c>
      <c r="E42">
        <v>146677.75631139099</v>
      </c>
      <c r="F42">
        <v>205193.907253671</v>
      </c>
      <c r="G42">
        <v>261846.636040838</v>
      </c>
      <c r="H42">
        <v>313955.59851229697</v>
      </c>
      <c r="I42">
        <v>360210.65144740598</v>
      </c>
      <c r="J42">
        <v>400233.51703627501</v>
      </c>
      <c r="K42">
        <v>434218.15112626302</v>
      </c>
      <c r="L42"/>
      <c r="M42">
        <f t="shared" si="20"/>
        <v>10.19710265102967</v>
      </c>
      <c r="N42">
        <f t="shared" si="21"/>
        <v>23.934327720090355</v>
      </c>
      <c r="O42">
        <f t="shared" si="22"/>
        <v>24.863557902762334</v>
      </c>
      <c r="P42">
        <f t="shared" si="23"/>
        <v>40.185686660655065</v>
      </c>
      <c r="Q42">
        <f t="shared" si="24"/>
        <v>56.217508836622201</v>
      </c>
      <c r="R42">
        <f t="shared" si="25"/>
        <v>71.738804394750147</v>
      </c>
      <c r="S42">
        <f t="shared" si="26"/>
        <v>86.015232469122466</v>
      </c>
      <c r="T42">
        <f t="shared" si="27"/>
        <v>98.687849711618071</v>
      </c>
      <c r="U42">
        <f t="shared" si="28"/>
        <v>109.65301836610274</v>
      </c>
      <c r="V42">
        <f t="shared" si="29"/>
        <v>118.96387702089399</v>
      </c>
      <c r="W42"/>
      <c r="X42">
        <f t="shared" si="30"/>
        <v>1.019710265102967</v>
      </c>
      <c r="Y42">
        <f t="shared" si="31"/>
        <v>2.3934327720090356</v>
      </c>
      <c r="Z42">
        <f t="shared" si="32"/>
        <v>2.4863557902762334</v>
      </c>
      <c r="AA42">
        <f t="shared" si="33"/>
        <v>4.0185686660655069</v>
      </c>
      <c r="AB42">
        <f t="shared" si="34"/>
        <v>5.6217508836622203</v>
      </c>
      <c r="AC42">
        <f t="shared" si="35"/>
        <v>7.1738804394750151</v>
      </c>
      <c r="AD42">
        <f t="shared" si="36"/>
        <v>8.6015232469122473</v>
      </c>
      <c r="AE42">
        <f t="shared" si="37"/>
        <v>9.8687849711618068</v>
      </c>
      <c r="AF42">
        <f t="shared" si="38"/>
        <v>10.965301836610275</v>
      </c>
      <c r="AG42">
        <f t="shared" si="39"/>
        <v>11.896387702089399</v>
      </c>
    </row>
    <row r="43" spans="1:33" x14ac:dyDescent="0.25">
      <c r="A43" t="s">
        <v>45</v>
      </c>
      <c r="B43">
        <v>88.637641412462003</v>
      </c>
      <c r="C43">
        <v>485.26417995757498</v>
      </c>
      <c r="D43">
        <v>1196.1098215516899</v>
      </c>
      <c r="E43">
        <v>2135.8558265531501</v>
      </c>
      <c r="F43">
        <v>3206.9448173893802</v>
      </c>
      <c r="G43">
        <v>4326.37555368007</v>
      </c>
      <c r="H43">
        <v>5432.5046132494399</v>
      </c>
      <c r="I43">
        <v>6483.9555818932304</v>
      </c>
      <c r="J43">
        <v>7455.8646299087904</v>
      </c>
      <c r="K43">
        <v>8335.7172299716494</v>
      </c>
      <c r="L43"/>
      <c r="M43">
        <f t="shared" si="20"/>
        <v>7.2852855955448215E-2</v>
      </c>
      <c r="N43">
        <f t="shared" si="21"/>
        <v>0.26589818079867122</v>
      </c>
      <c r="O43">
        <f t="shared" si="22"/>
        <v>0.32770132097306576</v>
      </c>
      <c r="P43">
        <f t="shared" si="23"/>
        <v>0.58516597987757535</v>
      </c>
      <c r="Q43">
        <f t="shared" si="24"/>
        <v>0.87861501846284407</v>
      </c>
      <c r="R43">
        <f t="shared" si="25"/>
        <v>1.1853083708712522</v>
      </c>
      <c r="S43">
        <f t="shared" si="26"/>
        <v>1.4883574282875178</v>
      </c>
      <c r="T43">
        <f t="shared" si="27"/>
        <v>1.7764261868200633</v>
      </c>
      <c r="U43">
        <f t="shared" si="28"/>
        <v>2.0427026383311757</v>
      </c>
      <c r="V43">
        <f t="shared" si="29"/>
        <v>2.2837581451977123</v>
      </c>
      <c r="W43"/>
      <c r="X43">
        <f t="shared" si="30"/>
        <v>7.2852855955448216E-3</v>
      </c>
      <c r="Y43">
        <f t="shared" si="31"/>
        <v>2.6589818079867121E-2</v>
      </c>
      <c r="Z43">
        <f t="shared" si="32"/>
        <v>3.2770132097306573E-2</v>
      </c>
      <c r="AA43">
        <f t="shared" si="33"/>
        <v>5.8516597987757532E-2</v>
      </c>
      <c r="AB43">
        <f t="shared" si="34"/>
        <v>8.7861501846284412E-2</v>
      </c>
      <c r="AC43">
        <f t="shared" si="35"/>
        <v>0.11853083708712522</v>
      </c>
      <c r="AD43">
        <f t="shared" si="36"/>
        <v>0.14883574282875178</v>
      </c>
      <c r="AE43">
        <f t="shared" si="37"/>
        <v>0.17764261868200631</v>
      </c>
      <c r="AF43">
        <f t="shared" si="38"/>
        <v>0.20427026383311758</v>
      </c>
      <c r="AG43">
        <f t="shared" si="39"/>
        <v>0.22837581451977124</v>
      </c>
    </row>
    <row r="44" spans="1:33" x14ac:dyDescent="0.25">
      <c r="A44" t="s">
        <v>46</v>
      </c>
      <c r="B44">
        <v>62967.6709126489</v>
      </c>
      <c r="C44">
        <v>146616.143648261</v>
      </c>
      <c r="D44">
        <v>196176.93978118501</v>
      </c>
      <c r="E44">
        <v>219566.60736839601</v>
      </c>
      <c r="F44">
        <v>229746.34928982001</v>
      </c>
      <c r="G44">
        <v>234039.22426235399</v>
      </c>
      <c r="H44">
        <v>235826.68057619399</v>
      </c>
      <c r="I44">
        <v>236567.077051706</v>
      </c>
      <c r="J44">
        <v>236873.10766434899</v>
      </c>
      <c r="K44">
        <v>236999.488978012</v>
      </c>
      <c r="L44"/>
      <c r="M44">
        <f t="shared" si="20"/>
        <v>51.754250065190874</v>
      </c>
      <c r="N44">
        <f t="shared" si="21"/>
        <v>80.337612957951237</v>
      </c>
      <c r="O44">
        <f t="shared" si="22"/>
        <v>53.747106789365759</v>
      </c>
      <c r="P44">
        <f t="shared" si="23"/>
        <v>60.155234895450967</v>
      </c>
      <c r="Q44">
        <f t="shared" si="24"/>
        <v>62.944205284882202</v>
      </c>
      <c r="R44">
        <f t="shared" si="25"/>
        <v>64.120335414343558</v>
      </c>
      <c r="S44">
        <f t="shared" si="26"/>
        <v>64.610049472929873</v>
      </c>
      <c r="T44">
        <f t="shared" si="27"/>
        <v>64.81289782238521</v>
      </c>
      <c r="U44">
        <f t="shared" si="28"/>
        <v>64.896741825849048</v>
      </c>
      <c r="V44">
        <f t="shared" si="29"/>
        <v>64.931366843290959</v>
      </c>
      <c r="W44"/>
      <c r="X44">
        <f t="shared" si="30"/>
        <v>5.1754250065190872</v>
      </c>
      <c r="Y44">
        <f t="shared" si="31"/>
        <v>8.0337612957951237</v>
      </c>
      <c r="Z44">
        <f t="shared" si="32"/>
        <v>5.3747106789365757</v>
      </c>
      <c r="AA44">
        <f t="shared" si="33"/>
        <v>6.0155234895450969</v>
      </c>
      <c r="AB44">
        <f t="shared" si="34"/>
        <v>6.29442052848822</v>
      </c>
      <c r="AC44">
        <f t="shared" si="35"/>
        <v>6.4120335414343561</v>
      </c>
      <c r="AD44">
        <f t="shared" si="36"/>
        <v>6.4610049472929871</v>
      </c>
      <c r="AE44">
        <f t="shared" si="37"/>
        <v>6.4812897822385214</v>
      </c>
      <c r="AF44">
        <f t="shared" si="38"/>
        <v>6.4896741825849045</v>
      </c>
      <c r="AG44">
        <f t="shared" si="39"/>
        <v>6.4931366843290963</v>
      </c>
    </row>
    <row r="45" spans="1:33" x14ac:dyDescent="0.25">
      <c r="A45" t="s">
        <v>47</v>
      </c>
      <c r="B45">
        <v>19400.182847872598</v>
      </c>
      <c r="C45">
        <v>47857.0419475706</v>
      </c>
      <c r="D45">
        <v>70998.638704610305</v>
      </c>
      <c r="E45">
        <v>86152.093370381801</v>
      </c>
      <c r="F45">
        <v>95176.206080602104</v>
      </c>
      <c r="G45">
        <v>100307.425297024</v>
      </c>
      <c r="H45">
        <v>103156.83085746699</v>
      </c>
      <c r="I45">
        <v>104719.56738180701</v>
      </c>
      <c r="J45">
        <v>105570.98166355</v>
      </c>
      <c r="K45">
        <v>106033.207016377</v>
      </c>
      <c r="L45"/>
      <c r="M45">
        <f t="shared" si="20"/>
        <v>15.945355765374739</v>
      </c>
      <c r="N45">
        <f t="shared" si="21"/>
        <v>26.223036683600331</v>
      </c>
      <c r="O45">
        <f t="shared" si="22"/>
        <v>19.451681836879537</v>
      </c>
      <c r="P45">
        <f t="shared" si="23"/>
        <v>23.603313252159399</v>
      </c>
      <c r="Q45">
        <f t="shared" si="24"/>
        <v>26.075672898795101</v>
      </c>
      <c r="R45">
        <f t="shared" si="25"/>
        <v>27.481486382746308</v>
      </c>
      <c r="S45">
        <f t="shared" si="26"/>
        <v>28.262145440401916</v>
      </c>
      <c r="T45">
        <f t="shared" si="27"/>
        <v>28.690292433371784</v>
      </c>
      <c r="U45">
        <f t="shared" si="28"/>
        <v>28.923556620150688</v>
      </c>
      <c r="V45">
        <f t="shared" si="29"/>
        <v>29.050193703116985</v>
      </c>
      <c r="W45"/>
      <c r="X45">
        <f t="shared" si="30"/>
        <v>1.5945355765374738</v>
      </c>
      <c r="Y45">
        <f t="shared" si="31"/>
        <v>2.6223036683600331</v>
      </c>
      <c r="Z45">
        <f t="shared" si="32"/>
        <v>1.9451681836879537</v>
      </c>
      <c r="AA45">
        <f t="shared" si="33"/>
        <v>2.3603313252159399</v>
      </c>
      <c r="AB45">
        <f t="shared" si="34"/>
        <v>2.6075672898795101</v>
      </c>
      <c r="AC45">
        <f t="shared" si="35"/>
        <v>2.748148638274631</v>
      </c>
      <c r="AD45">
        <f t="shared" si="36"/>
        <v>2.8262145440401918</v>
      </c>
      <c r="AE45">
        <f t="shared" si="37"/>
        <v>2.8690292433371782</v>
      </c>
      <c r="AF45">
        <f t="shared" si="38"/>
        <v>2.8923556620150688</v>
      </c>
      <c r="AG45">
        <f t="shared" si="39"/>
        <v>2.9050193703116984</v>
      </c>
    </row>
    <row r="46" spans="1:33" x14ac:dyDescent="0.25">
      <c r="A46" t="s">
        <v>48</v>
      </c>
      <c r="B46">
        <v>97118.966806838202</v>
      </c>
      <c r="C46">
        <v>216087.490237074</v>
      </c>
      <c r="D46">
        <v>302022.38119936897</v>
      </c>
      <c r="E46">
        <v>352741.02904570999</v>
      </c>
      <c r="F46">
        <v>380224.81513911497</v>
      </c>
      <c r="G46">
        <v>394540.68276330602</v>
      </c>
      <c r="H46">
        <v>401856.74301673798</v>
      </c>
      <c r="I46">
        <v>405560.66907746199</v>
      </c>
      <c r="J46">
        <v>407427.148206577</v>
      </c>
      <c r="K46">
        <v>408365.51693437801</v>
      </c>
      <c r="L46"/>
      <c r="M46">
        <f t="shared" si="20"/>
        <v>79.823808334387564</v>
      </c>
      <c r="N46">
        <f t="shared" si="21"/>
        <v>118.40410423949261</v>
      </c>
      <c r="O46">
        <f t="shared" si="22"/>
        <v>82.745857862840822</v>
      </c>
      <c r="P46">
        <f t="shared" si="23"/>
        <v>96.641377820742477</v>
      </c>
      <c r="Q46">
        <f t="shared" si="24"/>
        <v>104.17118222989453</v>
      </c>
      <c r="R46">
        <f t="shared" si="25"/>
        <v>108.09333774337152</v>
      </c>
      <c r="S46">
        <f t="shared" si="26"/>
        <v>110.09773781280494</v>
      </c>
      <c r="T46">
        <f t="shared" si="27"/>
        <v>111.11251207601698</v>
      </c>
      <c r="U46">
        <f t="shared" si="28"/>
        <v>111.62387622098001</v>
      </c>
      <c r="V46">
        <f t="shared" si="29"/>
        <v>111.88096354366522</v>
      </c>
      <c r="W46"/>
      <c r="X46">
        <f t="shared" si="30"/>
        <v>7.9823808334387563</v>
      </c>
      <c r="Y46">
        <f t="shared" si="31"/>
        <v>11.840410423949262</v>
      </c>
      <c r="Z46">
        <f t="shared" si="32"/>
        <v>8.2745857862840815</v>
      </c>
      <c r="AA46">
        <f t="shared" si="33"/>
        <v>9.6641377820742473</v>
      </c>
      <c r="AB46">
        <f t="shared" si="34"/>
        <v>10.417118222989453</v>
      </c>
      <c r="AC46">
        <f t="shared" si="35"/>
        <v>10.809333774337151</v>
      </c>
      <c r="AD46">
        <f t="shared" si="36"/>
        <v>11.009773781280494</v>
      </c>
      <c r="AE46">
        <f t="shared" si="37"/>
        <v>11.111251207601699</v>
      </c>
      <c r="AF46">
        <f t="shared" si="38"/>
        <v>11.162387622098001</v>
      </c>
      <c r="AG46">
        <f t="shared" si="39"/>
        <v>11.188096354366522</v>
      </c>
    </row>
    <row r="47" spans="1:33" x14ac:dyDescent="0.25">
      <c r="A47" t="s">
        <v>49</v>
      </c>
      <c r="B47">
        <v>15505.607336429301</v>
      </c>
      <c r="C47">
        <v>29023.595266329001</v>
      </c>
      <c r="D47">
        <v>40423.020306731203</v>
      </c>
      <c r="E47">
        <v>48814.0073793435</v>
      </c>
      <c r="F47">
        <v>54572.212755207802</v>
      </c>
      <c r="G47">
        <v>58371.880887629202</v>
      </c>
      <c r="H47">
        <v>60822.476664833703</v>
      </c>
      <c r="I47">
        <v>62381.493799892298</v>
      </c>
      <c r="J47">
        <v>63365.086778471697</v>
      </c>
      <c r="K47">
        <v>63982.481083165098</v>
      </c>
      <c r="L47"/>
      <c r="M47">
        <f t="shared" si="20"/>
        <v>12.744334797065177</v>
      </c>
      <c r="N47">
        <f t="shared" si="21"/>
        <v>15.903339871961098</v>
      </c>
      <c r="O47">
        <f t="shared" si="22"/>
        <v>11.074800084035946</v>
      </c>
      <c r="P47">
        <f t="shared" si="23"/>
        <v>13.373700651874932</v>
      </c>
      <c r="Q47">
        <f t="shared" si="24"/>
        <v>14.951291165810357</v>
      </c>
      <c r="R47">
        <f t="shared" si="25"/>
        <v>15.992296133597042</v>
      </c>
      <c r="S47">
        <f t="shared" si="26"/>
        <v>16.66369223694074</v>
      </c>
      <c r="T47">
        <f t="shared" si="27"/>
        <v>17.090820219148576</v>
      </c>
      <c r="U47">
        <f t="shared" si="28"/>
        <v>17.360297747526495</v>
      </c>
      <c r="V47">
        <f t="shared" si="29"/>
        <v>17.529446872100028</v>
      </c>
      <c r="W47"/>
      <c r="X47">
        <f t="shared" si="30"/>
        <v>1.2744334797065178</v>
      </c>
      <c r="Y47">
        <f t="shared" si="31"/>
        <v>1.5903339871961097</v>
      </c>
      <c r="Z47">
        <f t="shared" si="32"/>
        <v>1.1074800084035945</v>
      </c>
      <c r="AA47">
        <f t="shared" si="33"/>
        <v>1.3373700651874931</v>
      </c>
      <c r="AB47">
        <f t="shared" si="34"/>
        <v>1.4951291165810356</v>
      </c>
      <c r="AC47">
        <f t="shared" si="35"/>
        <v>1.5992296133597041</v>
      </c>
      <c r="AD47">
        <f t="shared" si="36"/>
        <v>1.6663692236940739</v>
      </c>
      <c r="AE47">
        <f t="shared" si="37"/>
        <v>1.7090820219148575</v>
      </c>
      <c r="AF47">
        <f t="shared" si="38"/>
        <v>1.7360297747526494</v>
      </c>
      <c r="AG47">
        <f t="shared" si="39"/>
        <v>1.7529446872100027</v>
      </c>
    </row>
    <row r="48" spans="1:33" x14ac:dyDescent="0.25">
      <c r="A48" t="s">
        <v>50</v>
      </c>
      <c r="B48">
        <v>8626.0458867698799</v>
      </c>
      <c r="C48">
        <v>31224.223194037</v>
      </c>
      <c r="D48">
        <v>51801.679261118901</v>
      </c>
      <c r="E48">
        <v>65550.950443385504</v>
      </c>
      <c r="F48">
        <v>73657.967758645696</v>
      </c>
      <c r="G48">
        <v>78168.966191863903</v>
      </c>
      <c r="H48">
        <v>80608.300161523599</v>
      </c>
      <c r="I48">
        <v>81908.350770004006</v>
      </c>
      <c r="J48">
        <v>82596.040767459606</v>
      </c>
      <c r="K48">
        <v>82958.393142586094</v>
      </c>
      <c r="L48"/>
      <c r="M48">
        <f t="shared" si="20"/>
        <v>7.0899007288519558</v>
      </c>
      <c r="N48">
        <f t="shared" si="21"/>
        <v>17.10916339399288</v>
      </c>
      <c r="O48">
        <f t="shared" si="22"/>
        <v>14.192240893457235</v>
      </c>
      <c r="P48">
        <f t="shared" si="23"/>
        <v>17.959164505037126</v>
      </c>
      <c r="Q48">
        <f t="shared" si="24"/>
        <v>20.180265139354987</v>
      </c>
      <c r="R48">
        <f t="shared" si="25"/>
        <v>21.416155121058605</v>
      </c>
      <c r="S48">
        <f t="shared" si="26"/>
        <v>22.084465797677698</v>
      </c>
      <c r="T48">
        <f t="shared" si="27"/>
        <v>22.440644046576441</v>
      </c>
      <c r="U48">
        <f t="shared" si="28"/>
        <v>22.629052265057428</v>
      </c>
      <c r="V48">
        <f t="shared" si="29"/>
        <v>22.728326888379755</v>
      </c>
      <c r="W48"/>
      <c r="X48">
        <f t="shared" si="30"/>
        <v>0.70899007288519555</v>
      </c>
      <c r="Y48">
        <f t="shared" si="31"/>
        <v>1.7109163393992879</v>
      </c>
      <c r="Z48">
        <f t="shared" si="32"/>
        <v>1.4192240893457235</v>
      </c>
      <c r="AA48">
        <f t="shared" si="33"/>
        <v>1.7959164505037126</v>
      </c>
      <c r="AB48">
        <f t="shared" si="34"/>
        <v>2.0180265139354985</v>
      </c>
      <c r="AC48">
        <f t="shared" si="35"/>
        <v>2.1416155121058607</v>
      </c>
      <c r="AD48">
        <f t="shared" si="36"/>
        <v>2.2084465797677697</v>
      </c>
      <c r="AE48">
        <f t="shared" si="37"/>
        <v>2.2440644046576441</v>
      </c>
      <c r="AF48">
        <f t="shared" si="38"/>
        <v>2.262905226505743</v>
      </c>
      <c r="AG48">
        <f t="shared" si="39"/>
        <v>2.2728326888379753</v>
      </c>
    </row>
    <row r="49" spans="1:33" x14ac:dyDescent="0.25">
      <c r="A49" t="s">
        <v>51</v>
      </c>
      <c r="B49">
        <v>2634209.2636789</v>
      </c>
      <c r="C49">
        <v>2641422.1007014001</v>
      </c>
      <c r="D49">
        <v>2641428.6839587302</v>
      </c>
      <c r="E49">
        <v>2641428.6899618902</v>
      </c>
      <c r="F49">
        <v>2641428.6899673599</v>
      </c>
      <c r="G49">
        <v>2641428.6899673701</v>
      </c>
      <c r="H49">
        <v>2641428.6899673701</v>
      </c>
      <c r="I49">
        <v>2641428.6899673701</v>
      </c>
      <c r="J49">
        <v>2641428.6899673701</v>
      </c>
      <c r="K49">
        <v>2641428.6899673701</v>
      </c>
      <c r="L49"/>
      <c r="M49">
        <f t="shared" si="20"/>
        <v>2165.1035043936163</v>
      </c>
      <c r="N49">
        <f t="shared" si="21"/>
        <v>1447.3545757267946</v>
      </c>
      <c r="O49">
        <f t="shared" si="22"/>
        <v>723.67909149554259</v>
      </c>
      <c r="P49">
        <f t="shared" si="23"/>
        <v>723.67909314024394</v>
      </c>
      <c r="Q49">
        <f t="shared" si="24"/>
        <v>723.67909314174244</v>
      </c>
      <c r="R49">
        <f t="shared" si="25"/>
        <v>723.67909314174517</v>
      </c>
      <c r="S49">
        <f t="shared" si="26"/>
        <v>723.67909314174517</v>
      </c>
      <c r="T49">
        <f t="shared" si="27"/>
        <v>723.67909314174517</v>
      </c>
      <c r="U49">
        <f t="shared" si="28"/>
        <v>723.67909314174517</v>
      </c>
      <c r="V49">
        <f t="shared" si="29"/>
        <v>723.67909314174517</v>
      </c>
      <c r="W49"/>
      <c r="X49">
        <f t="shared" si="30"/>
        <v>216.51035043936162</v>
      </c>
      <c r="Y49">
        <f t="shared" si="31"/>
        <v>144.73545757267945</v>
      </c>
      <c r="Z49">
        <f t="shared" si="32"/>
        <v>72.367909149554265</v>
      </c>
      <c r="AA49">
        <f t="shared" si="33"/>
        <v>72.367909314024388</v>
      </c>
      <c r="AB49">
        <f t="shared" si="34"/>
        <v>72.367909314174241</v>
      </c>
      <c r="AC49">
        <f t="shared" si="35"/>
        <v>72.367909314174511</v>
      </c>
      <c r="AD49">
        <f t="shared" si="36"/>
        <v>72.367909314174511</v>
      </c>
      <c r="AE49">
        <f t="shared" si="37"/>
        <v>72.367909314174511</v>
      </c>
      <c r="AF49">
        <f t="shared" si="38"/>
        <v>72.367909314174511</v>
      </c>
      <c r="AG49">
        <f t="shared" si="39"/>
        <v>72.367909314174511</v>
      </c>
    </row>
    <row r="50" spans="1:33" x14ac:dyDescent="0.25">
      <c r="A50" t="s">
        <v>52</v>
      </c>
      <c r="B50">
        <v>898.53097267463602</v>
      </c>
      <c r="C50">
        <v>4740.1635132982401</v>
      </c>
      <c r="D50">
        <v>10785.2170833128</v>
      </c>
      <c r="E50">
        <v>17611.2073924627</v>
      </c>
      <c r="F50">
        <v>24197.162152263802</v>
      </c>
      <c r="G50">
        <v>30013.222426079399</v>
      </c>
      <c r="H50">
        <v>34875.923680057604</v>
      </c>
      <c r="I50">
        <v>38798.550398200299</v>
      </c>
      <c r="J50">
        <v>41886.836662318899</v>
      </c>
      <c r="K50">
        <v>44277.435640514101</v>
      </c>
      <c r="L50"/>
      <c r="M50">
        <f t="shared" si="20"/>
        <v>0.7385186076777831</v>
      </c>
      <c r="N50">
        <f t="shared" si="21"/>
        <v>2.5973498703004059</v>
      </c>
      <c r="O50">
        <f t="shared" si="22"/>
        <v>2.9548539954281643</v>
      </c>
      <c r="P50">
        <f t="shared" si="23"/>
        <v>4.8249883267021101</v>
      </c>
      <c r="Q50">
        <f t="shared" si="24"/>
        <v>6.6293594937709051</v>
      </c>
      <c r="R50">
        <f t="shared" si="25"/>
        <v>8.2228006646792871</v>
      </c>
      <c r="S50">
        <f t="shared" si="26"/>
        <v>9.5550475835774265</v>
      </c>
      <c r="T50">
        <f t="shared" si="27"/>
        <v>10.62973983512337</v>
      </c>
      <c r="U50">
        <f t="shared" si="28"/>
        <v>11.475845660909288</v>
      </c>
      <c r="V50">
        <f t="shared" si="29"/>
        <v>12.130804285072358</v>
      </c>
      <c r="W50"/>
      <c r="X50">
        <f t="shared" si="30"/>
        <v>7.3851860767778305E-2</v>
      </c>
      <c r="Y50">
        <f t="shared" si="31"/>
        <v>0.25973498703004061</v>
      </c>
      <c r="Z50">
        <f t="shared" si="32"/>
        <v>0.29548539954281644</v>
      </c>
      <c r="AA50">
        <f t="shared" si="33"/>
        <v>0.48249883267021099</v>
      </c>
      <c r="AB50">
        <f t="shared" si="34"/>
        <v>0.66293594937709055</v>
      </c>
      <c r="AC50">
        <f t="shared" si="35"/>
        <v>0.82228006646792873</v>
      </c>
      <c r="AD50">
        <f t="shared" si="36"/>
        <v>0.95550475835774262</v>
      </c>
      <c r="AE50">
        <f t="shared" si="37"/>
        <v>1.0629739835123371</v>
      </c>
      <c r="AF50">
        <f t="shared" si="38"/>
        <v>1.1475845660909287</v>
      </c>
      <c r="AG50">
        <f t="shared" si="39"/>
        <v>1.2130804285072359</v>
      </c>
    </row>
    <row r="51" spans="1:33" x14ac:dyDescent="0.25">
      <c r="A51" t="s">
        <v>53</v>
      </c>
      <c r="B51">
        <v>216386.64683242</v>
      </c>
      <c r="C51">
        <v>330512.95076568599</v>
      </c>
      <c r="D51">
        <v>360475.29975597397</v>
      </c>
      <c r="E51">
        <v>367397.29936266597</v>
      </c>
      <c r="F51">
        <v>368953.72026880301</v>
      </c>
      <c r="G51">
        <v>369301.59942935902</v>
      </c>
      <c r="H51">
        <v>369379.25138847699</v>
      </c>
      <c r="I51">
        <v>369396.57935774903</v>
      </c>
      <c r="J51">
        <v>369400.445823755</v>
      </c>
      <c r="K51">
        <v>369401.308552592</v>
      </c>
      <c r="L51"/>
      <c r="M51">
        <f t="shared" si="20"/>
        <v>177.8520384924</v>
      </c>
      <c r="N51">
        <f t="shared" si="21"/>
        <v>181.10298672092387</v>
      </c>
      <c r="O51">
        <f t="shared" si="22"/>
        <v>98.760356097527122</v>
      </c>
      <c r="P51">
        <f t="shared" si="23"/>
        <v>100.65679434593589</v>
      </c>
      <c r="Q51">
        <f t="shared" si="24"/>
        <v>101.08321103254877</v>
      </c>
      <c r="R51">
        <f t="shared" si="25"/>
        <v>101.17852039160522</v>
      </c>
      <c r="S51">
        <f t="shared" si="26"/>
        <v>101.1997949009526</v>
      </c>
      <c r="T51">
        <f t="shared" si="27"/>
        <v>101.20454228979426</v>
      </c>
      <c r="U51">
        <f t="shared" si="28"/>
        <v>101.20560159554931</v>
      </c>
      <c r="V51">
        <f t="shared" si="29"/>
        <v>101.20583795961426</v>
      </c>
      <c r="W51"/>
      <c r="X51">
        <f t="shared" si="30"/>
        <v>17.785203849239998</v>
      </c>
      <c r="Y51">
        <f t="shared" si="31"/>
        <v>18.110298672092387</v>
      </c>
      <c r="Z51">
        <f t="shared" si="32"/>
        <v>9.8760356097527122</v>
      </c>
      <c r="AA51">
        <f t="shared" si="33"/>
        <v>10.065679434593589</v>
      </c>
      <c r="AB51">
        <f t="shared" si="34"/>
        <v>10.108321103254877</v>
      </c>
      <c r="AC51">
        <f t="shared" si="35"/>
        <v>10.117852039160521</v>
      </c>
      <c r="AD51">
        <f t="shared" si="36"/>
        <v>10.119979490095259</v>
      </c>
      <c r="AE51">
        <f t="shared" si="37"/>
        <v>10.120454228979426</v>
      </c>
      <c r="AF51">
        <f t="shared" si="38"/>
        <v>10.12056015955493</v>
      </c>
      <c r="AG51">
        <f t="shared" si="39"/>
        <v>10.120583795961426</v>
      </c>
    </row>
    <row r="52" spans="1:33" x14ac:dyDescent="0.25">
      <c r="A52" t="s">
        <v>54</v>
      </c>
      <c r="B52">
        <v>156566994.05971</v>
      </c>
      <c r="C52">
        <v>156995696.603136</v>
      </c>
      <c r="D52">
        <v>156996087.88594899</v>
      </c>
      <c r="E52">
        <v>156996088.242753</v>
      </c>
      <c r="F52">
        <v>156996088.24307799</v>
      </c>
      <c r="G52">
        <v>156996088.24307901</v>
      </c>
      <c r="H52">
        <v>156996088.24307901</v>
      </c>
      <c r="I52">
        <v>156996088.24307901</v>
      </c>
      <c r="J52">
        <v>156996088.24307901</v>
      </c>
      <c r="K52">
        <v>156996088.24307901</v>
      </c>
      <c r="L52"/>
      <c r="M52">
        <f t="shared" si="20"/>
        <v>128685.2005970219</v>
      </c>
      <c r="N52">
        <f t="shared" si="21"/>
        <v>86025.039234595068</v>
      </c>
      <c r="O52">
        <f t="shared" si="22"/>
        <v>43012.626818068216</v>
      </c>
      <c r="P52">
        <f t="shared" si="23"/>
        <v>43012.626915822737</v>
      </c>
      <c r="Q52">
        <f t="shared" si="24"/>
        <v>43012.62691591178</v>
      </c>
      <c r="R52">
        <f t="shared" si="25"/>
        <v>43012.626915912057</v>
      </c>
      <c r="S52">
        <f t="shared" si="26"/>
        <v>43012.626915912057</v>
      </c>
      <c r="T52">
        <f t="shared" si="27"/>
        <v>43012.626915912057</v>
      </c>
      <c r="U52">
        <f t="shared" si="28"/>
        <v>43012.626915912057</v>
      </c>
      <c r="V52">
        <f t="shared" si="29"/>
        <v>43012.626915912057</v>
      </c>
      <c r="W52"/>
      <c r="X52">
        <f t="shared" si="30"/>
        <v>12868.52005970219</v>
      </c>
      <c r="Y52">
        <f t="shared" si="31"/>
        <v>8602.503923459506</v>
      </c>
      <c r="Z52">
        <f t="shared" si="32"/>
        <v>4301.262681806822</v>
      </c>
      <c r="AA52">
        <f t="shared" si="33"/>
        <v>4301.2626915822739</v>
      </c>
      <c r="AB52">
        <f t="shared" si="34"/>
        <v>4301.2626915911778</v>
      </c>
      <c r="AC52">
        <f t="shared" si="35"/>
        <v>4301.262691591206</v>
      </c>
      <c r="AD52">
        <f t="shared" si="36"/>
        <v>4301.262691591206</v>
      </c>
      <c r="AE52">
        <f t="shared" si="37"/>
        <v>4301.262691591206</v>
      </c>
      <c r="AF52">
        <f t="shared" si="38"/>
        <v>4301.262691591206</v>
      </c>
      <c r="AG52">
        <f t="shared" si="39"/>
        <v>4301.262691591206</v>
      </c>
    </row>
    <row r="53" spans="1:33" x14ac:dyDescent="0.25">
      <c r="A53" t="s">
        <v>55</v>
      </c>
      <c r="B53">
        <v>4519.8424263449597</v>
      </c>
      <c r="C53">
        <v>25248.486490962699</v>
      </c>
      <c r="D53">
        <v>55378.503731220699</v>
      </c>
      <c r="E53">
        <v>85763.0212247296</v>
      </c>
      <c r="F53">
        <v>111739.241960086</v>
      </c>
      <c r="G53">
        <v>132063.851184197</v>
      </c>
      <c r="H53">
        <v>147160.81813901299</v>
      </c>
      <c r="I53">
        <v>158020.128050967</v>
      </c>
      <c r="J53">
        <v>165672.76479473099</v>
      </c>
      <c r="K53">
        <v>170994.13373377</v>
      </c>
      <c r="L53"/>
      <c r="M53">
        <f t="shared" si="20"/>
        <v>3.714938980557501</v>
      </c>
      <c r="N53">
        <f t="shared" si="21"/>
        <v>13.834787118335726</v>
      </c>
      <c r="O53">
        <f t="shared" si="22"/>
        <v>15.172192803074164</v>
      </c>
      <c r="P53">
        <f t="shared" si="23"/>
        <v>23.496718143761534</v>
      </c>
      <c r="Q53">
        <f t="shared" si="24"/>
        <v>30.613490947968767</v>
      </c>
      <c r="R53">
        <f t="shared" si="25"/>
        <v>36.181877036766302</v>
      </c>
      <c r="S53">
        <f t="shared" si="26"/>
        <v>40.318032366852876</v>
      </c>
      <c r="T53">
        <f t="shared" si="27"/>
        <v>43.293185767388223</v>
      </c>
      <c r="U53">
        <f t="shared" si="28"/>
        <v>45.389798573898908</v>
      </c>
      <c r="V53">
        <f t="shared" si="29"/>
        <v>46.847707872265751</v>
      </c>
      <c r="W53"/>
      <c r="X53">
        <f t="shared" si="30"/>
        <v>0.37149389805575012</v>
      </c>
      <c r="Y53">
        <f t="shared" si="31"/>
        <v>1.3834787118335725</v>
      </c>
      <c r="Z53">
        <f t="shared" si="32"/>
        <v>1.5172192803074165</v>
      </c>
      <c r="AA53">
        <f t="shared" si="33"/>
        <v>2.3496718143761535</v>
      </c>
      <c r="AB53">
        <f t="shared" si="34"/>
        <v>3.0613490947968769</v>
      </c>
      <c r="AC53">
        <f t="shared" si="35"/>
        <v>3.6181877036766301</v>
      </c>
      <c r="AD53">
        <f t="shared" si="36"/>
        <v>4.0318032366852874</v>
      </c>
      <c r="AE53">
        <f t="shared" si="37"/>
        <v>4.3293185767388227</v>
      </c>
      <c r="AF53">
        <f t="shared" si="38"/>
        <v>4.538979857389891</v>
      </c>
      <c r="AG53">
        <f t="shared" si="39"/>
        <v>4.6847707872265749</v>
      </c>
    </row>
    <row r="54" spans="1:33" x14ac:dyDescent="0.25">
      <c r="A54" t="s">
        <v>56</v>
      </c>
      <c r="B54">
        <v>220.80111943928901</v>
      </c>
      <c r="C54">
        <v>1430.8338976887901</v>
      </c>
      <c r="D54">
        <v>4035.5450179274499</v>
      </c>
      <c r="E54">
        <v>8108.0722601354</v>
      </c>
      <c r="F54">
        <v>13542.2505232481</v>
      </c>
      <c r="G54">
        <v>20141.282694313799</v>
      </c>
      <c r="H54">
        <v>27671.603257784001</v>
      </c>
      <c r="I54">
        <v>35895.228389256299</v>
      </c>
      <c r="J54">
        <v>44588.360869866097</v>
      </c>
      <c r="K54">
        <v>53551.174034706899</v>
      </c>
      <c r="L54"/>
      <c r="M54">
        <f t="shared" si="20"/>
        <v>0.18148037214188137</v>
      </c>
      <c r="N54">
        <f t="shared" si="21"/>
        <v>0.78401857407604936</v>
      </c>
      <c r="O54">
        <f t="shared" si="22"/>
        <v>1.1056287720349178</v>
      </c>
      <c r="P54">
        <f t="shared" si="23"/>
        <v>2.2213896603110683</v>
      </c>
      <c r="Q54">
        <f t="shared" si="24"/>
        <v>3.7102056228076989</v>
      </c>
      <c r="R54">
        <f t="shared" si="25"/>
        <v>5.5181596422777535</v>
      </c>
      <c r="S54">
        <f t="shared" si="26"/>
        <v>7.5812611665161658</v>
      </c>
      <c r="T54">
        <f t="shared" si="27"/>
        <v>9.8343091477414522</v>
      </c>
      <c r="U54">
        <f t="shared" si="28"/>
        <v>12.215989279415369</v>
      </c>
      <c r="V54">
        <f t="shared" si="29"/>
        <v>14.671554530056685</v>
      </c>
      <c r="W54"/>
      <c r="X54">
        <f t="shared" si="30"/>
        <v>1.8148037214188138E-2</v>
      </c>
      <c r="Y54">
        <f t="shared" si="31"/>
        <v>7.8401857407604941E-2</v>
      </c>
      <c r="Z54">
        <f t="shared" si="32"/>
        <v>0.11056287720349178</v>
      </c>
      <c r="AA54">
        <f t="shared" si="33"/>
        <v>0.22213896603110683</v>
      </c>
      <c r="AB54">
        <f t="shared" si="34"/>
        <v>0.37102056228076991</v>
      </c>
      <c r="AC54">
        <f t="shared" si="35"/>
        <v>0.55181596422777535</v>
      </c>
      <c r="AD54">
        <f t="shared" si="36"/>
        <v>0.75812611665161656</v>
      </c>
      <c r="AE54">
        <f t="shared" si="37"/>
        <v>0.98343091477414524</v>
      </c>
      <c r="AF54">
        <f t="shared" si="38"/>
        <v>1.2215989279415369</v>
      </c>
      <c r="AG54">
        <f t="shared" si="39"/>
        <v>1.4671554530056685</v>
      </c>
    </row>
    <row r="55" spans="1:33" x14ac:dyDescent="0.25">
      <c r="A55" t="s">
        <v>57</v>
      </c>
      <c r="B55">
        <v>6757.95173532033</v>
      </c>
      <c r="C55">
        <v>17939.750373434599</v>
      </c>
      <c r="D55">
        <v>24508.528992723201</v>
      </c>
      <c r="E55">
        <v>27487.105880127401</v>
      </c>
      <c r="F55">
        <v>28725.6712447307</v>
      </c>
      <c r="G55">
        <v>29224.407357794302</v>
      </c>
      <c r="H55">
        <v>29422.762747819099</v>
      </c>
      <c r="I55">
        <v>29501.2708574711</v>
      </c>
      <c r="J55">
        <v>29532.284903157401</v>
      </c>
      <c r="K55">
        <v>29544.5275873715</v>
      </c>
      <c r="L55"/>
      <c r="M55">
        <f t="shared" si="20"/>
        <v>5.5544808783454771</v>
      </c>
      <c r="N55">
        <f t="shared" si="21"/>
        <v>9.8300002046216974</v>
      </c>
      <c r="O55">
        <f t="shared" si="22"/>
        <v>6.7146654774584107</v>
      </c>
      <c r="P55">
        <f t="shared" si="23"/>
        <v>7.5307139397609317</v>
      </c>
      <c r="Q55">
        <f t="shared" si="24"/>
        <v>7.8700469163645757</v>
      </c>
      <c r="R55">
        <f t="shared" si="25"/>
        <v>8.0066869473409046</v>
      </c>
      <c r="S55">
        <f t="shared" si="26"/>
        <v>8.0610308898134519</v>
      </c>
      <c r="T55">
        <f t="shared" si="27"/>
        <v>8.0825399609509869</v>
      </c>
      <c r="U55">
        <f t="shared" si="28"/>
        <v>8.0910369597691503</v>
      </c>
      <c r="V55">
        <f t="shared" si="29"/>
        <v>8.0943911198278098</v>
      </c>
      <c r="W55"/>
      <c r="X55">
        <f t="shared" si="30"/>
        <v>0.55544808783454769</v>
      </c>
      <c r="Y55">
        <f t="shared" si="31"/>
        <v>0.98300002046216972</v>
      </c>
      <c r="Z55">
        <f t="shared" si="32"/>
        <v>0.67146654774584102</v>
      </c>
      <c r="AA55">
        <f t="shared" si="33"/>
        <v>0.75307139397609313</v>
      </c>
      <c r="AB55">
        <f t="shared" si="34"/>
        <v>0.78700469163645759</v>
      </c>
      <c r="AC55">
        <f t="shared" si="35"/>
        <v>0.80066869473409041</v>
      </c>
      <c r="AD55">
        <f t="shared" si="36"/>
        <v>0.80610308898134519</v>
      </c>
      <c r="AE55">
        <f t="shared" si="37"/>
        <v>0.80825399609509874</v>
      </c>
      <c r="AF55">
        <f t="shared" si="38"/>
        <v>0.809103695976915</v>
      </c>
      <c r="AG55">
        <f t="shared" si="39"/>
        <v>0.80943911198278096</v>
      </c>
    </row>
    <row r="56" spans="1:33" x14ac:dyDescent="0.25">
      <c r="A56" t="s">
        <v>58</v>
      </c>
      <c r="B56">
        <v>538.05729742165795</v>
      </c>
      <c r="C56">
        <v>3309.1794788228899</v>
      </c>
      <c r="D56">
        <v>8923.1268325139208</v>
      </c>
      <c r="E56">
        <v>17207.425728166301</v>
      </c>
      <c r="F56">
        <v>27663.265511045902</v>
      </c>
      <c r="G56">
        <v>39694.554313706198</v>
      </c>
      <c r="H56">
        <v>52723.803181051502</v>
      </c>
      <c r="I56">
        <v>66245.807331790798</v>
      </c>
      <c r="J56">
        <v>79846.932793252301</v>
      </c>
      <c r="K56">
        <v>93205.982649984406</v>
      </c>
      <c r="L56"/>
      <c r="M56">
        <f t="shared" si="20"/>
        <v>0.44223887459314354</v>
      </c>
      <c r="N56">
        <f t="shared" si="21"/>
        <v>1.8132490294919945</v>
      </c>
      <c r="O56">
        <f t="shared" si="22"/>
        <v>2.4446922828805264</v>
      </c>
      <c r="P56">
        <f t="shared" si="23"/>
        <v>4.714363213196247</v>
      </c>
      <c r="Q56">
        <f t="shared" si="24"/>
        <v>7.5789768523413432</v>
      </c>
      <c r="R56">
        <f t="shared" si="25"/>
        <v>10.875220359919506</v>
      </c>
      <c r="S56">
        <f t="shared" si="26"/>
        <v>14.444877583849728</v>
      </c>
      <c r="T56">
        <f t="shared" si="27"/>
        <v>18.149536255285152</v>
      </c>
      <c r="U56">
        <f t="shared" si="28"/>
        <v>21.875871998151318</v>
      </c>
      <c r="V56">
        <f t="shared" si="29"/>
        <v>25.535885657529978</v>
      </c>
      <c r="W56"/>
      <c r="X56">
        <f t="shared" si="30"/>
        <v>4.4223887459314354E-2</v>
      </c>
      <c r="Y56">
        <f t="shared" si="31"/>
        <v>0.18132490294919945</v>
      </c>
      <c r="Z56">
        <f t="shared" si="32"/>
        <v>0.24446922828805265</v>
      </c>
      <c r="AA56">
        <f t="shared" si="33"/>
        <v>0.47143632131962471</v>
      </c>
      <c r="AB56">
        <f t="shared" si="34"/>
        <v>0.75789768523413437</v>
      </c>
      <c r="AC56">
        <f t="shared" si="35"/>
        <v>1.0875220359919506</v>
      </c>
      <c r="AD56">
        <f t="shared" si="36"/>
        <v>1.4444877583849727</v>
      </c>
      <c r="AE56">
        <f t="shared" si="37"/>
        <v>1.8149536255285152</v>
      </c>
      <c r="AF56">
        <f t="shared" si="38"/>
        <v>2.1875871998151317</v>
      </c>
      <c r="AG56">
        <f t="shared" si="39"/>
        <v>2.5535885657529978</v>
      </c>
    </row>
    <row r="57" spans="1:33" x14ac:dyDescent="0.25">
      <c r="A57" t="s">
        <v>59</v>
      </c>
      <c r="B57">
        <v>795.45945372142205</v>
      </c>
      <c r="C57">
        <v>2828.87655088887</v>
      </c>
      <c r="D57">
        <v>4736.0910308448001</v>
      </c>
      <c r="E57">
        <v>6070.2440466015296</v>
      </c>
      <c r="F57">
        <v>6897.0103935530096</v>
      </c>
      <c r="G57">
        <v>7380.5428215457096</v>
      </c>
      <c r="H57">
        <v>7655.1003570959001</v>
      </c>
      <c r="I57">
        <v>7808.5840740630701</v>
      </c>
      <c r="J57">
        <v>7893.6679500363498</v>
      </c>
      <c r="K57">
        <v>7940.6200248245004</v>
      </c>
      <c r="L57"/>
      <c r="M57">
        <f t="shared" si="20"/>
        <v>0.6538022907299359</v>
      </c>
      <c r="N57">
        <f t="shared" si="21"/>
        <v>1.5500693429528056</v>
      </c>
      <c r="O57">
        <f t="shared" si="22"/>
        <v>1.297559186532822</v>
      </c>
      <c r="P57">
        <f t="shared" si="23"/>
        <v>1.6630805607127479</v>
      </c>
      <c r="Q57">
        <f t="shared" si="24"/>
        <v>1.8895918886446601</v>
      </c>
      <c r="R57">
        <f t="shared" si="25"/>
        <v>2.0220665264508795</v>
      </c>
      <c r="S57">
        <f t="shared" si="26"/>
        <v>2.0972877690673699</v>
      </c>
      <c r="T57">
        <f t="shared" si="27"/>
        <v>2.1393381024830331</v>
      </c>
      <c r="U57">
        <f t="shared" si="28"/>
        <v>2.1626487534346164</v>
      </c>
      <c r="V57">
        <f t="shared" si="29"/>
        <v>2.1755123355683565</v>
      </c>
      <c r="W57"/>
      <c r="X57">
        <f t="shared" si="30"/>
        <v>6.5380229072993595E-2</v>
      </c>
      <c r="Y57">
        <f t="shared" si="31"/>
        <v>0.15500693429528056</v>
      </c>
      <c r="Z57">
        <f t="shared" si="32"/>
        <v>0.1297559186532822</v>
      </c>
      <c r="AA57">
        <f t="shared" si="33"/>
        <v>0.1663080560712748</v>
      </c>
      <c r="AB57">
        <f t="shared" si="34"/>
        <v>0.188959188864466</v>
      </c>
      <c r="AC57">
        <f t="shared" si="35"/>
        <v>0.20220665264508794</v>
      </c>
      <c r="AD57">
        <f t="shared" si="36"/>
        <v>0.209728776906737</v>
      </c>
      <c r="AE57">
        <f t="shared" si="37"/>
        <v>0.21393381024830332</v>
      </c>
      <c r="AF57">
        <f t="shared" si="38"/>
        <v>0.21626487534346164</v>
      </c>
      <c r="AG57">
        <f t="shared" si="39"/>
        <v>0.21755123355683564</v>
      </c>
    </row>
    <row r="58" spans="1:33" x14ac:dyDescent="0.25">
      <c r="A58" t="s">
        <v>60</v>
      </c>
      <c r="B58">
        <v>22480.883238831299</v>
      </c>
      <c r="C58">
        <v>87258.760310178201</v>
      </c>
      <c r="D58">
        <v>151373.545730713</v>
      </c>
      <c r="E58">
        <v>197364.76378915901</v>
      </c>
      <c r="F58">
        <v>226229.279301551</v>
      </c>
      <c r="G58">
        <v>243223.60061692199</v>
      </c>
      <c r="H58">
        <v>252907.826328847</v>
      </c>
      <c r="I58">
        <v>258332.02629485301</v>
      </c>
      <c r="J58">
        <v>261342.116566362</v>
      </c>
      <c r="K58">
        <v>263004.14304252103</v>
      </c>
      <c r="L58"/>
      <c r="M58">
        <f t="shared" si="20"/>
        <v>18.47743827849148</v>
      </c>
      <c r="N58">
        <f t="shared" si="21"/>
        <v>47.81301934804285</v>
      </c>
      <c r="O58">
        <f t="shared" si="22"/>
        <v>41.472204309784388</v>
      </c>
      <c r="P58">
        <f t="shared" si="23"/>
        <v>54.072538024427132</v>
      </c>
      <c r="Q58">
        <f t="shared" si="24"/>
        <v>61.980624466178355</v>
      </c>
      <c r="R58">
        <f t="shared" si="25"/>
        <v>66.636602908745758</v>
      </c>
      <c r="S58">
        <f t="shared" si="26"/>
        <v>69.289815432560829</v>
      </c>
      <c r="T58">
        <f t="shared" si="27"/>
        <v>70.775897615028228</v>
      </c>
      <c r="U58">
        <f t="shared" si="28"/>
        <v>71.600579881195074</v>
      </c>
      <c r="V58">
        <f t="shared" si="29"/>
        <v>72.055929600690689</v>
      </c>
      <c r="W58"/>
      <c r="X58">
        <f t="shared" si="30"/>
        <v>1.847743827849148</v>
      </c>
      <c r="Y58">
        <f t="shared" si="31"/>
        <v>4.7813019348042847</v>
      </c>
      <c r="Z58">
        <f t="shared" si="32"/>
        <v>4.1472204309784386</v>
      </c>
      <c r="AA58">
        <f t="shared" si="33"/>
        <v>5.407253802442713</v>
      </c>
      <c r="AB58">
        <f t="shared" si="34"/>
        <v>6.1980624466178353</v>
      </c>
      <c r="AC58">
        <f t="shared" si="35"/>
        <v>6.6636602908745761</v>
      </c>
      <c r="AD58">
        <f t="shared" si="36"/>
        <v>6.9289815432560831</v>
      </c>
      <c r="AE58">
        <f t="shared" si="37"/>
        <v>7.0775897615028232</v>
      </c>
      <c r="AF58">
        <f t="shared" si="38"/>
        <v>7.1600579881195072</v>
      </c>
      <c r="AG58">
        <f t="shared" si="39"/>
        <v>7.2055929600690689</v>
      </c>
    </row>
    <row r="59" spans="1:33" x14ac:dyDescent="0.25">
      <c r="A59" t="s">
        <v>61</v>
      </c>
      <c r="B59">
        <v>395.47473629006703</v>
      </c>
      <c r="C59">
        <v>2094.3236888731499</v>
      </c>
      <c r="D59">
        <v>4781.4183684439104</v>
      </c>
      <c r="E59">
        <v>7830.9597755895302</v>
      </c>
      <c r="F59">
        <v>10787.468240972599</v>
      </c>
      <c r="G59">
        <v>13410.369081398199</v>
      </c>
      <c r="H59">
        <v>15612.9322270211</v>
      </c>
      <c r="I59">
        <v>17397.109934644199</v>
      </c>
      <c r="J59">
        <v>18807.4057025722</v>
      </c>
      <c r="K59">
        <v>19903.2809848172</v>
      </c>
      <c r="L59"/>
      <c r="M59">
        <f t="shared" si="20"/>
        <v>0.32504772845758934</v>
      </c>
      <c r="N59">
        <f t="shared" si="21"/>
        <v>1.1475746240400821</v>
      </c>
      <c r="O59">
        <f t="shared" si="22"/>
        <v>1.3099776351901125</v>
      </c>
      <c r="P59">
        <f t="shared" si="23"/>
        <v>2.1454684316683648</v>
      </c>
      <c r="Q59">
        <f t="shared" si="24"/>
        <v>2.9554707509513976</v>
      </c>
      <c r="R59">
        <f t="shared" si="25"/>
        <v>3.6740737209310139</v>
      </c>
      <c r="S59">
        <f t="shared" si="26"/>
        <v>4.2775156786359183</v>
      </c>
      <c r="T59">
        <f t="shared" si="27"/>
        <v>4.7663314889436164</v>
      </c>
      <c r="U59">
        <f t="shared" si="28"/>
        <v>5.1527138911156714</v>
      </c>
      <c r="V59">
        <f t="shared" si="29"/>
        <v>5.452953694470466</v>
      </c>
      <c r="W59"/>
      <c r="X59">
        <f t="shared" si="30"/>
        <v>3.2504772845758936E-2</v>
      </c>
      <c r="Y59">
        <f t="shared" si="31"/>
        <v>0.11475746240400822</v>
      </c>
      <c r="Z59">
        <f t="shared" si="32"/>
        <v>0.13099776351901124</v>
      </c>
      <c r="AA59">
        <f t="shared" si="33"/>
        <v>0.21454684316683648</v>
      </c>
      <c r="AB59">
        <f t="shared" si="34"/>
        <v>0.29554707509513978</v>
      </c>
      <c r="AC59">
        <f t="shared" si="35"/>
        <v>0.36740737209310137</v>
      </c>
      <c r="AD59">
        <f t="shared" si="36"/>
        <v>0.42775156786359181</v>
      </c>
      <c r="AE59">
        <f t="shared" si="37"/>
        <v>0.47663314889436165</v>
      </c>
      <c r="AF59">
        <f t="shared" si="38"/>
        <v>0.51527138911156711</v>
      </c>
      <c r="AG59">
        <f t="shared" si="39"/>
        <v>0.5452953694470466</v>
      </c>
    </row>
    <row r="60" spans="1:33" x14ac:dyDescent="0.25">
      <c r="A60" t="s">
        <v>62</v>
      </c>
      <c r="B60">
        <v>196.02406093989299</v>
      </c>
      <c r="C60">
        <v>897.79177458818799</v>
      </c>
      <c r="D60">
        <v>1874.58896491428</v>
      </c>
      <c r="E60">
        <v>2879.2249717896598</v>
      </c>
      <c r="F60">
        <v>3776.51818377069</v>
      </c>
      <c r="G60">
        <v>4517.6964395548202</v>
      </c>
      <c r="H60">
        <v>5101.5545640243299</v>
      </c>
      <c r="I60">
        <v>5547.7029745345098</v>
      </c>
      <c r="J60">
        <v>5881.8047356925499</v>
      </c>
      <c r="K60">
        <v>6128.5895529147801</v>
      </c>
      <c r="L60"/>
      <c r="M60">
        <f t="shared" si="20"/>
        <v>0.16111566652593942</v>
      </c>
      <c r="N60">
        <f t="shared" si="21"/>
        <v>0.49194069840448662</v>
      </c>
      <c r="O60">
        <f t="shared" si="22"/>
        <v>0.51358601778473434</v>
      </c>
      <c r="P60">
        <f t="shared" si="23"/>
        <v>0.78882875939442743</v>
      </c>
      <c r="Q60">
        <f t="shared" si="24"/>
        <v>1.034662516101559</v>
      </c>
      <c r="R60">
        <f t="shared" si="25"/>
        <v>1.2377250519328276</v>
      </c>
      <c r="S60">
        <f t="shared" si="26"/>
        <v>1.3976861819244739</v>
      </c>
      <c r="T60">
        <f t="shared" si="27"/>
        <v>1.5199186231601398</v>
      </c>
      <c r="U60">
        <f t="shared" si="28"/>
        <v>1.6114533522445342</v>
      </c>
      <c r="V60">
        <f t="shared" si="29"/>
        <v>1.6790656309355565</v>
      </c>
      <c r="W60"/>
      <c r="X60">
        <f t="shared" si="30"/>
        <v>1.6111566652593941E-2</v>
      </c>
      <c r="Y60">
        <f t="shared" si="31"/>
        <v>4.9194069840448662E-2</v>
      </c>
      <c r="Z60">
        <f t="shared" si="32"/>
        <v>5.1358601778473435E-2</v>
      </c>
      <c r="AA60">
        <f t="shared" si="33"/>
        <v>7.8882875939442737E-2</v>
      </c>
      <c r="AB60">
        <f t="shared" si="34"/>
        <v>0.10346625161015591</v>
      </c>
      <c r="AC60">
        <f t="shared" si="35"/>
        <v>0.12377250519328276</v>
      </c>
      <c r="AD60">
        <f t="shared" si="36"/>
        <v>0.1397686181924474</v>
      </c>
      <c r="AE60">
        <f t="shared" si="37"/>
        <v>0.15199186231601397</v>
      </c>
      <c r="AF60">
        <f t="shared" si="38"/>
        <v>0.16114533522445343</v>
      </c>
      <c r="AG60">
        <f t="shared" si="39"/>
        <v>0.16790656309355564</v>
      </c>
    </row>
    <row r="61" spans="1:33" x14ac:dyDescent="0.25">
      <c r="L61"/>
      <c r="W61"/>
    </row>
    <row r="62" spans="1:33" x14ac:dyDescent="0.25">
      <c r="L62"/>
      <c r="W62"/>
    </row>
    <row r="63" spans="1:33" x14ac:dyDescent="0.25">
      <c r="A63" s="2" t="s">
        <v>334</v>
      </c>
      <c r="L63" s="1" t="s">
        <v>335</v>
      </c>
      <c r="M63">
        <v>1</v>
      </c>
      <c r="N63">
        <v>5</v>
      </c>
      <c r="W63"/>
    </row>
    <row r="64" spans="1:33" x14ac:dyDescent="0.25">
      <c r="A64" t="s">
        <v>3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L64"/>
      <c r="M64" s="2">
        <v>30</v>
      </c>
      <c r="N64" s="2">
        <v>20</v>
      </c>
      <c r="O64" s="2">
        <v>10</v>
      </c>
      <c r="P64" s="2">
        <v>10</v>
      </c>
      <c r="Q64" s="2">
        <v>10</v>
      </c>
      <c r="R64" s="2">
        <v>10</v>
      </c>
      <c r="S64" s="2">
        <v>10</v>
      </c>
      <c r="T64" s="2">
        <v>10</v>
      </c>
      <c r="U64" s="2">
        <v>10</v>
      </c>
      <c r="V64" s="2">
        <v>10</v>
      </c>
      <c r="W64"/>
      <c r="X64" s="2">
        <v>0.1</v>
      </c>
    </row>
    <row r="65" spans="1:33" x14ac:dyDescent="0.25">
      <c r="A65" s="12" t="s">
        <v>4</v>
      </c>
      <c r="B65">
        <v>21.583504257923501</v>
      </c>
      <c r="C65">
        <v>47.252724385477002</v>
      </c>
      <c r="D65">
        <v>78.893409738535595</v>
      </c>
      <c r="E65">
        <v>113.02475227103101</v>
      </c>
      <c r="F65">
        <v>146.992765079648</v>
      </c>
      <c r="G65">
        <v>179.05459072036999</v>
      </c>
      <c r="H65">
        <v>208.22475660538299</v>
      </c>
      <c r="I65">
        <v>234.06981695394799</v>
      </c>
      <c r="J65">
        <v>256.52356263859502</v>
      </c>
      <c r="K65">
        <v>275.743679195781</v>
      </c>
      <c r="L65" s="1">
        <v>5</v>
      </c>
      <c r="M65">
        <f t="shared" ref="M65:V65" si="40">(B65*($L$65/100))/365</f>
        <v>2.9566444188936303E-3</v>
      </c>
      <c r="N65">
        <f t="shared" si="40"/>
        <v>6.4729759432160285E-3</v>
      </c>
      <c r="O65">
        <f t="shared" si="40"/>
        <v>1.0807316402539124E-2</v>
      </c>
      <c r="P65">
        <f t="shared" si="40"/>
        <v>1.5482842776853564E-2</v>
      </c>
      <c r="Q65">
        <f t="shared" si="40"/>
        <v>2.0135995216390139E-2</v>
      </c>
      <c r="R65">
        <f t="shared" si="40"/>
        <v>2.4528026126078083E-2</v>
      </c>
      <c r="S65">
        <f t="shared" si="40"/>
        <v>2.8523939261011374E-2</v>
      </c>
      <c r="T65">
        <f t="shared" si="40"/>
        <v>3.2064358486842193E-2</v>
      </c>
      <c r="U65">
        <f t="shared" si="40"/>
        <v>3.5140214060081512E-2</v>
      </c>
      <c r="V65">
        <f t="shared" si="40"/>
        <v>3.7773106739148084E-2</v>
      </c>
      <c r="W65" s="2">
        <v>2</v>
      </c>
      <c r="X65">
        <f t="shared" ref="X65:AG65" si="41">M65*$W$65</f>
        <v>5.9132888377872606E-3</v>
      </c>
      <c r="Y65">
        <f t="shared" si="41"/>
        <v>1.2945951886432057E-2</v>
      </c>
      <c r="Z65">
        <f t="shared" si="41"/>
        <v>2.1614632805078249E-2</v>
      </c>
      <c r="AA65">
        <f t="shared" si="41"/>
        <v>3.0965685553707128E-2</v>
      </c>
      <c r="AB65">
        <f t="shared" si="41"/>
        <v>4.0271990432780277E-2</v>
      </c>
      <c r="AC65">
        <f t="shared" si="41"/>
        <v>4.9056052252156167E-2</v>
      </c>
      <c r="AD65">
        <f t="shared" si="41"/>
        <v>5.7047878522022748E-2</v>
      </c>
      <c r="AE65">
        <f t="shared" si="41"/>
        <v>6.4128716973684385E-2</v>
      </c>
      <c r="AF65">
        <f t="shared" si="41"/>
        <v>7.0280428120163024E-2</v>
      </c>
      <c r="AG65">
        <f t="shared" si="41"/>
        <v>7.5546213478296168E-2</v>
      </c>
    </row>
    <row r="66" spans="1:33" x14ac:dyDescent="0.25">
      <c r="A66" t="s">
        <v>5</v>
      </c>
      <c r="B66">
        <v>852265.47149185499</v>
      </c>
      <c r="C66">
        <v>2331317.0086223301</v>
      </c>
      <c r="D66">
        <v>3894973.3348339102</v>
      </c>
      <c r="E66">
        <v>5074546.0613987697</v>
      </c>
      <c r="F66">
        <v>5865766.5527672004</v>
      </c>
      <c r="G66">
        <v>6365769.0296844803</v>
      </c>
      <c r="H66">
        <v>6671700.3693776503</v>
      </c>
      <c r="I66">
        <v>6855530.7248815</v>
      </c>
      <c r="J66">
        <v>6964856.1873012502</v>
      </c>
      <c r="K66">
        <v>7029486.0021836599</v>
      </c>
      <c r="L66"/>
      <c r="M66">
        <f t="shared" ref="M66:V68" si="42">(B66*(M$1/100))/365</f>
        <v>700.49216834946981</v>
      </c>
      <c r="N66">
        <f t="shared" si="42"/>
        <v>1277.4339773273043</v>
      </c>
      <c r="O66">
        <f t="shared" si="42"/>
        <v>1067.1159821462768</v>
      </c>
      <c r="P66">
        <f t="shared" si="42"/>
        <v>1390.2865921640466</v>
      </c>
      <c r="Q66">
        <f t="shared" si="42"/>
        <v>1607.0593295252604</v>
      </c>
      <c r="R66">
        <f t="shared" si="42"/>
        <v>1744.0463095025975</v>
      </c>
      <c r="S66">
        <f t="shared" si="42"/>
        <v>1827.8631148979864</v>
      </c>
      <c r="T66">
        <f t="shared" si="42"/>
        <v>1878.2275958579455</v>
      </c>
      <c r="U66">
        <f t="shared" si="42"/>
        <v>1908.1797773428082</v>
      </c>
      <c r="V66">
        <f t="shared" si="42"/>
        <v>1925.8865759407288</v>
      </c>
      <c r="W66"/>
      <c r="X66">
        <f t="shared" ref="X66:AG68" si="43">M66/10</f>
        <v>70.049216834946975</v>
      </c>
      <c r="Y66">
        <f t="shared" si="43"/>
        <v>127.74339773273043</v>
      </c>
      <c r="Z66">
        <f t="shared" si="43"/>
        <v>106.71159821462768</v>
      </c>
      <c r="AA66">
        <f t="shared" si="43"/>
        <v>139.02865921640466</v>
      </c>
      <c r="AB66">
        <f t="shared" si="43"/>
        <v>160.70593295252604</v>
      </c>
      <c r="AC66">
        <f t="shared" si="43"/>
        <v>174.40463095025976</v>
      </c>
      <c r="AD66">
        <f t="shared" si="43"/>
        <v>182.78631148979863</v>
      </c>
      <c r="AE66">
        <f t="shared" si="43"/>
        <v>187.82275958579456</v>
      </c>
      <c r="AF66">
        <f t="shared" si="43"/>
        <v>190.81797773428082</v>
      </c>
      <c r="AG66">
        <f t="shared" si="43"/>
        <v>192.58865759407288</v>
      </c>
    </row>
    <row r="67" spans="1:33" x14ac:dyDescent="0.25">
      <c r="A67" t="s">
        <v>6</v>
      </c>
      <c r="B67">
        <v>976156.084953096</v>
      </c>
      <c r="C67">
        <v>2614830.2938019298</v>
      </c>
      <c r="D67">
        <v>4088814.8563010301</v>
      </c>
      <c r="E67">
        <v>5144971.0428171903</v>
      </c>
      <c r="F67">
        <v>5827872.8540895199</v>
      </c>
      <c r="G67">
        <v>6247016.4098634496</v>
      </c>
      <c r="H67">
        <v>6497172.6880467199</v>
      </c>
      <c r="I67">
        <v>6644175.8580441801</v>
      </c>
      <c r="J67">
        <v>6729810.4330772404</v>
      </c>
      <c r="K67">
        <v>6779448.5004414096</v>
      </c>
      <c r="L67"/>
      <c r="M67">
        <f t="shared" si="42"/>
        <v>802.32006982446251</v>
      </c>
      <c r="N67">
        <f t="shared" si="42"/>
        <v>1432.7837226311945</v>
      </c>
      <c r="O67">
        <f t="shared" si="42"/>
        <v>1120.2232483016521</v>
      </c>
      <c r="P67">
        <f t="shared" si="42"/>
        <v>1409.5811076211482</v>
      </c>
      <c r="Q67">
        <f t="shared" si="42"/>
        <v>1596.6774942711015</v>
      </c>
      <c r="R67">
        <f t="shared" si="42"/>
        <v>1711.5113451680686</v>
      </c>
      <c r="S67">
        <f t="shared" si="42"/>
        <v>1780.0473117936222</v>
      </c>
      <c r="T67">
        <f t="shared" si="42"/>
        <v>1820.3221528888166</v>
      </c>
      <c r="U67">
        <f t="shared" si="42"/>
        <v>1843.7836802951344</v>
      </c>
      <c r="V67">
        <f t="shared" si="42"/>
        <v>1857.3831508058659</v>
      </c>
      <c r="W67"/>
      <c r="X67">
        <f t="shared" si="43"/>
        <v>80.232006982446251</v>
      </c>
      <c r="Y67">
        <f t="shared" si="43"/>
        <v>143.27837226311945</v>
      </c>
      <c r="Z67">
        <f t="shared" si="43"/>
        <v>112.02232483016522</v>
      </c>
      <c r="AA67">
        <f t="shared" si="43"/>
        <v>140.95811076211481</v>
      </c>
      <c r="AB67">
        <f t="shared" si="43"/>
        <v>159.66774942711015</v>
      </c>
      <c r="AC67">
        <f t="shared" si="43"/>
        <v>171.15113451680685</v>
      </c>
      <c r="AD67">
        <f t="shared" si="43"/>
        <v>178.00473117936221</v>
      </c>
      <c r="AE67">
        <f t="shared" si="43"/>
        <v>182.03221528888167</v>
      </c>
      <c r="AF67">
        <f t="shared" si="43"/>
        <v>184.37836802951344</v>
      </c>
      <c r="AG67">
        <f t="shared" si="43"/>
        <v>185.73831508058657</v>
      </c>
    </row>
    <row r="68" spans="1:33" x14ac:dyDescent="0.25">
      <c r="A68" t="s">
        <v>7</v>
      </c>
      <c r="B68">
        <v>1372.22188805617</v>
      </c>
      <c r="C68">
        <v>4773.5161404615801</v>
      </c>
      <c r="D68">
        <v>9250.9183816943096</v>
      </c>
      <c r="E68">
        <v>13860.948944513801</v>
      </c>
      <c r="F68">
        <v>18055.887890246398</v>
      </c>
      <c r="G68">
        <v>21609.504790141</v>
      </c>
      <c r="H68">
        <v>24487.720875465599</v>
      </c>
      <c r="I68">
        <v>26750.9732105394</v>
      </c>
      <c r="J68">
        <v>28495.202386447199</v>
      </c>
      <c r="K68">
        <v>29820.754516296001</v>
      </c>
      <c r="L68"/>
      <c r="M68">
        <f t="shared" si="42"/>
        <v>1.1278536066215095</v>
      </c>
      <c r="N68">
        <f t="shared" si="42"/>
        <v>2.6156252824447015</v>
      </c>
      <c r="O68">
        <f t="shared" si="42"/>
        <v>2.5344981867655645</v>
      </c>
      <c r="P68">
        <f t="shared" si="42"/>
        <v>3.7975202587709047</v>
      </c>
      <c r="Q68">
        <f t="shared" si="42"/>
        <v>4.9468186000675063</v>
      </c>
      <c r="R68">
        <f t="shared" si="42"/>
        <v>5.9204122712715064</v>
      </c>
      <c r="S68">
        <f t="shared" si="42"/>
        <v>6.7089646234152323</v>
      </c>
      <c r="T68">
        <f t="shared" si="42"/>
        <v>7.3290337563121648</v>
      </c>
      <c r="U68">
        <f t="shared" si="42"/>
        <v>7.8069047634101914</v>
      </c>
      <c r="V68">
        <f t="shared" si="42"/>
        <v>8.170069730492056</v>
      </c>
      <c r="W68"/>
      <c r="X68">
        <f t="shared" si="43"/>
        <v>0.11278536066215095</v>
      </c>
      <c r="Y68">
        <f t="shared" si="43"/>
        <v>0.26156252824447013</v>
      </c>
      <c r="Z68">
        <f t="shared" si="43"/>
        <v>0.25344981867655647</v>
      </c>
      <c r="AA68">
        <f t="shared" si="43"/>
        <v>0.37975202587709045</v>
      </c>
      <c r="AB68">
        <f t="shared" si="43"/>
        <v>0.49468186000675063</v>
      </c>
      <c r="AC68">
        <f t="shared" si="43"/>
        <v>0.59204122712715068</v>
      </c>
      <c r="AD68">
        <f t="shared" si="43"/>
        <v>0.67089646234152323</v>
      </c>
      <c r="AE68">
        <f t="shared" si="43"/>
        <v>0.73290337563121644</v>
      </c>
      <c r="AF68">
        <f t="shared" si="43"/>
        <v>0.78069047634101918</v>
      </c>
      <c r="AG68">
        <f t="shared" si="43"/>
        <v>0.81700697304920555</v>
      </c>
    </row>
    <row r="69" spans="1:33" x14ac:dyDescent="0.25">
      <c r="A69" s="13" t="s">
        <v>8</v>
      </c>
      <c r="B69">
        <v>629642.47269811505</v>
      </c>
      <c r="C69">
        <v>639268.06603631703</v>
      </c>
      <c r="D69">
        <v>639330.69714974205</v>
      </c>
      <c r="E69">
        <v>639331.10262113402</v>
      </c>
      <c r="F69">
        <v>639331.10524605401</v>
      </c>
      <c r="G69">
        <v>639331.10526304704</v>
      </c>
      <c r="H69">
        <v>639331.10526315705</v>
      </c>
      <c r="I69">
        <v>639331.10526315798</v>
      </c>
      <c r="J69">
        <v>639331.10526315798</v>
      </c>
      <c r="K69">
        <v>639331.10526315798</v>
      </c>
      <c r="L69" s="1">
        <v>1</v>
      </c>
      <c r="M69">
        <f t="shared" ref="M69:V69" si="44">(B69*($M63/100))/365</f>
        <v>17.250478704057947</v>
      </c>
      <c r="N69">
        <f t="shared" si="44"/>
        <v>17.514193590036083</v>
      </c>
      <c r="O69">
        <f t="shared" si="44"/>
        <v>17.515909510951836</v>
      </c>
      <c r="P69">
        <f t="shared" si="44"/>
        <v>17.515920619757097</v>
      </c>
      <c r="Q69">
        <f t="shared" si="44"/>
        <v>17.515920691672711</v>
      </c>
      <c r="R69">
        <f t="shared" si="44"/>
        <v>17.515920692138277</v>
      </c>
      <c r="S69">
        <f t="shared" si="44"/>
        <v>17.51592069214129</v>
      </c>
      <c r="T69">
        <f t="shared" si="44"/>
        <v>17.515920692141314</v>
      </c>
      <c r="U69">
        <f t="shared" si="44"/>
        <v>17.515920692141314</v>
      </c>
      <c r="V69">
        <f t="shared" si="44"/>
        <v>17.515920692141314</v>
      </c>
      <c r="W69" s="2">
        <v>10</v>
      </c>
      <c r="X69">
        <f t="shared" ref="X69:AG69" si="45">M69*10</f>
        <v>172.50478704057946</v>
      </c>
      <c r="Y69">
        <f t="shared" si="45"/>
        <v>175.14193590036083</v>
      </c>
      <c r="Z69">
        <f t="shared" si="45"/>
        <v>175.15909510951838</v>
      </c>
      <c r="AA69">
        <f t="shared" si="45"/>
        <v>175.15920619757097</v>
      </c>
      <c r="AB69">
        <f t="shared" si="45"/>
        <v>175.1592069167271</v>
      </c>
      <c r="AC69">
        <f t="shared" si="45"/>
        <v>175.15920692138278</v>
      </c>
      <c r="AD69">
        <f t="shared" si="45"/>
        <v>175.1592069214129</v>
      </c>
      <c r="AE69">
        <f t="shared" si="45"/>
        <v>175.15920692141316</v>
      </c>
      <c r="AF69">
        <f t="shared" si="45"/>
        <v>175.15920692141316</v>
      </c>
      <c r="AG69">
        <f t="shared" si="45"/>
        <v>175.15920692141316</v>
      </c>
    </row>
    <row r="70" spans="1:33" x14ac:dyDescent="0.25">
      <c r="A70" t="s">
        <v>9</v>
      </c>
      <c r="B70">
        <v>556.80050352575597</v>
      </c>
      <c r="C70">
        <v>1514.6401214258501</v>
      </c>
      <c r="D70">
        <v>2084.4180850887001</v>
      </c>
      <c r="E70">
        <v>2344.5416704915001</v>
      </c>
      <c r="F70">
        <v>2453.2382674466498</v>
      </c>
      <c r="G70">
        <v>2497.1883543496301</v>
      </c>
      <c r="H70">
        <v>2514.7344392802302</v>
      </c>
      <c r="I70">
        <v>2521.7044668583899</v>
      </c>
      <c r="J70">
        <v>2524.4678065000398</v>
      </c>
      <c r="K70">
        <v>2525.56250923076</v>
      </c>
      <c r="L70" s="1">
        <v>5</v>
      </c>
      <c r="M70">
        <f t="shared" ref="M70:V70" si="46">(B70*($L$70/100))/365</f>
        <v>7.6274041578870688E-2</v>
      </c>
      <c r="N70">
        <f t="shared" si="46"/>
        <v>0.2074849481405274</v>
      </c>
      <c r="O70">
        <f t="shared" si="46"/>
        <v>0.28553672398475344</v>
      </c>
      <c r="P70">
        <f t="shared" si="46"/>
        <v>0.32117009184815071</v>
      </c>
      <c r="Q70">
        <f t="shared" si="46"/>
        <v>0.33606003663652739</v>
      </c>
      <c r="R70">
        <f t="shared" si="46"/>
        <v>0.34208059648625072</v>
      </c>
      <c r="S70">
        <f t="shared" si="46"/>
        <v>0.34448416976441509</v>
      </c>
      <c r="T70">
        <f t="shared" si="46"/>
        <v>0.34543896806279317</v>
      </c>
      <c r="U70">
        <f t="shared" si="46"/>
        <v>0.34581750773973152</v>
      </c>
      <c r="V70">
        <f t="shared" si="46"/>
        <v>0.34596746701791237</v>
      </c>
      <c r="W70"/>
      <c r="X70">
        <f t="shared" ref="X70:AG72" si="47">M70/10</f>
        <v>7.6274041578870688E-3</v>
      </c>
      <c r="Y70">
        <f t="shared" si="47"/>
        <v>2.0748494814052741E-2</v>
      </c>
      <c r="Z70">
        <f t="shared" si="47"/>
        <v>2.8553672398475345E-2</v>
      </c>
      <c r="AA70">
        <f t="shared" si="47"/>
        <v>3.2117009184815068E-2</v>
      </c>
      <c r="AB70">
        <f t="shared" si="47"/>
        <v>3.3606003663652739E-2</v>
      </c>
      <c r="AC70">
        <f t="shared" si="47"/>
        <v>3.4208059648625069E-2</v>
      </c>
      <c r="AD70">
        <f t="shared" si="47"/>
        <v>3.4448416976441507E-2</v>
      </c>
      <c r="AE70">
        <f t="shared" si="47"/>
        <v>3.4543896806279319E-2</v>
      </c>
      <c r="AF70">
        <f t="shared" si="47"/>
        <v>3.4581750773973151E-2</v>
      </c>
      <c r="AG70">
        <f t="shared" si="47"/>
        <v>3.4596746701791234E-2</v>
      </c>
    </row>
    <row r="71" spans="1:33" x14ac:dyDescent="0.25">
      <c r="A71" t="s">
        <v>10</v>
      </c>
      <c r="B71">
        <v>2601.1221205625502</v>
      </c>
      <c r="C71">
        <v>10052.779017687801</v>
      </c>
      <c r="D71">
        <v>16834.059696289201</v>
      </c>
      <c r="E71">
        <v>21300.971718541401</v>
      </c>
      <c r="F71">
        <v>23891.443813165399</v>
      </c>
      <c r="G71">
        <v>25309.014639631099</v>
      </c>
      <c r="H71">
        <v>26063.178701350502</v>
      </c>
      <c r="I71">
        <v>26458.775491050299</v>
      </c>
      <c r="J71">
        <v>26664.800228274999</v>
      </c>
      <c r="K71">
        <v>26771.702364278</v>
      </c>
      <c r="L71" s="1">
        <v>5</v>
      </c>
      <c r="M71">
        <f t="shared" ref="M71:V71" si="48">(B71*($L$71/100))/365</f>
        <v>0.35631809870719866</v>
      </c>
      <c r="N71">
        <f t="shared" si="48"/>
        <v>1.3770930161216166</v>
      </c>
      <c r="O71">
        <f t="shared" si="48"/>
        <v>2.3060355748341372</v>
      </c>
      <c r="P71">
        <f t="shared" si="48"/>
        <v>2.9179413313070413</v>
      </c>
      <c r="Q71">
        <f t="shared" si="48"/>
        <v>3.2728005223514249</v>
      </c>
      <c r="R71">
        <f t="shared" si="48"/>
        <v>3.4669883067987808</v>
      </c>
      <c r="S71">
        <f t="shared" si="48"/>
        <v>3.5702984522397947</v>
      </c>
      <c r="T71">
        <f t="shared" si="48"/>
        <v>3.6244897932945617</v>
      </c>
      <c r="U71">
        <f t="shared" si="48"/>
        <v>3.652712360037671</v>
      </c>
      <c r="V71">
        <f t="shared" si="48"/>
        <v>3.6673564882572607</v>
      </c>
      <c r="W71"/>
      <c r="X71">
        <f t="shared" si="47"/>
        <v>3.5631809870719865E-2</v>
      </c>
      <c r="Y71">
        <f t="shared" si="47"/>
        <v>0.13770930161216166</v>
      </c>
      <c r="Z71">
        <f t="shared" si="47"/>
        <v>0.23060355748341371</v>
      </c>
      <c r="AA71">
        <f t="shared" si="47"/>
        <v>0.29179413313070413</v>
      </c>
      <c r="AB71">
        <f t="shared" si="47"/>
        <v>0.3272800522351425</v>
      </c>
      <c r="AC71">
        <f t="shared" si="47"/>
        <v>0.34669883067987806</v>
      </c>
      <c r="AD71">
        <f t="shared" si="47"/>
        <v>0.35702984522397946</v>
      </c>
      <c r="AE71">
        <f t="shared" si="47"/>
        <v>0.36244897932945619</v>
      </c>
      <c r="AF71">
        <f t="shared" si="47"/>
        <v>0.3652712360037671</v>
      </c>
      <c r="AG71">
        <f t="shared" si="47"/>
        <v>0.36673564882572607</v>
      </c>
    </row>
    <row r="72" spans="1:33" x14ac:dyDescent="0.25">
      <c r="A72" t="s">
        <v>11</v>
      </c>
      <c r="B72">
        <v>372.42894525518398</v>
      </c>
      <c r="C72">
        <v>983.18090529593803</v>
      </c>
      <c r="D72">
        <v>1370.16262755408</v>
      </c>
      <c r="E72">
        <v>1560.52380198534</v>
      </c>
      <c r="F72">
        <v>1646.1134718354699</v>
      </c>
      <c r="G72">
        <v>1683.25416567296</v>
      </c>
      <c r="H72">
        <v>1699.13742946706</v>
      </c>
      <c r="I72">
        <v>1705.8885985460399</v>
      </c>
      <c r="J72">
        <v>1708.75081362328</v>
      </c>
      <c r="K72">
        <v>1709.96295791017</v>
      </c>
      <c r="L72" s="1">
        <v>5</v>
      </c>
      <c r="M72">
        <f t="shared" ref="M72:V72" si="49">(B72*($L$72/100))/365</f>
        <v>5.1017663733586849E-2</v>
      </c>
      <c r="N72">
        <f t="shared" si="49"/>
        <v>0.13468231579396411</v>
      </c>
      <c r="O72">
        <f t="shared" si="49"/>
        <v>0.18769351062384659</v>
      </c>
      <c r="P72">
        <f t="shared" si="49"/>
        <v>0.21377038383360825</v>
      </c>
      <c r="Q72">
        <f t="shared" si="49"/>
        <v>0.22549499614184521</v>
      </c>
      <c r="R72">
        <f t="shared" si="49"/>
        <v>0.23058276242095344</v>
      </c>
      <c r="S72">
        <f t="shared" si="49"/>
        <v>0.23275855198178905</v>
      </c>
      <c r="T72">
        <f t="shared" si="49"/>
        <v>0.23368336966384112</v>
      </c>
      <c r="U72">
        <f t="shared" si="49"/>
        <v>0.2340754539209973</v>
      </c>
      <c r="V72">
        <f t="shared" si="49"/>
        <v>0.23424150108358496</v>
      </c>
      <c r="W72"/>
      <c r="X72">
        <f t="shared" si="47"/>
        <v>5.1017663733586849E-3</v>
      </c>
      <c r="Y72">
        <f t="shared" si="47"/>
        <v>1.3468231579396412E-2</v>
      </c>
      <c r="Z72">
        <f t="shared" si="47"/>
        <v>1.876935106238466E-2</v>
      </c>
      <c r="AA72">
        <f t="shared" si="47"/>
        <v>2.1377038383360823E-2</v>
      </c>
      <c r="AB72">
        <f t="shared" si="47"/>
        <v>2.254949961418452E-2</v>
      </c>
      <c r="AC72">
        <f t="shared" si="47"/>
        <v>2.3058276242095343E-2</v>
      </c>
      <c r="AD72">
        <f t="shared" si="47"/>
        <v>2.3275855198178905E-2</v>
      </c>
      <c r="AE72">
        <f t="shared" si="47"/>
        <v>2.3368336966384112E-2</v>
      </c>
      <c r="AF72">
        <f t="shared" si="47"/>
        <v>2.340754539209973E-2</v>
      </c>
      <c r="AG72">
        <f t="shared" si="47"/>
        <v>2.3424150108358497E-2</v>
      </c>
    </row>
    <row r="73" spans="1:33" x14ac:dyDescent="0.25">
      <c r="A73" s="13" t="s">
        <v>12</v>
      </c>
      <c r="B73">
        <v>485585088.70512497</v>
      </c>
      <c r="C73">
        <v>485585088.95159298</v>
      </c>
      <c r="D73">
        <v>485585088.95159298</v>
      </c>
      <c r="E73">
        <v>485585088.95159298</v>
      </c>
      <c r="F73">
        <v>485585088.95159298</v>
      </c>
      <c r="G73">
        <v>485585088.95159298</v>
      </c>
      <c r="H73">
        <v>485585088.95159298</v>
      </c>
      <c r="I73">
        <v>485585088.95159298</v>
      </c>
      <c r="J73">
        <v>485585088.95159298</v>
      </c>
      <c r="K73">
        <v>485585088.95159298</v>
      </c>
      <c r="L73" s="1">
        <v>1</v>
      </c>
      <c r="M73">
        <f t="shared" ref="M73:V73" si="50">(B73*($M63/100))/365</f>
        <v>13303.701060414383</v>
      </c>
      <c r="N73">
        <f t="shared" si="50"/>
        <v>13303.70106716693</v>
      </c>
      <c r="O73">
        <f t="shared" si="50"/>
        <v>13303.70106716693</v>
      </c>
      <c r="P73">
        <f t="shared" si="50"/>
        <v>13303.70106716693</v>
      </c>
      <c r="Q73">
        <f t="shared" si="50"/>
        <v>13303.70106716693</v>
      </c>
      <c r="R73">
        <f t="shared" si="50"/>
        <v>13303.70106716693</v>
      </c>
      <c r="S73">
        <f t="shared" si="50"/>
        <v>13303.70106716693</v>
      </c>
      <c r="T73">
        <f t="shared" si="50"/>
        <v>13303.70106716693</v>
      </c>
      <c r="U73">
        <f t="shared" si="50"/>
        <v>13303.70106716693</v>
      </c>
      <c r="V73">
        <f t="shared" si="50"/>
        <v>13303.70106716693</v>
      </c>
      <c r="W73" s="2">
        <v>10</v>
      </c>
      <c r="X73">
        <f t="shared" ref="X73:AG73" si="51">M73*10</f>
        <v>133037.01060414384</v>
      </c>
      <c r="Y73">
        <f t="shared" si="51"/>
        <v>133037.0106716693</v>
      </c>
      <c r="Z73">
        <f t="shared" si="51"/>
        <v>133037.0106716693</v>
      </c>
      <c r="AA73">
        <f t="shared" si="51"/>
        <v>133037.0106716693</v>
      </c>
      <c r="AB73">
        <f t="shared" si="51"/>
        <v>133037.0106716693</v>
      </c>
      <c r="AC73">
        <f t="shared" si="51"/>
        <v>133037.0106716693</v>
      </c>
      <c r="AD73">
        <f t="shared" si="51"/>
        <v>133037.0106716693</v>
      </c>
      <c r="AE73">
        <f t="shared" si="51"/>
        <v>133037.0106716693</v>
      </c>
      <c r="AF73">
        <f t="shared" si="51"/>
        <v>133037.0106716693</v>
      </c>
      <c r="AG73">
        <f t="shared" si="51"/>
        <v>133037.0106716693</v>
      </c>
    </row>
    <row r="74" spans="1:33" x14ac:dyDescent="0.25">
      <c r="A74" s="12" t="s">
        <v>13</v>
      </c>
      <c r="B74">
        <v>7180.7993859868802</v>
      </c>
      <c r="C74">
        <v>38959.658833709698</v>
      </c>
      <c r="D74">
        <v>87542.099114981305</v>
      </c>
      <c r="E74">
        <v>140222.10103514401</v>
      </c>
      <c r="F74">
        <v>188924.637196478</v>
      </c>
      <c r="G74">
        <v>230149.946264909</v>
      </c>
      <c r="H74">
        <v>263226.79544123</v>
      </c>
      <c r="I74">
        <v>288868.83301197801</v>
      </c>
      <c r="J74">
        <v>308297.568064311</v>
      </c>
      <c r="K74">
        <v>322790.84696979501</v>
      </c>
      <c r="L74" s="1">
        <v>20</v>
      </c>
      <c r="M74">
        <f t="shared" ref="M74:V74" si="52">(B74*($L$74/100))/365</f>
        <v>3.9346845950613045</v>
      </c>
      <c r="N74">
        <f t="shared" si="52"/>
        <v>21.347758265046412</v>
      </c>
      <c r="O74">
        <f t="shared" si="52"/>
        <v>47.968273487660987</v>
      </c>
      <c r="P74">
        <f t="shared" si="52"/>
        <v>76.834027964462464</v>
      </c>
      <c r="Q74">
        <f t="shared" si="52"/>
        <v>103.52034914875507</v>
      </c>
      <c r="R74">
        <f t="shared" si="52"/>
        <v>126.10955959721042</v>
      </c>
      <c r="S74">
        <f t="shared" si="52"/>
        <v>144.23386051574249</v>
      </c>
      <c r="T74">
        <f t="shared" si="52"/>
        <v>158.28429206135783</v>
      </c>
      <c r="U74">
        <f t="shared" si="52"/>
        <v>168.93017428181426</v>
      </c>
      <c r="V74">
        <f t="shared" si="52"/>
        <v>176.8716969697507</v>
      </c>
      <c r="W74" s="2">
        <v>1</v>
      </c>
      <c r="X74">
        <f t="shared" ref="X74:AG74" si="53">M74/$W$74</f>
        <v>3.9346845950613045</v>
      </c>
      <c r="Y74">
        <f t="shared" si="53"/>
        <v>21.347758265046412</v>
      </c>
      <c r="Z74">
        <f t="shared" si="53"/>
        <v>47.968273487660987</v>
      </c>
      <c r="AA74">
        <f t="shared" si="53"/>
        <v>76.834027964462464</v>
      </c>
      <c r="AB74">
        <f t="shared" si="53"/>
        <v>103.52034914875507</v>
      </c>
      <c r="AC74">
        <f t="shared" si="53"/>
        <v>126.10955959721042</v>
      </c>
      <c r="AD74">
        <f t="shared" si="53"/>
        <v>144.23386051574249</v>
      </c>
      <c r="AE74">
        <f t="shared" si="53"/>
        <v>158.28429206135783</v>
      </c>
      <c r="AF74">
        <f t="shared" si="53"/>
        <v>168.93017428181426</v>
      </c>
      <c r="AG74">
        <f t="shared" si="53"/>
        <v>176.8716969697507</v>
      </c>
    </row>
    <row r="75" spans="1:33" x14ac:dyDescent="0.25">
      <c r="A75" t="s">
        <v>14</v>
      </c>
      <c r="B75">
        <v>50845.679146978902</v>
      </c>
      <c r="C75">
        <v>109590.94810366099</v>
      </c>
      <c r="D75">
        <v>131935.04465662301</v>
      </c>
      <c r="E75">
        <v>138730.34634387601</v>
      </c>
      <c r="F75">
        <v>140682.412003543</v>
      </c>
      <c r="G75">
        <v>141234.49369724101</v>
      </c>
      <c r="H75">
        <v>141389.95467100799</v>
      </c>
      <c r="I75">
        <v>141433.67757282101</v>
      </c>
      <c r="J75">
        <v>141445.970280234</v>
      </c>
      <c r="K75">
        <v>141449.42604542401</v>
      </c>
      <c r="L75" s="1">
        <v>20</v>
      </c>
      <c r="M75">
        <f t="shared" ref="M75:V75" si="54">(B75*($L$75/100))/365</f>
        <v>27.86064610793365</v>
      </c>
      <c r="N75">
        <f t="shared" si="54"/>
        <v>60.049834577348491</v>
      </c>
      <c r="O75">
        <f t="shared" si="54"/>
        <v>72.293175154313985</v>
      </c>
      <c r="P75">
        <f t="shared" si="54"/>
        <v>76.016628133630689</v>
      </c>
      <c r="Q75">
        <f t="shared" si="54"/>
        <v>77.086253152626298</v>
      </c>
      <c r="R75">
        <f t="shared" si="54"/>
        <v>77.388763669721101</v>
      </c>
      <c r="S75">
        <f t="shared" si="54"/>
        <v>77.473947764935886</v>
      </c>
      <c r="T75">
        <f t="shared" si="54"/>
        <v>77.497905519353978</v>
      </c>
      <c r="U75">
        <f t="shared" si="54"/>
        <v>77.504641249443296</v>
      </c>
      <c r="V75">
        <f t="shared" si="54"/>
        <v>77.506534819410419</v>
      </c>
      <c r="W75"/>
      <c r="X75">
        <f t="shared" ref="X75:AG76" si="55">M75/10</f>
        <v>2.7860646107933649</v>
      </c>
      <c r="Y75">
        <f t="shared" si="55"/>
        <v>6.0049834577348493</v>
      </c>
      <c r="Z75">
        <f t="shared" si="55"/>
        <v>7.2293175154313989</v>
      </c>
      <c r="AA75">
        <f t="shared" si="55"/>
        <v>7.6016628133630686</v>
      </c>
      <c r="AB75">
        <f t="shared" si="55"/>
        <v>7.7086253152626298</v>
      </c>
      <c r="AC75">
        <f t="shared" si="55"/>
        <v>7.7388763669721099</v>
      </c>
      <c r="AD75">
        <f t="shared" si="55"/>
        <v>7.7473947764935884</v>
      </c>
      <c r="AE75">
        <f t="shared" si="55"/>
        <v>7.7497905519353978</v>
      </c>
      <c r="AF75">
        <f t="shared" si="55"/>
        <v>7.7504641249443296</v>
      </c>
      <c r="AG75">
        <f t="shared" si="55"/>
        <v>7.7506534819410415</v>
      </c>
    </row>
    <row r="76" spans="1:33" x14ac:dyDescent="0.25">
      <c r="A76" t="s">
        <v>15</v>
      </c>
      <c r="B76">
        <v>5514.1143937153502</v>
      </c>
      <c r="C76">
        <v>11051.335472998</v>
      </c>
      <c r="D76">
        <v>12938.1299547242</v>
      </c>
      <c r="E76">
        <v>13463.2236549095</v>
      </c>
      <c r="F76">
        <v>13602.465567069001</v>
      </c>
      <c r="G76">
        <v>13638.937078589301</v>
      </c>
      <c r="H76">
        <v>13648.459568886399</v>
      </c>
      <c r="I76">
        <v>13650.943766451501</v>
      </c>
      <c r="J76">
        <v>13651.5916956703</v>
      </c>
      <c r="K76">
        <v>13651.760679226099</v>
      </c>
      <c r="L76" s="1">
        <v>5</v>
      </c>
      <c r="M76">
        <f t="shared" ref="M76:V76" si="56">(B76*($L$76/100))/365</f>
        <v>0.75535813612539049</v>
      </c>
      <c r="N76">
        <f t="shared" si="56"/>
        <v>1.5138815716435616</v>
      </c>
      <c r="O76">
        <f t="shared" si="56"/>
        <v>1.7723465691403013</v>
      </c>
      <c r="P76">
        <f t="shared" si="56"/>
        <v>1.8442772130013014</v>
      </c>
      <c r="Q76">
        <f t="shared" si="56"/>
        <v>1.863351447543699</v>
      </c>
      <c r="R76">
        <f t="shared" si="56"/>
        <v>1.8683475450122331</v>
      </c>
      <c r="S76">
        <f t="shared" si="56"/>
        <v>1.8696519957378632</v>
      </c>
      <c r="T76">
        <f t="shared" si="56"/>
        <v>1.8699922967741782</v>
      </c>
      <c r="U76">
        <f t="shared" si="56"/>
        <v>1.8700810542014112</v>
      </c>
      <c r="V76">
        <f t="shared" si="56"/>
        <v>1.8701042026337122</v>
      </c>
      <c r="W76"/>
      <c r="X76">
        <f t="shared" si="55"/>
        <v>7.5535813612539054E-2</v>
      </c>
      <c r="Y76">
        <f t="shared" si="55"/>
        <v>0.15138815716435616</v>
      </c>
      <c r="Z76">
        <f t="shared" si="55"/>
        <v>0.17723465691403012</v>
      </c>
      <c r="AA76">
        <f t="shared" si="55"/>
        <v>0.18442772130013013</v>
      </c>
      <c r="AB76">
        <f t="shared" si="55"/>
        <v>0.18633514475436991</v>
      </c>
      <c r="AC76">
        <f t="shared" si="55"/>
        <v>0.1868347545012233</v>
      </c>
      <c r="AD76">
        <f t="shared" si="55"/>
        <v>0.18696519957378632</v>
      </c>
      <c r="AE76">
        <f t="shared" si="55"/>
        <v>0.18699922967741783</v>
      </c>
      <c r="AF76">
        <f t="shared" si="55"/>
        <v>0.18700810542014112</v>
      </c>
      <c r="AG76">
        <f t="shared" si="55"/>
        <v>0.18701042026337122</v>
      </c>
    </row>
    <row r="77" spans="1:33" x14ac:dyDescent="0.25">
      <c r="A77" t="s">
        <v>16</v>
      </c>
      <c r="B77">
        <v>2708916.3489297298</v>
      </c>
      <c r="C77">
        <v>2950524.50023086</v>
      </c>
      <c r="D77">
        <v>2959155.9741997202</v>
      </c>
      <c r="E77">
        <v>2959455.5025815899</v>
      </c>
      <c r="F77">
        <v>2959465.8863636898</v>
      </c>
      <c r="G77">
        <v>2959466.24632686</v>
      </c>
      <c r="H77">
        <v>2959466.2588052899</v>
      </c>
      <c r="I77">
        <v>2959466.2592378701</v>
      </c>
      <c r="J77">
        <v>2959466.2592528602</v>
      </c>
      <c r="K77">
        <v>2959466.2592533799</v>
      </c>
      <c r="L77" s="1">
        <v>1</v>
      </c>
      <c r="M77">
        <f t="shared" ref="M77:V77" si="57">(B77*($L$77/100))/365</f>
        <v>74.21688627204739</v>
      </c>
      <c r="N77">
        <f t="shared" si="57"/>
        <v>80.836287677557806</v>
      </c>
      <c r="O77">
        <f t="shared" si="57"/>
        <v>81.072766416430696</v>
      </c>
      <c r="P77">
        <f t="shared" si="57"/>
        <v>81.08097267346821</v>
      </c>
      <c r="Q77">
        <f t="shared" si="57"/>
        <v>81.081257160649031</v>
      </c>
      <c r="R77">
        <f t="shared" si="57"/>
        <v>81.081267022653705</v>
      </c>
      <c r="S77">
        <f t="shared" si="57"/>
        <v>81.081267364528486</v>
      </c>
      <c r="T77">
        <f t="shared" si="57"/>
        <v>81.081267376380012</v>
      </c>
      <c r="U77">
        <f t="shared" si="57"/>
        <v>81.081267376790692</v>
      </c>
      <c r="V77">
        <f t="shared" si="57"/>
        <v>81.081267376804931</v>
      </c>
      <c r="W77" s="2">
        <v>2</v>
      </c>
      <c r="X77">
        <f t="shared" ref="X77:AG77" si="58">M77*$W$77</f>
        <v>148.43377254409478</v>
      </c>
      <c r="Y77">
        <f t="shared" si="58"/>
        <v>161.67257535511561</v>
      </c>
      <c r="Z77">
        <f t="shared" si="58"/>
        <v>162.14553283286139</v>
      </c>
      <c r="AA77">
        <f t="shared" si="58"/>
        <v>162.16194534693642</v>
      </c>
      <c r="AB77">
        <f t="shared" si="58"/>
        <v>162.16251432129806</v>
      </c>
      <c r="AC77">
        <f t="shared" si="58"/>
        <v>162.16253404530741</v>
      </c>
      <c r="AD77">
        <f t="shared" si="58"/>
        <v>162.16253472905697</v>
      </c>
      <c r="AE77">
        <f t="shared" si="58"/>
        <v>162.16253475276002</v>
      </c>
      <c r="AF77">
        <f t="shared" si="58"/>
        <v>162.16253475358138</v>
      </c>
      <c r="AG77">
        <f t="shared" si="58"/>
        <v>162.16253475360986</v>
      </c>
    </row>
    <row r="78" spans="1:33" x14ac:dyDescent="0.25">
      <c r="A78" t="s">
        <v>17</v>
      </c>
      <c r="B78">
        <v>1002.12780342364</v>
      </c>
      <c r="C78">
        <v>4130.3426163369804</v>
      </c>
      <c r="D78">
        <v>7384.3272347659504</v>
      </c>
      <c r="E78">
        <v>9798.81288893075</v>
      </c>
      <c r="F78">
        <v>11353.787123838199</v>
      </c>
      <c r="G78">
        <v>12288.9862868975</v>
      </c>
      <c r="H78">
        <v>12831.899272729999</v>
      </c>
      <c r="I78">
        <v>13141.1750120632</v>
      </c>
      <c r="J78">
        <v>13315.552496386799</v>
      </c>
      <c r="K78">
        <v>13413.315831304601</v>
      </c>
      <c r="L78" s="1">
        <v>5</v>
      </c>
      <c r="M78">
        <f t="shared" ref="M78:V78" si="59">(B78*($L$78/100))/365</f>
        <v>0.13727778129090959</v>
      </c>
      <c r="N78">
        <f t="shared" si="59"/>
        <v>0.56580035840232612</v>
      </c>
      <c r="O78">
        <f t="shared" si="59"/>
        <v>1.0115516759953358</v>
      </c>
      <c r="P78">
        <f t="shared" si="59"/>
        <v>1.3423031354699659</v>
      </c>
      <c r="Q78">
        <f t="shared" si="59"/>
        <v>1.5553133046353698</v>
      </c>
      <c r="R78">
        <f t="shared" si="59"/>
        <v>1.6834227790270548</v>
      </c>
      <c r="S78">
        <f t="shared" si="59"/>
        <v>1.7577944209219178</v>
      </c>
      <c r="T78">
        <f t="shared" si="59"/>
        <v>1.8001609605566029</v>
      </c>
      <c r="U78">
        <f t="shared" si="59"/>
        <v>1.8240482871762738</v>
      </c>
      <c r="V78">
        <f t="shared" si="59"/>
        <v>1.8374405248362466</v>
      </c>
      <c r="W78"/>
      <c r="X78">
        <f t="shared" ref="X78:X92" si="60">M78/10</f>
        <v>1.372777812909096E-2</v>
      </c>
      <c r="Y78">
        <f t="shared" ref="Y78:Y92" si="61">N78/10</f>
        <v>5.6580035840232613E-2</v>
      </c>
      <c r="Z78">
        <f t="shared" ref="Z78:Z92" si="62">O78/10</f>
        <v>0.10115516759953358</v>
      </c>
      <c r="AA78">
        <f t="shared" ref="AA78:AA92" si="63">P78/10</f>
        <v>0.1342303135469966</v>
      </c>
      <c r="AB78">
        <f t="shared" ref="AB78:AB92" si="64">Q78/10</f>
        <v>0.15553133046353698</v>
      </c>
      <c r="AC78">
        <f t="shared" ref="AC78:AC92" si="65">R78/10</f>
        <v>0.16834227790270548</v>
      </c>
      <c r="AD78">
        <f t="shared" ref="AD78:AD92" si="66">S78/10</f>
        <v>0.17577944209219179</v>
      </c>
      <c r="AE78">
        <f t="shared" ref="AE78:AE92" si="67">T78/10</f>
        <v>0.1800160960556603</v>
      </c>
      <c r="AF78">
        <f t="shared" ref="AF78:AF92" si="68">U78/10</f>
        <v>0.18240482871762737</v>
      </c>
      <c r="AG78">
        <f t="shared" ref="AG78:AG92" si="69">V78/10</f>
        <v>0.18374405248362466</v>
      </c>
    </row>
    <row r="79" spans="1:33" x14ac:dyDescent="0.25">
      <c r="A79" t="s">
        <v>18</v>
      </c>
      <c r="B79">
        <v>175.10564770556601</v>
      </c>
      <c r="C79">
        <v>1080.27584473513</v>
      </c>
      <c r="D79">
        <v>2767.4483312996999</v>
      </c>
      <c r="E79">
        <v>4984.2759788120102</v>
      </c>
      <c r="F79">
        <v>7442.0151664928098</v>
      </c>
      <c r="G79">
        <v>9911.8726631328209</v>
      </c>
      <c r="H79">
        <v>12243.0584963732</v>
      </c>
      <c r="I79">
        <v>14351.6535362961</v>
      </c>
      <c r="J79">
        <v>16202.2960724812</v>
      </c>
      <c r="K79">
        <v>17791.255815047702</v>
      </c>
      <c r="L79"/>
      <c r="M79">
        <f t="shared" ref="M79:V79" si="70">(B79*(M$1/100))/365</f>
        <v>0.14392245016895835</v>
      </c>
      <c r="N79">
        <f t="shared" si="70"/>
        <v>0.59193196971787942</v>
      </c>
      <c r="O79">
        <f t="shared" si="70"/>
        <v>0.75820502227389042</v>
      </c>
      <c r="P79">
        <f t="shared" si="70"/>
        <v>1.365555062688222</v>
      </c>
      <c r="Q79">
        <f t="shared" si="70"/>
        <v>2.0389082647925507</v>
      </c>
      <c r="R79">
        <f t="shared" si="70"/>
        <v>2.7155815515432389</v>
      </c>
      <c r="S79">
        <f t="shared" si="70"/>
        <v>3.3542626017460826</v>
      </c>
      <c r="T79">
        <f t="shared" si="70"/>
        <v>3.9319598729578358</v>
      </c>
      <c r="U79">
        <f t="shared" si="70"/>
        <v>4.4389852253373157</v>
      </c>
      <c r="V79">
        <f t="shared" si="70"/>
        <v>4.8743166616569047</v>
      </c>
      <c r="W79"/>
      <c r="X79">
        <f t="shared" si="60"/>
        <v>1.4392245016895835E-2</v>
      </c>
      <c r="Y79">
        <f t="shared" si="61"/>
        <v>5.9193196971787945E-2</v>
      </c>
      <c r="Z79">
        <f t="shared" si="62"/>
        <v>7.5820502227389036E-2</v>
      </c>
      <c r="AA79">
        <f t="shared" si="63"/>
        <v>0.13655550626882221</v>
      </c>
      <c r="AB79">
        <f t="shared" si="64"/>
        <v>0.20389082647925508</v>
      </c>
      <c r="AC79">
        <f t="shared" si="65"/>
        <v>0.27155815515432391</v>
      </c>
      <c r="AD79">
        <f t="shared" si="66"/>
        <v>0.33542626017460825</v>
      </c>
      <c r="AE79">
        <f t="shared" si="67"/>
        <v>0.39319598729578359</v>
      </c>
      <c r="AF79">
        <f t="shared" si="68"/>
        <v>0.44389852253373158</v>
      </c>
      <c r="AG79">
        <f t="shared" si="69"/>
        <v>0.48743166616569045</v>
      </c>
    </row>
    <row r="80" spans="1:33" x14ac:dyDescent="0.25">
      <c r="A80" t="s">
        <v>19</v>
      </c>
      <c r="B80">
        <v>16.875223280376701</v>
      </c>
      <c r="C80">
        <v>74.169745066971799</v>
      </c>
      <c r="D80">
        <v>173.75516871488699</v>
      </c>
      <c r="E80">
        <v>304.96836329108402</v>
      </c>
      <c r="F80">
        <v>454.32291602804099</v>
      </c>
      <c r="G80">
        <v>609.85254413372604</v>
      </c>
      <c r="H80">
        <v>762.55200336537496</v>
      </c>
      <c r="I80">
        <v>906.42685816020105</v>
      </c>
      <c r="J80">
        <v>1037.9937226909101</v>
      </c>
      <c r="K80">
        <v>1155.6488035662101</v>
      </c>
      <c r="L80" s="1">
        <v>10</v>
      </c>
      <c r="M80">
        <f t="shared" ref="M80:V80" si="71">(B80*($L$80/100))/365</f>
        <v>4.6233488439388227E-3</v>
      </c>
      <c r="N80">
        <f t="shared" si="71"/>
        <v>2.0320478100540218E-2</v>
      </c>
      <c r="O80">
        <f t="shared" si="71"/>
        <v>4.7604155812297808E-2</v>
      </c>
      <c r="P80">
        <f t="shared" si="71"/>
        <v>8.3552976244132618E-2</v>
      </c>
      <c r="Q80">
        <f t="shared" si="71"/>
        <v>0.12447203178850438</v>
      </c>
      <c r="R80">
        <f t="shared" si="71"/>
        <v>0.16708288880376057</v>
      </c>
      <c r="S80">
        <f t="shared" si="71"/>
        <v>0.20891835708640411</v>
      </c>
      <c r="T80">
        <f t="shared" si="71"/>
        <v>0.24833612552334275</v>
      </c>
      <c r="U80">
        <f t="shared" si="71"/>
        <v>0.28438184183312604</v>
      </c>
      <c r="V80">
        <f t="shared" si="71"/>
        <v>0.31661611056608496</v>
      </c>
      <c r="W80"/>
      <c r="X80">
        <f t="shared" si="60"/>
        <v>4.6233488439388225E-4</v>
      </c>
      <c r="Y80">
        <f t="shared" si="61"/>
        <v>2.0320478100540216E-3</v>
      </c>
      <c r="Z80">
        <f t="shared" si="62"/>
        <v>4.7604155812297809E-3</v>
      </c>
      <c r="AA80">
        <f t="shared" si="63"/>
        <v>8.3552976244132618E-3</v>
      </c>
      <c r="AB80">
        <f t="shared" si="64"/>
        <v>1.2447203178850438E-2</v>
      </c>
      <c r="AC80">
        <f t="shared" si="65"/>
        <v>1.6708288880376058E-2</v>
      </c>
      <c r="AD80">
        <f t="shared" si="66"/>
        <v>2.0891835708640411E-2</v>
      </c>
      <c r="AE80">
        <f t="shared" si="67"/>
        <v>2.4833612552334274E-2</v>
      </c>
      <c r="AF80">
        <f t="shared" si="68"/>
        <v>2.8438184183312603E-2</v>
      </c>
      <c r="AG80">
        <f t="shared" si="69"/>
        <v>3.1661611056608495E-2</v>
      </c>
    </row>
    <row r="81" spans="1:33" x14ac:dyDescent="0.25">
      <c r="A81" t="s">
        <v>20</v>
      </c>
      <c r="B81">
        <v>402.23278147314301</v>
      </c>
      <c r="C81">
        <v>1610.7501282703699</v>
      </c>
      <c r="D81">
        <v>2933.2258274516698</v>
      </c>
      <c r="E81">
        <v>3995.1058159756399</v>
      </c>
      <c r="F81">
        <v>4740.5802713826297</v>
      </c>
      <c r="G81">
        <v>5229.5437102732903</v>
      </c>
      <c r="H81">
        <v>5538.5848102382897</v>
      </c>
      <c r="I81">
        <v>5729.8367202816298</v>
      </c>
      <c r="J81">
        <v>5846.7532441945204</v>
      </c>
      <c r="K81">
        <v>5917.7130594567998</v>
      </c>
      <c r="L81" s="1">
        <v>5</v>
      </c>
      <c r="M81">
        <f t="shared" ref="M81:V81" si="72">(B81*($L$81/100))/365</f>
        <v>5.5100381023718226E-2</v>
      </c>
      <c r="N81">
        <f t="shared" si="72"/>
        <v>0.22065070250279042</v>
      </c>
      <c r="O81">
        <f t="shared" si="72"/>
        <v>0.40181175718516027</v>
      </c>
      <c r="P81">
        <f t="shared" si="72"/>
        <v>0.54727476931173147</v>
      </c>
      <c r="Q81">
        <f t="shared" si="72"/>
        <v>0.64939455772364796</v>
      </c>
      <c r="R81">
        <f t="shared" si="72"/>
        <v>0.71637585072236865</v>
      </c>
      <c r="S81">
        <f t="shared" si="72"/>
        <v>0.75871024797784792</v>
      </c>
      <c r="T81">
        <f t="shared" si="72"/>
        <v>0.78490913976460686</v>
      </c>
      <c r="U81">
        <f t="shared" si="72"/>
        <v>0.80092510194445488</v>
      </c>
      <c r="V81">
        <f t="shared" si="72"/>
        <v>0.81064562458312328</v>
      </c>
      <c r="W81"/>
      <c r="X81">
        <f t="shared" si="60"/>
        <v>5.5100381023718229E-3</v>
      </c>
      <c r="Y81">
        <f t="shared" si="61"/>
        <v>2.2065070250279043E-2</v>
      </c>
      <c r="Z81">
        <f t="shared" si="62"/>
        <v>4.0181175718516024E-2</v>
      </c>
      <c r="AA81">
        <f t="shared" si="63"/>
        <v>5.472747693117315E-2</v>
      </c>
      <c r="AB81">
        <f t="shared" si="64"/>
        <v>6.493945577236479E-2</v>
      </c>
      <c r="AC81">
        <f t="shared" si="65"/>
        <v>7.1637585072236859E-2</v>
      </c>
      <c r="AD81">
        <f t="shared" si="66"/>
        <v>7.5871024797784792E-2</v>
      </c>
      <c r="AE81">
        <f t="shared" si="67"/>
        <v>7.8490913976460686E-2</v>
      </c>
      <c r="AF81">
        <f t="shared" si="68"/>
        <v>8.0092510194445493E-2</v>
      </c>
      <c r="AG81">
        <f t="shared" si="69"/>
        <v>8.1064562458312325E-2</v>
      </c>
    </row>
    <row r="82" spans="1:33" x14ac:dyDescent="0.25">
      <c r="A82" t="s">
        <v>21</v>
      </c>
      <c r="B82">
        <v>234.429072907239</v>
      </c>
      <c r="C82">
        <v>1883.0392439115301</v>
      </c>
      <c r="D82">
        <v>5798.4120080569801</v>
      </c>
      <c r="E82">
        <v>12275.1796721554</v>
      </c>
      <c r="F82">
        <v>21261.9490675122</v>
      </c>
      <c r="G82">
        <v>32506.6020397961</v>
      </c>
      <c r="H82">
        <v>45653.959655691397</v>
      </c>
      <c r="I82">
        <v>60309.793851490998</v>
      </c>
      <c r="J82">
        <v>76081.301993340006</v>
      </c>
      <c r="K82">
        <v>92601.324791854</v>
      </c>
      <c r="L82" s="1">
        <v>20</v>
      </c>
      <c r="M82">
        <f t="shared" ref="M82:V82" si="73">(B82*($L$82/100))/365</f>
        <v>0.12845428652451454</v>
      </c>
      <c r="N82">
        <f t="shared" si="73"/>
        <v>1.0318023254309756</v>
      </c>
      <c r="O82">
        <f t="shared" si="73"/>
        <v>3.1772120592093041</v>
      </c>
      <c r="P82">
        <f t="shared" si="73"/>
        <v>6.7261258477563839</v>
      </c>
      <c r="Q82">
        <f t="shared" si="73"/>
        <v>11.650383050691616</v>
      </c>
      <c r="R82">
        <f t="shared" si="73"/>
        <v>17.81183673413485</v>
      </c>
      <c r="S82">
        <f t="shared" si="73"/>
        <v>25.015868304488436</v>
      </c>
      <c r="T82">
        <f t="shared" si="73"/>
        <v>33.046462384378636</v>
      </c>
      <c r="U82">
        <f t="shared" si="73"/>
        <v>41.688384653884938</v>
      </c>
      <c r="V82">
        <f t="shared" si="73"/>
        <v>50.74045194074192</v>
      </c>
      <c r="W82"/>
      <c r="X82">
        <f t="shared" si="60"/>
        <v>1.2845428652451455E-2</v>
      </c>
      <c r="Y82">
        <f t="shared" si="61"/>
        <v>0.10318023254309756</v>
      </c>
      <c r="Z82">
        <f t="shared" si="62"/>
        <v>0.31772120592093039</v>
      </c>
      <c r="AA82">
        <f t="shared" si="63"/>
        <v>0.67261258477563834</v>
      </c>
      <c r="AB82">
        <f t="shared" si="64"/>
        <v>1.1650383050691615</v>
      </c>
      <c r="AC82">
        <f t="shared" si="65"/>
        <v>1.7811836734134849</v>
      </c>
      <c r="AD82">
        <f t="shared" si="66"/>
        <v>2.5015868304488436</v>
      </c>
      <c r="AE82">
        <f t="shared" si="67"/>
        <v>3.3046462384378636</v>
      </c>
      <c r="AF82">
        <f t="shared" si="68"/>
        <v>4.168838465388494</v>
      </c>
      <c r="AG82">
        <f t="shared" si="69"/>
        <v>5.0740451940741922</v>
      </c>
    </row>
    <row r="83" spans="1:33" x14ac:dyDescent="0.25">
      <c r="A83" s="12" t="s">
        <v>22</v>
      </c>
      <c r="B83">
        <v>6872.5135956324402</v>
      </c>
      <c r="C83">
        <v>15544.47963297</v>
      </c>
      <c r="D83">
        <v>19156.3287866639</v>
      </c>
      <c r="E83">
        <v>20346.2707536491</v>
      </c>
      <c r="F83">
        <v>20714.247398682699</v>
      </c>
      <c r="G83">
        <v>20825.9568525205</v>
      </c>
      <c r="H83">
        <v>20859.682889169901</v>
      </c>
      <c r="I83">
        <v>20869.8482215125</v>
      </c>
      <c r="J83">
        <v>20872.910618231301</v>
      </c>
      <c r="K83">
        <v>20873.833054045299</v>
      </c>
      <c r="L83" s="1">
        <v>20</v>
      </c>
      <c r="M83">
        <f t="shared" ref="M83:V83" si="74">(B83*($L$83/100))/365</f>
        <v>3.7657608743191453</v>
      </c>
      <c r="N83">
        <f t="shared" si="74"/>
        <v>8.5175230865589047</v>
      </c>
      <c r="O83">
        <f t="shared" si="74"/>
        <v>10.496618513240493</v>
      </c>
      <c r="P83">
        <f t="shared" si="74"/>
        <v>11.148641508848822</v>
      </c>
      <c r="Q83">
        <f t="shared" si="74"/>
        <v>11.350272547223398</v>
      </c>
      <c r="R83">
        <f t="shared" si="74"/>
        <v>11.411483206860547</v>
      </c>
      <c r="S83">
        <f t="shared" si="74"/>
        <v>11.429963226942412</v>
      </c>
      <c r="T83">
        <f t="shared" si="74"/>
        <v>11.435533272061646</v>
      </c>
      <c r="U83">
        <f t="shared" si="74"/>
        <v>11.437211297660989</v>
      </c>
      <c r="V83">
        <f t="shared" si="74"/>
        <v>11.43771674194263</v>
      </c>
      <c r="W83"/>
      <c r="X83">
        <f t="shared" si="60"/>
        <v>0.37657608743191451</v>
      </c>
      <c r="Y83">
        <f t="shared" si="61"/>
        <v>0.85175230865589047</v>
      </c>
      <c r="Z83">
        <f t="shared" si="62"/>
        <v>1.0496618513240494</v>
      </c>
      <c r="AA83">
        <f t="shared" si="63"/>
        <v>1.1148641508848822</v>
      </c>
      <c r="AB83">
        <f t="shared" si="64"/>
        <v>1.1350272547223397</v>
      </c>
      <c r="AC83">
        <f t="shared" si="65"/>
        <v>1.1411483206860547</v>
      </c>
      <c r="AD83">
        <f t="shared" si="66"/>
        <v>1.1429963226942412</v>
      </c>
      <c r="AE83">
        <f t="shared" si="67"/>
        <v>1.1435533272061646</v>
      </c>
      <c r="AF83">
        <f t="shared" si="68"/>
        <v>1.143721129766099</v>
      </c>
      <c r="AG83">
        <f t="shared" si="69"/>
        <v>1.143771674194263</v>
      </c>
    </row>
    <row r="84" spans="1:33" x14ac:dyDescent="0.25">
      <c r="A84" t="s">
        <v>23</v>
      </c>
      <c r="B84">
        <v>20730.347330531298</v>
      </c>
      <c r="C84">
        <v>151489.89282976801</v>
      </c>
      <c r="D84">
        <v>414721.78367483697</v>
      </c>
      <c r="E84">
        <v>777678.15187561396</v>
      </c>
      <c r="F84">
        <v>1195505.75956308</v>
      </c>
      <c r="G84">
        <v>1629150.9380926799</v>
      </c>
      <c r="H84">
        <v>2050457.0287367499</v>
      </c>
      <c r="I84">
        <v>2441803.27154847</v>
      </c>
      <c r="J84">
        <v>2793905.1127768699</v>
      </c>
      <c r="K84">
        <v>3103375.3625544999</v>
      </c>
      <c r="L84" s="1">
        <v>5</v>
      </c>
      <c r="M84">
        <f t="shared" ref="M84:V84" si="75">(B84*($L$84/100))/365</f>
        <v>2.8397736069220958</v>
      </c>
      <c r="N84">
        <f t="shared" si="75"/>
        <v>20.752040113666851</v>
      </c>
      <c r="O84">
        <f t="shared" si="75"/>
        <v>56.811203243128354</v>
      </c>
      <c r="P84">
        <f t="shared" si="75"/>
        <v>106.53125368159095</v>
      </c>
      <c r="Q84">
        <f t="shared" si="75"/>
        <v>163.76791226891507</v>
      </c>
      <c r="R84">
        <f t="shared" si="75"/>
        <v>223.1713613825589</v>
      </c>
      <c r="S84">
        <f t="shared" si="75"/>
        <v>280.88452448448629</v>
      </c>
      <c r="T84">
        <f t="shared" si="75"/>
        <v>334.49359884225618</v>
      </c>
      <c r="U84">
        <f t="shared" si="75"/>
        <v>382.72672777765342</v>
      </c>
      <c r="V84">
        <f t="shared" si="75"/>
        <v>425.1199126786986</v>
      </c>
      <c r="W84"/>
      <c r="X84">
        <f t="shared" si="60"/>
        <v>0.28397736069220958</v>
      </c>
      <c r="Y84">
        <f t="shared" si="61"/>
        <v>2.0752040113666852</v>
      </c>
      <c r="Z84">
        <f t="shared" si="62"/>
        <v>5.6811203243128352</v>
      </c>
      <c r="AA84">
        <f t="shared" si="63"/>
        <v>10.653125368159095</v>
      </c>
      <c r="AB84">
        <f t="shared" si="64"/>
        <v>16.376791226891505</v>
      </c>
      <c r="AC84">
        <f t="shared" si="65"/>
        <v>22.31713613825589</v>
      </c>
      <c r="AD84">
        <f t="shared" si="66"/>
        <v>28.088452448448628</v>
      </c>
      <c r="AE84">
        <f t="shared" si="67"/>
        <v>33.449359884225615</v>
      </c>
      <c r="AF84">
        <f t="shared" si="68"/>
        <v>38.272672777765344</v>
      </c>
      <c r="AG84">
        <f t="shared" si="69"/>
        <v>42.51199126786986</v>
      </c>
    </row>
    <row r="85" spans="1:33" x14ac:dyDescent="0.25">
      <c r="A85" t="s">
        <v>24</v>
      </c>
      <c r="B85">
        <v>10.1227900451184</v>
      </c>
      <c r="C85">
        <v>214.70723625512099</v>
      </c>
      <c r="D85">
        <v>673.45904461552902</v>
      </c>
      <c r="E85">
        <v>1253.47805649871</v>
      </c>
      <c r="F85">
        <v>1836.7532808117301</v>
      </c>
      <c r="G85">
        <v>2357.9868806325198</v>
      </c>
      <c r="H85">
        <v>2792.66870862207</v>
      </c>
      <c r="I85">
        <v>3139.7314533725998</v>
      </c>
      <c r="J85">
        <v>3409.0035287170799</v>
      </c>
      <c r="K85">
        <v>3613.8950523296899</v>
      </c>
      <c r="L85" s="1">
        <v>5</v>
      </c>
      <c r="M85">
        <f t="shared" ref="M85:V85" si="76">(B85*($L$85/100))/365</f>
        <v>1.3866835678244382E-3</v>
      </c>
      <c r="N85">
        <f t="shared" si="76"/>
        <v>2.9411950171934383E-2</v>
      </c>
      <c r="O85">
        <f t="shared" si="76"/>
        <v>9.2254663645962881E-2</v>
      </c>
      <c r="P85">
        <f t="shared" si="76"/>
        <v>0.17170932280804246</v>
      </c>
      <c r="Q85">
        <f t="shared" si="76"/>
        <v>0.2516100384673603</v>
      </c>
      <c r="R85">
        <f t="shared" si="76"/>
        <v>0.3230119014565096</v>
      </c>
      <c r="S85">
        <f t="shared" si="76"/>
        <v>0.38255735734548901</v>
      </c>
      <c r="T85">
        <f t="shared" si="76"/>
        <v>0.43010019909213698</v>
      </c>
      <c r="U85">
        <f t="shared" si="76"/>
        <v>0.46698678475576444</v>
      </c>
      <c r="V85">
        <f t="shared" si="76"/>
        <v>0.49505411675749178</v>
      </c>
      <c r="W85"/>
      <c r="X85">
        <f t="shared" si="60"/>
        <v>1.3866835678244381E-4</v>
      </c>
      <c r="Y85">
        <f t="shared" si="61"/>
        <v>2.9411950171934383E-3</v>
      </c>
      <c r="Z85">
        <f t="shared" si="62"/>
        <v>9.2254663645962888E-3</v>
      </c>
      <c r="AA85">
        <f t="shared" si="63"/>
        <v>1.7170932280804248E-2</v>
      </c>
      <c r="AB85">
        <f t="shared" si="64"/>
        <v>2.516100384673603E-2</v>
      </c>
      <c r="AC85">
        <f t="shared" si="65"/>
        <v>3.2301190145650957E-2</v>
      </c>
      <c r="AD85">
        <f t="shared" si="66"/>
        <v>3.82557357345489E-2</v>
      </c>
      <c r="AE85">
        <f t="shared" si="67"/>
        <v>4.3010019909213701E-2</v>
      </c>
      <c r="AF85">
        <f t="shared" si="68"/>
        <v>4.6698678475576447E-2</v>
      </c>
      <c r="AG85">
        <f t="shared" si="69"/>
        <v>4.9505411675749178E-2</v>
      </c>
    </row>
    <row r="86" spans="1:33" x14ac:dyDescent="0.25">
      <c r="A86" t="s">
        <v>25</v>
      </c>
      <c r="B86">
        <v>4820.19121084997</v>
      </c>
      <c r="C86">
        <v>9671.9055879065509</v>
      </c>
      <c r="D86">
        <v>11222.0764773595</v>
      </c>
      <c r="E86">
        <v>11624.549723390501</v>
      </c>
      <c r="F86">
        <v>11724.274403814799</v>
      </c>
      <c r="G86">
        <v>11748.709223178401</v>
      </c>
      <c r="H86">
        <v>11754.680055029499</v>
      </c>
      <c r="I86">
        <v>11756.1381056478</v>
      </c>
      <c r="J86">
        <v>11756.4940975188</v>
      </c>
      <c r="K86">
        <v>11756.581011652001</v>
      </c>
      <c r="L86" s="1">
        <v>5</v>
      </c>
      <c r="M86">
        <f t="shared" ref="M86:V86" si="77">(B86*($L$86/100))/365</f>
        <v>0.66030016586985896</v>
      </c>
      <c r="N86">
        <f t="shared" si="77"/>
        <v>1.3249185736858289</v>
      </c>
      <c r="O86">
        <f t="shared" si="77"/>
        <v>1.5372707503232192</v>
      </c>
      <c r="P86">
        <f t="shared" si="77"/>
        <v>1.5924040716973289</v>
      </c>
      <c r="Q86">
        <f t="shared" si="77"/>
        <v>1.6060649868239452</v>
      </c>
      <c r="R86">
        <f t="shared" si="77"/>
        <v>1.6094122223532055</v>
      </c>
      <c r="S86">
        <f t="shared" si="77"/>
        <v>1.6102301445245892</v>
      </c>
      <c r="T86">
        <f t="shared" si="77"/>
        <v>1.6104298774860002</v>
      </c>
      <c r="U86">
        <f t="shared" si="77"/>
        <v>1.6104786434957261</v>
      </c>
      <c r="V86">
        <f t="shared" si="77"/>
        <v>1.6104905495413702</v>
      </c>
      <c r="W86"/>
      <c r="X86">
        <f t="shared" si="60"/>
        <v>6.6030016586985901E-2</v>
      </c>
      <c r="Y86">
        <f t="shared" si="61"/>
        <v>0.13249185736858288</v>
      </c>
      <c r="Z86">
        <f t="shared" si="62"/>
        <v>0.15372707503232191</v>
      </c>
      <c r="AA86">
        <f t="shared" si="63"/>
        <v>0.15924040716973289</v>
      </c>
      <c r="AB86">
        <f t="shared" si="64"/>
        <v>0.16060649868239452</v>
      </c>
      <c r="AC86">
        <f t="shared" si="65"/>
        <v>0.16094122223532054</v>
      </c>
      <c r="AD86">
        <f t="shared" si="66"/>
        <v>0.16102301445245892</v>
      </c>
      <c r="AE86">
        <f t="shared" si="67"/>
        <v>0.16104298774860001</v>
      </c>
      <c r="AF86">
        <f t="shared" si="68"/>
        <v>0.16104786434957261</v>
      </c>
      <c r="AG86">
        <f t="shared" si="69"/>
        <v>0.16104905495413702</v>
      </c>
    </row>
    <row r="87" spans="1:33" x14ac:dyDescent="0.25">
      <c r="A87" s="12" t="s">
        <v>26</v>
      </c>
      <c r="B87">
        <v>17317.0191458585</v>
      </c>
      <c r="C87">
        <v>23305.4034496612</v>
      </c>
      <c r="D87">
        <v>24123.1954553697</v>
      </c>
      <c r="E87">
        <v>24224.6557473311</v>
      </c>
      <c r="F87">
        <v>24237.100043923601</v>
      </c>
      <c r="G87">
        <v>24238.624225591</v>
      </c>
      <c r="H87">
        <v>24238.810875896299</v>
      </c>
      <c r="I87">
        <v>24238.833732493</v>
      </c>
      <c r="J87">
        <v>24238.836531431101</v>
      </c>
      <c r="K87">
        <v>24238.836874179098</v>
      </c>
      <c r="L87" s="1">
        <v>20</v>
      </c>
      <c r="M87">
        <f t="shared" ref="M87:V87" si="78">(B87*($L$87/100))/365</f>
        <v>9.4887776141690416</v>
      </c>
      <c r="N87">
        <f t="shared" si="78"/>
        <v>12.770084082006139</v>
      </c>
      <c r="O87">
        <f t="shared" si="78"/>
        <v>13.218189290613534</v>
      </c>
      <c r="P87">
        <f t="shared" si="78"/>
        <v>13.273783971140331</v>
      </c>
      <c r="Q87">
        <f t="shared" si="78"/>
        <v>13.280602763793754</v>
      </c>
      <c r="R87">
        <f t="shared" si="78"/>
        <v>13.281437931830686</v>
      </c>
      <c r="S87">
        <f t="shared" si="78"/>
        <v>13.281540205970575</v>
      </c>
      <c r="T87">
        <f t="shared" si="78"/>
        <v>13.28155273013315</v>
      </c>
      <c r="U87">
        <f t="shared" si="78"/>
        <v>13.281554263797863</v>
      </c>
      <c r="V87">
        <f t="shared" si="78"/>
        <v>13.281554451604986</v>
      </c>
      <c r="W87"/>
      <c r="X87">
        <f t="shared" si="60"/>
        <v>0.94887776141690416</v>
      </c>
      <c r="Y87">
        <f t="shared" si="61"/>
        <v>1.2770084082006139</v>
      </c>
      <c r="Z87">
        <f t="shared" si="62"/>
        <v>1.3218189290613533</v>
      </c>
      <c r="AA87">
        <f t="shared" si="63"/>
        <v>1.3273783971140332</v>
      </c>
      <c r="AB87">
        <f t="shared" si="64"/>
        <v>1.3280602763793754</v>
      </c>
      <c r="AC87">
        <f t="shared" si="65"/>
        <v>1.3281437931830686</v>
      </c>
      <c r="AD87">
        <f t="shared" si="66"/>
        <v>1.3281540205970574</v>
      </c>
      <c r="AE87">
        <f t="shared" si="67"/>
        <v>1.328155273013315</v>
      </c>
      <c r="AF87">
        <f t="shared" si="68"/>
        <v>1.3281554263797863</v>
      </c>
      <c r="AG87">
        <f t="shared" si="69"/>
        <v>1.3281554451604987</v>
      </c>
    </row>
    <row r="88" spans="1:33" x14ac:dyDescent="0.25">
      <c r="A88" t="s">
        <v>27</v>
      </c>
      <c r="B88">
        <v>1176.2750610965099</v>
      </c>
      <c r="C88">
        <v>2191.9044010914099</v>
      </c>
      <c r="D88">
        <v>3276.7715586321401</v>
      </c>
      <c r="E88">
        <v>4313.1617070381699</v>
      </c>
      <c r="F88">
        <v>5238.11683289142</v>
      </c>
      <c r="G88">
        <v>6027.7404759558603</v>
      </c>
      <c r="H88">
        <v>6681.6826022375999</v>
      </c>
      <c r="I88">
        <v>7211.8080450520501</v>
      </c>
      <c r="J88">
        <v>7635.0060603885604</v>
      </c>
      <c r="K88">
        <v>7969.0735816283805</v>
      </c>
      <c r="L88" s="1">
        <v>5</v>
      </c>
      <c r="M88">
        <f t="shared" ref="M88:V88" si="79">(B88*($L$88/100))/365</f>
        <v>0.16113357001322054</v>
      </c>
      <c r="N88">
        <f t="shared" si="79"/>
        <v>0.300260876861837</v>
      </c>
      <c r="O88">
        <f t="shared" si="79"/>
        <v>0.44887281625097808</v>
      </c>
      <c r="P88">
        <f t="shared" si="79"/>
        <v>0.59084406945728363</v>
      </c>
      <c r="Q88">
        <f t="shared" si="79"/>
        <v>0.71755025108101644</v>
      </c>
      <c r="R88">
        <f t="shared" si="79"/>
        <v>0.82571787341861103</v>
      </c>
      <c r="S88">
        <f t="shared" si="79"/>
        <v>0.91529898660789044</v>
      </c>
      <c r="T88">
        <f t="shared" si="79"/>
        <v>0.98791891028110279</v>
      </c>
      <c r="U88">
        <f t="shared" si="79"/>
        <v>1.0458912411491179</v>
      </c>
      <c r="V88">
        <f t="shared" si="79"/>
        <v>1.0916539152915592</v>
      </c>
      <c r="W88"/>
      <c r="X88">
        <f t="shared" si="60"/>
        <v>1.6113357001322055E-2</v>
      </c>
      <c r="Y88">
        <f t="shared" si="61"/>
        <v>3.00260876861837E-2</v>
      </c>
      <c r="Z88">
        <f t="shared" si="62"/>
        <v>4.4887281625097808E-2</v>
      </c>
      <c r="AA88">
        <f t="shared" si="63"/>
        <v>5.9084406945728363E-2</v>
      </c>
      <c r="AB88">
        <f t="shared" si="64"/>
        <v>7.1755025108101639E-2</v>
      </c>
      <c r="AC88">
        <f t="shared" si="65"/>
        <v>8.2571787341861103E-2</v>
      </c>
      <c r="AD88">
        <f t="shared" si="66"/>
        <v>9.1529898660789047E-2</v>
      </c>
      <c r="AE88">
        <f t="shared" si="67"/>
        <v>9.8791891028110285E-2</v>
      </c>
      <c r="AF88">
        <f t="shared" si="68"/>
        <v>0.10458912411491179</v>
      </c>
      <c r="AG88">
        <f t="shared" si="69"/>
        <v>0.10916539152915591</v>
      </c>
    </row>
    <row r="89" spans="1:33" x14ac:dyDescent="0.25">
      <c r="A89" t="s">
        <v>28</v>
      </c>
      <c r="B89">
        <v>37.864085409873503</v>
      </c>
      <c r="C89">
        <v>203.24410003527601</v>
      </c>
      <c r="D89">
        <v>480.35075739228199</v>
      </c>
      <c r="E89">
        <v>817.97862675809404</v>
      </c>
      <c r="F89">
        <v>1170.87006251772</v>
      </c>
      <c r="G89">
        <v>1508.6253739209601</v>
      </c>
      <c r="H89">
        <v>1814.3519330343599</v>
      </c>
      <c r="I89">
        <v>2080.8801435355699</v>
      </c>
      <c r="J89">
        <v>2307.1891335935302</v>
      </c>
      <c r="K89">
        <v>2495.7249250558998</v>
      </c>
      <c r="L89" s="1">
        <v>5</v>
      </c>
      <c r="M89">
        <f t="shared" ref="M89:V89" si="80">(B89*($L$89/100))/365</f>
        <v>5.1868610150511653E-3</v>
      </c>
      <c r="N89">
        <f t="shared" si="80"/>
        <v>2.7841657539078909E-2</v>
      </c>
      <c r="O89">
        <f t="shared" si="80"/>
        <v>6.5801473615381106E-2</v>
      </c>
      <c r="P89">
        <f t="shared" si="80"/>
        <v>0.11205186667919098</v>
      </c>
      <c r="Q89">
        <f t="shared" si="80"/>
        <v>0.16039315924900274</v>
      </c>
      <c r="R89">
        <f t="shared" si="80"/>
        <v>0.20666101012615892</v>
      </c>
      <c r="S89">
        <f t="shared" si="80"/>
        <v>0.24854136068963834</v>
      </c>
      <c r="T89">
        <f t="shared" si="80"/>
        <v>0.28505207445692743</v>
      </c>
      <c r="U89">
        <f t="shared" si="80"/>
        <v>0.31605330597171649</v>
      </c>
      <c r="V89">
        <f t="shared" si="80"/>
        <v>0.3418801267199863</v>
      </c>
      <c r="W89"/>
      <c r="X89">
        <f t="shared" si="60"/>
        <v>5.1868610150511657E-4</v>
      </c>
      <c r="Y89">
        <f t="shared" si="61"/>
        <v>2.7841657539078909E-3</v>
      </c>
      <c r="Z89">
        <f t="shared" si="62"/>
        <v>6.5801473615381108E-3</v>
      </c>
      <c r="AA89">
        <f t="shared" si="63"/>
        <v>1.1205186667919097E-2</v>
      </c>
      <c r="AB89">
        <f t="shared" si="64"/>
        <v>1.6039315924900273E-2</v>
      </c>
      <c r="AC89">
        <f t="shared" si="65"/>
        <v>2.0666101012615894E-2</v>
      </c>
      <c r="AD89">
        <f t="shared" si="66"/>
        <v>2.4854136068963834E-2</v>
      </c>
      <c r="AE89">
        <f t="shared" si="67"/>
        <v>2.8505207445692744E-2</v>
      </c>
      <c r="AF89">
        <f t="shared" si="68"/>
        <v>3.1605330597171646E-2</v>
      </c>
      <c r="AG89">
        <f t="shared" si="69"/>
        <v>3.4188012671998627E-2</v>
      </c>
    </row>
    <row r="90" spans="1:33" x14ac:dyDescent="0.25">
      <c r="A90" t="s">
        <v>29</v>
      </c>
      <c r="B90">
        <v>6.8228461520944297</v>
      </c>
      <c r="C90">
        <v>15.9157335636966</v>
      </c>
      <c r="D90">
        <v>26.0671915561019</v>
      </c>
      <c r="E90">
        <v>35.666277301254503</v>
      </c>
      <c r="F90">
        <v>43.9479196255839</v>
      </c>
      <c r="G90">
        <v>50.705430791325099</v>
      </c>
      <c r="H90">
        <v>56.024661510851402</v>
      </c>
      <c r="I90">
        <v>60.112290052321001</v>
      </c>
      <c r="J90">
        <v>63.202141783938799</v>
      </c>
      <c r="K90">
        <v>65.511093731334498</v>
      </c>
      <c r="L90"/>
      <c r="M90">
        <f t="shared" ref="M90:V90" si="81">(B90*(M$1/100))/365</f>
        <v>5.6078187551461059E-3</v>
      </c>
      <c r="N90">
        <f t="shared" si="81"/>
        <v>8.7209498979159451E-3</v>
      </c>
      <c r="O90">
        <f t="shared" si="81"/>
        <v>7.1416963167402472E-3</v>
      </c>
      <c r="P90">
        <f t="shared" si="81"/>
        <v>9.771582822261508E-3</v>
      </c>
      <c r="Q90">
        <f t="shared" si="81"/>
        <v>1.2040525924817507E-2</v>
      </c>
      <c r="R90">
        <f t="shared" si="81"/>
        <v>1.3891898846938384E-2</v>
      </c>
      <c r="S90">
        <f t="shared" si="81"/>
        <v>1.5349222331740112E-2</v>
      </c>
      <c r="T90">
        <f t="shared" si="81"/>
        <v>1.6469120562279727E-2</v>
      </c>
      <c r="U90">
        <f t="shared" si="81"/>
        <v>1.7315655283270906E-2</v>
      </c>
      <c r="V90">
        <f t="shared" si="81"/>
        <v>1.7948244857899861E-2</v>
      </c>
      <c r="W90"/>
      <c r="X90">
        <f t="shared" si="60"/>
        <v>5.6078187551461057E-4</v>
      </c>
      <c r="Y90">
        <f t="shared" si="61"/>
        <v>8.7209498979159451E-4</v>
      </c>
      <c r="Z90">
        <f t="shared" si="62"/>
        <v>7.1416963167402468E-4</v>
      </c>
      <c r="AA90">
        <f t="shared" si="63"/>
        <v>9.7715828222615076E-4</v>
      </c>
      <c r="AB90">
        <f t="shared" si="64"/>
        <v>1.2040525924817507E-3</v>
      </c>
      <c r="AC90">
        <f t="shared" si="65"/>
        <v>1.3891898846938385E-3</v>
      </c>
      <c r="AD90">
        <f t="shared" si="66"/>
        <v>1.5349222331740111E-3</v>
      </c>
      <c r="AE90">
        <f t="shared" si="67"/>
        <v>1.6469120562279727E-3</v>
      </c>
      <c r="AF90">
        <f t="shared" si="68"/>
        <v>1.7315655283270906E-3</v>
      </c>
      <c r="AG90">
        <f t="shared" si="69"/>
        <v>1.7948244857899861E-3</v>
      </c>
    </row>
    <row r="91" spans="1:33" x14ac:dyDescent="0.25">
      <c r="A91" t="s">
        <v>30</v>
      </c>
      <c r="B91">
        <v>2158.3342115893201</v>
      </c>
      <c r="C91">
        <v>3914.5589295898299</v>
      </c>
      <c r="D91">
        <v>4432.5471343811896</v>
      </c>
      <c r="E91">
        <v>4561.3876348677204</v>
      </c>
      <c r="F91">
        <v>4592.2619634604598</v>
      </c>
      <c r="G91">
        <v>4599.5965772191203</v>
      </c>
      <c r="H91">
        <v>4601.3354535615799</v>
      </c>
      <c r="I91">
        <v>4601.7475035504503</v>
      </c>
      <c r="J91">
        <v>4601.8451331064898</v>
      </c>
      <c r="K91">
        <v>4601.8682644535002</v>
      </c>
      <c r="L91" s="1">
        <v>10</v>
      </c>
      <c r="M91">
        <f t="shared" ref="M91:V91" si="82">(B91*($L$91/100))/365</f>
        <v>0.59132444153132058</v>
      </c>
      <c r="N91">
        <f t="shared" si="82"/>
        <v>1.0724818985177615</v>
      </c>
      <c r="O91">
        <f t="shared" si="82"/>
        <v>1.2143964751729288</v>
      </c>
      <c r="P91">
        <f t="shared" si="82"/>
        <v>1.2496952424295125</v>
      </c>
      <c r="Q91">
        <f t="shared" si="82"/>
        <v>1.2581539625919067</v>
      </c>
      <c r="R91">
        <f t="shared" si="82"/>
        <v>1.2601634458134576</v>
      </c>
      <c r="S91">
        <f t="shared" si="82"/>
        <v>1.260639850290844</v>
      </c>
      <c r="T91">
        <f t="shared" si="82"/>
        <v>1.2607527406987535</v>
      </c>
      <c r="U91">
        <f t="shared" si="82"/>
        <v>1.260779488522326</v>
      </c>
      <c r="V91">
        <f t="shared" si="82"/>
        <v>1.2607858258776714</v>
      </c>
      <c r="W91"/>
      <c r="X91">
        <f t="shared" si="60"/>
        <v>5.9132444153132055E-2</v>
      </c>
      <c r="Y91">
        <f t="shared" si="61"/>
        <v>0.10724818985177616</v>
      </c>
      <c r="Z91">
        <f t="shared" si="62"/>
        <v>0.12143964751729289</v>
      </c>
      <c r="AA91">
        <f t="shared" si="63"/>
        <v>0.12496952424295124</v>
      </c>
      <c r="AB91">
        <f t="shared" si="64"/>
        <v>0.12581539625919066</v>
      </c>
      <c r="AC91">
        <f t="shared" si="65"/>
        <v>0.12601634458134575</v>
      </c>
      <c r="AD91">
        <f t="shared" si="66"/>
        <v>0.12606398502908439</v>
      </c>
      <c r="AE91">
        <f t="shared" si="67"/>
        <v>0.12607527406987534</v>
      </c>
      <c r="AF91">
        <f t="shared" si="68"/>
        <v>0.12607794885223261</v>
      </c>
      <c r="AG91">
        <f t="shared" si="69"/>
        <v>0.12607858258776714</v>
      </c>
    </row>
    <row r="92" spans="1:33" x14ac:dyDescent="0.25">
      <c r="A92" t="s">
        <v>31</v>
      </c>
      <c r="B92">
        <v>1171.1385703644901</v>
      </c>
      <c r="C92">
        <v>6353.0867734548401</v>
      </c>
      <c r="D92">
        <v>14500.009471859399</v>
      </c>
      <c r="E92">
        <v>23562.1321926159</v>
      </c>
      <c r="F92">
        <v>32124.156657001498</v>
      </c>
      <c r="G92">
        <v>39508.968024251299</v>
      </c>
      <c r="H92">
        <v>45532.8375236664</v>
      </c>
      <c r="I92">
        <v>50272.420741002999</v>
      </c>
      <c r="J92">
        <v>53912.417646139998</v>
      </c>
      <c r="K92">
        <v>56661.914467483599</v>
      </c>
      <c r="L92" s="1">
        <v>10</v>
      </c>
      <c r="M92">
        <f t="shared" ref="M92:V92" si="83">(B92*($L$92/100))/365</f>
        <v>0.32085988229164114</v>
      </c>
      <c r="N92">
        <f t="shared" si="83"/>
        <v>1.7405717187547509</v>
      </c>
      <c r="O92">
        <f t="shared" si="83"/>
        <v>3.972605334756</v>
      </c>
      <c r="P92">
        <f t="shared" si="83"/>
        <v>6.4553786829084654</v>
      </c>
      <c r="Q92">
        <f t="shared" si="83"/>
        <v>8.8011388101373971</v>
      </c>
      <c r="R92">
        <f t="shared" si="83"/>
        <v>10.824374801164739</v>
      </c>
      <c r="S92">
        <f t="shared" si="83"/>
        <v>12.474750006483946</v>
      </c>
      <c r="T92">
        <f t="shared" si="83"/>
        <v>13.773265956439181</v>
      </c>
      <c r="U92">
        <f t="shared" si="83"/>
        <v>14.770525382504109</v>
      </c>
      <c r="V92">
        <f t="shared" si="83"/>
        <v>15.52381218287222</v>
      </c>
      <c r="W92"/>
      <c r="X92">
        <f t="shared" si="60"/>
        <v>3.2085988229164114E-2</v>
      </c>
      <c r="Y92">
        <f t="shared" si="61"/>
        <v>0.17405717187547509</v>
      </c>
      <c r="Z92">
        <f t="shared" si="62"/>
        <v>0.39726053347559998</v>
      </c>
      <c r="AA92">
        <f t="shared" si="63"/>
        <v>0.64553786829084658</v>
      </c>
      <c r="AB92">
        <f t="shared" si="64"/>
        <v>0.88011388101373966</v>
      </c>
      <c r="AC92">
        <f t="shared" si="65"/>
        <v>1.0824374801164738</v>
      </c>
      <c r="AD92">
        <f t="shared" si="66"/>
        <v>1.2474750006483946</v>
      </c>
      <c r="AE92">
        <f t="shared" si="67"/>
        <v>1.377326595643918</v>
      </c>
      <c r="AF92">
        <f t="shared" si="68"/>
        <v>1.4770525382504109</v>
      </c>
      <c r="AG92">
        <f t="shared" si="69"/>
        <v>1.5523812182872221</v>
      </c>
    </row>
    <row r="93" spans="1:33" x14ac:dyDescent="0.25">
      <c r="A93" s="13" t="s">
        <v>32</v>
      </c>
      <c r="B93">
        <v>1405042.9001579301</v>
      </c>
      <c r="C93">
        <v>1617644.62456958</v>
      </c>
      <c r="D93">
        <v>1628746.25550735</v>
      </c>
      <c r="E93">
        <v>1629300.2736837899</v>
      </c>
      <c r="F93">
        <v>1629327.85985068</v>
      </c>
      <c r="G93">
        <v>1629329.23329305</v>
      </c>
      <c r="H93">
        <v>1629329.3016727399</v>
      </c>
      <c r="I93">
        <v>1629329.30507716</v>
      </c>
      <c r="J93">
        <v>1629329.30524666</v>
      </c>
      <c r="K93">
        <v>1629329.3052550999</v>
      </c>
      <c r="L93" s="1">
        <v>1</v>
      </c>
      <c r="M93">
        <f t="shared" ref="M93:V93" si="84">(B93*($M63/100))/365</f>
        <v>38.494326031724114</v>
      </c>
      <c r="N93">
        <f t="shared" si="84"/>
        <v>44.319030810125483</v>
      </c>
      <c r="O93">
        <f t="shared" si="84"/>
        <v>44.62318508239315</v>
      </c>
      <c r="P93">
        <f t="shared" si="84"/>
        <v>44.638363662569589</v>
      </c>
      <c r="Q93">
        <f t="shared" si="84"/>
        <v>44.639119447963836</v>
      </c>
      <c r="R93">
        <f t="shared" si="84"/>
        <v>44.639157076521919</v>
      </c>
      <c r="S93">
        <f t="shared" si="84"/>
        <v>44.639158949938079</v>
      </c>
      <c r="T93">
        <f t="shared" si="84"/>
        <v>44.639159043209865</v>
      </c>
      <c r="U93">
        <f t="shared" si="84"/>
        <v>44.639159047853703</v>
      </c>
      <c r="V93">
        <f t="shared" si="84"/>
        <v>44.639159048084935</v>
      </c>
      <c r="W93" s="2">
        <v>10</v>
      </c>
      <c r="X93">
        <f t="shared" ref="X93:AG93" si="85">M93*10</f>
        <v>384.94326031724114</v>
      </c>
      <c r="Y93">
        <f t="shared" si="85"/>
        <v>443.1903081012548</v>
      </c>
      <c r="Z93">
        <f t="shared" si="85"/>
        <v>446.2318508239315</v>
      </c>
      <c r="AA93">
        <f t="shared" si="85"/>
        <v>446.38363662569589</v>
      </c>
      <c r="AB93">
        <f t="shared" si="85"/>
        <v>446.39119447963833</v>
      </c>
      <c r="AC93">
        <f t="shared" si="85"/>
        <v>446.39157076521917</v>
      </c>
      <c r="AD93">
        <f t="shared" si="85"/>
        <v>446.39158949938076</v>
      </c>
      <c r="AE93">
        <f t="shared" si="85"/>
        <v>446.39159043209867</v>
      </c>
      <c r="AF93">
        <f t="shared" si="85"/>
        <v>446.39159047853701</v>
      </c>
      <c r="AG93">
        <f t="shared" si="85"/>
        <v>446.39159048084935</v>
      </c>
    </row>
    <row r="94" spans="1:33" x14ac:dyDescent="0.25">
      <c r="A94" t="s">
        <v>33</v>
      </c>
      <c r="B94">
        <v>1010.22846178596</v>
      </c>
      <c r="C94">
        <v>4735.8240952389897</v>
      </c>
      <c r="D94">
        <v>9231.5440769145498</v>
      </c>
      <c r="E94">
        <v>13022.514215835799</v>
      </c>
      <c r="F94">
        <v>15755.6339160518</v>
      </c>
      <c r="G94">
        <v>17575.572000862001</v>
      </c>
      <c r="H94">
        <v>18735.965768631999</v>
      </c>
      <c r="I94">
        <v>19457.801781760001</v>
      </c>
      <c r="J94">
        <v>19900.4315863962</v>
      </c>
      <c r="K94">
        <v>20169.567511430101</v>
      </c>
      <c r="L94" s="1">
        <v>5</v>
      </c>
      <c r="M94">
        <f t="shared" ref="M94:V94" si="86">(B94*($L$94/100))/365</f>
        <v>0.13838746051862466</v>
      </c>
      <c r="N94">
        <f t="shared" si="86"/>
        <v>0.64874302674506712</v>
      </c>
      <c r="O94">
        <f t="shared" si="86"/>
        <v>1.2645950790293905</v>
      </c>
      <c r="P94">
        <f t="shared" si="86"/>
        <v>1.7839060569638081</v>
      </c>
      <c r="Q94">
        <f t="shared" si="86"/>
        <v>2.1583060158975069</v>
      </c>
      <c r="R94">
        <f t="shared" si="86"/>
        <v>2.4076126028578084</v>
      </c>
      <c r="S94">
        <f t="shared" si="86"/>
        <v>2.5665706532372603</v>
      </c>
      <c r="T94">
        <f t="shared" si="86"/>
        <v>2.6654522988712332</v>
      </c>
      <c r="U94">
        <f t="shared" si="86"/>
        <v>2.726086518684411</v>
      </c>
      <c r="V94">
        <f t="shared" si="86"/>
        <v>2.7629544536205621</v>
      </c>
      <c r="W94"/>
      <c r="X94">
        <f t="shared" ref="X94:AG95" si="87">M94/10</f>
        <v>1.3838746051862466E-2</v>
      </c>
      <c r="Y94">
        <f t="shared" si="87"/>
        <v>6.4874302674506709E-2</v>
      </c>
      <c r="Z94">
        <f t="shared" si="87"/>
        <v>0.12645950790293906</v>
      </c>
      <c r="AA94">
        <f t="shared" si="87"/>
        <v>0.17839060569638082</v>
      </c>
      <c r="AB94">
        <f t="shared" si="87"/>
        <v>0.2158306015897507</v>
      </c>
      <c r="AC94">
        <f t="shared" si="87"/>
        <v>0.24076126028578085</v>
      </c>
      <c r="AD94">
        <f t="shared" si="87"/>
        <v>0.25665706532372601</v>
      </c>
      <c r="AE94">
        <f t="shared" si="87"/>
        <v>0.26654522988712331</v>
      </c>
      <c r="AF94">
        <f t="shared" si="87"/>
        <v>0.27260865186844108</v>
      </c>
      <c r="AG94">
        <f t="shared" si="87"/>
        <v>0.27629544536205619</v>
      </c>
    </row>
    <row r="95" spans="1:33" x14ac:dyDescent="0.25">
      <c r="A95" t="s">
        <v>34</v>
      </c>
      <c r="B95">
        <v>9992.3761273008404</v>
      </c>
      <c r="C95">
        <v>40966.815834351502</v>
      </c>
      <c r="D95">
        <v>75363.609977611501</v>
      </c>
      <c r="E95">
        <v>103185.52167913799</v>
      </c>
      <c r="F95">
        <v>122795.19097446901</v>
      </c>
      <c r="G95">
        <v>135686.372695681</v>
      </c>
      <c r="H95">
        <v>143844.70268500299</v>
      </c>
      <c r="I95">
        <v>148897.428591281</v>
      </c>
      <c r="J95">
        <v>151987.68617308</v>
      </c>
      <c r="K95">
        <v>153863.75964535901</v>
      </c>
      <c r="L95" s="1">
        <v>8</v>
      </c>
      <c r="M95">
        <f t="shared" ref="M95:V95" si="88">(B95*($L$95/100))/365</f>
        <v>2.1901098361207323</v>
      </c>
      <c r="N95">
        <f t="shared" si="88"/>
        <v>8.9790281280770419</v>
      </c>
      <c r="O95">
        <f t="shared" si="88"/>
        <v>16.518051501942246</v>
      </c>
      <c r="P95">
        <f t="shared" si="88"/>
        <v>22.616004751591888</v>
      </c>
      <c r="Q95">
        <f t="shared" si="88"/>
        <v>26.914014460157592</v>
      </c>
      <c r="R95">
        <f t="shared" si="88"/>
        <v>29.739478946998577</v>
      </c>
      <c r="S95">
        <f t="shared" si="88"/>
        <v>31.527606067945861</v>
      </c>
      <c r="T95">
        <f t="shared" si="88"/>
        <v>32.635052841924605</v>
      </c>
      <c r="U95">
        <f t="shared" si="88"/>
        <v>33.312369572181922</v>
      </c>
      <c r="V95">
        <f t="shared" si="88"/>
        <v>33.723563757886907</v>
      </c>
      <c r="W95"/>
      <c r="X95">
        <f t="shared" si="87"/>
        <v>0.21901098361207322</v>
      </c>
      <c r="Y95">
        <f t="shared" si="87"/>
        <v>0.89790281280770423</v>
      </c>
      <c r="Z95">
        <f t="shared" si="87"/>
        <v>1.6518051501942246</v>
      </c>
      <c r="AA95">
        <f t="shared" si="87"/>
        <v>2.2616004751591889</v>
      </c>
      <c r="AB95">
        <f t="shared" si="87"/>
        <v>2.6914014460157594</v>
      </c>
      <c r="AC95">
        <f t="shared" si="87"/>
        <v>2.9739478946998577</v>
      </c>
      <c r="AD95">
        <f t="shared" si="87"/>
        <v>3.1527606067945859</v>
      </c>
      <c r="AE95">
        <f t="shared" si="87"/>
        <v>3.2635052841924606</v>
      </c>
      <c r="AF95">
        <f t="shared" si="87"/>
        <v>3.3312369572181924</v>
      </c>
      <c r="AG95">
        <f t="shared" si="87"/>
        <v>3.3723563757886907</v>
      </c>
    </row>
    <row r="96" spans="1:33" x14ac:dyDescent="0.25">
      <c r="A96" s="13" t="s">
        <v>35</v>
      </c>
      <c r="B96">
        <v>923281.27442013402</v>
      </c>
      <c r="C96">
        <v>1035129.9149896</v>
      </c>
      <c r="D96">
        <v>1039648.64540009</v>
      </c>
      <c r="E96">
        <v>1039824.4712429499</v>
      </c>
      <c r="F96">
        <v>1039831.30279941</v>
      </c>
      <c r="G96">
        <v>1039831.56821851</v>
      </c>
      <c r="H96">
        <v>1039831.57853053</v>
      </c>
      <c r="I96">
        <v>1039831.5789311701</v>
      </c>
      <c r="J96">
        <v>1039831.57894674</v>
      </c>
      <c r="K96">
        <v>1039831.57894734</v>
      </c>
      <c r="L96" s="1">
        <v>1</v>
      </c>
      <c r="M96">
        <f t="shared" ref="M96:V97" si="89">(B96*($M$63/100))/365</f>
        <v>25.295377381373537</v>
      </c>
      <c r="N96">
        <f t="shared" si="89"/>
        <v>28.359723698345206</v>
      </c>
      <c r="O96">
        <f t="shared" si="89"/>
        <v>28.483524531509318</v>
      </c>
      <c r="P96">
        <f t="shared" si="89"/>
        <v>28.488341677889039</v>
      </c>
      <c r="Q96">
        <f t="shared" si="89"/>
        <v>28.488528843819452</v>
      </c>
      <c r="R96">
        <f t="shared" si="89"/>
        <v>28.48853611557562</v>
      </c>
      <c r="S96">
        <f t="shared" si="89"/>
        <v>28.488536398096713</v>
      </c>
      <c r="T96">
        <f t="shared" si="89"/>
        <v>28.488536409073152</v>
      </c>
      <c r="U96">
        <f t="shared" si="89"/>
        <v>28.488536409499726</v>
      </c>
      <c r="V96">
        <f t="shared" si="89"/>
        <v>28.488536409516168</v>
      </c>
      <c r="W96" s="2">
        <v>10</v>
      </c>
      <c r="X96">
        <f>M96*10</f>
        <v>252.95377381373538</v>
      </c>
      <c r="Y96">
        <f t="shared" ref="Y96:AG98" si="90">N96/10</f>
        <v>2.8359723698345207</v>
      </c>
      <c r="Z96">
        <f t="shared" si="90"/>
        <v>2.8483524531509317</v>
      </c>
      <c r="AA96">
        <f t="shared" si="90"/>
        <v>2.8488341677889037</v>
      </c>
      <c r="AB96">
        <f t="shared" si="90"/>
        <v>2.8488528843819454</v>
      </c>
      <c r="AC96">
        <f t="shared" si="90"/>
        <v>2.848853611557562</v>
      </c>
      <c r="AD96">
        <f t="shared" si="90"/>
        <v>2.8488536398096711</v>
      </c>
      <c r="AE96">
        <f t="shared" si="90"/>
        <v>2.8488536409073153</v>
      </c>
      <c r="AF96">
        <f t="shared" si="90"/>
        <v>2.8488536409499727</v>
      </c>
      <c r="AG96">
        <f t="shared" si="90"/>
        <v>2.8488536409516168</v>
      </c>
    </row>
    <row r="97" spans="1:33" x14ac:dyDescent="0.25">
      <c r="A97" s="13" t="s">
        <v>36</v>
      </c>
      <c r="B97">
        <v>2846612.2070100098</v>
      </c>
      <c r="C97">
        <v>3045916.3216537698</v>
      </c>
      <c r="D97">
        <v>3051026.8130290601</v>
      </c>
      <c r="E97">
        <v>3051154.8906361801</v>
      </c>
      <c r="F97">
        <v>3051158.0986469602</v>
      </c>
      <c r="G97">
        <v>3051158.1789981299</v>
      </c>
      <c r="H97">
        <v>3051158.1810106901</v>
      </c>
      <c r="I97">
        <v>3051158.1810611002</v>
      </c>
      <c r="J97">
        <v>3051158.1810623598</v>
      </c>
      <c r="K97">
        <v>3051158.1810623901</v>
      </c>
      <c r="L97" s="1">
        <v>1</v>
      </c>
      <c r="M97">
        <f t="shared" si="89"/>
        <v>77.989375534520818</v>
      </c>
      <c r="N97">
        <f t="shared" si="89"/>
        <v>83.449762237089587</v>
      </c>
      <c r="O97">
        <f t="shared" si="89"/>
        <v>83.589775699426312</v>
      </c>
      <c r="P97">
        <f t="shared" si="89"/>
        <v>83.59328467496384</v>
      </c>
      <c r="Q97">
        <f t="shared" si="89"/>
        <v>83.593372565670137</v>
      </c>
      <c r="R97">
        <f t="shared" si="89"/>
        <v>83.593374767072063</v>
      </c>
      <c r="S97">
        <f t="shared" si="89"/>
        <v>83.593374822210691</v>
      </c>
      <c r="T97">
        <f t="shared" si="89"/>
        <v>83.593374823591788</v>
      </c>
      <c r="U97">
        <f t="shared" si="89"/>
        <v>83.593374823626306</v>
      </c>
      <c r="V97">
        <f t="shared" si="89"/>
        <v>83.59337482362713</v>
      </c>
      <c r="W97" s="2">
        <v>10</v>
      </c>
      <c r="X97">
        <f>M97*10</f>
        <v>779.89375534520821</v>
      </c>
      <c r="Y97">
        <f t="shared" si="90"/>
        <v>8.344976223708958</v>
      </c>
      <c r="Z97">
        <f t="shared" si="90"/>
        <v>8.3589775699426312</v>
      </c>
      <c r="AA97">
        <f t="shared" si="90"/>
        <v>8.3593284674963844</v>
      </c>
      <c r="AB97">
        <f t="shared" si="90"/>
        <v>8.359337256567013</v>
      </c>
      <c r="AC97">
        <f t="shared" si="90"/>
        <v>8.3593374767072071</v>
      </c>
      <c r="AD97">
        <f t="shared" si="90"/>
        <v>8.3593374822210684</v>
      </c>
      <c r="AE97">
        <f t="shared" si="90"/>
        <v>8.3593374823591784</v>
      </c>
      <c r="AF97">
        <f t="shared" si="90"/>
        <v>8.3593374823626299</v>
      </c>
      <c r="AG97">
        <f t="shared" si="90"/>
        <v>8.3593374823627133</v>
      </c>
    </row>
    <row r="98" spans="1:33" x14ac:dyDescent="0.25">
      <c r="A98" t="s">
        <v>37</v>
      </c>
      <c r="B98">
        <v>292.61111455449497</v>
      </c>
      <c r="C98">
        <v>849.75653617973001</v>
      </c>
      <c r="D98">
        <v>1362.7238666079299</v>
      </c>
      <c r="E98">
        <v>1729.4881154068801</v>
      </c>
      <c r="F98">
        <v>1963.876371518</v>
      </c>
      <c r="G98">
        <v>2105.5025376393901</v>
      </c>
      <c r="H98">
        <v>2188.5787984071098</v>
      </c>
      <c r="I98">
        <v>2236.5292818778398</v>
      </c>
      <c r="J98">
        <v>2263.9589857086298</v>
      </c>
      <c r="K98">
        <v>2279.5716017415598</v>
      </c>
      <c r="L98"/>
      <c r="M98">
        <f t="shared" ref="M98:V98" si="91">(B98*(M$1/100))/365</f>
        <v>0.24050228593520132</v>
      </c>
      <c r="N98">
        <f t="shared" si="91"/>
        <v>0.46562001982450962</v>
      </c>
      <c r="O98">
        <f t="shared" si="91"/>
        <v>0.37334900455011777</v>
      </c>
      <c r="P98">
        <f t="shared" si="91"/>
        <v>0.47383236038544663</v>
      </c>
      <c r="Q98">
        <f t="shared" si="91"/>
        <v>0.5380483209638357</v>
      </c>
      <c r="R98">
        <f t="shared" si="91"/>
        <v>0.57685001031216177</v>
      </c>
      <c r="S98">
        <f t="shared" si="91"/>
        <v>0.5996106297005781</v>
      </c>
      <c r="T98">
        <f t="shared" si="91"/>
        <v>0.61274774845968216</v>
      </c>
      <c r="U98">
        <f t="shared" si="91"/>
        <v>0.62026273581058355</v>
      </c>
      <c r="V98">
        <f t="shared" si="91"/>
        <v>0.62454016486070141</v>
      </c>
      <c r="W98"/>
      <c r="X98">
        <f>M98/10</f>
        <v>2.4050228593520132E-2</v>
      </c>
      <c r="Y98">
        <f t="shared" si="90"/>
        <v>4.656200198245096E-2</v>
      </c>
      <c r="Z98">
        <f t="shared" si="90"/>
        <v>3.7334900455011776E-2</v>
      </c>
      <c r="AA98">
        <f t="shared" si="90"/>
        <v>4.7383236038544663E-2</v>
      </c>
      <c r="AB98">
        <f t="shared" si="90"/>
        <v>5.3804832096383572E-2</v>
      </c>
      <c r="AC98">
        <f t="shared" si="90"/>
        <v>5.7685001031216175E-2</v>
      </c>
      <c r="AD98">
        <f t="shared" si="90"/>
        <v>5.9961062970057807E-2</v>
      </c>
      <c r="AE98">
        <f t="shared" si="90"/>
        <v>6.1274774845968216E-2</v>
      </c>
      <c r="AF98">
        <f t="shared" si="90"/>
        <v>6.2026273581058354E-2</v>
      </c>
      <c r="AG98">
        <f t="shared" si="90"/>
        <v>6.2454016486070144E-2</v>
      </c>
    </row>
    <row r="99" spans="1:33" x14ac:dyDescent="0.25">
      <c r="A99" s="13" t="s">
        <v>38</v>
      </c>
      <c r="B99">
        <v>1683934.23338946</v>
      </c>
      <c r="C99">
        <v>1689707.3719358</v>
      </c>
      <c r="D99">
        <v>1689713.5570684699</v>
      </c>
      <c r="E99">
        <v>1689713.56368721</v>
      </c>
      <c r="F99">
        <v>1689713.5636942899</v>
      </c>
      <c r="G99">
        <v>1689713.5636942999</v>
      </c>
      <c r="H99">
        <v>1689713.5636942999</v>
      </c>
      <c r="I99">
        <v>1689713.5636942999</v>
      </c>
      <c r="J99">
        <v>1689713.5636942999</v>
      </c>
      <c r="K99">
        <v>1689713.5636942999</v>
      </c>
      <c r="L99" s="1">
        <v>1</v>
      </c>
      <c r="M99">
        <f t="shared" ref="M99:V99" si="92">(B99*($L$99/100))/365</f>
        <v>46.135184476423568</v>
      </c>
      <c r="N99">
        <f t="shared" si="92"/>
        <v>46.293352655775337</v>
      </c>
      <c r="O99">
        <f t="shared" si="92"/>
        <v>46.293522111464931</v>
      </c>
      <c r="P99">
        <f t="shared" si="92"/>
        <v>46.293522292800269</v>
      </c>
      <c r="Q99">
        <f t="shared" si="92"/>
        <v>46.29352229299424</v>
      </c>
      <c r="R99">
        <f t="shared" si="92"/>
        <v>46.293522292994517</v>
      </c>
      <c r="S99">
        <f t="shared" si="92"/>
        <v>46.293522292994517</v>
      </c>
      <c r="T99">
        <f t="shared" si="92"/>
        <v>46.293522292994517</v>
      </c>
      <c r="U99">
        <f t="shared" si="92"/>
        <v>46.293522292994517</v>
      </c>
      <c r="V99">
        <f t="shared" si="92"/>
        <v>46.293522292994517</v>
      </c>
      <c r="W99" s="2">
        <v>10</v>
      </c>
      <c r="X99">
        <f t="shared" ref="X99:AG99" si="93">M99*$W$99</f>
        <v>461.35184476423569</v>
      </c>
      <c r="Y99">
        <f t="shared" si="93"/>
        <v>462.93352655775334</v>
      </c>
      <c r="Z99">
        <f t="shared" si="93"/>
        <v>462.93522111464932</v>
      </c>
      <c r="AA99">
        <f t="shared" si="93"/>
        <v>462.9352229280027</v>
      </c>
      <c r="AB99">
        <f t="shared" si="93"/>
        <v>462.93522292994237</v>
      </c>
      <c r="AC99">
        <f t="shared" si="93"/>
        <v>462.93522292994516</v>
      </c>
      <c r="AD99">
        <f t="shared" si="93"/>
        <v>462.93522292994516</v>
      </c>
      <c r="AE99">
        <f t="shared" si="93"/>
        <v>462.93522292994516</v>
      </c>
      <c r="AF99">
        <f t="shared" si="93"/>
        <v>462.93522292994516</v>
      </c>
      <c r="AG99">
        <f t="shared" si="93"/>
        <v>462.93522292994516</v>
      </c>
    </row>
    <row r="100" spans="1:33" x14ac:dyDescent="0.25">
      <c r="A100" s="13" t="s">
        <v>39</v>
      </c>
      <c r="B100">
        <v>2040.4268738713899</v>
      </c>
      <c r="C100">
        <v>7828.9121873004697</v>
      </c>
      <c r="D100">
        <v>13673.9240276193</v>
      </c>
      <c r="E100">
        <v>17998.842298326301</v>
      </c>
      <c r="F100">
        <v>20806.3541126329</v>
      </c>
      <c r="G100">
        <v>22516.183998709999</v>
      </c>
      <c r="H100">
        <v>23523.3551793117</v>
      </c>
      <c r="I100">
        <v>24106.009686622001</v>
      </c>
      <c r="J100">
        <v>24439.7349431935</v>
      </c>
      <c r="K100">
        <v>24629.8213775613</v>
      </c>
      <c r="L100" s="1">
        <v>1</v>
      </c>
      <c r="M100">
        <f t="shared" ref="M100:V101" si="94">(B100*($M$63/100))/365</f>
        <v>5.5902106133462734E-2</v>
      </c>
      <c r="N100">
        <f t="shared" si="94"/>
        <v>0.21449074485754713</v>
      </c>
      <c r="O100">
        <f t="shared" si="94"/>
        <v>0.37462805555121365</v>
      </c>
      <c r="P100">
        <f t="shared" si="94"/>
        <v>0.49311896707743291</v>
      </c>
      <c r="Q100">
        <f t="shared" si="94"/>
        <v>0.57003709897624388</v>
      </c>
      <c r="R100">
        <f t="shared" si="94"/>
        <v>0.61688175338931506</v>
      </c>
      <c r="S100">
        <f t="shared" si="94"/>
        <v>0.64447548436470414</v>
      </c>
      <c r="T100">
        <f t="shared" si="94"/>
        <v>0.66043862155128774</v>
      </c>
      <c r="U100">
        <f t="shared" si="94"/>
        <v>0.66958177926557538</v>
      </c>
      <c r="V100">
        <f t="shared" si="94"/>
        <v>0.67478962678250143</v>
      </c>
      <c r="W100" s="2">
        <v>10</v>
      </c>
      <c r="X100">
        <f>M100*10</f>
        <v>0.55902106133462737</v>
      </c>
      <c r="Y100">
        <f t="shared" ref="Y100:AG105" si="95">N100/10</f>
        <v>2.1449074485754713E-2</v>
      </c>
      <c r="Z100">
        <f t="shared" si="95"/>
        <v>3.7462805555121367E-2</v>
      </c>
      <c r="AA100">
        <f t="shared" si="95"/>
        <v>4.9311896707743288E-2</v>
      </c>
      <c r="AB100">
        <f t="shared" si="95"/>
        <v>5.7003709897624391E-2</v>
      </c>
      <c r="AC100">
        <f t="shared" si="95"/>
        <v>6.1688175338931506E-2</v>
      </c>
      <c r="AD100">
        <f t="shared" si="95"/>
        <v>6.4447548436470409E-2</v>
      </c>
      <c r="AE100">
        <f t="shared" si="95"/>
        <v>6.604386215512878E-2</v>
      </c>
      <c r="AF100">
        <f t="shared" si="95"/>
        <v>6.6958177926557533E-2</v>
      </c>
      <c r="AG100">
        <f t="shared" si="95"/>
        <v>6.747896267825014E-2</v>
      </c>
    </row>
    <row r="101" spans="1:33" x14ac:dyDescent="0.25">
      <c r="A101" s="13" t="s">
        <v>40</v>
      </c>
      <c r="B101">
        <v>593720496.34641802</v>
      </c>
      <c r="C101">
        <v>593743664.74543095</v>
      </c>
      <c r="D101">
        <v>593743665.04679406</v>
      </c>
      <c r="E101">
        <v>593743665.04679799</v>
      </c>
      <c r="F101">
        <v>593743665.04679799</v>
      </c>
      <c r="G101">
        <v>593743665.04679799</v>
      </c>
      <c r="H101">
        <v>593743665.04679799</v>
      </c>
      <c r="I101">
        <v>593743665.04679799</v>
      </c>
      <c r="J101">
        <v>593743665.04679799</v>
      </c>
      <c r="K101">
        <v>593743665.04679799</v>
      </c>
      <c r="L101" s="1">
        <v>1</v>
      </c>
      <c r="M101">
        <f t="shared" si="94"/>
        <v>16266.314968395014</v>
      </c>
      <c r="N101">
        <f t="shared" si="94"/>
        <v>16266.949719052902</v>
      </c>
      <c r="O101">
        <f t="shared" si="94"/>
        <v>16266.949727309426</v>
      </c>
      <c r="P101">
        <f t="shared" si="94"/>
        <v>16266.949727309533</v>
      </c>
      <c r="Q101">
        <f t="shared" si="94"/>
        <v>16266.949727309533</v>
      </c>
      <c r="R101">
        <f t="shared" si="94"/>
        <v>16266.949727309533</v>
      </c>
      <c r="S101">
        <f t="shared" si="94"/>
        <v>16266.949727309533</v>
      </c>
      <c r="T101">
        <f t="shared" si="94"/>
        <v>16266.949727309533</v>
      </c>
      <c r="U101">
        <f t="shared" si="94"/>
        <v>16266.949727309533</v>
      </c>
      <c r="V101">
        <f t="shared" si="94"/>
        <v>16266.949727309533</v>
      </c>
      <c r="W101" s="2">
        <v>10</v>
      </c>
      <c r="X101">
        <f>M101*10</f>
        <v>162663.14968395015</v>
      </c>
      <c r="Y101">
        <f t="shared" si="95"/>
        <v>1626.6949719052902</v>
      </c>
      <c r="Z101">
        <f t="shared" si="95"/>
        <v>1626.6949727309425</v>
      </c>
      <c r="AA101">
        <f t="shared" si="95"/>
        <v>1626.6949727309534</v>
      </c>
      <c r="AB101">
        <f t="shared" si="95"/>
        <v>1626.6949727309534</v>
      </c>
      <c r="AC101">
        <f t="shared" si="95"/>
        <v>1626.6949727309534</v>
      </c>
      <c r="AD101">
        <f t="shared" si="95"/>
        <v>1626.6949727309534</v>
      </c>
      <c r="AE101">
        <f t="shared" si="95"/>
        <v>1626.6949727309534</v>
      </c>
      <c r="AF101">
        <f t="shared" si="95"/>
        <v>1626.6949727309534</v>
      </c>
      <c r="AG101">
        <f t="shared" si="95"/>
        <v>1626.6949727309534</v>
      </c>
    </row>
    <row r="102" spans="1:33" x14ac:dyDescent="0.25">
      <c r="A102" t="s">
        <v>41</v>
      </c>
      <c r="B102">
        <v>20266.8169948715</v>
      </c>
      <c r="C102">
        <v>75297.638210252699</v>
      </c>
      <c r="D102">
        <v>128323.10206794699</v>
      </c>
      <c r="E102">
        <v>165885.23125429</v>
      </c>
      <c r="F102">
        <v>189310.491634098</v>
      </c>
      <c r="G102">
        <v>203056.47653361401</v>
      </c>
      <c r="H102">
        <v>210875.641084551</v>
      </c>
      <c r="I102">
        <v>215250.96527192701</v>
      </c>
      <c r="J102">
        <v>217677.71302639801</v>
      </c>
      <c r="K102">
        <v>219017.25895361599</v>
      </c>
      <c r="L102" s="1">
        <v>5</v>
      </c>
      <c r="M102">
        <f t="shared" ref="M102:V102" si="96">(B102*($L$102/100))/365</f>
        <v>2.776276300667329</v>
      </c>
      <c r="N102">
        <f t="shared" si="96"/>
        <v>10.314744960308589</v>
      </c>
      <c r="O102">
        <f t="shared" si="96"/>
        <v>17.57850713259548</v>
      </c>
      <c r="P102">
        <f t="shared" si="96"/>
        <v>22.724004281409591</v>
      </c>
      <c r="Q102">
        <f t="shared" si="96"/>
        <v>25.932944059465481</v>
      </c>
      <c r="R102">
        <f t="shared" si="96"/>
        <v>27.815955689536171</v>
      </c>
      <c r="S102">
        <f t="shared" si="96"/>
        <v>28.887074121171374</v>
      </c>
      <c r="T102">
        <f t="shared" si="96"/>
        <v>29.486433598894113</v>
      </c>
      <c r="U102">
        <f t="shared" si="96"/>
        <v>29.818864798136715</v>
      </c>
      <c r="V102">
        <f t="shared" si="96"/>
        <v>30.002364240221372</v>
      </c>
      <c r="W102"/>
      <c r="X102">
        <f>M102/10</f>
        <v>0.27762763006673291</v>
      </c>
      <c r="Y102">
        <f t="shared" si="95"/>
        <v>1.0314744960308588</v>
      </c>
      <c r="Z102">
        <f t="shared" si="95"/>
        <v>1.757850713259548</v>
      </c>
      <c r="AA102">
        <f t="shared" si="95"/>
        <v>2.2724004281409593</v>
      </c>
      <c r="AB102">
        <f t="shared" si="95"/>
        <v>2.5932944059465481</v>
      </c>
      <c r="AC102">
        <f t="shared" si="95"/>
        <v>2.7815955689536169</v>
      </c>
      <c r="AD102">
        <f t="shared" si="95"/>
        <v>2.8887074121171374</v>
      </c>
      <c r="AE102">
        <f t="shared" si="95"/>
        <v>2.9486433598894113</v>
      </c>
      <c r="AF102">
        <f t="shared" si="95"/>
        <v>2.9818864798136717</v>
      </c>
      <c r="AG102">
        <f t="shared" si="95"/>
        <v>3.0002364240221371</v>
      </c>
    </row>
    <row r="103" spans="1:33" x14ac:dyDescent="0.25">
      <c r="A103" t="s">
        <v>42</v>
      </c>
      <c r="B103">
        <v>5365.7733613401397</v>
      </c>
      <c r="C103">
        <v>7247.5261634869603</v>
      </c>
      <c r="D103">
        <v>7468.2371577720696</v>
      </c>
      <c r="E103">
        <v>7491.7575760836398</v>
      </c>
      <c r="F103">
        <v>7494.2394828057704</v>
      </c>
      <c r="G103">
        <v>7494.5011057768797</v>
      </c>
      <c r="H103">
        <v>7494.5286809898498</v>
      </c>
      <c r="I103">
        <v>7494.5315873998597</v>
      </c>
      <c r="J103">
        <v>7494.5318937332704</v>
      </c>
      <c r="K103">
        <v>7494.5319260205697</v>
      </c>
      <c r="L103"/>
      <c r="M103">
        <f t="shared" ref="M103:V103" si="97">(B103*(M$1/100))/365</f>
        <v>4.4102246805535392</v>
      </c>
      <c r="N103">
        <f t="shared" si="97"/>
        <v>3.9712472128695673</v>
      </c>
      <c r="O103">
        <f t="shared" si="97"/>
        <v>2.0460923719923478</v>
      </c>
      <c r="P103">
        <f t="shared" si="97"/>
        <v>2.0525363222146962</v>
      </c>
      <c r="Q103">
        <f t="shared" si="97"/>
        <v>2.0532162966591154</v>
      </c>
      <c r="R103">
        <f t="shared" si="97"/>
        <v>2.0532879741854466</v>
      </c>
      <c r="S103">
        <f t="shared" si="97"/>
        <v>2.0532955290383152</v>
      </c>
      <c r="T103">
        <f t="shared" si="97"/>
        <v>2.0532963253150305</v>
      </c>
      <c r="U103">
        <f t="shared" si="97"/>
        <v>2.0532964092419919</v>
      </c>
      <c r="V103">
        <f t="shared" si="97"/>
        <v>2.0532964180878275</v>
      </c>
      <c r="W103"/>
      <c r="X103">
        <f>M103/10</f>
        <v>0.44102246805535394</v>
      </c>
      <c r="Y103">
        <f t="shared" si="95"/>
        <v>0.39712472128695675</v>
      </c>
      <c r="Z103">
        <f t="shared" si="95"/>
        <v>0.20460923719923479</v>
      </c>
      <c r="AA103">
        <f t="shared" si="95"/>
        <v>0.20525363222146961</v>
      </c>
      <c r="AB103">
        <f t="shared" si="95"/>
        <v>0.20532162966591155</v>
      </c>
      <c r="AC103">
        <f t="shared" si="95"/>
        <v>0.20532879741854465</v>
      </c>
      <c r="AD103">
        <f t="shared" si="95"/>
        <v>0.20532955290383154</v>
      </c>
      <c r="AE103">
        <f t="shared" si="95"/>
        <v>0.20532963253150305</v>
      </c>
      <c r="AF103">
        <f t="shared" si="95"/>
        <v>0.2053296409241992</v>
      </c>
      <c r="AG103">
        <f t="shared" si="95"/>
        <v>0.20532964180878274</v>
      </c>
    </row>
    <row r="104" spans="1:33" x14ac:dyDescent="0.25">
      <c r="A104" t="s">
        <v>43</v>
      </c>
      <c r="B104">
        <v>848.66734508255297</v>
      </c>
      <c r="C104">
        <v>3646.92117083622</v>
      </c>
      <c r="D104">
        <v>6846.6822966777499</v>
      </c>
      <c r="E104">
        <v>9472.9624511648799</v>
      </c>
      <c r="F104">
        <v>11338.8017925362</v>
      </c>
      <c r="G104">
        <v>12570.9239745302</v>
      </c>
      <c r="H104">
        <v>13352.730844723799</v>
      </c>
      <c r="I104">
        <v>13837.677257817701</v>
      </c>
      <c r="J104">
        <v>14134.543163955999</v>
      </c>
      <c r="K104">
        <v>14314.866792645</v>
      </c>
      <c r="L104" s="1">
        <v>5</v>
      </c>
      <c r="M104">
        <f t="shared" ref="M104:V104" si="98">(B104*($L$104/100))/365</f>
        <v>0.11625580069624014</v>
      </c>
      <c r="N104">
        <f t="shared" si="98"/>
        <v>0.49957824258030414</v>
      </c>
      <c r="O104">
        <f t="shared" si="98"/>
        <v>0.9379016844764041</v>
      </c>
      <c r="P104">
        <f t="shared" si="98"/>
        <v>1.2976660892006686</v>
      </c>
      <c r="Q104">
        <f t="shared" si="98"/>
        <v>1.5532605195255069</v>
      </c>
      <c r="R104">
        <f t="shared" si="98"/>
        <v>1.7220443800726304</v>
      </c>
      <c r="S104">
        <f t="shared" si="98"/>
        <v>1.8291412116060002</v>
      </c>
      <c r="T104">
        <f t="shared" si="98"/>
        <v>1.8955722270983153</v>
      </c>
      <c r="U104">
        <f t="shared" si="98"/>
        <v>1.9362387895830138</v>
      </c>
      <c r="V104">
        <f t="shared" si="98"/>
        <v>1.9609406565267125</v>
      </c>
      <c r="W104"/>
      <c r="X104">
        <f>M104/10</f>
        <v>1.1625580069624015E-2</v>
      </c>
      <c r="Y104">
        <f t="shared" si="95"/>
        <v>4.9957824258030414E-2</v>
      </c>
      <c r="Z104">
        <f t="shared" si="95"/>
        <v>9.3790168447640404E-2</v>
      </c>
      <c r="AA104">
        <f t="shared" si="95"/>
        <v>0.12976660892006686</v>
      </c>
      <c r="AB104">
        <f t="shared" si="95"/>
        <v>0.1553260519525507</v>
      </c>
      <c r="AC104">
        <f t="shared" si="95"/>
        <v>0.17220443800726304</v>
      </c>
      <c r="AD104">
        <f t="shared" si="95"/>
        <v>0.18291412116060002</v>
      </c>
      <c r="AE104">
        <f t="shared" si="95"/>
        <v>0.18955722270983152</v>
      </c>
      <c r="AF104">
        <f t="shared" si="95"/>
        <v>0.19362387895830138</v>
      </c>
      <c r="AG104">
        <f t="shared" si="95"/>
        <v>0.19609406565267123</v>
      </c>
    </row>
    <row r="105" spans="1:33" x14ac:dyDescent="0.25">
      <c r="A105" s="14" t="s">
        <v>44</v>
      </c>
      <c r="B105">
        <v>12406.4748920861</v>
      </c>
      <c r="C105">
        <v>43680.148089164897</v>
      </c>
      <c r="D105">
        <v>90751.986345082507</v>
      </c>
      <c r="E105">
        <v>146677.75631139099</v>
      </c>
      <c r="F105">
        <v>205193.907253671</v>
      </c>
      <c r="G105">
        <v>261846.636040838</v>
      </c>
      <c r="H105">
        <v>313955.59851229697</v>
      </c>
      <c r="I105">
        <v>360210.65144740598</v>
      </c>
      <c r="J105">
        <v>400233.51703627501</v>
      </c>
      <c r="K105">
        <v>434218.15112626302</v>
      </c>
      <c r="L105" s="1">
        <v>1</v>
      </c>
      <c r="M105">
        <f t="shared" ref="M105:V105" si="99">(B105*($L$105/100))/365</f>
        <v>0.33990342170098908</v>
      </c>
      <c r="N105">
        <f t="shared" si="99"/>
        <v>1.1967163860045178</v>
      </c>
      <c r="O105">
        <f t="shared" si="99"/>
        <v>2.4863557902762334</v>
      </c>
      <c r="P105">
        <f t="shared" si="99"/>
        <v>4.0185686660655069</v>
      </c>
      <c r="Q105">
        <f t="shared" si="99"/>
        <v>5.6217508836622194</v>
      </c>
      <c r="R105">
        <f t="shared" si="99"/>
        <v>7.1738804394750133</v>
      </c>
      <c r="S105">
        <f t="shared" si="99"/>
        <v>8.6015232469122473</v>
      </c>
      <c r="T105">
        <f t="shared" si="99"/>
        <v>9.8687849711618085</v>
      </c>
      <c r="U105">
        <f t="shared" si="99"/>
        <v>10.965301836610275</v>
      </c>
      <c r="V105">
        <f t="shared" si="99"/>
        <v>11.896387702089397</v>
      </c>
      <c r="W105"/>
      <c r="X105">
        <f>M105/10</f>
        <v>3.3990342170098907E-2</v>
      </c>
      <c r="Y105">
        <f t="shared" si="95"/>
        <v>0.11967163860045178</v>
      </c>
      <c r="Z105">
        <f t="shared" si="95"/>
        <v>0.24863557902762334</v>
      </c>
      <c r="AA105">
        <f t="shared" si="95"/>
        <v>0.40185686660655068</v>
      </c>
      <c r="AB105">
        <f t="shared" si="95"/>
        <v>0.56217508836622199</v>
      </c>
      <c r="AC105">
        <f t="shared" si="95"/>
        <v>0.71738804394750133</v>
      </c>
      <c r="AD105">
        <f t="shared" si="95"/>
        <v>0.86015232469122471</v>
      </c>
      <c r="AE105">
        <f t="shared" si="95"/>
        <v>0.98687849711618081</v>
      </c>
      <c r="AF105">
        <f t="shared" si="95"/>
        <v>1.0965301836610275</v>
      </c>
      <c r="AG105">
        <f t="shared" si="95"/>
        <v>1.1896387702089397</v>
      </c>
    </row>
    <row r="106" spans="1:33" x14ac:dyDescent="0.25">
      <c r="A106" s="12" t="s">
        <v>45</v>
      </c>
      <c r="B106">
        <v>88.637641412462003</v>
      </c>
      <c r="C106">
        <v>485.26417995757498</v>
      </c>
      <c r="D106">
        <v>1196.1098215516899</v>
      </c>
      <c r="E106">
        <v>2135.8558265531501</v>
      </c>
      <c r="F106">
        <v>3206.9448173893802</v>
      </c>
      <c r="G106">
        <v>4326.37555368007</v>
      </c>
      <c r="H106">
        <v>5432.5046132494399</v>
      </c>
      <c r="I106">
        <v>6483.9555818932304</v>
      </c>
      <c r="J106">
        <v>7455.8646299087904</v>
      </c>
      <c r="K106">
        <v>8335.7172299716494</v>
      </c>
      <c r="L106" s="1">
        <v>10</v>
      </c>
      <c r="M106">
        <f t="shared" ref="M106:V106" si="100">(B106*($L$106/100))/365</f>
        <v>2.4284285318482739E-2</v>
      </c>
      <c r="N106">
        <f t="shared" si="100"/>
        <v>0.13294909039933561</v>
      </c>
      <c r="O106">
        <f t="shared" si="100"/>
        <v>0.32770132097306576</v>
      </c>
      <c r="P106">
        <f t="shared" si="100"/>
        <v>0.58516597987757535</v>
      </c>
      <c r="Q106">
        <f t="shared" si="100"/>
        <v>0.87861501846284407</v>
      </c>
      <c r="R106">
        <f t="shared" si="100"/>
        <v>1.1853083708712522</v>
      </c>
      <c r="S106">
        <f t="shared" si="100"/>
        <v>1.4883574282875178</v>
      </c>
      <c r="T106">
        <f t="shared" si="100"/>
        <v>1.7764261868200633</v>
      </c>
      <c r="U106">
        <f t="shared" si="100"/>
        <v>2.0427026383311757</v>
      </c>
      <c r="V106">
        <f t="shared" si="100"/>
        <v>2.2837581451977123</v>
      </c>
      <c r="W106" s="2">
        <v>0.5</v>
      </c>
      <c r="X106">
        <f t="shared" ref="X106:AG106" si="101">M106*$W$106</f>
        <v>1.214214265924137E-2</v>
      </c>
      <c r="Y106">
        <f t="shared" si="101"/>
        <v>6.6474545199667806E-2</v>
      </c>
      <c r="Z106">
        <f t="shared" si="101"/>
        <v>0.16385066048653288</v>
      </c>
      <c r="AA106">
        <f t="shared" si="101"/>
        <v>0.29258298993878767</v>
      </c>
      <c r="AB106">
        <f t="shared" si="101"/>
        <v>0.43930750923142203</v>
      </c>
      <c r="AC106">
        <f t="shared" si="101"/>
        <v>0.59265418543562609</v>
      </c>
      <c r="AD106">
        <f t="shared" si="101"/>
        <v>0.74417871414375891</v>
      </c>
      <c r="AE106">
        <f t="shared" si="101"/>
        <v>0.88821309341003163</v>
      </c>
      <c r="AF106">
        <f t="shared" si="101"/>
        <v>1.0213513191655879</v>
      </c>
      <c r="AG106">
        <f t="shared" si="101"/>
        <v>1.1418790725988561</v>
      </c>
    </row>
    <row r="107" spans="1:33" x14ac:dyDescent="0.25">
      <c r="A107" s="12" t="s">
        <v>46</v>
      </c>
      <c r="B107">
        <v>62967.6709126489</v>
      </c>
      <c r="C107">
        <v>146616.143648261</v>
      </c>
      <c r="D107">
        <v>196176.93978118501</v>
      </c>
      <c r="E107">
        <v>219566.60736839601</v>
      </c>
      <c r="F107">
        <v>229746.34928982001</v>
      </c>
      <c r="G107">
        <v>234039.22426235399</v>
      </c>
      <c r="H107">
        <v>235826.68057619399</v>
      </c>
      <c r="I107">
        <v>236567.077051706</v>
      </c>
      <c r="J107">
        <v>236873.10766434899</v>
      </c>
      <c r="K107">
        <v>236999.488978012</v>
      </c>
      <c r="L107" s="1">
        <v>20</v>
      </c>
      <c r="M107">
        <f t="shared" ref="M107:V107" si="102">(B107*(L107/100))/365</f>
        <v>34.502833376793916</v>
      </c>
      <c r="N107">
        <f t="shared" si="102"/>
        <v>138.59376368887757</v>
      </c>
      <c r="O107">
        <f t="shared" si="102"/>
        <v>744.90138173262244</v>
      </c>
      <c r="P107">
        <f t="shared" si="102"/>
        <v>4480.9717592071893</v>
      </c>
      <c r="Q107">
        <f t="shared" si="102"/>
        <v>28205.120628729703</v>
      </c>
      <c r="R107">
        <f t="shared" si="102"/>
        <v>180852.17951161691</v>
      </c>
      <c r="S107">
        <f t="shared" si="102"/>
        <v>1168486.826553276</v>
      </c>
      <c r="T107">
        <f t="shared" si="102"/>
        <v>7573301.7296200637</v>
      </c>
      <c r="U107">
        <f t="shared" si="102"/>
        <v>49148260.711640917</v>
      </c>
      <c r="V107">
        <f t="shared" si="102"/>
        <v>319126374.59772605</v>
      </c>
      <c r="W107"/>
      <c r="X107">
        <f t="shared" ref="X107:AG107" si="103">M107/10</f>
        <v>3.4502833376793918</v>
      </c>
      <c r="Y107">
        <f t="shared" si="103"/>
        <v>13.859376368887757</v>
      </c>
      <c r="Z107">
        <f t="shared" si="103"/>
        <v>74.490138173262238</v>
      </c>
      <c r="AA107">
        <f t="shared" si="103"/>
        <v>448.09717592071894</v>
      </c>
      <c r="AB107">
        <f t="shared" si="103"/>
        <v>2820.5120628729701</v>
      </c>
      <c r="AC107">
        <f t="shared" si="103"/>
        <v>18085.217951161692</v>
      </c>
      <c r="AD107">
        <f t="shared" si="103"/>
        <v>116848.6826553276</v>
      </c>
      <c r="AE107">
        <f t="shared" si="103"/>
        <v>757330.17296200641</v>
      </c>
      <c r="AF107">
        <f t="shared" si="103"/>
        <v>4914826.071164092</v>
      </c>
      <c r="AG107">
        <f t="shared" si="103"/>
        <v>31912637.459772605</v>
      </c>
    </row>
    <row r="108" spans="1:33" x14ac:dyDescent="0.25">
      <c r="A108" s="13" t="s">
        <v>47</v>
      </c>
      <c r="B108">
        <v>19400.182847872598</v>
      </c>
      <c r="C108">
        <v>47857.0419475706</v>
      </c>
      <c r="D108">
        <v>70998.638704610305</v>
      </c>
      <c r="E108">
        <v>86152.093370381801</v>
      </c>
      <c r="F108">
        <v>95176.206080602104</v>
      </c>
      <c r="G108">
        <v>100307.425297024</v>
      </c>
      <c r="H108">
        <v>103156.83085746699</v>
      </c>
      <c r="I108">
        <v>104719.56738180701</v>
      </c>
      <c r="J108">
        <v>105570.98166355</v>
      </c>
      <c r="K108">
        <v>106033.207016377</v>
      </c>
      <c r="L108" s="1">
        <v>1</v>
      </c>
      <c r="M108">
        <f t="shared" ref="M108:V108" si="104">(B108*($M$63/100))/365</f>
        <v>0.53151185884582464</v>
      </c>
      <c r="N108">
        <f t="shared" si="104"/>
        <v>1.3111518341800164</v>
      </c>
      <c r="O108">
        <f t="shared" si="104"/>
        <v>1.9451681836879535</v>
      </c>
      <c r="P108">
        <f t="shared" si="104"/>
        <v>2.3603313252159399</v>
      </c>
      <c r="Q108">
        <f t="shared" si="104"/>
        <v>2.6075672898795097</v>
      </c>
      <c r="R108">
        <f t="shared" si="104"/>
        <v>2.7481486382746305</v>
      </c>
      <c r="S108">
        <f t="shared" si="104"/>
        <v>2.8262145440401918</v>
      </c>
      <c r="T108">
        <f t="shared" si="104"/>
        <v>2.8690292433371787</v>
      </c>
      <c r="U108">
        <f t="shared" si="104"/>
        <v>2.8923556620150688</v>
      </c>
      <c r="V108">
        <f t="shared" si="104"/>
        <v>2.9050193703116984</v>
      </c>
      <c r="W108" s="2">
        <v>10</v>
      </c>
      <c r="X108">
        <f t="shared" ref="X108:AG108" si="105">M108*10</f>
        <v>5.3151185884582466</v>
      </c>
      <c r="Y108">
        <f t="shared" si="105"/>
        <v>13.111518341800164</v>
      </c>
      <c r="Z108">
        <f t="shared" si="105"/>
        <v>19.451681836879537</v>
      </c>
      <c r="AA108">
        <f t="shared" si="105"/>
        <v>23.603313252159399</v>
      </c>
      <c r="AB108">
        <f t="shared" si="105"/>
        <v>26.075672898795098</v>
      </c>
      <c r="AC108">
        <f t="shared" si="105"/>
        <v>27.481486382746304</v>
      </c>
      <c r="AD108">
        <f t="shared" si="105"/>
        <v>28.262145440401916</v>
      </c>
      <c r="AE108">
        <f t="shared" si="105"/>
        <v>28.690292433371788</v>
      </c>
      <c r="AF108">
        <f t="shared" si="105"/>
        <v>28.923556620150688</v>
      </c>
      <c r="AG108">
        <f t="shared" si="105"/>
        <v>29.050193703116985</v>
      </c>
    </row>
    <row r="109" spans="1:33" x14ac:dyDescent="0.25">
      <c r="A109" t="s">
        <v>48</v>
      </c>
      <c r="B109">
        <v>97118.966806838202</v>
      </c>
      <c r="C109">
        <v>216087.490237074</v>
      </c>
      <c r="D109">
        <v>302022.38119936897</v>
      </c>
      <c r="E109">
        <v>352741.02904570999</v>
      </c>
      <c r="F109">
        <v>380224.81513911497</v>
      </c>
      <c r="G109">
        <v>394540.68276330602</v>
      </c>
      <c r="H109">
        <v>401856.74301673798</v>
      </c>
      <c r="I109">
        <v>405560.66907746199</v>
      </c>
      <c r="J109">
        <v>407427.148206577</v>
      </c>
      <c r="K109">
        <v>408365.51693437801</v>
      </c>
      <c r="L109" s="1">
        <v>1</v>
      </c>
      <c r="M109">
        <f t="shared" ref="M109:V109" si="106">(B109*($L$109/100))/365</f>
        <v>2.6607936111462522</v>
      </c>
      <c r="N109">
        <f t="shared" si="106"/>
        <v>5.92020521197463</v>
      </c>
      <c r="O109">
        <f t="shared" si="106"/>
        <v>8.2745857862840815</v>
      </c>
      <c r="P109">
        <f t="shared" si="106"/>
        <v>9.6641377820742473</v>
      </c>
      <c r="Q109">
        <f t="shared" si="106"/>
        <v>10.417118222989451</v>
      </c>
      <c r="R109">
        <f t="shared" si="106"/>
        <v>10.809333774337151</v>
      </c>
      <c r="S109">
        <f t="shared" si="106"/>
        <v>11.009773781280492</v>
      </c>
      <c r="T109">
        <f t="shared" si="106"/>
        <v>11.111251207601699</v>
      </c>
      <c r="U109">
        <f t="shared" si="106"/>
        <v>11.162387622098001</v>
      </c>
      <c r="V109">
        <f t="shared" si="106"/>
        <v>11.18809635436652</v>
      </c>
      <c r="W109" s="2">
        <v>10</v>
      </c>
      <c r="X109">
        <f t="shared" ref="X109:AG109" si="107">M109*$W$109</f>
        <v>26.607936111462521</v>
      </c>
      <c r="Y109">
        <f t="shared" si="107"/>
        <v>59.202052119746298</v>
      </c>
      <c r="Z109">
        <f t="shared" si="107"/>
        <v>82.745857862840808</v>
      </c>
      <c r="AA109">
        <f t="shared" si="107"/>
        <v>96.641377820742477</v>
      </c>
      <c r="AB109">
        <f t="shared" si="107"/>
        <v>104.17118222989451</v>
      </c>
      <c r="AC109">
        <f t="shared" si="107"/>
        <v>108.09333774337151</v>
      </c>
      <c r="AD109">
        <f t="shared" si="107"/>
        <v>110.09773781280492</v>
      </c>
      <c r="AE109">
        <f t="shared" si="107"/>
        <v>111.11251207601698</v>
      </c>
      <c r="AF109">
        <f t="shared" si="107"/>
        <v>111.62387622098001</v>
      </c>
      <c r="AG109">
        <f t="shared" si="107"/>
        <v>111.8809635436652</v>
      </c>
    </row>
    <row r="110" spans="1:33" x14ac:dyDescent="0.25">
      <c r="A110" s="14" t="s">
        <v>49</v>
      </c>
      <c r="B110">
        <v>15505.607336429301</v>
      </c>
      <c r="C110">
        <v>29023.595266329001</v>
      </c>
      <c r="D110">
        <v>40423.020306731203</v>
      </c>
      <c r="E110">
        <v>48814.0073793435</v>
      </c>
      <c r="F110">
        <v>54572.212755207802</v>
      </c>
      <c r="G110">
        <v>58371.880887629202</v>
      </c>
      <c r="H110">
        <v>60822.476664833703</v>
      </c>
      <c r="I110">
        <v>62381.493799892298</v>
      </c>
      <c r="J110">
        <v>63365.086778471697</v>
      </c>
      <c r="K110">
        <v>63982.481083165098</v>
      </c>
      <c r="L110" s="1">
        <v>5</v>
      </c>
      <c r="M110">
        <f t="shared" ref="M110:V111" si="108">(B110*($L$111/100))/365</f>
        <v>2.1240557995108635</v>
      </c>
      <c r="N110">
        <f t="shared" si="108"/>
        <v>3.9758349679902745</v>
      </c>
      <c r="O110">
        <f t="shared" si="108"/>
        <v>5.537400042017973</v>
      </c>
      <c r="P110">
        <f t="shared" si="108"/>
        <v>6.6868503259374661</v>
      </c>
      <c r="Q110">
        <f t="shared" si="108"/>
        <v>7.4756455829051784</v>
      </c>
      <c r="R110">
        <f t="shared" si="108"/>
        <v>7.9961480667985212</v>
      </c>
      <c r="S110">
        <f t="shared" si="108"/>
        <v>8.33184611847037</v>
      </c>
      <c r="T110">
        <f t="shared" si="108"/>
        <v>8.5454101095742878</v>
      </c>
      <c r="U110">
        <f t="shared" si="108"/>
        <v>8.6801488737632475</v>
      </c>
      <c r="V110">
        <f t="shared" si="108"/>
        <v>8.7647234360500139</v>
      </c>
      <c r="W110"/>
      <c r="X110">
        <f t="shared" ref="X110:AG111" si="109">M110/10</f>
        <v>0.21240557995108636</v>
      </c>
      <c r="Y110">
        <f t="shared" si="109"/>
        <v>0.39758349679902744</v>
      </c>
      <c r="Z110">
        <f t="shared" si="109"/>
        <v>0.55374000420179725</v>
      </c>
      <c r="AA110">
        <f t="shared" si="109"/>
        <v>0.66868503259374656</v>
      </c>
      <c r="AB110">
        <f t="shared" si="109"/>
        <v>0.74756455829051782</v>
      </c>
      <c r="AC110">
        <f t="shared" si="109"/>
        <v>0.79961480667985207</v>
      </c>
      <c r="AD110">
        <f t="shared" si="109"/>
        <v>0.83318461184703696</v>
      </c>
      <c r="AE110">
        <f t="shared" si="109"/>
        <v>0.85454101095742874</v>
      </c>
      <c r="AF110">
        <f t="shared" si="109"/>
        <v>0.86801488737632471</v>
      </c>
      <c r="AG110">
        <f t="shared" si="109"/>
        <v>0.87647234360500137</v>
      </c>
    </row>
    <row r="111" spans="1:33" x14ac:dyDescent="0.25">
      <c r="A111" s="14" t="s">
        <v>50</v>
      </c>
      <c r="B111">
        <v>8626.0458867698799</v>
      </c>
      <c r="C111">
        <v>31224.223194037</v>
      </c>
      <c r="D111">
        <v>51801.679261118901</v>
      </c>
      <c r="E111">
        <v>65550.950443385504</v>
      </c>
      <c r="F111">
        <v>73657.967758645696</v>
      </c>
      <c r="G111">
        <v>78168.966191863903</v>
      </c>
      <c r="H111">
        <v>80608.300161523599</v>
      </c>
      <c r="I111">
        <v>81908.350770004006</v>
      </c>
      <c r="J111">
        <v>82596.040767459606</v>
      </c>
      <c r="K111">
        <v>82958.393142586094</v>
      </c>
      <c r="L111" s="1">
        <v>5</v>
      </c>
      <c r="M111">
        <f t="shared" si="108"/>
        <v>1.1816501214753261</v>
      </c>
      <c r="N111">
        <f t="shared" si="108"/>
        <v>4.2772908484982199</v>
      </c>
      <c r="O111">
        <f t="shared" si="108"/>
        <v>7.0961204467286176</v>
      </c>
      <c r="P111">
        <f t="shared" si="108"/>
        <v>8.9795822525185631</v>
      </c>
      <c r="Q111">
        <f t="shared" si="108"/>
        <v>10.090132569677493</v>
      </c>
      <c r="R111">
        <f t="shared" si="108"/>
        <v>10.708077560529302</v>
      </c>
      <c r="S111">
        <f t="shared" si="108"/>
        <v>11.042232898838849</v>
      </c>
      <c r="T111">
        <f t="shared" si="108"/>
        <v>11.220322023288221</v>
      </c>
      <c r="U111">
        <f t="shared" si="108"/>
        <v>11.314526132528714</v>
      </c>
      <c r="V111">
        <f t="shared" si="108"/>
        <v>11.364163444189877</v>
      </c>
      <c r="W111"/>
      <c r="X111">
        <f t="shared" si="109"/>
        <v>0.11816501214753261</v>
      </c>
      <c r="Y111">
        <f t="shared" si="109"/>
        <v>0.42772908484982197</v>
      </c>
      <c r="Z111">
        <f t="shared" si="109"/>
        <v>0.70961204467286176</v>
      </c>
      <c r="AA111">
        <f t="shared" si="109"/>
        <v>0.89795822525185631</v>
      </c>
      <c r="AB111">
        <f t="shared" si="109"/>
        <v>1.0090132569677492</v>
      </c>
      <c r="AC111">
        <f t="shared" si="109"/>
        <v>1.0708077560529303</v>
      </c>
      <c r="AD111">
        <f t="shared" si="109"/>
        <v>1.1042232898838849</v>
      </c>
      <c r="AE111">
        <f t="shared" si="109"/>
        <v>1.1220322023288221</v>
      </c>
      <c r="AF111">
        <f t="shared" si="109"/>
        <v>1.1314526132528715</v>
      </c>
      <c r="AG111">
        <f t="shared" si="109"/>
        <v>1.1364163444189876</v>
      </c>
    </row>
    <row r="112" spans="1:33" x14ac:dyDescent="0.25">
      <c r="A112" s="13" t="s">
        <v>51</v>
      </c>
      <c r="B112">
        <v>2634209.2636789</v>
      </c>
      <c r="C112">
        <v>2641422.1007014001</v>
      </c>
      <c r="D112">
        <v>2641428.6839587302</v>
      </c>
      <c r="E112">
        <v>2641428.6899618902</v>
      </c>
      <c r="F112">
        <v>2641428.6899673599</v>
      </c>
      <c r="G112">
        <v>2641428.6899673701</v>
      </c>
      <c r="H112">
        <v>2641428.6899673701</v>
      </c>
      <c r="I112">
        <v>2641428.6899673701</v>
      </c>
      <c r="J112">
        <v>2641428.6899673701</v>
      </c>
      <c r="K112">
        <v>2641428.6899673701</v>
      </c>
      <c r="L112" s="1">
        <v>1</v>
      </c>
      <c r="M112">
        <f t="shared" ref="M112:V112" si="110">(B112*($M$63/100))/365</f>
        <v>72.170116813120543</v>
      </c>
      <c r="N112">
        <f t="shared" si="110"/>
        <v>72.36772878633974</v>
      </c>
      <c r="O112">
        <f t="shared" si="110"/>
        <v>72.367909149554251</v>
      </c>
      <c r="P112">
        <f t="shared" si="110"/>
        <v>72.367909314024388</v>
      </c>
      <c r="Q112">
        <f t="shared" si="110"/>
        <v>72.367909314174241</v>
      </c>
      <c r="R112">
        <f t="shared" si="110"/>
        <v>72.367909314174526</v>
      </c>
      <c r="S112">
        <f t="shared" si="110"/>
        <v>72.367909314174526</v>
      </c>
      <c r="T112">
        <f t="shared" si="110"/>
        <v>72.367909314174526</v>
      </c>
      <c r="U112">
        <f t="shared" si="110"/>
        <v>72.367909314174526</v>
      </c>
      <c r="V112">
        <f t="shared" si="110"/>
        <v>72.367909314174526</v>
      </c>
      <c r="W112" s="2">
        <v>10</v>
      </c>
      <c r="X112">
        <f t="shared" ref="X112:AG112" si="111">M112*10</f>
        <v>721.70116813120546</v>
      </c>
      <c r="Y112">
        <f t="shared" si="111"/>
        <v>723.6772878633974</v>
      </c>
      <c r="Z112">
        <f t="shared" si="111"/>
        <v>723.67909149554248</v>
      </c>
      <c r="AA112">
        <f t="shared" si="111"/>
        <v>723.67909314024382</v>
      </c>
      <c r="AB112">
        <f t="shared" si="111"/>
        <v>723.67909314174244</v>
      </c>
      <c r="AC112">
        <f t="shared" si="111"/>
        <v>723.67909314174528</v>
      </c>
      <c r="AD112">
        <f t="shared" si="111"/>
        <v>723.67909314174528</v>
      </c>
      <c r="AE112">
        <f t="shared" si="111"/>
        <v>723.67909314174528</v>
      </c>
      <c r="AF112">
        <f t="shared" si="111"/>
        <v>723.67909314174528</v>
      </c>
      <c r="AG112">
        <f t="shared" si="111"/>
        <v>723.67909314174528</v>
      </c>
    </row>
    <row r="113" spans="1:57" x14ac:dyDescent="0.25">
      <c r="A113" s="14" t="s">
        <v>52</v>
      </c>
      <c r="B113">
        <v>898.53097267463602</v>
      </c>
      <c r="C113">
        <v>4740.1635132982401</v>
      </c>
      <c r="D113">
        <v>10785.2170833128</v>
      </c>
      <c r="E113">
        <v>17611.2073924627</v>
      </c>
      <c r="F113">
        <v>24197.162152263802</v>
      </c>
      <c r="G113">
        <v>30013.222426079399</v>
      </c>
      <c r="H113">
        <v>34875.923680057604</v>
      </c>
      <c r="I113">
        <v>38798.550398200299</v>
      </c>
      <c r="J113">
        <v>41886.836662318899</v>
      </c>
      <c r="K113">
        <v>44277.435640514101</v>
      </c>
      <c r="L113" s="1">
        <v>5</v>
      </c>
      <c r="M113">
        <f t="shared" ref="M113:V113" si="112">(B113*($L$113/100))/365</f>
        <v>0.12308643461296385</v>
      </c>
      <c r="N113">
        <f t="shared" si="112"/>
        <v>0.64933746757510147</v>
      </c>
      <c r="O113">
        <f t="shared" si="112"/>
        <v>1.4774269977140821</v>
      </c>
      <c r="P113">
        <f t="shared" si="112"/>
        <v>2.412494163351055</v>
      </c>
      <c r="Q113">
        <f t="shared" si="112"/>
        <v>3.3146797468854525</v>
      </c>
      <c r="R113">
        <f t="shared" si="112"/>
        <v>4.1114003323396435</v>
      </c>
      <c r="S113">
        <f t="shared" si="112"/>
        <v>4.7775237917887132</v>
      </c>
      <c r="T113">
        <f t="shared" si="112"/>
        <v>5.3148699175616851</v>
      </c>
      <c r="U113">
        <f t="shared" si="112"/>
        <v>5.7379228304546439</v>
      </c>
      <c r="V113">
        <f t="shared" si="112"/>
        <v>6.065402142536179</v>
      </c>
      <c r="W113"/>
      <c r="X113">
        <f t="shared" ref="X113:AG114" si="113">M113/10</f>
        <v>1.2308643461296386E-2</v>
      </c>
      <c r="Y113">
        <f t="shared" si="113"/>
        <v>6.4933746757510152E-2</v>
      </c>
      <c r="Z113">
        <f t="shared" si="113"/>
        <v>0.14774269977140822</v>
      </c>
      <c r="AA113">
        <f t="shared" si="113"/>
        <v>0.24124941633510549</v>
      </c>
      <c r="AB113">
        <f t="shared" si="113"/>
        <v>0.33146797468854527</v>
      </c>
      <c r="AC113">
        <f t="shared" si="113"/>
        <v>0.41114003323396436</v>
      </c>
      <c r="AD113">
        <f t="shared" si="113"/>
        <v>0.47775237917887131</v>
      </c>
      <c r="AE113">
        <f t="shared" si="113"/>
        <v>0.53148699175616854</v>
      </c>
      <c r="AF113">
        <f t="shared" si="113"/>
        <v>0.57379228304546437</v>
      </c>
      <c r="AG113">
        <f t="shared" si="113"/>
        <v>0.60654021425361793</v>
      </c>
    </row>
    <row r="114" spans="1:57" x14ac:dyDescent="0.25">
      <c r="A114" t="s">
        <v>53</v>
      </c>
      <c r="B114">
        <v>216386.64683242</v>
      </c>
      <c r="C114">
        <v>330512.95076568599</v>
      </c>
      <c r="D114">
        <v>360475.29975597397</v>
      </c>
      <c r="E114">
        <v>367397.29936266597</v>
      </c>
      <c r="F114">
        <v>368953.72026880301</v>
      </c>
      <c r="G114">
        <v>369301.59942935902</v>
      </c>
      <c r="H114">
        <v>369379.25138847699</v>
      </c>
      <c r="I114">
        <v>369396.57935774903</v>
      </c>
      <c r="J114">
        <v>369400.445823755</v>
      </c>
      <c r="K114">
        <v>369401.308552592</v>
      </c>
      <c r="L114"/>
      <c r="M114">
        <f t="shared" ref="M114:V114" si="114">(B114*(M$1/100))/365</f>
        <v>177.8520384924</v>
      </c>
      <c r="N114">
        <f t="shared" si="114"/>
        <v>181.10298672092387</v>
      </c>
      <c r="O114">
        <f t="shared" si="114"/>
        <v>98.760356097527122</v>
      </c>
      <c r="P114">
        <f t="shared" si="114"/>
        <v>100.65679434593589</v>
      </c>
      <c r="Q114">
        <f t="shared" si="114"/>
        <v>101.08321103254877</v>
      </c>
      <c r="R114">
        <f t="shared" si="114"/>
        <v>101.17852039160522</v>
      </c>
      <c r="S114">
        <f t="shared" si="114"/>
        <v>101.1997949009526</v>
      </c>
      <c r="T114">
        <f t="shared" si="114"/>
        <v>101.20454228979426</v>
      </c>
      <c r="U114">
        <f t="shared" si="114"/>
        <v>101.20560159554931</v>
      </c>
      <c r="V114">
        <f t="shared" si="114"/>
        <v>101.20583795961426</v>
      </c>
      <c r="W114"/>
      <c r="X114">
        <f t="shared" si="113"/>
        <v>17.785203849239998</v>
      </c>
      <c r="Y114">
        <f t="shared" si="113"/>
        <v>18.110298672092387</v>
      </c>
      <c r="Z114">
        <f t="shared" si="113"/>
        <v>9.8760356097527122</v>
      </c>
      <c r="AA114">
        <f t="shared" si="113"/>
        <v>10.065679434593589</v>
      </c>
      <c r="AB114">
        <f t="shared" si="113"/>
        <v>10.108321103254877</v>
      </c>
      <c r="AC114">
        <f t="shared" si="113"/>
        <v>10.117852039160521</v>
      </c>
      <c r="AD114">
        <f t="shared" si="113"/>
        <v>10.119979490095259</v>
      </c>
      <c r="AE114">
        <f t="shared" si="113"/>
        <v>10.120454228979426</v>
      </c>
      <c r="AF114">
        <f t="shared" si="113"/>
        <v>10.12056015955493</v>
      </c>
      <c r="AG114">
        <f t="shared" si="113"/>
        <v>10.120583795961426</v>
      </c>
    </row>
    <row r="115" spans="1:57" x14ac:dyDescent="0.25">
      <c r="A115" s="13" t="s">
        <v>54</v>
      </c>
      <c r="B115">
        <v>156566994.05971</v>
      </c>
      <c r="C115">
        <v>156995696.603136</v>
      </c>
      <c r="D115">
        <v>156996087.88594899</v>
      </c>
      <c r="E115">
        <v>156996088.242753</v>
      </c>
      <c r="F115">
        <v>156996088.24307799</v>
      </c>
      <c r="G115">
        <v>156996088.24307901</v>
      </c>
      <c r="H115">
        <v>156996088.24307901</v>
      </c>
      <c r="I115">
        <v>156996088.24307901</v>
      </c>
      <c r="J115">
        <v>156996088.24307901</v>
      </c>
      <c r="K115">
        <v>156996088.24307901</v>
      </c>
      <c r="L115" s="1">
        <v>1</v>
      </c>
      <c r="M115">
        <f t="shared" ref="M115:V115" si="115">(B115*($L$115/100))/365</f>
        <v>4289.5066865673971</v>
      </c>
      <c r="N115">
        <f t="shared" si="115"/>
        <v>4301.251961729753</v>
      </c>
      <c r="O115">
        <f t="shared" si="115"/>
        <v>4301.262681806822</v>
      </c>
      <c r="P115">
        <f t="shared" si="115"/>
        <v>4301.2626915822748</v>
      </c>
      <c r="Q115">
        <f t="shared" si="115"/>
        <v>4301.2626915911778</v>
      </c>
      <c r="R115">
        <f t="shared" si="115"/>
        <v>4301.2626915912051</v>
      </c>
      <c r="S115">
        <f t="shared" si="115"/>
        <v>4301.2626915912051</v>
      </c>
      <c r="T115">
        <f t="shared" si="115"/>
        <v>4301.2626915912051</v>
      </c>
      <c r="U115">
        <f t="shared" si="115"/>
        <v>4301.2626915912051</v>
      </c>
      <c r="V115">
        <f t="shared" si="115"/>
        <v>4301.2626915912051</v>
      </c>
      <c r="W115" s="2">
        <v>1</v>
      </c>
      <c r="X115">
        <f t="shared" ref="X115:AG115" si="116">M115*$W$115</f>
        <v>4289.5066865673971</v>
      </c>
      <c r="Y115">
        <f t="shared" si="116"/>
        <v>4301.251961729753</v>
      </c>
      <c r="Z115">
        <f t="shared" si="116"/>
        <v>4301.262681806822</v>
      </c>
      <c r="AA115">
        <f t="shared" si="116"/>
        <v>4301.2626915822748</v>
      </c>
      <c r="AB115">
        <f t="shared" si="116"/>
        <v>4301.2626915911778</v>
      </c>
      <c r="AC115">
        <f t="shared" si="116"/>
        <v>4301.2626915912051</v>
      </c>
      <c r="AD115">
        <f t="shared" si="116"/>
        <v>4301.2626915912051</v>
      </c>
      <c r="AE115">
        <f t="shared" si="116"/>
        <v>4301.2626915912051</v>
      </c>
      <c r="AF115">
        <f t="shared" si="116"/>
        <v>4301.2626915912051</v>
      </c>
      <c r="AG115">
        <f t="shared" si="116"/>
        <v>4301.2626915912051</v>
      </c>
    </row>
    <row r="116" spans="1:57" x14ac:dyDescent="0.25">
      <c r="A116" s="14" t="s">
        <v>55</v>
      </c>
      <c r="B116">
        <v>4519.8424263449597</v>
      </c>
      <c r="C116">
        <v>25248.486490962699</v>
      </c>
      <c r="D116">
        <v>55378.503731220699</v>
      </c>
      <c r="E116">
        <v>85763.0212247296</v>
      </c>
      <c r="F116">
        <v>111739.241960086</v>
      </c>
      <c r="G116">
        <v>132063.851184197</v>
      </c>
      <c r="H116">
        <v>147160.81813901299</v>
      </c>
      <c r="I116">
        <v>158020.128050967</v>
      </c>
      <c r="J116">
        <v>165672.76479473099</v>
      </c>
      <c r="K116">
        <v>170994.13373377</v>
      </c>
      <c r="L116"/>
      <c r="M116">
        <f t="shared" ref="M116:V116" si="117">(B116*(M$1/100))/365</f>
        <v>3.714938980557501</v>
      </c>
      <c r="N116">
        <f t="shared" si="117"/>
        <v>13.834787118335726</v>
      </c>
      <c r="O116">
        <f t="shared" si="117"/>
        <v>15.172192803074164</v>
      </c>
      <c r="P116">
        <f t="shared" si="117"/>
        <v>23.496718143761534</v>
      </c>
      <c r="Q116">
        <f t="shared" si="117"/>
        <v>30.613490947968767</v>
      </c>
      <c r="R116">
        <f t="shared" si="117"/>
        <v>36.181877036766302</v>
      </c>
      <c r="S116">
        <f t="shared" si="117"/>
        <v>40.318032366852876</v>
      </c>
      <c r="T116">
        <f t="shared" si="117"/>
        <v>43.293185767388223</v>
      </c>
      <c r="U116">
        <f t="shared" si="117"/>
        <v>45.389798573898908</v>
      </c>
      <c r="V116">
        <f t="shared" si="117"/>
        <v>46.847707872265751</v>
      </c>
      <c r="W116"/>
      <c r="X116">
        <f t="shared" ref="X116:AG116" si="118">M116/10</f>
        <v>0.37149389805575012</v>
      </c>
      <c r="Y116">
        <f t="shared" si="118"/>
        <v>1.3834787118335725</v>
      </c>
      <c r="Z116">
        <f t="shared" si="118"/>
        <v>1.5172192803074165</v>
      </c>
      <c r="AA116">
        <f t="shared" si="118"/>
        <v>2.3496718143761535</v>
      </c>
      <c r="AB116">
        <f t="shared" si="118"/>
        <v>3.0613490947968769</v>
      </c>
      <c r="AC116">
        <f t="shared" si="118"/>
        <v>3.6181877036766301</v>
      </c>
      <c r="AD116">
        <f t="shared" si="118"/>
        <v>4.0318032366852874</v>
      </c>
      <c r="AE116">
        <f t="shared" si="118"/>
        <v>4.3293185767388227</v>
      </c>
      <c r="AF116">
        <f t="shared" si="118"/>
        <v>4.538979857389891</v>
      </c>
      <c r="AG116">
        <f t="shared" si="118"/>
        <v>4.6847707872265749</v>
      </c>
    </row>
    <row r="117" spans="1:57" x14ac:dyDescent="0.25">
      <c r="A117" t="s">
        <v>56</v>
      </c>
      <c r="B117">
        <v>220.80111943928901</v>
      </c>
      <c r="C117">
        <v>1430.8338976887901</v>
      </c>
      <c r="D117">
        <v>4035.5450179274499</v>
      </c>
      <c r="E117">
        <v>8108.0722601354</v>
      </c>
      <c r="F117">
        <v>13542.2505232481</v>
      </c>
      <c r="G117">
        <v>20141.282694313799</v>
      </c>
      <c r="H117">
        <v>27671.603257784001</v>
      </c>
      <c r="I117">
        <v>35895.228389256299</v>
      </c>
      <c r="J117">
        <v>44588.360869866097</v>
      </c>
      <c r="K117">
        <v>53551.174034706899</v>
      </c>
      <c r="L117" s="1">
        <v>10</v>
      </c>
      <c r="M117">
        <f t="shared" ref="M117:V117" si="119">(B117*($L$117/100))/365</f>
        <v>6.0493457380627128E-2</v>
      </c>
      <c r="N117">
        <f t="shared" si="119"/>
        <v>0.39200928703802468</v>
      </c>
      <c r="O117">
        <f t="shared" si="119"/>
        <v>1.1056287720349178</v>
      </c>
      <c r="P117">
        <f t="shared" si="119"/>
        <v>2.2213896603110683</v>
      </c>
      <c r="Q117">
        <f t="shared" si="119"/>
        <v>3.7102056228076989</v>
      </c>
      <c r="R117">
        <f t="shared" si="119"/>
        <v>5.5181596422777535</v>
      </c>
      <c r="S117">
        <f t="shared" si="119"/>
        <v>7.5812611665161658</v>
      </c>
      <c r="T117">
        <f t="shared" si="119"/>
        <v>9.8343091477414522</v>
      </c>
      <c r="U117">
        <f t="shared" si="119"/>
        <v>12.215989279415369</v>
      </c>
      <c r="V117">
        <f t="shared" si="119"/>
        <v>14.671554530056685</v>
      </c>
      <c r="W117" s="2">
        <v>0.5</v>
      </c>
      <c r="X117">
        <f t="shared" ref="X117:AG117" si="120">M117*$W$117</f>
        <v>3.0246728690313564E-2</v>
      </c>
      <c r="Y117">
        <f t="shared" si="120"/>
        <v>0.19600464351901234</v>
      </c>
      <c r="Z117">
        <f t="shared" si="120"/>
        <v>0.55281438601745891</v>
      </c>
      <c r="AA117">
        <f t="shared" si="120"/>
        <v>1.1106948301555342</v>
      </c>
      <c r="AB117">
        <f t="shared" si="120"/>
        <v>1.8551028114038495</v>
      </c>
      <c r="AC117">
        <f t="shared" si="120"/>
        <v>2.7590798211388767</v>
      </c>
      <c r="AD117">
        <f t="shared" si="120"/>
        <v>3.7906305832580829</v>
      </c>
      <c r="AE117">
        <f t="shared" si="120"/>
        <v>4.9171545738707261</v>
      </c>
      <c r="AF117">
        <f t="shared" si="120"/>
        <v>6.1079946397076847</v>
      </c>
      <c r="AG117">
        <f t="shared" si="120"/>
        <v>7.3357772650283426</v>
      </c>
    </row>
    <row r="118" spans="1:57" x14ac:dyDescent="0.25">
      <c r="A118" t="s">
        <v>57</v>
      </c>
      <c r="B118">
        <v>6757.95173532033</v>
      </c>
      <c r="C118">
        <v>17939.750373434599</v>
      </c>
      <c r="D118">
        <v>24508.528992723201</v>
      </c>
      <c r="E118">
        <v>27487.105880127401</v>
      </c>
      <c r="F118">
        <v>28725.6712447307</v>
      </c>
      <c r="G118">
        <v>29224.407357794302</v>
      </c>
      <c r="H118">
        <v>29422.762747819099</v>
      </c>
      <c r="I118">
        <v>29501.2708574711</v>
      </c>
      <c r="J118">
        <v>29532.284903157401</v>
      </c>
      <c r="K118">
        <v>29544.5275873715</v>
      </c>
      <c r="L118" s="1">
        <v>5</v>
      </c>
      <c r="M118">
        <f t="shared" ref="M118:V118" si="121">(B118*($L$118/100))/365</f>
        <v>0.92574681305757944</v>
      </c>
      <c r="N118">
        <f t="shared" si="121"/>
        <v>2.4575000511554244</v>
      </c>
      <c r="O118">
        <f t="shared" si="121"/>
        <v>3.3573327387292053</v>
      </c>
      <c r="P118">
        <f t="shared" si="121"/>
        <v>3.7653569698804659</v>
      </c>
      <c r="Q118">
        <f t="shared" si="121"/>
        <v>3.9350234581822878</v>
      </c>
      <c r="R118">
        <f t="shared" si="121"/>
        <v>4.0033434736704523</v>
      </c>
      <c r="S118">
        <f t="shared" si="121"/>
        <v>4.030515444906726</v>
      </c>
      <c r="T118">
        <f t="shared" si="121"/>
        <v>4.0412699804754935</v>
      </c>
      <c r="U118">
        <f t="shared" si="121"/>
        <v>4.0455184798845751</v>
      </c>
      <c r="V118">
        <f t="shared" si="121"/>
        <v>4.0471955599139049</v>
      </c>
      <c r="W118"/>
      <c r="X118">
        <f t="shared" ref="X118:AG123" si="122">M118/10</f>
        <v>9.2574681305757939E-2</v>
      </c>
      <c r="Y118">
        <f t="shared" si="122"/>
        <v>0.24575000511554243</v>
      </c>
      <c r="Z118">
        <f t="shared" si="122"/>
        <v>0.33573327387292051</v>
      </c>
      <c r="AA118">
        <f t="shared" si="122"/>
        <v>0.37653569698804656</v>
      </c>
      <c r="AB118">
        <f t="shared" si="122"/>
        <v>0.39350234581822879</v>
      </c>
      <c r="AC118">
        <f t="shared" si="122"/>
        <v>0.40033434736704521</v>
      </c>
      <c r="AD118">
        <f t="shared" si="122"/>
        <v>0.4030515444906726</v>
      </c>
      <c r="AE118">
        <f t="shared" si="122"/>
        <v>0.40412699804754937</v>
      </c>
      <c r="AF118">
        <f t="shared" si="122"/>
        <v>0.4045518479884575</v>
      </c>
      <c r="AG118">
        <f t="shared" si="122"/>
        <v>0.40471955599139048</v>
      </c>
    </row>
    <row r="119" spans="1:57" x14ac:dyDescent="0.25">
      <c r="A119" s="14" t="s">
        <v>58</v>
      </c>
      <c r="B119">
        <v>538.05729742165795</v>
      </c>
      <c r="C119">
        <v>3309.1794788228899</v>
      </c>
      <c r="D119">
        <v>8923.1268325139208</v>
      </c>
      <c r="E119">
        <v>17207.425728166301</v>
      </c>
      <c r="F119">
        <v>27663.265511045902</v>
      </c>
      <c r="G119">
        <v>39694.554313706198</v>
      </c>
      <c r="H119">
        <v>52723.803181051502</v>
      </c>
      <c r="I119">
        <v>66245.807331790798</v>
      </c>
      <c r="J119">
        <v>79846.932793252301</v>
      </c>
      <c r="K119">
        <v>93205.982649984406</v>
      </c>
      <c r="L119" s="1">
        <v>10</v>
      </c>
      <c r="M119">
        <f t="shared" ref="M119:V120" si="123">(B119*($L$119/100))/365</f>
        <v>0.14741295819771449</v>
      </c>
      <c r="N119">
        <f t="shared" si="123"/>
        <v>0.90662451474599726</v>
      </c>
      <c r="O119">
        <f t="shared" si="123"/>
        <v>2.4446922828805264</v>
      </c>
      <c r="P119">
        <f t="shared" si="123"/>
        <v>4.714363213196247</v>
      </c>
      <c r="Q119">
        <f t="shared" si="123"/>
        <v>7.5789768523413432</v>
      </c>
      <c r="R119">
        <f t="shared" si="123"/>
        <v>10.875220359919506</v>
      </c>
      <c r="S119">
        <f t="shared" si="123"/>
        <v>14.444877583849728</v>
      </c>
      <c r="T119">
        <f t="shared" si="123"/>
        <v>18.149536255285152</v>
      </c>
      <c r="U119">
        <f t="shared" si="123"/>
        <v>21.875871998151318</v>
      </c>
      <c r="V119">
        <f t="shared" si="123"/>
        <v>25.535885657529978</v>
      </c>
      <c r="W119"/>
      <c r="X119">
        <f t="shared" si="122"/>
        <v>1.474129581977145E-2</v>
      </c>
      <c r="Y119">
        <f t="shared" si="122"/>
        <v>9.0662451474599726E-2</v>
      </c>
      <c r="Z119">
        <f t="shared" si="122"/>
        <v>0.24446922828805265</v>
      </c>
      <c r="AA119">
        <f t="shared" si="122"/>
        <v>0.47143632131962471</v>
      </c>
      <c r="AB119">
        <f t="shared" si="122"/>
        <v>0.75789768523413437</v>
      </c>
      <c r="AC119">
        <f t="shared" si="122"/>
        <v>1.0875220359919506</v>
      </c>
      <c r="AD119">
        <f t="shared" si="122"/>
        <v>1.4444877583849727</v>
      </c>
      <c r="AE119">
        <f t="shared" si="122"/>
        <v>1.8149536255285152</v>
      </c>
      <c r="AF119">
        <f t="shared" si="122"/>
        <v>2.1875871998151317</v>
      </c>
      <c r="AG119">
        <f t="shared" si="122"/>
        <v>2.5535885657529978</v>
      </c>
    </row>
    <row r="120" spans="1:57" x14ac:dyDescent="0.25">
      <c r="A120" t="s">
        <v>59</v>
      </c>
      <c r="B120">
        <v>795.45945372142205</v>
      </c>
      <c r="C120">
        <v>2828.87655088887</v>
      </c>
      <c r="D120">
        <v>4736.0910308448001</v>
      </c>
      <c r="E120">
        <v>6070.2440466015296</v>
      </c>
      <c r="F120">
        <v>6897.0103935530096</v>
      </c>
      <c r="G120">
        <v>7380.5428215457096</v>
      </c>
      <c r="H120">
        <v>7655.1003570959001</v>
      </c>
      <c r="I120">
        <v>7808.5840740630701</v>
      </c>
      <c r="J120">
        <v>7893.6679500363498</v>
      </c>
      <c r="K120">
        <v>7940.6200248245004</v>
      </c>
      <c r="L120" s="1">
        <v>10</v>
      </c>
      <c r="M120">
        <f t="shared" si="123"/>
        <v>0.21793409690997867</v>
      </c>
      <c r="N120">
        <f t="shared" si="123"/>
        <v>0.77503467147640281</v>
      </c>
      <c r="O120">
        <f t="shared" si="123"/>
        <v>1.297559186532822</v>
      </c>
      <c r="P120">
        <f t="shared" si="123"/>
        <v>1.6630805607127479</v>
      </c>
      <c r="Q120">
        <f t="shared" si="123"/>
        <v>1.8895918886446601</v>
      </c>
      <c r="R120">
        <f t="shared" si="123"/>
        <v>2.0220665264508795</v>
      </c>
      <c r="S120">
        <f t="shared" si="123"/>
        <v>2.0972877690673699</v>
      </c>
      <c r="T120">
        <f t="shared" si="123"/>
        <v>2.1393381024830331</v>
      </c>
      <c r="U120">
        <f t="shared" si="123"/>
        <v>2.1626487534346164</v>
      </c>
      <c r="V120">
        <f t="shared" si="123"/>
        <v>2.1755123355683565</v>
      </c>
      <c r="W120"/>
      <c r="X120">
        <f t="shared" si="122"/>
        <v>2.1793409690997866E-2</v>
      </c>
      <c r="Y120">
        <f t="shared" si="122"/>
        <v>7.7503467147640281E-2</v>
      </c>
      <c r="Z120">
        <f t="shared" si="122"/>
        <v>0.1297559186532822</v>
      </c>
      <c r="AA120">
        <f t="shared" si="122"/>
        <v>0.1663080560712748</v>
      </c>
      <c r="AB120">
        <f t="shared" si="122"/>
        <v>0.188959188864466</v>
      </c>
      <c r="AC120">
        <f t="shared" si="122"/>
        <v>0.20220665264508794</v>
      </c>
      <c r="AD120">
        <f t="shared" si="122"/>
        <v>0.209728776906737</v>
      </c>
      <c r="AE120">
        <f t="shared" si="122"/>
        <v>0.21393381024830332</v>
      </c>
      <c r="AF120">
        <f t="shared" si="122"/>
        <v>0.21626487534346164</v>
      </c>
      <c r="AG120">
        <f t="shared" si="122"/>
        <v>0.21755123355683564</v>
      </c>
    </row>
    <row r="121" spans="1:57" x14ac:dyDescent="0.25">
      <c r="A121" t="s">
        <v>60</v>
      </c>
      <c r="B121">
        <v>22480.883238831299</v>
      </c>
      <c r="C121">
        <v>87258.760310178201</v>
      </c>
      <c r="D121">
        <v>151373.545730713</v>
      </c>
      <c r="E121">
        <v>197364.76378915901</v>
      </c>
      <c r="F121">
        <v>226229.279301551</v>
      </c>
      <c r="G121">
        <v>243223.60061692199</v>
      </c>
      <c r="H121">
        <v>252907.826328847</v>
      </c>
      <c r="I121">
        <v>258332.02629485301</v>
      </c>
      <c r="J121">
        <v>261342.116566362</v>
      </c>
      <c r="K121">
        <v>263004.14304252103</v>
      </c>
      <c r="L121" s="1">
        <v>20</v>
      </c>
      <c r="M121">
        <f t="shared" ref="M121:V121" si="124">(B121*($L$121/100))/365</f>
        <v>12.318292185660985</v>
      </c>
      <c r="N121">
        <f t="shared" si="124"/>
        <v>47.81301934804285</v>
      </c>
      <c r="O121">
        <f t="shared" si="124"/>
        <v>82.944408619568776</v>
      </c>
      <c r="P121">
        <f t="shared" si="124"/>
        <v>108.14507604885426</v>
      </c>
      <c r="Q121">
        <f t="shared" si="124"/>
        <v>123.96124893235671</v>
      </c>
      <c r="R121">
        <f t="shared" si="124"/>
        <v>133.27320581749152</v>
      </c>
      <c r="S121">
        <f t="shared" si="124"/>
        <v>138.57963086512166</v>
      </c>
      <c r="T121">
        <f t="shared" si="124"/>
        <v>141.55179523005646</v>
      </c>
      <c r="U121">
        <f t="shared" si="124"/>
        <v>143.20115976239015</v>
      </c>
      <c r="V121">
        <f t="shared" si="124"/>
        <v>144.11185920138138</v>
      </c>
      <c r="W121"/>
      <c r="X121">
        <f t="shared" si="122"/>
        <v>1.2318292185660984</v>
      </c>
      <c r="Y121">
        <f t="shared" si="122"/>
        <v>4.7813019348042847</v>
      </c>
      <c r="Z121">
        <f t="shared" si="122"/>
        <v>8.2944408619568772</v>
      </c>
      <c r="AA121">
        <f t="shared" si="122"/>
        <v>10.814507604885426</v>
      </c>
      <c r="AB121">
        <f t="shared" si="122"/>
        <v>12.396124893235671</v>
      </c>
      <c r="AC121">
        <f t="shared" si="122"/>
        <v>13.327320581749152</v>
      </c>
      <c r="AD121">
        <f t="shared" si="122"/>
        <v>13.857963086512166</v>
      </c>
      <c r="AE121">
        <f t="shared" si="122"/>
        <v>14.155179523005646</v>
      </c>
      <c r="AF121">
        <f t="shared" si="122"/>
        <v>14.320115976239014</v>
      </c>
      <c r="AG121">
        <f t="shared" si="122"/>
        <v>14.411185920138138</v>
      </c>
    </row>
    <row r="122" spans="1:57" x14ac:dyDescent="0.25">
      <c r="A122" t="s">
        <v>61</v>
      </c>
      <c r="B122">
        <v>395.47473629006703</v>
      </c>
      <c r="C122">
        <v>2094.3236888731499</v>
      </c>
      <c r="D122">
        <v>4781.4183684439104</v>
      </c>
      <c r="E122">
        <v>7830.9597755895302</v>
      </c>
      <c r="F122">
        <v>10787.468240972599</v>
      </c>
      <c r="G122">
        <v>13410.369081398199</v>
      </c>
      <c r="H122">
        <v>15612.9322270211</v>
      </c>
      <c r="I122">
        <v>17397.109934644199</v>
      </c>
      <c r="J122">
        <v>18807.4057025722</v>
      </c>
      <c r="K122">
        <v>19903.2809848172</v>
      </c>
      <c r="L122" s="1">
        <v>5</v>
      </c>
      <c r="M122">
        <f t="shared" ref="M122:V122" si="125">(B122*($L$122/100))/365</f>
        <v>5.4174621409598223E-2</v>
      </c>
      <c r="N122">
        <f t="shared" si="125"/>
        <v>0.28689365601002054</v>
      </c>
      <c r="O122">
        <f t="shared" si="125"/>
        <v>0.65498881759505623</v>
      </c>
      <c r="P122">
        <f t="shared" si="125"/>
        <v>1.0727342158341824</v>
      </c>
      <c r="Q122">
        <f t="shared" si="125"/>
        <v>1.4777353754756988</v>
      </c>
      <c r="R122">
        <f t="shared" si="125"/>
        <v>1.837036860465507</v>
      </c>
      <c r="S122">
        <f t="shared" si="125"/>
        <v>2.1387578393179592</v>
      </c>
      <c r="T122">
        <f t="shared" si="125"/>
        <v>2.3831657444718082</v>
      </c>
      <c r="U122">
        <f t="shared" si="125"/>
        <v>2.5763569455578357</v>
      </c>
      <c r="V122">
        <f t="shared" si="125"/>
        <v>2.726476847235233</v>
      </c>
      <c r="W122"/>
      <c r="X122">
        <f t="shared" si="122"/>
        <v>5.4174621409598224E-3</v>
      </c>
      <c r="Y122">
        <f t="shared" si="122"/>
        <v>2.8689365601002055E-2</v>
      </c>
      <c r="Z122">
        <f t="shared" si="122"/>
        <v>6.549888175950562E-2</v>
      </c>
      <c r="AA122">
        <f t="shared" si="122"/>
        <v>0.10727342158341824</v>
      </c>
      <c r="AB122">
        <f t="shared" si="122"/>
        <v>0.14777353754756989</v>
      </c>
      <c r="AC122">
        <f t="shared" si="122"/>
        <v>0.18370368604655068</v>
      </c>
      <c r="AD122">
        <f t="shared" si="122"/>
        <v>0.2138757839317959</v>
      </c>
      <c r="AE122">
        <f t="shared" si="122"/>
        <v>0.23831657444718082</v>
      </c>
      <c r="AF122">
        <f t="shared" si="122"/>
        <v>0.25763569455578356</v>
      </c>
      <c r="AG122">
        <f t="shared" si="122"/>
        <v>0.2726476847235233</v>
      </c>
    </row>
    <row r="123" spans="1:57" x14ac:dyDescent="0.25">
      <c r="A123" t="s">
        <v>62</v>
      </c>
      <c r="B123">
        <v>196.02406093989299</v>
      </c>
      <c r="C123">
        <v>897.79177458818799</v>
      </c>
      <c r="D123">
        <v>1874.58896491428</v>
      </c>
      <c r="E123">
        <v>2879.2249717896598</v>
      </c>
      <c r="F123">
        <v>3776.51818377069</v>
      </c>
      <c r="G123">
        <v>4517.6964395548202</v>
      </c>
      <c r="H123">
        <v>5101.5545640243299</v>
      </c>
      <c r="I123">
        <v>5547.7029745345098</v>
      </c>
      <c r="J123">
        <v>5881.8047356925499</v>
      </c>
      <c r="K123">
        <v>6128.5895529147801</v>
      </c>
      <c r="L123"/>
      <c r="M123">
        <f t="shared" ref="M123:V123" si="126">(B123*(M$1/100))/365</f>
        <v>0.16111566652593942</v>
      </c>
      <c r="N123">
        <f t="shared" si="126"/>
        <v>0.49194069840448662</v>
      </c>
      <c r="O123">
        <f t="shared" si="126"/>
        <v>0.51358601778473434</v>
      </c>
      <c r="P123">
        <f t="shared" si="126"/>
        <v>0.78882875939442743</v>
      </c>
      <c r="Q123">
        <f t="shared" si="126"/>
        <v>1.034662516101559</v>
      </c>
      <c r="R123">
        <f t="shared" si="126"/>
        <v>1.2377250519328276</v>
      </c>
      <c r="S123">
        <f t="shared" si="126"/>
        <v>1.3976861819244739</v>
      </c>
      <c r="T123">
        <f t="shared" si="126"/>
        <v>1.5199186231601398</v>
      </c>
      <c r="U123">
        <f t="shared" si="126"/>
        <v>1.6114533522445342</v>
      </c>
      <c r="V123">
        <f t="shared" si="126"/>
        <v>1.6790656309355565</v>
      </c>
      <c r="W123"/>
      <c r="X123">
        <f t="shared" si="122"/>
        <v>1.6111566652593941E-2</v>
      </c>
      <c r="Y123">
        <f t="shared" si="122"/>
        <v>4.9194069840448662E-2</v>
      </c>
      <c r="Z123">
        <f t="shared" si="122"/>
        <v>5.1358601778473435E-2</v>
      </c>
      <c r="AA123">
        <f t="shared" si="122"/>
        <v>7.8882875939442737E-2</v>
      </c>
      <c r="AB123">
        <f t="shared" si="122"/>
        <v>0.10346625161015591</v>
      </c>
      <c r="AC123">
        <f t="shared" si="122"/>
        <v>0.12377250519328276</v>
      </c>
      <c r="AD123">
        <f t="shared" si="122"/>
        <v>0.1397686181924474</v>
      </c>
      <c r="AE123">
        <f t="shared" si="122"/>
        <v>0.15199186231601397</v>
      </c>
      <c r="AF123">
        <f t="shared" si="122"/>
        <v>0.16114533522445343</v>
      </c>
      <c r="AG123">
        <f t="shared" si="122"/>
        <v>0.16790656309355564</v>
      </c>
    </row>
    <row r="124" spans="1:57" x14ac:dyDescent="0.25">
      <c r="L124"/>
      <c r="W124"/>
    </row>
    <row r="125" spans="1:57" x14ac:dyDescent="0.25">
      <c r="L125"/>
      <c r="W125"/>
    </row>
    <row r="126" spans="1:57" x14ac:dyDescent="0.25">
      <c r="L126"/>
      <c r="W126"/>
      <c r="AI126" s="25">
        <v>43368</v>
      </c>
    </row>
    <row r="127" spans="1:57" x14ac:dyDescent="0.25">
      <c r="A127" s="2" t="s">
        <v>336</v>
      </c>
      <c r="F127" t="s">
        <v>338</v>
      </c>
      <c r="L127" s="1" t="s">
        <v>335</v>
      </c>
      <c r="M127">
        <v>1</v>
      </c>
      <c r="N127">
        <v>5</v>
      </c>
      <c r="W127"/>
      <c r="AH127" s="6" t="s">
        <v>349</v>
      </c>
      <c r="AI127" t="s">
        <v>350</v>
      </c>
      <c r="BD127" s="6" t="s">
        <v>349</v>
      </c>
    </row>
    <row r="128" spans="1:57" x14ac:dyDescent="0.25">
      <c r="A128" s="8" t="s">
        <v>3</v>
      </c>
      <c r="B128">
        <v>1</v>
      </c>
      <c r="C128">
        <v>2</v>
      </c>
      <c r="D128">
        <v>3</v>
      </c>
      <c r="E128">
        <v>4</v>
      </c>
      <c r="F128">
        <v>5</v>
      </c>
      <c r="G128">
        <v>6</v>
      </c>
      <c r="H128">
        <v>7</v>
      </c>
      <c r="I128">
        <v>8</v>
      </c>
      <c r="J128">
        <v>9</v>
      </c>
      <c r="K128">
        <v>10</v>
      </c>
      <c r="L128"/>
      <c r="M128" s="2">
        <v>30</v>
      </c>
      <c r="N128" s="2">
        <v>20</v>
      </c>
      <c r="O128" s="2">
        <v>10</v>
      </c>
      <c r="P128" s="2">
        <v>10</v>
      </c>
      <c r="Q128" s="2">
        <v>10</v>
      </c>
      <c r="R128" s="2">
        <v>10</v>
      </c>
      <c r="S128" s="2">
        <v>10</v>
      </c>
      <c r="T128" s="2">
        <v>10</v>
      </c>
      <c r="U128" s="2">
        <v>10</v>
      </c>
      <c r="V128" s="2">
        <v>10</v>
      </c>
      <c r="W128"/>
      <c r="X128" s="2">
        <v>0.1</v>
      </c>
      <c r="AH128" s="6" t="s">
        <v>351</v>
      </c>
      <c r="AI128" s="2">
        <v>10</v>
      </c>
      <c r="BD128" s="6" t="s">
        <v>351</v>
      </c>
      <c r="BE128" t="s">
        <v>352</v>
      </c>
    </row>
    <row r="129" spans="1:77" x14ac:dyDescent="0.25">
      <c r="A129" s="6" t="s">
        <v>4</v>
      </c>
      <c r="B129">
        <v>21.583504257923501</v>
      </c>
      <c r="C129">
        <v>47.252724385477002</v>
      </c>
      <c r="D129">
        <v>78.893409738535595</v>
      </c>
      <c r="E129">
        <v>113.02475227103101</v>
      </c>
      <c r="F129">
        <v>146.992765079648</v>
      </c>
      <c r="G129">
        <v>179.05459072036999</v>
      </c>
      <c r="H129">
        <v>208.22475660538299</v>
      </c>
      <c r="I129">
        <v>234.06981695394799</v>
      </c>
      <c r="J129">
        <v>256.52356263859502</v>
      </c>
      <c r="K129">
        <v>275.743679195781</v>
      </c>
      <c r="L129" s="1">
        <v>10</v>
      </c>
      <c r="M129">
        <f t="shared" ref="M129:V129" si="127">(B129*($L$129/100))/365</f>
        <v>5.9132888377872606E-3</v>
      </c>
      <c r="N129">
        <f t="shared" si="127"/>
        <v>1.2945951886432057E-2</v>
      </c>
      <c r="O129">
        <f t="shared" si="127"/>
        <v>2.1614632805078249E-2</v>
      </c>
      <c r="P129">
        <f t="shared" si="127"/>
        <v>3.0965685553707128E-2</v>
      </c>
      <c r="Q129">
        <f t="shared" si="127"/>
        <v>4.0271990432780277E-2</v>
      </c>
      <c r="R129">
        <f t="shared" si="127"/>
        <v>4.9056052252156167E-2</v>
      </c>
      <c r="S129">
        <f t="shared" si="127"/>
        <v>5.7047878522022748E-2</v>
      </c>
      <c r="T129">
        <f t="shared" si="127"/>
        <v>6.4128716973684385E-2</v>
      </c>
      <c r="U129">
        <f t="shared" si="127"/>
        <v>7.0280428120163024E-2</v>
      </c>
      <c r="V129">
        <f t="shared" si="127"/>
        <v>7.5546213478296168E-2</v>
      </c>
      <c r="W129" s="2">
        <v>10</v>
      </c>
      <c r="X129">
        <f t="shared" ref="X129:AG129" si="128">M129*$W$129</f>
        <v>5.9132888377872603E-2</v>
      </c>
      <c r="Y129">
        <f t="shared" si="128"/>
        <v>0.12945951886432056</v>
      </c>
      <c r="Z129">
        <f t="shared" si="128"/>
        <v>0.21614632805078249</v>
      </c>
      <c r="AA129">
        <f t="shared" si="128"/>
        <v>0.30965685553707128</v>
      </c>
      <c r="AB129">
        <f t="shared" si="128"/>
        <v>0.4027199043278028</v>
      </c>
      <c r="AC129">
        <f t="shared" si="128"/>
        <v>0.49056052252156168</v>
      </c>
      <c r="AD129">
        <f t="shared" si="128"/>
        <v>0.57047878522022744</v>
      </c>
      <c r="AE129">
        <f t="shared" si="128"/>
        <v>0.64128716973684385</v>
      </c>
      <c r="AF129">
        <f t="shared" si="128"/>
        <v>0.70280428120163019</v>
      </c>
      <c r="AG129">
        <f t="shared" si="128"/>
        <v>0.75546213478296165</v>
      </c>
      <c r="AI129" s="26">
        <f t="shared" ref="AI129:AI160" si="129">M129*$AI$128</f>
        <v>5.9132888377872603E-2</v>
      </c>
      <c r="AJ129" s="26">
        <f t="shared" ref="AJ129:AJ160" si="130">N129*$AI$128</f>
        <v>0.12945951886432056</v>
      </c>
      <c r="AK129" s="26">
        <f t="shared" ref="AK129:AK160" si="131">O129*$AI$128</f>
        <v>0.21614632805078249</v>
      </c>
      <c r="AL129" s="26">
        <f t="shared" ref="AL129:AL160" si="132">P129*$AI$128</f>
        <v>0.30965685553707128</v>
      </c>
      <c r="AM129" s="26">
        <f t="shared" ref="AM129:AM160" si="133">Q129*$AI$128</f>
        <v>0.4027199043278028</v>
      </c>
      <c r="AN129" s="26">
        <f t="shared" ref="AN129:AN160" si="134">R129*$AI$128</f>
        <v>0.49056052252156168</v>
      </c>
      <c r="AO129" s="26">
        <f t="shared" ref="AO129:AO160" si="135">S129*$AI$128</f>
        <v>0.57047878522022744</v>
      </c>
      <c r="AP129" s="26">
        <f t="shared" ref="AP129:AP160" si="136">T129*$AI$128</f>
        <v>0.64128716973684385</v>
      </c>
      <c r="AQ129" s="26">
        <f t="shared" ref="AQ129:AQ160" si="137">U129*$AI$128</f>
        <v>0.70280428120163019</v>
      </c>
      <c r="AR129" s="26">
        <f t="shared" ref="AR129:AR160" si="138">V129*$AI$128</f>
        <v>0.75546213478296165</v>
      </c>
      <c r="AS129" s="26"/>
      <c r="AT129" s="26">
        <f t="shared" ref="AT129:AT160" si="139">X129*$AI$128</f>
        <v>0.59132888377872606</v>
      </c>
      <c r="AU129" s="26">
        <f t="shared" ref="AU129:AU160" si="140">Y129*$AI$128</f>
        <v>1.2945951886432057</v>
      </c>
      <c r="AV129" s="26">
        <f t="shared" ref="AV129:AV160" si="141">Z129*$AI$128</f>
        <v>2.1614632805078249</v>
      </c>
      <c r="AW129" s="26">
        <f t="shared" ref="AW129:AW160" si="142">AA129*$AI$128</f>
        <v>3.096568555370713</v>
      </c>
      <c r="AX129" s="26">
        <f t="shared" ref="AX129:AX160" si="143">AB129*$AI$128</f>
        <v>4.0271990432780278</v>
      </c>
      <c r="AY129" s="26">
        <f t="shared" ref="AY129:AY160" si="144">AC129*$AI$128</f>
        <v>4.9056052252156164</v>
      </c>
      <c r="AZ129" s="26">
        <f t="shared" ref="AZ129:AZ160" si="145">AD129*$AI$128</f>
        <v>5.7047878522022746</v>
      </c>
      <c r="BA129" s="26">
        <f t="shared" ref="BA129:BA160" si="146">AE129*$AI$128</f>
        <v>6.4128716973684385</v>
      </c>
      <c r="BB129" s="26">
        <f t="shared" ref="BB129:BB160" si="147">AF129*$AI$128</f>
        <v>7.0280428120163023</v>
      </c>
      <c r="BC129" s="26">
        <f t="shared" ref="BC129:BC160" si="148">AG129*$AI$128</f>
        <v>7.5546213478296167</v>
      </c>
      <c r="BE129">
        <v>5.9132888377872603E-2</v>
      </c>
      <c r="BF129">
        <v>0.129459518864321</v>
      </c>
      <c r="BG129">
        <v>0.21614632805078199</v>
      </c>
      <c r="BH129">
        <v>0.30965685553707101</v>
      </c>
      <c r="BI129">
        <v>0.40271990432780302</v>
      </c>
      <c r="BJ129">
        <v>0.49056052252156201</v>
      </c>
      <c r="BK129">
        <v>0.57047878522022699</v>
      </c>
      <c r="BL129">
        <v>0.64128716973684396</v>
      </c>
      <c r="BM129">
        <v>0.70280428120162997</v>
      </c>
      <c r="BN129">
        <v>0.75546213478296198</v>
      </c>
      <c r="BP129">
        <v>0.59132888377872606</v>
      </c>
      <c r="BQ129">
        <v>1.2945951886432101</v>
      </c>
      <c r="BR129">
        <v>2.16146328050782</v>
      </c>
      <c r="BS129">
        <v>3.0965685553707099</v>
      </c>
      <c r="BT129">
        <v>4.0271990432780296</v>
      </c>
      <c r="BU129">
        <v>4.9056052252156199</v>
      </c>
      <c r="BV129">
        <v>5.7047878522022701</v>
      </c>
      <c r="BW129">
        <v>6.4128716973684403</v>
      </c>
      <c r="BX129">
        <v>7.0280428120162997</v>
      </c>
      <c r="BY129">
        <v>7.5546213478296202</v>
      </c>
    </row>
    <row r="130" spans="1:77" x14ac:dyDescent="0.25">
      <c r="A130" s="8" t="s">
        <v>5</v>
      </c>
      <c r="B130">
        <v>852265.47149185499</v>
      </c>
      <c r="C130">
        <v>2331317.0086223301</v>
      </c>
      <c r="D130">
        <v>3894973.3348339102</v>
      </c>
      <c r="E130">
        <v>5074546.0613987697</v>
      </c>
      <c r="F130">
        <v>5865766.5527672004</v>
      </c>
      <c r="G130">
        <v>6365769.0296844803</v>
      </c>
      <c r="H130">
        <v>6671700.3693776503</v>
      </c>
      <c r="I130">
        <v>6855530.7248815</v>
      </c>
      <c r="J130">
        <v>6964856.1873012502</v>
      </c>
      <c r="K130">
        <v>7029486.0021836599</v>
      </c>
      <c r="L130"/>
      <c r="M130">
        <f t="shared" ref="M130:V132" si="149">(B130*(M$1/100))/365</f>
        <v>700.49216834946981</v>
      </c>
      <c r="N130">
        <f t="shared" si="149"/>
        <v>1277.4339773273043</v>
      </c>
      <c r="O130">
        <f t="shared" si="149"/>
        <v>1067.1159821462768</v>
      </c>
      <c r="P130">
        <f t="shared" si="149"/>
        <v>1390.2865921640466</v>
      </c>
      <c r="Q130">
        <f t="shared" si="149"/>
        <v>1607.0593295252604</v>
      </c>
      <c r="R130">
        <f t="shared" si="149"/>
        <v>1744.0463095025975</v>
      </c>
      <c r="S130">
        <f t="shared" si="149"/>
        <v>1827.8631148979864</v>
      </c>
      <c r="T130">
        <f t="shared" si="149"/>
        <v>1878.2275958579455</v>
      </c>
      <c r="U130">
        <f t="shared" si="149"/>
        <v>1908.1797773428082</v>
      </c>
      <c r="V130">
        <f t="shared" si="149"/>
        <v>1925.8865759407288</v>
      </c>
      <c r="W130"/>
      <c r="X130">
        <f t="shared" ref="X130:AG131" si="150">M130/10</f>
        <v>70.049216834946975</v>
      </c>
      <c r="Y130">
        <f t="shared" si="150"/>
        <v>127.74339773273043</v>
      </c>
      <c r="Z130">
        <f t="shared" si="150"/>
        <v>106.71159821462768</v>
      </c>
      <c r="AA130">
        <f t="shared" si="150"/>
        <v>139.02865921640466</v>
      </c>
      <c r="AB130">
        <f t="shared" si="150"/>
        <v>160.70593295252604</v>
      </c>
      <c r="AC130">
        <f t="shared" si="150"/>
        <v>174.40463095025976</v>
      </c>
      <c r="AD130">
        <f t="shared" si="150"/>
        <v>182.78631148979863</v>
      </c>
      <c r="AE130">
        <f t="shared" si="150"/>
        <v>187.82275958579456</v>
      </c>
      <c r="AF130">
        <f t="shared" si="150"/>
        <v>190.81797773428082</v>
      </c>
      <c r="AG130">
        <f t="shared" si="150"/>
        <v>192.58865759407288</v>
      </c>
      <c r="AH130" s="6"/>
      <c r="AI130" s="26">
        <f t="shared" si="129"/>
        <v>7004.9216834946983</v>
      </c>
      <c r="AJ130" s="26">
        <f t="shared" si="130"/>
        <v>12774.339773273043</v>
      </c>
      <c r="AK130" s="26">
        <f t="shared" si="131"/>
        <v>10671.159821462768</v>
      </c>
      <c r="AL130" s="26">
        <f t="shared" si="132"/>
        <v>13902.865921640467</v>
      </c>
      <c r="AM130" s="26">
        <f t="shared" si="133"/>
        <v>16070.593295252604</v>
      </c>
      <c r="AN130" s="26">
        <f t="shared" si="134"/>
        <v>17440.463095025974</v>
      </c>
      <c r="AO130" s="26">
        <f t="shared" si="135"/>
        <v>18278.631148979865</v>
      </c>
      <c r="AP130" s="26">
        <f t="shared" si="136"/>
        <v>18782.275958579456</v>
      </c>
      <c r="AQ130" s="26">
        <f t="shared" si="137"/>
        <v>19081.797773428083</v>
      </c>
      <c r="AR130" s="26">
        <f t="shared" si="138"/>
        <v>19258.865759407287</v>
      </c>
      <c r="AS130" s="26"/>
      <c r="AT130" s="26">
        <f t="shared" si="139"/>
        <v>700.49216834946969</v>
      </c>
      <c r="AU130" s="26">
        <f t="shared" si="140"/>
        <v>1277.4339773273043</v>
      </c>
      <c r="AV130" s="26">
        <f t="shared" si="141"/>
        <v>1067.1159821462768</v>
      </c>
      <c r="AW130" s="26">
        <f t="shared" si="142"/>
        <v>1390.2865921640466</v>
      </c>
      <c r="AX130" s="26">
        <f t="shared" si="143"/>
        <v>1607.0593295252604</v>
      </c>
      <c r="AY130" s="26">
        <f t="shared" si="144"/>
        <v>1744.0463095025975</v>
      </c>
      <c r="AZ130" s="26">
        <f t="shared" si="145"/>
        <v>1827.8631148979864</v>
      </c>
      <c r="BA130" s="26">
        <f t="shared" si="146"/>
        <v>1878.2275958579455</v>
      </c>
      <c r="BB130" s="26">
        <f t="shared" si="147"/>
        <v>1908.1797773428082</v>
      </c>
      <c r="BC130" s="26">
        <f t="shared" si="148"/>
        <v>1925.8865759407288</v>
      </c>
      <c r="BD130" s="6"/>
      <c r="BE130">
        <v>700.49216834947003</v>
      </c>
      <c r="BF130">
        <v>1277.4339773273</v>
      </c>
      <c r="BG130">
        <v>1067.11598214628</v>
      </c>
      <c r="BH130">
        <v>1390.28659216405</v>
      </c>
      <c r="BI130">
        <v>1607.05932952526</v>
      </c>
      <c r="BJ130">
        <v>1744.0463095026</v>
      </c>
      <c r="BK130">
        <v>1827.86311489799</v>
      </c>
      <c r="BL130">
        <v>1878.2275958579501</v>
      </c>
      <c r="BM130">
        <v>1908.17977734281</v>
      </c>
      <c r="BN130">
        <v>1925.8865759407299</v>
      </c>
      <c r="BP130">
        <v>70.049216834947003</v>
      </c>
      <c r="BQ130">
        <v>127.74339773273</v>
      </c>
      <c r="BR130">
        <v>106.711598214628</v>
      </c>
      <c r="BS130">
        <v>139.028659216405</v>
      </c>
      <c r="BT130">
        <v>160.70593295252601</v>
      </c>
      <c r="BU130">
        <v>174.40463095026001</v>
      </c>
      <c r="BV130">
        <v>182.786311489799</v>
      </c>
      <c r="BW130">
        <v>187.82275958579501</v>
      </c>
      <c r="BX130">
        <v>190.81797773428099</v>
      </c>
      <c r="BY130">
        <v>192.588657594073</v>
      </c>
    </row>
    <row r="131" spans="1:77" x14ac:dyDescent="0.25">
      <c r="A131" s="8" t="s">
        <v>6</v>
      </c>
      <c r="B131">
        <v>976156.084953096</v>
      </c>
      <c r="C131">
        <v>2614830.2938019298</v>
      </c>
      <c r="D131">
        <v>4088814.8563010301</v>
      </c>
      <c r="E131">
        <v>5144971.0428171903</v>
      </c>
      <c r="F131">
        <v>5827872.8540895199</v>
      </c>
      <c r="G131">
        <v>6247016.4098634496</v>
      </c>
      <c r="H131">
        <v>6497172.6880467199</v>
      </c>
      <c r="I131">
        <v>6644175.8580441801</v>
      </c>
      <c r="J131">
        <v>6729810.4330772404</v>
      </c>
      <c r="K131">
        <v>6779448.5004414096</v>
      </c>
      <c r="L131"/>
      <c r="M131">
        <f t="shared" si="149"/>
        <v>802.32006982446251</v>
      </c>
      <c r="N131">
        <f t="shared" si="149"/>
        <v>1432.7837226311945</v>
      </c>
      <c r="O131">
        <f t="shared" si="149"/>
        <v>1120.2232483016521</v>
      </c>
      <c r="P131">
        <f t="shared" si="149"/>
        <v>1409.5811076211482</v>
      </c>
      <c r="Q131">
        <f t="shared" si="149"/>
        <v>1596.6774942711015</v>
      </c>
      <c r="R131">
        <f t="shared" si="149"/>
        <v>1711.5113451680686</v>
      </c>
      <c r="S131">
        <f t="shared" si="149"/>
        <v>1780.0473117936222</v>
      </c>
      <c r="T131">
        <f t="shared" si="149"/>
        <v>1820.3221528888166</v>
      </c>
      <c r="U131">
        <f t="shared" si="149"/>
        <v>1843.7836802951344</v>
      </c>
      <c r="V131">
        <f t="shared" si="149"/>
        <v>1857.3831508058659</v>
      </c>
      <c r="W131"/>
      <c r="X131">
        <f t="shared" si="150"/>
        <v>80.232006982446251</v>
      </c>
      <c r="Y131">
        <f t="shared" si="150"/>
        <v>143.27837226311945</v>
      </c>
      <c r="Z131">
        <f t="shared" si="150"/>
        <v>112.02232483016522</v>
      </c>
      <c r="AA131">
        <f t="shared" si="150"/>
        <v>140.95811076211481</v>
      </c>
      <c r="AB131">
        <f t="shared" si="150"/>
        <v>159.66774942711015</v>
      </c>
      <c r="AC131">
        <f t="shared" si="150"/>
        <v>171.15113451680685</v>
      </c>
      <c r="AD131">
        <f t="shared" si="150"/>
        <v>178.00473117936221</v>
      </c>
      <c r="AE131">
        <f t="shared" si="150"/>
        <v>182.03221528888167</v>
      </c>
      <c r="AF131">
        <f t="shared" si="150"/>
        <v>184.37836802951344</v>
      </c>
      <c r="AG131">
        <f t="shared" si="150"/>
        <v>185.73831508058657</v>
      </c>
      <c r="AH131" s="6"/>
      <c r="AI131" s="26">
        <f t="shared" si="129"/>
        <v>8023.2006982446255</v>
      </c>
      <c r="AJ131" s="26">
        <f t="shared" si="130"/>
        <v>14327.837226311945</v>
      </c>
      <c r="AK131" s="26">
        <f t="shared" si="131"/>
        <v>11202.232483016522</v>
      </c>
      <c r="AL131" s="26">
        <f t="shared" si="132"/>
        <v>14095.811076211483</v>
      </c>
      <c r="AM131" s="26">
        <f t="shared" si="133"/>
        <v>15966.774942711016</v>
      </c>
      <c r="AN131" s="26">
        <f t="shared" si="134"/>
        <v>17115.113451680685</v>
      </c>
      <c r="AO131" s="26">
        <f t="shared" si="135"/>
        <v>17800.473117936221</v>
      </c>
      <c r="AP131" s="26">
        <f t="shared" si="136"/>
        <v>18203.221528888167</v>
      </c>
      <c r="AQ131" s="26">
        <f t="shared" si="137"/>
        <v>18437.836802951344</v>
      </c>
      <c r="AR131" s="26">
        <f t="shared" si="138"/>
        <v>18573.831508058658</v>
      </c>
      <c r="AS131" s="26"/>
      <c r="AT131" s="26">
        <f t="shared" si="139"/>
        <v>802.32006982446251</v>
      </c>
      <c r="AU131" s="26">
        <f t="shared" si="140"/>
        <v>1432.7837226311945</v>
      </c>
      <c r="AV131" s="26">
        <f t="shared" si="141"/>
        <v>1120.2232483016521</v>
      </c>
      <c r="AW131" s="26">
        <f t="shared" si="142"/>
        <v>1409.581107621148</v>
      </c>
      <c r="AX131" s="26">
        <f t="shared" si="143"/>
        <v>1596.6774942711015</v>
      </c>
      <c r="AY131" s="26">
        <f t="shared" si="144"/>
        <v>1711.5113451680686</v>
      </c>
      <c r="AZ131" s="26">
        <f t="shared" si="145"/>
        <v>1780.0473117936222</v>
      </c>
      <c r="BA131" s="26">
        <f t="shared" si="146"/>
        <v>1820.3221528888166</v>
      </c>
      <c r="BB131" s="26">
        <f t="shared" si="147"/>
        <v>1843.7836802951344</v>
      </c>
      <c r="BC131" s="26">
        <f t="shared" si="148"/>
        <v>1857.3831508058656</v>
      </c>
      <c r="BD131" s="6"/>
      <c r="BE131">
        <v>802.32006982446296</v>
      </c>
      <c r="BF131">
        <v>1432.7837226311899</v>
      </c>
      <c r="BG131">
        <v>1120.2232483016501</v>
      </c>
      <c r="BH131">
        <v>1409.5811076211501</v>
      </c>
      <c r="BI131">
        <v>1596.6774942710999</v>
      </c>
      <c r="BJ131">
        <v>1711.51134516807</v>
      </c>
      <c r="BK131">
        <v>1780.0473117936201</v>
      </c>
      <c r="BL131">
        <v>1820.32215288882</v>
      </c>
      <c r="BM131">
        <v>1843.7836802951299</v>
      </c>
      <c r="BN131">
        <v>1857.3831508058699</v>
      </c>
      <c r="BP131">
        <v>80.232006982446293</v>
      </c>
      <c r="BQ131">
        <v>143.278372263119</v>
      </c>
      <c r="BR131">
        <v>112.022324830165</v>
      </c>
      <c r="BS131">
        <v>140.95811076211501</v>
      </c>
      <c r="BT131">
        <v>159.66774942711001</v>
      </c>
      <c r="BU131">
        <v>171.15113451680699</v>
      </c>
      <c r="BV131">
        <v>178.00473117936201</v>
      </c>
      <c r="BW131">
        <v>182.03221528888201</v>
      </c>
      <c r="BX131">
        <v>184.37836802951301</v>
      </c>
      <c r="BY131">
        <v>185.738315080587</v>
      </c>
    </row>
    <row r="132" spans="1:77" x14ac:dyDescent="0.25">
      <c r="A132" s="6" t="s">
        <v>7</v>
      </c>
      <c r="B132">
        <v>1372.22188805617</v>
      </c>
      <c r="C132">
        <v>4773.5161404615801</v>
      </c>
      <c r="D132">
        <v>9250.9183816943096</v>
      </c>
      <c r="E132">
        <v>13860.948944513801</v>
      </c>
      <c r="F132">
        <v>18055.887890246398</v>
      </c>
      <c r="G132">
        <v>21609.504790141</v>
      </c>
      <c r="H132">
        <v>24487.720875465599</v>
      </c>
      <c r="I132">
        <v>26750.9732105394</v>
      </c>
      <c r="J132">
        <v>28495.202386447199</v>
      </c>
      <c r="K132">
        <v>29820.754516296001</v>
      </c>
      <c r="L132"/>
      <c r="M132">
        <f t="shared" si="149"/>
        <v>1.1278536066215095</v>
      </c>
      <c r="N132">
        <f t="shared" si="149"/>
        <v>2.6156252824447015</v>
      </c>
      <c r="O132">
        <f t="shared" si="149"/>
        <v>2.5344981867655645</v>
      </c>
      <c r="P132">
        <f t="shared" si="149"/>
        <v>3.7975202587709047</v>
      </c>
      <c r="Q132">
        <f t="shared" si="149"/>
        <v>4.9468186000675063</v>
      </c>
      <c r="R132">
        <f t="shared" si="149"/>
        <v>5.9204122712715064</v>
      </c>
      <c r="S132">
        <f t="shared" si="149"/>
        <v>6.7089646234152323</v>
      </c>
      <c r="T132">
        <f t="shared" si="149"/>
        <v>7.3290337563121648</v>
      </c>
      <c r="U132">
        <f t="shared" si="149"/>
        <v>7.8069047634101914</v>
      </c>
      <c r="V132">
        <f t="shared" si="149"/>
        <v>8.170069730492056</v>
      </c>
      <c r="W132" s="2">
        <v>0.25</v>
      </c>
      <c r="X132">
        <f t="shared" ref="X132:AG132" si="151">M132*$W$132</f>
        <v>0.28196340165537737</v>
      </c>
      <c r="Y132">
        <f t="shared" si="151"/>
        <v>0.65390632061117537</v>
      </c>
      <c r="Z132">
        <f t="shared" si="151"/>
        <v>0.63362454669139112</v>
      </c>
      <c r="AA132">
        <f t="shared" si="151"/>
        <v>0.94938006469272618</v>
      </c>
      <c r="AB132">
        <f t="shared" si="151"/>
        <v>1.2367046500168766</v>
      </c>
      <c r="AC132">
        <f t="shared" si="151"/>
        <v>1.4801030678178766</v>
      </c>
      <c r="AD132">
        <f t="shared" si="151"/>
        <v>1.6772411558538081</v>
      </c>
      <c r="AE132">
        <f t="shared" si="151"/>
        <v>1.8322584390780412</v>
      </c>
      <c r="AF132">
        <f t="shared" si="151"/>
        <v>1.9517261908525478</v>
      </c>
      <c r="AG132">
        <f t="shared" si="151"/>
        <v>2.042517432623014</v>
      </c>
      <c r="AI132" s="26">
        <f t="shared" si="129"/>
        <v>11.278536066215095</v>
      </c>
      <c r="AJ132" s="26">
        <f t="shared" si="130"/>
        <v>26.156252824447016</v>
      </c>
      <c r="AK132" s="26">
        <f t="shared" si="131"/>
        <v>25.344981867655644</v>
      </c>
      <c r="AL132" s="26">
        <f t="shared" si="132"/>
        <v>37.975202587709049</v>
      </c>
      <c r="AM132" s="26">
        <f t="shared" si="133"/>
        <v>49.468186000675061</v>
      </c>
      <c r="AN132" s="26">
        <f t="shared" si="134"/>
        <v>59.204122712715062</v>
      </c>
      <c r="AO132" s="26">
        <f t="shared" si="135"/>
        <v>67.089646234152326</v>
      </c>
      <c r="AP132" s="26">
        <f t="shared" si="136"/>
        <v>73.290337563121653</v>
      </c>
      <c r="AQ132" s="26">
        <f t="shared" si="137"/>
        <v>78.069047634101906</v>
      </c>
      <c r="AR132" s="26">
        <f t="shared" si="138"/>
        <v>81.700697304920567</v>
      </c>
      <c r="AS132" s="26"/>
      <c r="AT132" s="26">
        <f t="shared" si="139"/>
        <v>2.8196340165537737</v>
      </c>
      <c r="AU132" s="26">
        <f t="shared" si="140"/>
        <v>6.539063206111754</v>
      </c>
      <c r="AV132" s="26">
        <f t="shared" si="141"/>
        <v>6.336245466913911</v>
      </c>
      <c r="AW132" s="26">
        <f t="shared" si="142"/>
        <v>9.4938006469272622</v>
      </c>
      <c r="AX132" s="26">
        <f t="shared" si="143"/>
        <v>12.367046500168765</v>
      </c>
      <c r="AY132" s="26">
        <f t="shared" si="144"/>
        <v>14.801030678178765</v>
      </c>
      <c r="AZ132" s="26">
        <f t="shared" si="145"/>
        <v>16.772411558538082</v>
      </c>
      <c r="BA132" s="26">
        <f t="shared" si="146"/>
        <v>18.322584390780413</v>
      </c>
      <c r="BB132" s="26">
        <f t="shared" si="147"/>
        <v>19.517261908525477</v>
      </c>
      <c r="BC132" s="26">
        <f t="shared" si="148"/>
        <v>20.425174326230142</v>
      </c>
      <c r="BE132">
        <v>11.2785360662151</v>
      </c>
      <c r="BF132">
        <v>26.156252824447002</v>
      </c>
      <c r="BG132">
        <v>25.344981867655601</v>
      </c>
      <c r="BH132">
        <v>37.975202587708999</v>
      </c>
      <c r="BI132">
        <v>49.468186000675097</v>
      </c>
      <c r="BJ132">
        <v>59.204122712715098</v>
      </c>
      <c r="BK132">
        <v>67.089646234152298</v>
      </c>
      <c r="BL132">
        <v>73.290337563121696</v>
      </c>
      <c r="BM132">
        <v>78.069047634101906</v>
      </c>
      <c r="BN132">
        <v>81.700697304920595</v>
      </c>
      <c r="BP132">
        <v>2.8196340165537701</v>
      </c>
      <c r="BQ132">
        <v>6.5390632061117504</v>
      </c>
      <c r="BR132">
        <v>6.3362454669139101</v>
      </c>
      <c r="BS132">
        <v>9.4938006469272604</v>
      </c>
      <c r="BT132">
        <v>12.367046500168801</v>
      </c>
      <c r="BU132">
        <v>14.801030678178799</v>
      </c>
      <c r="BV132">
        <v>16.772411558538099</v>
      </c>
      <c r="BW132">
        <v>18.322584390780399</v>
      </c>
      <c r="BX132">
        <v>19.517261908525501</v>
      </c>
      <c r="BY132">
        <v>20.425174326230099</v>
      </c>
    </row>
    <row r="133" spans="1:77" x14ac:dyDescent="0.25">
      <c r="A133" s="6" t="s">
        <v>8</v>
      </c>
      <c r="B133">
        <v>629642.47269811505</v>
      </c>
      <c r="C133">
        <v>639268.06603631703</v>
      </c>
      <c r="D133">
        <v>639330.69714974205</v>
      </c>
      <c r="E133">
        <v>639331.10262113402</v>
      </c>
      <c r="F133">
        <v>639331.10524605401</v>
      </c>
      <c r="G133">
        <v>639331.10526304704</v>
      </c>
      <c r="H133">
        <v>639331.10526315705</v>
      </c>
      <c r="I133">
        <v>639331.10526315798</v>
      </c>
      <c r="J133">
        <v>639331.10526315798</v>
      </c>
      <c r="K133">
        <v>639331.10526315798</v>
      </c>
      <c r="L133" s="1">
        <v>5</v>
      </c>
      <c r="M133">
        <f t="shared" ref="M133:V133" si="152">(B133*($L$133/100))/365</f>
        <v>86.252393520289743</v>
      </c>
      <c r="N133">
        <f t="shared" si="152"/>
        <v>87.570967950180417</v>
      </c>
      <c r="O133">
        <f t="shared" si="152"/>
        <v>87.579547554759188</v>
      </c>
      <c r="P133">
        <f t="shared" si="152"/>
        <v>87.579603098785483</v>
      </c>
      <c r="Q133">
        <f t="shared" si="152"/>
        <v>87.579603458363565</v>
      </c>
      <c r="R133">
        <f t="shared" si="152"/>
        <v>87.579603460691374</v>
      </c>
      <c r="S133">
        <f t="shared" si="152"/>
        <v>87.579603460706451</v>
      </c>
      <c r="T133">
        <f t="shared" si="152"/>
        <v>87.579603460706579</v>
      </c>
      <c r="U133">
        <f t="shared" si="152"/>
        <v>87.579603460706579</v>
      </c>
      <c r="V133">
        <f t="shared" si="152"/>
        <v>87.579603460706579</v>
      </c>
      <c r="W133" s="2">
        <v>2.5</v>
      </c>
      <c r="X133">
        <f t="shared" ref="X133:AG133" si="153">M133*$W$133</f>
        <v>215.63098380072435</v>
      </c>
      <c r="Y133">
        <f t="shared" si="153"/>
        <v>218.92741987545105</v>
      </c>
      <c r="Z133">
        <f t="shared" si="153"/>
        <v>218.94886888689797</v>
      </c>
      <c r="AA133">
        <f t="shared" si="153"/>
        <v>218.9490077469637</v>
      </c>
      <c r="AB133">
        <f t="shared" si="153"/>
        <v>218.94900864590892</v>
      </c>
      <c r="AC133">
        <f t="shared" si="153"/>
        <v>218.94900865172843</v>
      </c>
      <c r="AD133">
        <f t="shared" si="153"/>
        <v>218.94900865176612</v>
      </c>
      <c r="AE133">
        <f t="shared" si="153"/>
        <v>218.94900865176646</v>
      </c>
      <c r="AF133">
        <f t="shared" si="153"/>
        <v>218.94900865176646</v>
      </c>
      <c r="AG133">
        <f t="shared" si="153"/>
        <v>218.94900865176646</v>
      </c>
      <c r="AI133" s="26">
        <f t="shared" si="129"/>
        <v>862.52393520289741</v>
      </c>
      <c r="AJ133" s="26">
        <f t="shared" si="130"/>
        <v>875.7096795018042</v>
      </c>
      <c r="AK133" s="26">
        <f t="shared" si="131"/>
        <v>875.79547554759188</v>
      </c>
      <c r="AL133" s="26">
        <f t="shared" si="132"/>
        <v>875.79603098785481</v>
      </c>
      <c r="AM133" s="26">
        <f t="shared" si="133"/>
        <v>875.79603458363567</v>
      </c>
      <c r="AN133" s="26">
        <f t="shared" si="134"/>
        <v>875.79603460691374</v>
      </c>
      <c r="AO133" s="26">
        <f t="shared" si="135"/>
        <v>875.79603460706448</v>
      </c>
      <c r="AP133" s="26">
        <f t="shared" si="136"/>
        <v>875.79603460706585</v>
      </c>
      <c r="AQ133" s="26">
        <f t="shared" si="137"/>
        <v>875.79603460706585</v>
      </c>
      <c r="AR133" s="26">
        <f t="shared" si="138"/>
        <v>875.79603460706585</v>
      </c>
      <c r="AS133" s="26"/>
      <c r="AT133" s="26">
        <f t="shared" si="139"/>
        <v>2156.3098380072433</v>
      </c>
      <c r="AU133" s="26">
        <f t="shared" si="140"/>
        <v>2189.2741987545105</v>
      </c>
      <c r="AV133" s="26">
        <f t="shared" si="141"/>
        <v>2189.4886888689798</v>
      </c>
      <c r="AW133" s="26">
        <f t="shared" si="142"/>
        <v>2189.4900774696371</v>
      </c>
      <c r="AX133" s="26">
        <f t="shared" si="143"/>
        <v>2189.4900864590891</v>
      </c>
      <c r="AY133" s="26">
        <f t="shared" si="144"/>
        <v>2189.4900865172845</v>
      </c>
      <c r="AZ133" s="26">
        <f t="shared" si="145"/>
        <v>2189.4900865176614</v>
      </c>
      <c r="BA133" s="26">
        <f t="shared" si="146"/>
        <v>2189.4900865176646</v>
      </c>
      <c r="BB133" s="26">
        <f t="shared" si="147"/>
        <v>2189.4900865176646</v>
      </c>
      <c r="BC133" s="26">
        <f t="shared" si="148"/>
        <v>2189.4900865176646</v>
      </c>
      <c r="BE133">
        <v>862.52393520289695</v>
      </c>
      <c r="BF133">
        <v>875.70967950180398</v>
      </c>
      <c r="BG133">
        <v>875.79547554759199</v>
      </c>
      <c r="BH133">
        <v>875.79603098785503</v>
      </c>
      <c r="BI133">
        <v>875.79603458363601</v>
      </c>
      <c r="BJ133">
        <v>875.79603460691396</v>
      </c>
      <c r="BK133">
        <v>875.79603460706505</v>
      </c>
      <c r="BL133">
        <v>875.79603460706596</v>
      </c>
      <c r="BM133">
        <v>875.79603460706596</v>
      </c>
      <c r="BN133">
        <v>875.79603460706596</v>
      </c>
      <c r="BP133">
        <v>2156.3098380072402</v>
      </c>
      <c r="BQ133">
        <v>2189.2741987545101</v>
      </c>
      <c r="BR133">
        <v>2189.4886888689798</v>
      </c>
      <c r="BS133">
        <v>2189.4900774696398</v>
      </c>
      <c r="BT133">
        <v>2189.49008645909</v>
      </c>
      <c r="BU133">
        <v>2189.4900865172799</v>
      </c>
      <c r="BV133">
        <v>2189.4900865176601</v>
      </c>
      <c r="BW133">
        <v>2189.4900865176601</v>
      </c>
      <c r="BX133">
        <v>2189.4900865176601</v>
      </c>
      <c r="BY133">
        <v>2189.4900865176601</v>
      </c>
    </row>
    <row r="134" spans="1:77" x14ac:dyDescent="0.25">
      <c r="A134" s="6" t="s">
        <v>9</v>
      </c>
      <c r="B134">
        <v>556.80050352575597</v>
      </c>
      <c r="C134">
        <v>1514.6401214258501</v>
      </c>
      <c r="D134">
        <v>2084.4180850887001</v>
      </c>
      <c r="E134">
        <v>2344.5416704915001</v>
      </c>
      <c r="F134">
        <v>2453.2382674466498</v>
      </c>
      <c r="G134">
        <v>2497.1883543496301</v>
      </c>
      <c r="H134">
        <v>2514.7344392802302</v>
      </c>
      <c r="I134">
        <v>2521.7044668583899</v>
      </c>
      <c r="J134">
        <v>2524.4678065000398</v>
      </c>
      <c r="K134">
        <v>2525.56250923076</v>
      </c>
      <c r="L134" s="1">
        <v>5</v>
      </c>
      <c r="M134">
        <f t="shared" ref="M134:V134" si="154">(B134*($L$70/100))/365</f>
        <v>7.6274041578870688E-2</v>
      </c>
      <c r="N134">
        <f t="shared" si="154"/>
        <v>0.2074849481405274</v>
      </c>
      <c r="O134">
        <f t="shared" si="154"/>
        <v>0.28553672398475344</v>
      </c>
      <c r="P134">
        <f t="shared" si="154"/>
        <v>0.32117009184815071</v>
      </c>
      <c r="Q134">
        <f t="shared" si="154"/>
        <v>0.33606003663652739</v>
      </c>
      <c r="R134">
        <f t="shared" si="154"/>
        <v>0.34208059648625072</v>
      </c>
      <c r="S134">
        <f t="shared" si="154"/>
        <v>0.34448416976441509</v>
      </c>
      <c r="T134">
        <f t="shared" si="154"/>
        <v>0.34543896806279317</v>
      </c>
      <c r="U134">
        <f t="shared" si="154"/>
        <v>0.34581750773973152</v>
      </c>
      <c r="V134">
        <f t="shared" si="154"/>
        <v>0.34596746701791237</v>
      </c>
      <c r="W134" s="2">
        <v>0.05</v>
      </c>
      <c r="X134">
        <f t="shared" ref="X134:AG134" si="155">M134*$W$134</f>
        <v>3.8137020789435344E-3</v>
      </c>
      <c r="Y134">
        <f t="shared" si="155"/>
        <v>1.0374247407026371E-2</v>
      </c>
      <c r="Z134">
        <f t="shared" si="155"/>
        <v>1.4276836199237673E-2</v>
      </c>
      <c r="AA134">
        <f t="shared" si="155"/>
        <v>1.6058504592407537E-2</v>
      </c>
      <c r="AB134">
        <f t="shared" si="155"/>
        <v>1.680300183182637E-2</v>
      </c>
      <c r="AC134">
        <f t="shared" si="155"/>
        <v>1.7104029824312538E-2</v>
      </c>
      <c r="AD134">
        <f t="shared" si="155"/>
        <v>1.7224208488220757E-2</v>
      </c>
      <c r="AE134">
        <f t="shared" si="155"/>
        <v>1.7271948403139659E-2</v>
      </c>
      <c r="AF134">
        <f t="shared" si="155"/>
        <v>1.7290875386986575E-2</v>
      </c>
      <c r="AG134">
        <f t="shared" si="155"/>
        <v>1.729837335089562E-2</v>
      </c>
      <c r="AI134" s="26">
        <f t="shared" si="129"/>
        <v>0.76274041578870688</v>
      </c>
      <c r="AJ134" s="26">
        <f t="shared" si="130"/>
        <v>2.0748494814052738</v>
      </c>
      <c r="AK134" s="26">
        <f t="shared" si="131"/>
        <v>2.8553672398475345</v>
      </c>
      <c r="AL134" s="26">
        <f t="shared" si="132"/>
        <v>3.2117009184815073</v>
      </c>
      <c r="AM134" s="26">
        <f t="shared" si="133"/>
        <v>3.3606003663652739</v>
      </c>
      <c r="AN134" s="26">
        <f t="shared" si="134"/>
        <v>3.4208059648625073</v>
      </c>
      <c r="AO134" s="26">
        <f t="shared" si="135"/>
        <v>3.4448416976441507</v>
      </c>
      <c r="AP134" s="26">
        <f t="shared" si="136"/>
        <v>3.4543896806279317</v>
      </c>
      <c r="AQ134" s="26">
        <f t="shared" si="137"/>
        <v>3.458175077397315</v>
      </c>
      <c r="AR134" s="26">
        <f t="shared" si="138"/>
        <v>3.4596746701791234</v>
      </c>
      <c r="AS134" s="26"/>
      <c r="AT134" s="26">
        <f t="shared" si="139"/>
        <v>3.8137020789435344E-2</v>
      </c>
      <c r="AU134" s="26">
        <f t="shared" si="140"/>
        <v>0.10374247407026371</v>
      </c>
      <c r="AV134" s="26">
        <f t="shared" si="141"/>
        <v>0.14276836199237672</v>
      </c>
      <c r="AW134" s="26">
        <f t="shared" si="142"/>
        <v>0.16058504592407538</v>
      </c>
      <c r="AX134" s="26">
        <f t="shared" si="143"/>
        <v>0.1680300183182637</v>
      </c>
      <c r="AY134" s="26">
        <f t="shared" si="144"/>
        <v>0.17104029824312539</v>
      </c>
      <c r="AZ134" s="26">
        <f t="shared" si="145"/>
        <v>0.17224208488220757</v>
      </c>
      <c r="BA134" s="26">
        <f t="shared" si="146"/>
        <v>0.17271948403139659</v>
      </c>
      <c r="BB134" s="26">
        <f t="shared" si="147"/>
        <v>0.17290875386986576</v>
      </c>
      <c r="BC134" s="26">
        <f t="shared" si="148"/>
        <v>0.17298373350895621</v>
      </c>
      <c r="BE134">
        <v>0.76274041578870699</v>
      </c>
      <c r="BF134">
        <v>2.0748494814052698</v>
      </c>
      <c r="BG134">
        <v>2.85536723984753</v>
      </c>
      <c r="BH134">
        <v>3.21170091848151</v>
      </c>
      <c r="BI134">
        <v>3.3606003663652699</v>
      </c>
      <c r="BJ134">
        <v>3.42080596486251</v>
      </c>
      <c r="BK134">
        <v>3.4448416976441498</v>
      </c>
      <c r="BL134">
        <v>3.4543896806279299</v>
      </c>
      <c r="BM134">
        <v>3.4581750773973101</v>
      </c>
      <c r="BN134">
        <v>3.4596746701791199</v>
      </c>
      <c r="BP134">
        <v>3.8137020789435302E-2</v>
      </c>
      <c r="BQ134">
        <v>0.103742474070264</v>
      </c>
      <c r="BR134">
        <v>0.142768361992377</v>
      </c>
      <c r="BS134">
        <v>0.16058504592407499</v>
      </c>
      <c r="BT134">
        <v>0.168030018318264</v>
      </c>
      <c r="BU134">
        <v>0.171040298243125</v>
      </c>
      <c r="BV134">
        <v>0.17224208488220799</v>
      </c>
      <c r="BW134">
        <v>0.172719484031397</v>
      </c>
      <c r="BX134">
        <v>0.17290875386986601</v>
      </c>
      <c r="BY134">
        <v>0.17298373350895599</v>
      </c>
    </row>
    <row r="135" spans="1:77" x14ac:dyDescent="0.25">
      <c r="A135" s="8" t="s">
        <v>10</v>
      </c>
      <c r="B135">
        <v>2601.1221205625502</v>
      </c>
      <c r="C135">
        <v>10052.779017687801</v>
      </c>
      <c r="D135">
        <v>16834.059696289201</v>
      </c>
      <c r="E135">
        <v>21300.971718541401</v>
      </c>
      <c r="F135">
        <v>23891.443813165399</v>
      </c>
      <c r="G135">
        <v>25309.014639631099</v>
      </c>
      <c r="H135">
        <v>26063.178701350502</v>
      </c>
      <c r="I135">
        <v>26458.775491050299</v>
      </c>
      <c r="J135">
        <v>26664.800228274999</v>
      </c>
      <c r="K135">
        <v>26771.702364278</v>
      </c>
      <c r="L135" s="1">
        <v>5</v>
      </c>
      <c r="M135">
        <f t="shared" ref="M135:V135" si="156">(B135*($L$71/100))/365</f>
        <v>0.35631809870719866</v>
      </c>
      <c r="N135">
        <f t="shared" si="156"/>
        <v>1.3770930161216166</v>
      </c>
      <c r="O135">
        <f t="shared" si="156"/>
        <v>2.3060355748341372</v>
      </c>
      <c r="P135">
        <f t="shared" si="156"/>
        <v>2.9179413313070413</v>
      </c>
      <c r="Q135">
        <f t="shared" si="156"/>
        <v>3.2728005223514249</v>
      </c>
      <c r="R135">
        <f t="shared" si="156"/>
        <v>3.4669883067987808</v>
      </c>
      <c r="S135">
        <f t="shared" si="156"/>
        <v>3.5702984522397947</v>
      </c>
      <c r="T135">
        <f t="shared" si="156"/>
        <v>3.6244897932945617</v>
      </c>
      <c r="U135">
        <f t="shared" si="156"/>
        <v>3.652712360037671</v>
      </c>
      <c r="V135">
        <f t="shared" si="156"/>
        <v>3.6673564882572607</v>
      </c>
      <c r="W135"/>
      <c r="X135">
        <f t="shared" ref="X135:AG135" si="157">M135/10</f>
        <v>3.5631809870719865E-2</v>
      </c>
      <c r="Y135">
        <f t="shared" si="157"/>
        <v>0.13770930161216166</v>
      </c>
      <c r="Z135">
        <f t="shared" si="157"/>
        <v>0.23060355748341371</v>
      </c>
      <c r="AA135">
        <f t="shared" si="157"/>
        <v>0.29179413313070413</v>
      </c>
      <c r="AB135">
        <f t="shared" si="157"/>
        <v>0.3272800522351425</v>
      </c>
      <c r="AC135">
        <f t="shared" si="157"/>
        <v>0.34669883067987806</v>
      </c>
      <c r="AD135">
        <f t="shared" si="157"/>
        <v>0.35702984522397946</v>
      </c>
      <c r="AE135">
        <f t="shared" si="157"/>
        <v>0.36244897932945619</v>
      </c>
      <c r="AF135">
        <f t="shared" si="157"/>
        <v>0.3652712360037671</v>
      </c>
      <c r="AG135">
        <f t="shared" si="157"/>
        <v>0.36673564882572607</v>
      </c>
      <c r="AI135" s="26">
        <f t="shared" si="129"/>
        <v>3.5631809870719868</v>
      </c>
      <c r="AJ135" s="26">
        <f t="shared" si="130"/>
        <v>13.770930161216166</v>
      </c>
      <c r="AK135" s="26">
        <f t="shared" si="131"/>
        <v>23.060355748341372</v>
      </c>
      <c r="AL135" s="26">
        <f t="shared" si="132"/>
        <v>29.179413313070413</v>
      </c>
      <c r="AM135" s="26">
        <f t="shared" si="133"/>
        <v>32.728005223514252</v>
      </c>
      <c r="AN135" s="26">
        <f t="shared" si="134"/>
        <v>34.669883067987811</v>
      </c>
      <c r="AO135" s="26">
        <f t="shared" si="135"/>
        <v>35.702984522397948</v>
      </c>
      <c r="AP135" s="26">
        <f t="shared" si="136"/>
        <v>36.244897932945619</v>
      </c>
      <c r="AQ135" s="26">
        <f t="shared" si="137"/>
        <v>36.527123600376711</v>
      </c>
      <c r="AR135" s="26">
        <f t="shared" si="138"/>
        <v>36.673564882572606</v>
      </c>
      <c r="AS135" s="26"/>
      <c r="AT135" s="26">
        <f t="shared" si="139"/>
        <v>0.35631809870719866</v>
      </c>
      <c r="AU135" s="26">
        <f t="shared" si="140"/>
        <v>1.3770930161216166</v>
      </c>
      <c r="AV135" s="26">
        <f t="shared" si="141"/>
        <v>2.3060355748341372</v>
      </c>
      <c r="AW135" s="26">
        <f t="shared" si="142"/>
        <v>2.9179413313070413</v>
      </c>
      <c r="AX135" s="26">
        <f t="shared" si="143"/>
        <v>3.2728005223514249</v>
      </c>
      <c r="AY135" s="26">
        <f t="shared" si="144"/>
        <v>3.4669883067987808</v>
      </c>
      <c r="AZ135" s="26">
        <f t="shared" si="145"/>
        <v>3.5702984522397947</v>
      </c>
      <c r="BA135" s="26">
        <f t="shared" si="146"/>
        <v>3.6244897932945621</v>
      </c>
      <c r="BB135" s="26">
        <f t="shared" si="147"/>
        <v>3.652712360037671</v>
      </c>
      <c r="BC135" s="26">
        <f t="shared" si="148"/>
        <v>3.6673564882572607</v>
      </c>
      <c r="BE135">
        <v>3.5631809870719899</v>
      </c>
      <c r="BF135">
        <v>13.770930161216199</v>
      </c>
      <c r="BG135">
        <v>23.060355748341401</v>
      </c>
      <c r="BH135">
        <v>29.179413313070398</v>
      </c>
      <c r="BI135">
        <v>32.728005223514302</v>
      </c>
      <c r="BJ135">
        <v>34.669883067987797</v>
      </c>
      <c r="BK135">
        <v>35.702984522397898</v>
      </c>
      <c r="BL135">
        <v>36.244897932945598</v>
      </c>
      <c r="BM135">
        <v>36.527123600376697</v>
      </c>
      <c r="BN135">
        <v>36.673564882572599</v>
      </c>
      <c r="BP135">
        <v>0.35631809870719899</v>
      </c>
      <c r="BQ135">
        <v>1.3770930161216199</v>
      </c>
      <c r="BR135">
        <v>2.3060355748341399</v>
      </c>
      <c r="BS135">
        <v>2.9179413313070399</v>
      </c>
      <c r="BT135">
        <v>3.27280052235142</v>
      </c>
      <c r="BU135">
        <v>3.4669883067987799</v>
      </c>
      <c r="BV135">
        <v>3.5702984522397898</v>
      </c>
      <c r="BW135">
        <v>3.6244897932945599</v>
      </c>
      <c r="BX135">
        <v>3.6527123600376701</v>
      </c>
      <c r="BY135">
        <v>3.6673564882572598</v>
      </c>
    </row>
    <row r="136" spans="1:77" x14ac:dyDescent="0.25">
      <c r="A136" s="6" t="s">
        <v>11</v>
      </c>
      <c r="B136">
        <v>372.42894525518398</v>
      </c>
      <c r="C136">
        <v>983.18090529593803</v>
      </c>
      <c r="D136">
        <v>1370.16262755408</v>
      </c>
      <c r="E136">
        <v>1560.52380198534</v>
      </c>
      <c r="F136">
        <v>1646.1134718354699</v>
      </c>
      <c r="G136">
        <v>1683.25416567296</v>
      </c>
      <c r="H136">
        <v>1699.13742946706</v>
      </c>
      <c r="I136">
        <v>1705.8885985460399</v>
      </c>
      <c r="J136">
        <v>1708.75081362328</v>
      </c>
      <c r="K136">
        <v>1709.96295791017</v>
      </c>
      <c r="L136" s="1">
        <v>5</v>
      </c>
      <c r="M136">
        <f t="shared" ref="M136:V136" si="158">(B136*($L$136/100))/365</f>
        <v>5.1017663733586849E-2</v>
      </c>
      <c r="N136">
        <f t="shared" si="158"/>
        <v>0.13468231579396411</v>
      </c>
      <c r="O136">
        <f t="shared" si="158"/>
        <v>0.18769351062384659</v>
      </c>
      <c r="P136">
        <f t="shared" si="158"/>
        <v>0.21377038383360825</v>
      </c>
      <c r="Q136">
        <f t="shared" si="158"/>
        <v>0.22549499614184521</v>
      </c>
      <c r="R136">
        <f t="shared" si="158"/>
        <v>0.23058276242095344</v>
      </c>
      <c r="S136">
        <f t="shared" si="158"/>
        <v>0.23275855198178905</v>
      </c>
      <c r="T136">
        <f t="shared" si="158"/>
        <v>0.23368336966384112</v>
      </c>
      <c r="U136">
        <f t="shared" si="158"/>
        <v>0.2340754539209973</v>
      </c>
      <c r="V136">
        <f t="shared" si="158"/>
        <v>0.23424150108358496</v>
      </c>
      <c r="W136" s="2">
        <v>0.05</v>
      </c>
      <c r="X136">
        <f t="shared" ref="X136:AG136" si="159">M136*$W$136</f>
        <v>2.5508831866793424E-3</v>
      </c>
      <c r="Y136">
        <f t="shared" si="159"/>
        <v>6.7341157896982059E-3</v>
      </c>
      <c r="Z136">
        <f t="shared" si="159"/>
        <v>9.38467553119233E-3</v>
      </c>
      <c r="AA136">
        <f t="shared" si="159"/>
        <v>1.0688519191680413E-2</v>
      </c>
      <c r="AB136">
        <f t="shared" si="159"/>
        <v>1.1274749807092262E-2</v>
      </c>
      <c r="AC136">
        <f t="shared" si="159"/>
        <v>1.1529138121047673E-2</v>
      </c>
      <c r="AD136">
        <f t="shared" si="159"/>
        <v>1.1637927599089453E-2</v>
      </c>
      <c r="AE136">
        <f t="shared" si="159"/>
        <v>1.1684168483192058E-2</v>
      </c>
      <c r="AF136">
        <f t="shared" si="159"/>
        <v>1.1703772696049865E-2</v>
      </c>
      <c r="AG136">
        <f t="shared" si="159"/>
        <v>1.1712075054179249E-2</v>
      </c>
      <c r="AI136" s="26">
        <f t="shared" si="129"/>
        <v>0.51017663733586849</v>
      </c>
      <c r="AJ136" s="26">
        <f t="shared" si="130"/>
        <v>1.346823157939641</v>
      </c>
      <c r="AK136" s="26">
        <f t="shared" si="131"/>
        <v>1.876935106238466</v>
      </c>
      <c r="AL136" s="26">
        <f t="shared" si="132"/>
        <v>2.1377038383360825</v>
      </c>
      <c r="AM136" s="26">
        <f t="shared" si="133"/>
        <v>2.2549499614184523</v>
      </c>
      <c r="AN136" s="26">
        <f t="shared" si="134"/>
        <v>2.3058276242095346</v>
      </c>
      <c r="AO136" s="26">
        <f t="shared" si="135"/>
        <v>2.3275855198178905</v>
      </c>
      <c r="AP136" s="26">
        <f t="shared" si="136"/>
        <v>2.3368336966384113</v>
      </c>
      <c r="AQ136" s="26">
        <f t="shared" si="137"/>
        <v>2.3407545392099731</v>
      </c>
      <c r="AR136" s="26">
        <f t="shared" si="138"/>
        <v>2.3424150108358495</v>
      </c>
      <c r="AS136" s="26"/>
      <c r="AT136" s="26">
        <f t="shared" si="139"/>
        <v>2.5508831866793424E-2</v>
      </c>
      <c r="AU136" s="26">
        <f t="shared" si="140"/>
        <v>6.7341157896982057E-2</v>
      </c>
      <c r="AV136" s="26">
        <f t="shared" si="141"/>
        <v>9.3846755311923297E-2</v>
      </c>
      <c r="AW136" s="26">
        <f t="shared" si="142"/>
        <v>0.10688519191680414</v>
      </c>
      <c r="AX136" s="26">
        <f t="shared" si="143"/>
        <v>0.11274749807092262</v>
      </c>
      <c r="AY136" s="26">
        <f t="shared" si="144"/>
        <v>0.11529138121047673</v>
      </c>
      <c r="AZ136" s="26">
        <f t="shared" si="145"/>
        <v>0.11637927599089452</v>
      </c>
      <c r="BA136" s="26">
        <f t="shared" si="146"/>
        <v>0.11684168483192058</v>
      </c>
      <c r="BB136" s="26">
        <f t="shared" si="147"/>
        <v>0.11703772696049865</v>
      </c>
      <c r="BC136" s="26">
        <f t="shared" si="148"/>
        <v>0.11712075054179248</v>
      </c>
      <c r="BE136">
        <v>0.51017663733586904</v>
      </c>
      <c r="BF136">
        <v>1.3468231579396399</v>
      </c>
      <c r="BG136">
        <v>1.87693510623847</v>
      </c>
      <c r="BH136">
        <v>2.1377038383360798</v>
      </c>
      <c r="BI136">
        <v>2.2549499614184501</v>
      </c>
      <c r="BJ136">
        <v>2.3058276242095301</v>
      </c>
      <c r="BK136">
        <v>2.3275855198178901</v>
      </c>
      <c r="BL136">
        <v>2.33683369663841</v>
      </c>
      <c r="BM136">
        <v>2.34075453920997</v>
      </c>
      <c r="BN136">
        <v>2.3424150108358499</v>
      </c>
      <c r="BP136">
        <v>2.55088318667934E-2</v>
      </c>
      <c r="BQ136">
        <v>6.7341157896982098E-2</v>
      </c>
      <c r="BR136">
        <v>9.3846755311923297E-2</v>
      </c>
      <c r="BS136">
        <v>0.106885191916804</v>
      </c>
      <c r="BT136">
        <v>0.11274749807092301</v>
      </c>
      <c r="BU136">
        <v>0.115291381210477</v>
      </c>
      <c r="BV136">
        <v>0.116379275990895</v>
      </c>
      <c r="BW136">
        <v>0.11684168483192101</v>
      </c>
      <c r="BX136">
        <v>0.11703772696049899</v>
      </c>
      <c r="BY136">
        <v>0.117120750541792</v>
      </c>
    </row>
    <row r="137" spans="1:77" x14ac:dyDescent="0.25">
      <c r="A137" s="8" t="s">
        <v>12</v>
      </c>
      <c r="B137">
        <v>485585088.70512497</v>
      </c>
      <c r="C137">
        <v>485585088.95159298</v>
      </c>
      <c r="D137">
        <v>485585088.95159298</v>
      </c>
      <c r="E137">
        <v>485585088.95159298</v>
      </c>
      <c r="F137">
        <v>485585088.95159298</v>
      </c>
      <c r="G137">
        <v>485585088.95159298</v>
      </c>
      <c r="H137">
        <v>485585088.95159298</v>
      </c>
      <c r="I137">
        <v>485585088.95159298</v>
      </c>
      <c r="J137">
        <v>485585088.95159298</v>
      </c>
      <c r="K137">
        <v>485585088.95159298</v>
      </c>
      <c r="L137" s="1">
        <v>1</v>
      </c>
      <c r="M137">
        <f t="shared" ref="M137:V137" si="160">(B137*($M127/100))/365</f>
        <v>13303.701060414383</v>
      </c>
      <c r="N137">
        <f t="shared" si="160"/>
        <v>13303.70106716693</v>
      </c>
      <c r="O137">
        <f t="shared" si="160"/>
        <v>13303.70106716693</v>
      </c>
      <c r="P137">
        <f t="shared" si="160"/>
        <v>13303.70106716693</v>
      </c>
      <c r="Q137">
        <f t="shared" si="160"/>
        <v>13303.70106716693</v>
      </c>
      <c r="R137">
        <f t="shared" si="160"/>
        <v>13303.70106716693</v>
      </c>
      <c r="S137">
        <f t="shared" si="160"/>
        <v>13303.70106716693</v>
      </c>
      <c r="T137">
        <f t="shared" si="160"/>
        <v>13303.70106716693</v>
      </c>
      <c r="U137">
        <f t="shared" si="160"/>
        <v>13303.70106716693</v>
      </c>
      <c r="V137">
        <f t="shared" si="160"/>
        <v>13303.70106716693</v>
      </c>
      <c r="W137" s="2">
        <v>10</v>
      </c>
      <c r="X137">
        <v>0.05</v>
      </c>
      <c r="Y137">
        <f t="shared" ref="Y137:AG137" si="161">N137*10</f>
        <v>133037.0106716693</v>
      </c>
      <c r="Z137">
        <f t="shared" si="161"/>
        <v>133037.0106716693</v>
      </c>
      <c r="AA137">
        <f t="shared" si="161"/>
        <v>133037.0106716693</v>
      </c>
      <c r="AB137">
        <f t="shared" si="161"/>
        <v>133037.0106716693</v>
      </c>
      <c r="AC137">
        <f t="shared" si="161"/>
        <v>133037.0106716693</v>
      </c>
      <c r="AD137">
        <f t="shared" si="161"/>
        <v>133037.0106716693</v>
      </c>
      <c r="AE137">
        <f t="shared" si="161"/>
        <v>133037.0106716693</v>
      </c>
      <c r="AF137">
        <f t="shared" si="161"/>
        <v>133037.0106716693</v>
      </c>
      <c r="AG137">
        <f t="shared" si="161"/>
        <v>133037.0106716693</v>
      </c>
      <c r="AH137" s="6"/>
      <c r="AI137" s="26">
        <f t="shared" si="129"/>
        <v>133037.01060414384</v>
      </c>
      <c r="AJ137" s="26">
        <f t="shared" si="130"/>
        <v>133037.0106716693</v>
      </c>
      <c r="AK137" s="26">
        <f t="shared" si="131"/>
        <v>133037.0106716693</v>
      </c>
      <c r="AL137" s="26">
        <f t="shared" si="132"/>
        <v>133037.0106716693</v>
      </c>
      <c r="AM137" s="26">
        <f t="shared" si="133"/>
        <v>133037.0106716693</v>
      </c>
      <c r="AN137" s="26">
        <f t="shared" si="134"/>
        <v>133037.0106716693</v>
      </c>
      <c r="AO137" s="26">
        <f t="shared" si="135"/>
        <v>133037.0106716693</v>
      </c>
      <c r="AP137" s="26">
        <f t="shared" si="136"/>
        <v>133037.0106716693</v>
      </c>
      <c r="AQ137" s="26">
        <f t="shared" si="137"/>
        <v>133037.0106716693</v>
      </c>
      <c r="AR137" s="26">
        <f t="shared" si="138"/>
        <v>133037.0106716693</v>
      </c>
      <c r="AS137" s="26"/>
      <c r="AT137" s="26">
        <f t="shared" si="139"/>
        <v>0.5</v>
      </c>
      <c r="AU137" s="26">
        <f t="shared" si="140"/>
        <v>1330370.1067166929</v>
      </c>
      <c r="AV137" s="26">
        <f t="shared" si="141"/>
        <v>1330370.1067166929</v>
      </c>
      <c r="AW137" s="26">
        <f t="shared" si="142"/>
        <v>1330370.1067166929</v>
      </c>
      <c r="AX137" s="26">
        <f t="shared" si="143"/>
        <v>1330370.1067166929</v>
      </c>
      <c r="AY137" s="26">
        <f t="shared" si="144"/>
        <v>1330370.1067166929</v>
      </c>
      <c r="AZ137" s="26">
        <f t="shared" si="145"/>
        <v>1330370.1067166929</v>
      </c>
      <c r="BA137" s="26">
        <f t="shared" si="146"/>
        <v>1330370.1067166929</v>
      </c>
      <c r="BB137" s="26">
        <f t="shared" si="147"/>
        <v>1330370.1067166929</v>
      </c>
      <c r="BC137" s="26">
        <f t="shared" si="148"/>
        <v>1330370.1067166929</v>
      </c>
      <c r="BD137" s="6"/>
      <c r="BE137">
        <v>13303.7010604144</v>
      </c>
      <c r="BF137">
        <v>13303.7010671669</v>
      </c>
      <c r="BG137">
        <v>13303.7010671669</v>
      </c>
      <c r="BH137">
        <v>13303.7010671669</v>
      </c>
      <c r="BI137">
        <v>13303.7010671669</v>
      </c>
      <c r="BJ137">
        <v>13303.7010671669</v>
      </c>
      <c r="BK137">
        <v>13303.7010671669</v>
      </c>
      <c r="BL137">
        <v>13303.7010671669</v>
      </c>
      <c r="BM137">
        <v>13303.7010671669</v>
      </c>
      <c r="BN137">
        <v>13303.7010671669</v>
      </c>
      <c r="BP137">
        <v>0.05</v>
      </c>
      <c r="BQ137">
        <v>133037.01067166901</v>
      </c>
      <c r="BR137">
        <v>133037.01067166901</v>
      </c>
      <c r="BS137">
        <v>133037.01067166901</v>
      </c>
      <c r="BT137">
        <v>133037.01067166901</v>
      </c>
      <c r="BU137">
        <v>133037.01067166901</v>
      </c>
      <c r="BV137">
        <v>133037.01067166901</v>
      </c>
      <c r="BW137">
        <v>133037.01067166901</v>
      </c>
      <c r="BX137">
        <v>133037.01067166901</v>
      </c>
      <c r="BY137">
        <v>133037.01067166901</v>
      </c>
    </row>
    <row r="138" spans="1:77" x14ac:dyDescent="0.25">
      <c r="A138" s="6" t="s">
        <v>13</v>
      </c>
      <c r="B138">
        <v>7180.7993859868802</v>
      </c>
      <c r="C138">
        <v>38959.658833709698</v>
      </c>
      <c r="D138">
        <v>87542.099114981305</v>
      </c>
      <c r="E138">
        <v>140222.10103514401</v>
      </c>
      <c r="F138">
        <v>188924.637196478</v>
      </c>
      <c r="G138">
        <v>230149.946264909</v>
      </c>
      <c r="H138">
        <v>263226.79544123</v>
      </c>
      <c r="I138">
        <v>288868.83301197801</v>
      </c>
      <c r="J138">
        <v>308297.568064311</v>
      </c>
      <c r="K138">
        <v>322790.84696979501</v>
      </c>
      <c r="L138"/>
      <c r="M138">
        <f t="shared" ref="M138:V138" si="162">(B138*(M128/100))/365</f>
        <v>5.9020268925919552</v>
      </c>
      <c r="N138">
        <f t="shared" si="162"/>
        <v>21.347758265046412</v>
      </c>
      <c r="O138">
        <f t="shared" si="162"/>
        <v>23.984136743830494</v>
      </c>
      <c r="P138">
        <f t="shared" si="162"/>
        <v>38.417013982231232</v>
      </c>
      <c r="Q138">
        <f t="shared" si="162"/>
        <v>51.760174574377537</v>
      </c>
      <c r="R138">
        <f t="shared" si="162"/>
        <v>63.05477979860521</v>
      </c>
      <c r="S138">
        <f t="shared" si="162"/>
        <v>72.116930257871246</v>
      </c>
      <c r="T138">
        <f t="shared" si="162"/>
        <v>79.142146030678916</v>
      </c>
      <c r="U138">
        <f t="shared" si="162"/>
        <v>84.46508714090713</v>
      </c>
      <c r="V138">
        <f t="shared" si="162"/>
        <v>88.435848484875351</v>
      </c>
      <c r="W138" s="2">
        <v>2</v>
      </c>
      <c r="X138">
        <f t="shared" ref="X138:AG138" si="163">M138*$W$138</f>
        <v>11.80405378518391</v>
      </c>
      <c r="Y138">
        <f t="shared" si="163"/>
        <v>42.695516530092824</v>
      </c>
      <c r="Z138">
        <f t="shared" si="163"/>
        <v>47.968273487660987</v>
      </c>
      <c r="AA138">
        <f t="shared" si="163"/>
        <v>76.834027964462464</v>
      </c>
      <c r="AB138">
        <f t="shared" si="163"/>
        <v>103.52034914875507</v>
      </c>
      <c r="AC138">
        <f t="shared" si="163"/>
        <v>126.10955959721042</v>
      </c>
      <c r="AD138">
        <f t="shared" si="163"/>
        <v>144.23386051574249</v>
      </c>
      <c r="AE138">
        <f t="shared" si="163"/>
        <v>158.28429206135783</v>
      </c>
      <c r="AF138">
        <f t="shared" si="163"/>
        <v>168.93017428181426</v>
      </c>
      <c r="AG138">
        <f t="shared" si="163"/>
        <v>176.8716969697507</v>
      </c>
      <c r="AI138" s="26">
        <f t="shared" si="129"/>
        <v>59.020268925919552</v>
      </c>
      <c r="AJ138" s="26">
        <f t="shared" si="130"/>
        <v>213.47758265046411</v>
      </c>
      <c r="AK138" s="26">
        <f t="shared" si="131"/>
        <v>239.84136743830493</v>
      </c>
      <c r="AL138" s="26">
        <f t="shared" si="132"/>
        <v>384.17013982231231</v>
      </c>
      <c r="AM138" s="26">
        <f t="shared" si="133"/>
        <v>517.60174574377538</v>
      </c>
      <c r="AN138" s="26">
        <f t="shared" si="134"/>
        <v>630.54779798605205</v>
      </c>
      <c r="AO138" s="26">
        <f t="shared" si="135"/>
        <v>721.1693025787124</v>
      </c>
      <c r="AP138" s="26">
        <f t="shared" si="136"/>
        <v>791.42146030678919</v>
      </c>
      <c r="AQ138" s="26">
        <f t="shared" si="137"/>
        <v>844.65087140907133</v>
      </c>
      <c r="AR138" s="26">
        <f t="shared" si="138"/>
        <v>884.35848484875351</v>
      </c>
      <c r="AS138" s="26"/>
      <c r="AT138" s="26">
        <f t="shared" si="139"/>
        <v>118.0405378518391</v>
      </c>
      <c r="AU138" s="26">
        <f t="shared" si="140"/>
        <v>426.95516530092823</v>
      </c>
      <c r="AV138" s="26">
        <f t="shared" si="141"/>
        <v>479.68273487660986</v>
      </c>
      <c r="AW138" s="26">
        <f t="shared" si="142"/>
        <v>768.34027964462462</v>
      </c>
      <c r="AX138" s="26">
        <f t="shared" si="143"/>
        <v>1035.2034914875508</v>
      </c>
      <c r="AY138" s="26">
        <f t="shared" si="144"/>
        <v>1261.0955959721041</v>
      </c>
      <c r="AZ138" s="26">
        <f t="shared" si="145"/>
        <v>1442.3386051574248</v>
      </c>
      <c r="BA138" s="26">
        <f t="shared" si="146"/>
        <v>1582.8429206135784</v>
      </c>
      <c r="BB138" s="26">
        <f t="shared" si="147"/>
        <v>1689.3017428181427</v>
      </c>
      <c r="BC138" s="26">
        <f t="shared" si="148"/>
        <v>1768.716969697507</v>
      </c>
      <c r="BE138">
        <v>59.020268925919602</v>
      </c>
      <c r="BF138">
        <v>213.477582650464</v>
      </c>
      <c r="BG138">
        <v>239.84136743830501</v>
      </c>
      <c r="BH138">
        <v>384.17013982231202</v>
      </c>
      <c r="BI138">
        <v>517.60174574377504</v>
      </c>
      <c r="BJ138">
        <v>630.54779798605205</v>
      </c>
      <c r="BK138">
        <v>721.16930257871195</v>
      </c>
      <c r="BL138">
        <v>791.42146030678896</v>
      </c>
      <c r="BM138">
        <v>844.65087140907099</v>
      </c>
      <c r="BN138">
        <v>884.35848484875305</v>
      </c>
      <c r="BP138">
        <v>118.04053785183901</v>
      </c>
      <c r="BQ138">
        <v>426.955165300928</v>
      </c>
      <c r="BR138">
        <v>479.68273487661003</v>
      </c>
      <c r="BS138">
        <v>768.34027964462496</v>
      </c>
      <c r="BT138">
        <v>1035.2034914875501</v>
      </c>
      <c r="BU138">
        <v>1261.0955959721</v>
      </c>
      <c r="BV138">
        <v>1442.33860515742</v>
      </c>
      <c r="BW138">
        <v>1582.84292061358</v>
      </c>
      <c r="BX138">
        <v>1689.3017428181399</v>
      </c>
      <c r="BY138">
        <v>1768.71696969751</v>
      </c>
    </row>
    <row r="139" spans="1:77" x14ac:dyDescent="0.25">
      <c r="A139" s="8" t="s">
        <v>14</v>
      </c>
      <c r="B139">
        <v>50845.679146978902</v>
      </c>
      <c r="C139">
        <v>109590.94810366099</v>
      </c>
      <c r="D139">
        <v>131935.04465662301</v>
      </c>
      <c r="E139">
        <v>138730.34634387601</v>
      </c>
      <c r="F139">
        <v>140682.412003543</v>
      </c>
      <c r="G139">
        <v>141234.49369724101</v>
      </c>
      <c r="H139">
        <v>141389.95467100799</v>
      </c>
      <c r="I139">
        <v>141433.67757282101</v>
      </c>
      <c r="J139">
        <v>141445.970280234</v>
      </c>
      <c r="K139">
        <v>141449.42604542401</v>
      </c>
      <c r="L139" s="1">
        <v>20</v>
      </c>
      <c r="M139">
        <f t="shared" ref="M139:V139" si="164">(B139*($L$75/100))/365</f>
        <v>27.86064610793365</v>
      </c>
      <c r="N139">
        <f t="shared" si="164"/>
        <v>60.049834577348491</v>
      </c>
      <c r="O139">
        <f t="shared" si="164"/>
        <v>72.293175154313985</v>
      </c>
      <c r="P139">
        <f t="shared" si="164"/>
        <v>76.016628133630689</v>
      </c>
      <c r="Q139">
        <f t="shared" si="164"/>
        <v>77.086253152626298</v>
      </c>
      <c r="R139">
        <f t="shared" si="164"/>
        <v>77.388763669721101</v>
      </c>
      <c r="S139">
        <f t="shared" si="164"/>
        <v>77.473947764935886</v>
      </c>
      <c r="T139">
        <f t="shared" si="164"/>
        <v>77.497905519353978</v>
      </c>
      <c r="U139">
        <f t="shared" si="164"/>
        <v>77.504641249443296</v>
      </c>
      <c r="V139">
        <f t="shared" si="164"/>
        <v>77.506534819410419</v>
      </c>
      <c r="W139" s="2">
        <v>0.2</v>
      </c>
      <c r="X139">
        <f t="shared" ref="X139:AG139" si="165">M139*$W$139</f>
        <v>5.5721292215867306</v>
      </c>
      <c r="Y139">
        <f t="shared" si="165"/>
        <v>12.009966915469699</v>
      </c>
      <c r="Z139">
        <f t="shared" si="165"/>
        <v>14.458635030862798</v>
      </c>
      <c r="AA139">
        <f t="shared" si="165"/>
        <v>15.203325626726139</v>
      </c>
      <c r="AB139">
        <f t="shared" si="165"/>
        <v>15.41725063052526</v>
      </c>
      <c r="AC139">
        <f t="shared" si="165"/>
        <v>15.477752733944222</v>
      </c>
      <c r="AD139">
        <f t="shared" si="165"/>
        <v>15.494789552987179</v>
      </c>
      <c r="AE139">
        <f t="shared" si="165"/>
        <v>15.499581103870796</v>
      </c>
      <c r="AF139">
        <f t="shared" si="165"/>
        <v>15.500928249888659</v>
      </c>
      <c r="AG139">
        <f t="shared" si="165"/>
        <v>15.501306963882085</v>
      </c>
      <c r="AH139" s="6"/>
      <c r="AI139" s="26">
        <f t="shared" si="129"/>
        <v>278.6064610793365</v>
      </c>
      <c r="AJ139" s="26">
        <f t="shared" si="130"/>
        <v>600.49834577348497</v>
      </c>
      <c r="AK139" s="26">
        <f t="shared" si="131"/>
        <v>722.93175154313985</v>
      </c>
      <c r="AL139" s="26">
        <f t="shared" si="132"/>
        <v>760.16628133630684</v>
      </c>
      <c r="AM139" s="26">
        <f t="shared" si="133"/>
        <v>770.86253152626296</v>
      </c>
      <c r="AN139" s="26">
        <f t="shared" si="134"/>
        <v>773.88763669721106</v>
      </c>
      <c r="AO139" s="26">
        <f t="shared" si="135"/>
        <v>774.73947764935883</v>
      </c>
      <c r="AP139" s="26">
        <f t="shared" si="136"/>
        <v>774.97905519353981</v>
      </c>
      <c r="AQ139" s="26">
        <f t="shared" si="137"/>
        <v>775.04641249443296</v>
      </c>
      <c r="AR139" s="26">
        <f t="shared" si="138"/>
        <v>775.06534819410422</v>
      </c>
      <c r="AS139" s="26"/>
      <c r="AT139" s="26">
        <f t="shared" si="139"/>
        <v>55.721292215867308</v>
      </c>
      <c r="AU139" s="26">
        <f t="shared" si="140"/>
        <v>120.09966915469698</v>
      </c>
      <c r="AV139" s="26">
        <f t="shared" si="141"/>
        <v>144.58635030862797</v>
      </c>
      <c r="AW139" s="26">
        <f t="shared" si="142"/>
        <v>152.03325626726138</v>
      </c>
      <c r="AX139" s="26">
        <f t="shared" si="143"/>
        <v>154.1725063052526</v>
      </c>
      <c r="AY139" s="26">
        <f t="shared" si="144"/>
        <v>154.7775273394422</v>
      </c>
      <c r="AZ139" s="26">
        <f t="shared" si="145"/>
        <v>154.9478955298718</v>
      </c>
      <c r="BA139" s="26">
        <f t="shared" si="146"/>
        <v>154.99581103870796</v>
      </c>
      <c r="BB139" s="26">
        <f t="shared" si="147"/>
        <v>155.00928249888659</v>
      </c>
      <c r="BC139" s="26">
        <f t="shared" si="148"/>
        <v>155.01306963882084</v>
      </c>
      <c r="BD139" s="6"/>
      <c r="BE139">
        <v>41.790969161900499</v>
      </c>
      <c r="BF139">
        <v>90.074751866022694</v>
      </c>
      <c r="BG139">
        <v>108.43976273147101</v>
      </c>
      <c r="BH139">
        <v>114.02494220044601</v>
      </c>
      <c r="BI139">
        <v>115.629379728939</v>
      </c>
      <c r="BJ139">
        <v>116.08314550458201</v>
      </c>
      <c r="BK139">
        <v>116.21092164740401</v>
      </c>
      <c r="BL139">
        <v>116.246858279031</v>
      </c>
      <c r="BM139">
        <v>116.256961874165</v>
      </c>
      <c r="BN139">
        <v>116.259802229116</v>
      </c>
      <c r="BP139">
        <v>8.3581938323801008</v>
      </c>
      <c r="BQ139">
        <v>18.014950373204499</v>
      </c>
      <c r="BR139">
        <v>21.687952546294198</v>
      </c>
      <c r="BS139">
        <v>22.8049884400892</v>
      </c>
      <c r="BT139">
        <v>23.1258759457879</v>
      </c>
      <c r="BU139">
        <v>23.2166291009163</v>
      </c>
      <c r="BV139">
        <v>23.2421843294808</v>
      </c>
      <c r="BW139">
        <v>23.2493716558062</v>
      </c>
      <c r="BX139">
        <v>23.251392374832999</v>
      </c>
      <c r="BY139">
        <v>23.251960445823102</v>
      </c>
    </row>
    <row r="140" spans="1:77" x14ac:dyDescent="0.25">
      <c r="A140" s="6" t="s">
        <v>15</v>
      </c>
      <c r="B140">
        <v>5514.1143937153502</v>
      </c>
      <c r="C140">
        <v>11051.335472998</v>
      </c>
      <c r="D140">
        <v>12938.1299547242</v>
      </c>
      <c r="E140">
        <v>13463.2236549095</v>
      </c>
      <c r="F140">
        <v>13602.465567069001</v>
      </c>
      <c r="G140">
        <v>13638.937078589301</v>
      </c>
      <c r="H140">
        <v>13648.459568886399</v>
      </c>
      <c r="I140">
        <v>13650.943766451501</v>
      </c>
      <c r="J140">
        <v>13651.5916956703</v>
      </c>
      <c r="K140">
        <v>13651.760679226099</v>
      </c>
      <c r="L140" s="1">
        <v>5</v>
      </c>
      <c r="M140">
        <f t="shared" ref="M140:V140" si="166">(B140*($L$76/100))/365</f>
        <v>0.75535813612539049</v>
      </c>
      <c r="N140">
        <f t="shared" si="166"/>
        <v>1.5138815716435616</v>
      </c>
      <c r="O140">
        <f t="shared" si="166"/>
        <v>1.7723465691403013</v>
      </c>
      <c r="P140">
        <f t="shared" si="166"/>
        <v>1.8442772130013014</v>
      </c>
      <c r="Q140">
        <f t="shared" si="166"/>
        <v>1.863351447543699</v>
      </c>
      <c r="R140">
        <f t="shared" si="166"/>
        <v>1.8683475450122331</v>
      </c>
      <c r="S140">
        <f t="shared" si="166"/>
        <v>1.8696519957378632</v>
      </c>
      <c r="T140">
        <f t="shared" si="166"/>
        <v>1.8699922967741782</v>
      </c>
      <c r="U140">
        <f t="shared" si="166"/>
        <v>1.8700810542014112</v>
      </c>
      <c r="V140">
        <f t="shared" si="166"/>
        <v>1.8701042026337122</v>
      </c>
      <c r="W140" s="2">
        <v>0.05</v>
      </c>
      <c r="X140">
        <f t="shared" ref="X140:AG140" si="167">M140*$W$140</f>
        <v>3.7767906806269527E-2</v>
      </c>
      <c r="Y140">
        <f t="shared" si="167"/>
        <v>7.5694078582178081E-2</v>
      </c>
      <c r="Z140">
        <f t="shared" si="167"/>
        <v>8.8617328457015074E-2</v>
      </c>
      <c r="AA140">
        <f t="shared" si="167"/>
        <v>9.221386065006508E-2</v>
      </c>
      <c r="AB140">
        <f t="shared" si="167"/>
        <v>9.3167572377184954E-2</v>
      </c>
      <c r="AC140">
        <f t="shared" si="167"/>
        <v>9.3417377250611666E-2</v>
      </c>
      <c r="AD140">
        <f t="shared" si="167"/>
        <v>9.3482599786893161E-2</v>
      </c>
      <c r="AE140">
        <f t="shared" si="167"/>
        <v>9.3499614838708917E-2</v>
      </c>
      <c r="AF140">
        <f t="shared" si="167"/>
        <v>9.3504052710070562E-2</v>
      </c>
      <c r="AG140">
        <f t="shared" si="167"/>
        <v>9.3505210131685612E-2</v>
      </c>
      <c r="AI140" s="26">
        <f t="shared" si="129"/>
        <v>7.5535813612539044</v>
      </c>
      <c r="AJ140" s="26">
        <f t="shared" si="130"/>
        <v>15.138815716435616</v>
      </c>
      <c r="AK140" s="26">
        <f t="shared" si="131"/>
        <v>17.723465691403014</v>
      </c>
      <c r="AL140" s="26">
        <f t="shared" si="132"/>
        <v>18.442772130013015</v>
      </c>
      <c r="AM140" s="26">
        <f t="shared" si="133"/>
        <v>18.633514475436989</v>
      </c>
      <c r="AN140" s="26">
        <f t="shared" si="134"/>
        <v>18.68347545012233</v>
      </c>
      <c r="AO140" s="26">
        <f t="shared" si="135"/>
        <v>18.696519957378634</v>
      </c>
      <c r="AP140" s="26">
        <f t="shared" si="136"/>
        <v>18.699922967741781</v>
      </c>
      <c r="AQ140" s="26">
        <f t="shared" si="137"/>
        <v>18.700810542014111</v>
      </c>
      <c r="AR140" s="26">
        <f t="shared" si="138"/>
        <v>18.701042026337124</v>
      </c>
      <c r="AS140" s="26"/>
      <c r="AT140" s="26">
        <f t="shared" si="139"/>
        <v>0.37767906806269524</v>
      </c>
      <c r="AU140" s="26">
        <f t="shared" si="140"/>
        <v>0.75694078582178081</v>
      </c>
      <c r="AV140" s="26">
        <f t="shared" si="141"/>
        <v>0.88617328457015077</v>
      </c>
      <c r="AW140" s="26">
        <f t="shared" si="142"/>
        <v>0.92213860650065083</v>
      </c>
      <c r="AX140" s="26">
        <f t="shared" si="143"/>
        <v>0.9316757237718496</v>
      </c>
      <c r="AY140" s="26">
        <f t="shared" si="144"/>
        <v>0.93417377250611666</v>
      </c>
      <c r="AZ140" s="26">
        <f t="shared" si="145"/>
        <v>0.93482599786893161</v>
      </c>
      <c r="BA140" s="26">
        <f t="shared" si="146"/>
        <v>0.93499614838708922</v>
      </c>
      <c r="BB140" s="26">
        <f t="shared" si="147"/>
        <v>0.93504052710070562</v>
      </c>
      <c r="BC140" s="26">
        <f t="shared" si="148"/>
        <v>0.93505210131685612</v>
      </c>
      <c r="BE140">
        <v>7.5535813612539</v>
      </c>
      <c r="BF140">
        <v>15.1388157164356</v>
      </c>
      <c r="BG140">
        <v>17.723465691403</v>
      </c>
      <c r="BH140">
        <v>18.442772130013001</v>
      </c>
      <c r="BI140">
        <v>18.633514475437</v>
      </c>
      <c r="BJ140">
        <v>18.683475450122302</v>
      </c>
      <c r="BK140">
        <v>18.696519957378602</v>
      </c>
      <c r="BL140">
        <v>18.699922967741799</v>
      </c>
      <c r="BM140">
        <v>18.7008105420141</v>
      </c>
      <c r="BN140">
        <v>18.701042026337099</v>
      </c>
      <c r="BP140">
        <v>0.37767906806269502</v>
      </c>
      <c r="BQ140">
        <v>0.75694078582178104</v>
      </c>
      <c r="BR140">
        <v>0.88617328457015099</v>
      </c>
      <c r="BS140">
        <v>0.92213860650065105</v>
      </c>
      <c r="BT140">
        <v>0.93167572377184904</v>
      </c>
      <c r="BU140">
        <v>0.934173772506117</v>
      </c>
      <c r="BV140">
        <v>0.93482599786893195</v>
      </c>
      <c r="BW140">
        <v>0.934996148387089</v>
      </c>
      <c r="BX140">
        <v>0.93504052710070595</v>
      </c>
      <c r="BY140">
        <v>0.93505210131685601</v>
      </c>
    </row>
    <row r="141" spans="1:77" x14ac:dyDescent="0.25">
      <c r="A141" s="6" t="s">
        <v>16</v>
      </c>
      <c r="B141">
        <v>2708916.3489297298</v>
      </c>
      <c r="C141">
        <v>2950524.50023086</v>
      </c>
      <c r="D141">
        <v>2959155.9741997202</v>
      </c>
      <c r="E141">
        <v>2959455.5025815899</v>
      </c>
      <c r="F141">
        <v>2959465.8863636898</v>
      </c>
      <c r="G141">
        <v>2959466.24632686</v>
      </c>
      <c r="H141">
        <v>2959466.2588052899</v>
      </c>
      <c r="I141">
        <v>2959466.2592378701</v>
      </c>
      <c r="J141">
        <v>2959466.2592528602</v>
      </c>
      <c r="K141">
        <v>2959466.2592533799</v>
      </c>
      <c r="L141" s="1">
        <v>1</v>
      </c>
      <c r="M141">
        <f t="shared" ref="M141:V141" si="168">(B141*($L$77/100))/365</f>
        <v>74.21688627204739</v>
      </c>
      <c r="N141">
        <f t="shared" si="168"/>
        <v>80.836287677557806</v>
      </c>
      <c r="O141">
        <f t="shared" si="168"/>
        <v>81.072766416430696</v>
      </c>
      <c r="P141">
        <f t="shared" si="168"/>
        <v>81.08097267346821</v>
      </c>
      <c r="Q141">
        <f t="shared" si="168"/>
        <v>81.081257160649031</v>
      </c>
      <c r="R141">
        <f t="shared" si="168"/>
        <v>81.081267022653705</v>
      </c>
      <c r="S141">
        <f t="shared" si="168"/>
        <v>81.081267364528486</v>
      </c>
      <c r="T141">
        <f t="shared" si="168"/>
        <v>81.081267376380012</v>
      </c>
      <c r="U141">
        <f t="shared" si="168"/>
        <v>81.081267376790692</v>
      </c>
      <c r="V141">
        <f t="shared" si="168"/>
        <v>81.081267376804931</v>
      </c>
      <c r="W141" s="2">
        <v>2.5</v>
      </c>
      <c r="X141">
        <f t="shared" ref="X141:AG141" si="169">M141*$W$141</f>
        <v>185.54221568011849</v>
      </c>
      <c r="Y141">
        <f t="shared" si="169"/>
        <v>202.09071919389453</v>
      </c>
      <c r="Z141">
        <f t="shared" si="169"/>
        <v>202.68191604107673</v>
      </c>
      <c r="AA141">
        <f t="shared" si="169"/>
        <v>202.70243168367051</v>
      </c>
      <c r="AB141">
        <f t="shared" si="169"/>
        <v>202.70314290162258</v>
      </c>
      <c r="AC141">
        <f t="shared" si="169"/>
        <v>202.70316755663427</v>
      </c>
      <c r="AD141">
        <f t="shared" si="169"/>
        <v>202.7031684113212</v>
      </c>
      <c r="AE141">
        <f t="shared" si="169"/>
        <v>202.70316844095004</v>
      </c>
      <c r="AF141">
        <f t="shared" si="169"/>
        <v>202.70316844197674</v>
      </c>
      <c r="AG141">
        <f t="shared" si="169"/>
        <v>202.70316844201233</v>
      </c>
      <c r="AH141" s="6"/>
      <c r="AI141" s="26">
        <f t="shared" si="129"/>
        <v>742.16886272047395</v>
      </c>
      <c r="AJ141" s="26">
        <f t="shared" si="130"/>
        <v>808.36287677557812</v>
      </c>
      <c r="AK141" s="26">
        <f t="shared" si="131"/>
        <v>810.72766416430693</v>
      </c>
      <c r="AL141" s="26">
        <f t="shared" si="132"/>
        <v>810.80972673468204</v>
      </c>
      <c r="AM141" s="26">
        <f t="shared" si="133"/>
        <v>810.81257160649034</v>
      </c>
      <c r="AN141" s="26">
        <f t="shared" si="134"/>
        <v>810.81267022653708</v>
      </c>
      <c r="AO141" s="26">
        <f t="shared" si="135"/>
        <v>810.8126736452848</v>
      </c>
      <c r="AP141" s="26">
        <f t="shared" si="136"/>
        <v>810.81267376380015</v>
      </c>
      <c r="AQ141" s="26">
        <f t="shared" si="137"/>
        <v>810.81267376790697</v>
      </c>
      <c r="AR141" s="26">
        <f t="shared" si="138"/>
        <v>810.81267376804931</v>
      </c>
      <c r="AS141" s="26"/>
      <c r="AT141" s="26">
        <f t="shared" si="139"/>
        <v>1855.4221568011849</v>
      </c>
      <c r="AU141" s="26">
        <f t="shared" si="140"/>
        <v>2020.9071919389453</v>
      </c>
      <c r="AV141" s="26">
        <f t="shared" si="141"/>
        <v>2026.8191604107674</v>
      </c>
      <c r="AW141" s="26">
        <f t="shared" si="142"/>
        <v>2027.0243168367051</v>
      </c>
      <c r="AX141" s="26">
        <f t="shared" si="143"/>
        <v>2027.031429016226</v>
      </c>
      <c r="AY141" s="26">
        <f t="shared" si="144"/>
        <v>2027.0316755663428</v>
      </c>
      <c r="AZ141" s="26">
        <f t="shared" si="145"/>
        <v>2027.0316841132121</v>
      </c>
      <c r="BA141" s="26">
        <f t="shared" si="146"/>
        <v>2027.0316844095005</v>
      </c>
      <c r="BB141" s="26">
        <f t="shared" si="147"/>
        <v>2027.0316844197673</v>
      </c>
      <c r="BC141" s="26">
        <f t="shared" si="148"/>
        <v>2027.0316844201234</v>
      </c>
      <c r="BD141" s="6"/>
      <c r="BE141">
        <v>111.325329408071</v>
      </c>
      <c r="BF141">
        <v>121.25443151633699</v>
      </c>
      <c r="BG141">
        <v>121.60914962464599</v>
      </c>
      <c r="BH141">
        <v>121.621459010202</v>
      </c>
      <c r="BI141">
        <v>121.62188574097399</v>
      </c>
      <c r="BJ141">
        <v>121.62190053398101</v>
      </c>
      <c r="BK141">
        <v>121.621901046793</v>
      </c>
      <c r="BL141">
        <v>121.62190106457</v>
      </c>
      <c r="BM141">
        <v>121.62190106518599</v>
      </c>
      <c r="BN141">
        <v>121.621901065207</v>
      </c>
      <c r="BP141">
        <v>278.31332352017802</v>
      </c>
      <c r="BQ141">
        <v>303.13607879084202</v>
      </c>
      <c r="BR141">
        <v>304.02287406161503</v>
      </c>
      <c r="BS141">
        <v>304.05364752550599</v>
      </c>
      <c r="BT141">
        <v>304.05471435243402</v>
      </c>
      <c r="BU141">
        <v>304.05475133495099</v>
      </c>
      <c r="BV141">
        <v>304.054752616982</v>
      </c>
      <c r="BW141">
        <v>304.05475266142503</v>
      </c>
      <c r="BX141">
        <v>304.05475266296497</v>
      </c>
      <c r="BY141">
        <v>304.05475266301801</v>
      </c>
    </row>
    <row r="142" spans="1:77" x14ac:dyDescent="0.25">
      <c r="A142" s="6" t="s">
        <v>17</v>
      </c>
      <c r="B142">
        <v>1002.12780342364</v>
      </c>
      <c r="C142">
        <v>4130.3426163369804</v>
      </c>
      <c r="D142">
        <v>7384.3272347659504</v>
      </c>
      <c r="E142">
        <v>9798.81288893075</v>
      </c>
      <c r="F142">
        <v>11353.787123838199</v>
      </c>
      <c r="G142">
        <v>12288.9862868975</v>
      </c>
      <c r="H142">
        <v>12831.899272729999</v>
      </c>
      <c r="I142">
        <v>13141.1750120632</v>
      </c>
      <c r="J142">
        <v>13315.552496386799</v>
      </c>
      <c r="K142">
        <v>13413.315831304601</v>
      </c>
      <c r="L142" s="1">
        <v>1</v>
      </c>
      <c r="M142">
        <f t="shared" ref="M142:V142" si="170">(B142*($L$142/100))/365</f>
        <v>2.7455556258181919E-2</v>
      </c>
      <c r="N142">
        <f t="shared" si="170"/>
        <v>0.11316007168046523</v>
      </c>
      <c r="O142">
        <f t="shared" si="170"/>
        <v>0.20231033519906713</v>
      </c>
      <c r="P142">
        <f t="shared" si="170"/>
        <v>0.26846062709399315</v>
      </c>
      <c r="Q142">
        <f t="shared" si="170"/>
        <v>0.31106266092707396</v>
      </c>
      <c r="R142">
        <f t="shared" si="170"/>
        <v>0.33668455580541096</v>
      </c>
      <c r="S142">
        <f t="shared" si="170"/>
        <v>0.35155888418438352</v>
      </c>
      <c r="T142">
        <f t="shared" si="170"/>
        <v>0.36003219211132059</v>
      </c>
      <c r="U142">
        <f t="shared" si="170"/>
        <v>0.36480965743525479</v>
      </c>
      <c r="V142">
        <f t="shared" si="170"/>
        <v>0.36748810496724932</v>
      </c>
      <c r="W142" s="2">
        <v>0.1</v>
      </c>
      <c r="X142">
        <f t="shared" ref="X142:AG142" si="171">M142*$W$142</f>
        <v>2.7455556258181922E-3</v>
      </c>
      <c r="Y142">
        <f t="shared" si="171"/>
        <v>1.1316007168046524E-2</v>
      </c>
      <c r="Z142">
        <f t="shared" si="171"/>
        <v>2.0231033519906714E-2</v>
      </c>
      <c r="AA142">
        <f t="shared" si="171"/>
        <v>2.6846062709399317E-2</v>
      </c>
      <c r="AB142">
        <f t="shared" si="171"/>
        <v>3.1106266092707398E-2</v>
      </c>
      <c r="AC142">
        <f t="shared" si="171"/>
        <v>3.3668455580541094E-2</v>
      </c>
      <c r="AD142">
        <f t="shared" si="171"/>
        <v>3.5155888418438357E-2</v>
      </c>
      <c r="AE142">
        <f t="shared" si="171"/>
        <v>3.6003219211132059E-2</v>
      </c>
      <c r="AF142">
        <f t="shared" si="171"/>
        <v>3.6480965743525481E-2</v>
      </c>
      <c r="AG142">
        <f t="shared" si="171"/>
        <v>3.6748810496724932E-2</v>
      </c>
      <c r="AI142" s="26">
        <f t="shared" si="129"/>
        <v>0.27455556258181918</v>
      </c>
      <c r="AJ142" s="26">
        <f t="shared" si="130"/>
        <v>1.1316007168046522</v>
      </c>
      <c r="AK142" s="26">
        <f t="shared" si="131"/>
        <v>2.0231033519906712</v>
      </c>
      <c r="AL142" s="26">
        <f t="shared" si="132"/>
        <v>2.6846062709399314</v>
      </c>
      <c r="AM142" s="26">
        <f t="shared" si="133"/>
        <v>3.1106266092707395</v>
      </c>
      <c r="AN142" s="26">
        <f t="shared" si="134"/>
        <v>3.3668455580541097</v>
      </c>
      <c r="AO142" s="26">
        <f t="shared" si="135"/>
        <v>3.5155888418438352</v>
      </c>
      <c r="AP142" s="26">
        <f t="shared" si="136"/>
        <v>3.6003219211132058</v>
      </c>
      <c r="AQ142" s="26">
        <f t="shared" si="137"/>
        <v>3.648096574352548</v>
      </c>
      <c r="AR142" s="26">
        <f t="shared" si="138"/>
        <v>3.6748810496724933</v>
      </c>
      <c r="AS142" s="26"/>
      <c r="AT142" s="26">
        <f t="shared" si="139"/>
        <v>2.7455556258181923E-2</v>
      </c>
      <c r="AU142" s="26">
        <f t="shared" si="140"/>
        <v>0.11316007168046524</v>
      </c>
      <c r="AV142" s="26">
        <f t="shared" si="141"/>
        <v>0.20231033519906713</v>
      </c>
      <c r="AW142" s="26">
        <f t="shared" si="142"/>
        <v>0.26846062709399315</v>
      </c>
      <c r="AX142" s="26">
        <f t="shared" si="143"/>
        <v>0.31106266092707396</v>
      </c>
      <c r="AY142" s="26">
        <f t="shared" si="144"/>
        <v>0.33668455580541096</v>
      </c>
      <c r="AZ142" s="26">
        <f t="shared" si="145"/>
        <v>0.35155888418438358</v>
      </c>
      <c r="BA142" s="26">
        <f t="shared" si="146"/>
        <v>0.36003219211132059</v>
      </c>
      <c r="BB142" s="26">
        <f t="shared" si="147"/>
        <v>0.36480965743525484</v>
      </c>
      <c r="BC142" s="26">
        <f t="shared" si="148"/>
        <v>0.36748810496724932</v>
      </c>
      <c r="BE142">
        <v>0.27455556258181901</v>
      </c>
      <c r="BF142">
        <v>1.13160071680465</v>
      </c>
      <c r="BG142">
        <v>2.0231033519906698</v>
      </c>
      <c r="BH142">
        <v>2.6846062709399301</v>
      </c>
      <c r="BI142">
        <v>3.11062660927074</v>
      </c>
      <c r="BJ142">
        <v>3.3668455580541101</v>
      </c>
      <c r="BK142">
        <v>3.5155888418438401</v>
      </c>
      <c r="BL142">
        <v>3.6003219211132098</v>
      </c>
      <c r="BM142">
        <v>3.6480965743525502</v>
      </c>
      <c r="BN142">
        <v>3.6748810496724902</v>
      </c>
      <c r="BP142">
        <v>2.7455556258181898E-2</v>
      </c>
      <c r="BQ142">
        <v>0.113160071680465</v>
      </c>
      <c r="BR142">
        <v>0.20231033519906699</v>
      </c>
      <c r="BS142">
        <v>0.26846062709399299</v>
      </c>
      <c r="BT142">
        <v>0.31106266092707402</v>
      </c>
      <c r="BU142">
        <v>0.33668455580541101</v>
      </c>
      <c r="BV142">
        <v>0.35155888418438402</v>
      </c>
      <c r="BW142">
        <v>0.36003219211132098</v>
      </c>
      <c r="BX142">
        <v>0.36480965743525501</v>
      </c>
      <c r="BY142">
        <v>0.36748810496724899</v>
      </c>
    </row>
    <row r="143" spans="1:77" x14ac:dyDescent="0.25">
      <c r="A143" s="6" t="s">
        <v>18</v>
      </c>
      <c r="B143">
        <v>175.10564770556601</v>
      </c>
      <c r="C143">
        <v>1080.27584473513</v>
      </c>
      <c r="D143">
        <v>2767.4483312996999</v>
      </c>
      <c r="E143">
        <v>4984.2759788120102</v>
      </c>
      <c r="F143">
        <v>7442.0151664928098</v>
      </c>
      <c r="G143">
        <v>9911.8726631328209</v>
      </c>
      <c r="H143">
        <v>12243.0584963732</v>
      </c>
      <c r="I143">
        <v>14351.6535362961</v>
      </c>
      <c r="J143">
        <v>16202.2960724812</v>
      </c>
      <c r="K143">
        <v>17791.255815047702</v>
      </c>
      <c r="L143" s="1">
        <v>10</v>
      </c>
      <c r="M143">
        <f t="shared" ref="M143:V143" si="172">(B143*($L$143/100))/365</f>
        <v>4.7974150056319456E-2</v>
      </c>
      <c r="N143">
        <f t="shared" si="172"/>
        <v>0.29596598485893971</v>
      </c>
      <c r="O143">
        <f t="shared" si="172"/>
        <v>0.75820502227389042</v>
      </c>
      <c r="P143">
        <f t="shared" si="172"/>
        <v>1.365555062688222</v>
      </c>
      <c r="Q143">
        <f t="shared" si="172"/>
        <v>2.0389082647925507</v>
      </c>
      <c r="R143">
        <f t="shared" si="172"/>
        <v>2.7155815515432389</v>
      </c>
      <c r="S143">
        <f t="shared" si="172"/>
        <v>3.3542626017460826</v>
      </c>
      <c r="T143">
        <f t="shared" si="172"/>
        <v>3.9319598729578358</v>
      </c>
      <c r="U143">
        <f t="shared" si="172"/>
        <v>4.4389852253373157</v>
      </c>
      <c r="V143">
        <f t="shared" si="172"/>
        <v>4.8743166616569047</v>
      </c>
      <c r="W143" s="2">
        <v>0.5</v>
      </c>
      <c r="X143">
        <f t="shared" ref="X143:AG143" si="173">M143*$W$143</f>
        <v>2.3987075028159728E-2</v>
      </c>
      <c r="Y143">
        <f t="shared" si="173"/>
        <v>0.14798299242946986</v>
      </c>
      <c r="Z143">
        <f t="shared" si="173"/>
        <v>0.37910251113694521</v>
      </c>
      <c r="AA143">
        <f t="shared" si="173"/>
        <v>0.68277753134411101</v>
      </c>
      <c r="AB143">
        <f t="shared" si="173"/>
        <v>1.0194541323962754</v>
      </c>
      <c r="AC143">
        <f t="shared" si="173"/>
        <v>1.3577907757716194</v>
      </c>
      <c r="AD143">
        <f t="shared" si="173"/>
        <v>1.6771313008730413</v>
      </c>
      <c r="AE143">
        <f t="shared" si="173"/>
        <v>1.9659799364789179</v>
      </c>
      <c r="AF143">
        <f t="shared" si="173"/>
        <v>2.2194926126686578</v>
      </c>
      <c r="AG143">
        <f t="shared" si="173"/>
        <v>2.4371583308284523</v>
      </c>
      <c r="AI143" s="26">
        <f t="shared" si="129"/>
        <v>0.47974150056319453</v>
      </c>
      <c r="AJ143" s="26">
        <f t="shared" si="130"/>
        <v>2.9596598485893972</v>
      </c>
      <c r="AK143" s="26">
        <f t="shared" si="131"/>
        <v>7.5820502227389044</v>
      </c>
      <c r="AL143" s="26">
        <f t="shared" si="132"/>
        <v>13.655550626882221</v>
      </c>
      <c r="AM143" s="26">
        <f t="shared" si="133"/>
        <v>20.389082647925505</v>
      </c>
      <c r="AN143" s="26">
        <f t="shared" si="134"/>
        <v>27.155815515432387</v>
      </c>
      <c r="AO143" s="26">
        <f t="shared" si="135"/>
        <v>33.542626017460826</v>
      </c>
      <c r="AP143" s="26">
        <f t="shared" si="136"/>
        <v>39.31959872957836</v>
      </c>
      <c r="AQ143" s="26">
        <f t="shared" si="137"/>
        <v>44.389852253373157</v>
      </c>
      <c r="AR143" s="26">
        <f t="shared" si="138"/>
        <v>48.743166616569049</v>
      </c>
      <c r="AS143" s="26"/>
      <c r="AT143" s="26">
        <f t="shared" si="139"/>
        <v>0.23987075028159727</v>
      </c>
      <c r="AU143" s="26">
        <f t="shared" si="140"/>
        <v>1.4798299242946986</v>
      </c>
      <c r="AV143" s="26">
        <f t="shared" si="141"/>
        <v>3.7910251113694522</v>
      </c>
      <c r="AW143" s="26">
        <f t="shared" si="142"/>
        <v>6.8277753134411103</v>
      </c>
      <c r="AX143" s="26">
        <f t="shared" si="143"/>
        <v>10.194541323962753</v>
      </c>
      <c r="AY143" s="26">
        <f t="shared" si="144"/>
        <v>13.577907757716194</v>
      </c>
      <c r="AZ143" s="26">
        <f t="shared" si="145"/>
        <v>16.771313008730413</v>
      </c>
      <c r="BA143" s="26">
        <f t="shared" si="146"/>
        <v>19.65979936478918</v>
      </c>
      <c r="BB143" s="26">
        <f t="shared" si="147"/>
        <v>22.194926126686578</v>
      </c>
      <c r="BC143" s="26">
        <f t="shared" si="148"/>
        <v>24.371583308284524</v>
      </c>
      <c r="BE143">
        <v>0.47974150056319498</v>
      </c>
      <c r="BF143">
        <v>2.9596598485893999</v>
      </c>
      <c r="BG143">
        <v>7.5820502227388999</v>
      </c>
      <c r="BH143">
        <v>13.655550626882199</v>
      </c>
      <c r="BI143">
        <v>20.389082647925498</v>
      </c>
      <c r="BJ143">
        <v>27.155815515432401</v>
      </c>
      <c r="BK143">
        <v>33.542626017460798</v>
      </c>
      <c r="BL143">
        <v>39.319598729578402</v>
      </c>
      <c r="BM143">
        <v>44.389852253373199</v>
      </c>
      <c r="BN143">
        <v>48.743166616569098</v>
      </c>
      <c r="BP143">
        <v>0.23987075028159699</v>
      </c>
      <c r="BQ143">
        <v>1.4798299242946999</v>
      </c>
      <c r="BR143">
        <v>3.79102511136945</v>
      </c>
      <c r="BS143">
        <v>6.8277753134411103</v>
      </c>
      <c r="BT143">
        <v>10.194541323962801</v>
      </c>
      <c r="BU143">
        <v>13.577907757716201</v>
      </c>
      <c r="BV143">
        <v>16.771313008730399</v>
      </c>
      <c r="BW143">
        <v>19.659799364789201</v>
      </c>
      <c r="BX143">
        <v>22.1949261266866</v>
      </c>
      <c r="BY143">
        <v>24.371583308284499</v>
      </c>
    </row>
    <row r="144" spans="1:77" x14ac:dyDescent="0.25">
      <c r="A144" s="8" t="s">
        <v>19</v>
      </c>
      <c r="B144">
        <v>16.875223280376701</v>
      </c>
      <c r="C144">
        <v>74.169745066971799</v>
      </c>
      <c r="D144">
        <v>173.75516871488699</v>
      </c>
      <c r="E144">
        <v>304.96836329108402</v>
      </c>
      <c r="F144">
        <v>454.32291602804099</v>
      </c>
      <c r="G144">
        <v>609.85254413372604</v>
      </c>
      <c r="H144">
        <v>762.55200336537496</v>
      </c>
      <c r="I144">
        <v>906.42685816020105</v>
      </c>
      <c r="J144">
        <v>1037.9937226909101</v>
      </c>
      <c r="K144">
        <v>1155.6488035662101</v>
      </c>
      <c r="L144" s="1">
        <v>10</v>
      </c>
      <c r="M144">
        <f t="shared" ref="M144:V144" si="174">(B144*($L$80/100))/365</f>
        <v>4.6233488439388227E-3</v>
      </c>
      <c r="N144">
        <f t="shared" si="174"/>
        <v>2.0320478100540218E-2</v>
      </c>
      <c r="O144">
        <f t="shared" si="174"/>
        <v>4.7604155812297808E-2</v>
      </c>
      <c r="P144">
        <f t="shared" si="174"/>
        <v>8.3552976244132618E-2</v>
      </c>
      <c r="Q144">
        <f t="shared" si="174"/>
        <v>0.12447203178850438</v>
      </c>
      <c r="R144">
        <f t="shared" si="174"/>
        <v>0.16708288880376057</v>
      </c>
      <c r="S144">
        <f t="shared" si="174"/>
        <v>0.20891835708640411</v>
      </c>
      <c r="T144">
        <f t="shared" si="174"/>
        <v>0.24833612552334275</v>
      </c>
      <c r="U144">
        <f t="shared" si="174"/>
        <v>0.28438184183312604</v>
      </c>
      <c r="V144">
        <f t="shared" si="174"/>
        <v>0.31661611056608496</v>
      </c>
      <c r="W144"/>
      <c r="X144">
        <f t="shared" ref="X144:AG145" si="175">M144/10</f>
        <v>4.6233488439388225E-4</v>
      </c>
      <c r="Y144">
        <f t="shared" si="175"/>
        <v>2.0320478100540216E-3</v>
      </c>
      <c r="Z144">
        <f t="shared" si="175"/>
        <v>4.7604155812297809E-3</v>
      </c>
      <c r="AA144">
        <f t="shared" si="175"/>
        <v>8.3552976244132618E-3</v>
      </c>
      <c r="AB144">
        <f t="shared" si="175"/>
        <v>1.2447203178850438E-2</v>
      </c>
      <c r="AC144">
        <f t="shared" si="175"/>
        <v>1.6708288880376058E-2</v>
      </c>
      <c r="AD144">
        <f t="shared" si="175"/>
        <v>2.0891835708640411E-2</v>
      </c>
      <c r="AE144">
        <f t="shared" si="175"/>
        <v>2.4833612552334274E-2</v>
      </c>
      <c r="AF144">
        <f t="shared" si="175"/>
        <v>2.8438184183312603E-2</v>
      </c>
      <c r="AG144">
        <f t="shared" si="175"/>
        <v>3.1661611056608495E-2</v>
      </c>
      <c r="AI144" s="26">
        <f t="shared" si="129"/>
        <v>4.6233488439388223E-2</v>
      </c>
      <c r="AJ144" s="26">
        <f t="shared" si="130"/>
        <v>0.20320478100540218</v>
      </c>
      <c r="AK144" s="26">
        <f t="shared" si="131"/>
        <v>0.4760415581229781</v>
      </c>
      <c r="AL144" s="26">
        <f t="shared" si="132"/>
        <v>0.83552976244132615</v>
      </c>
      <c r="AM144" s="26">
        <f t="shared" si="133"/>
        <v>1.2447203178850439</v>
      </c>
      <c r="AN144" s="26">
        <f t="shared" si="134"/>
        <v>1.6708288880376057</v>
      </c>
      <c r="AO144" s="26">
        <f t="shared" si="135"/>
        <v>2.0891835708640412</v>
      </c>
      <c r="AP144" s="26">
        <f t="shared" si="136"/>
        <v>2.4833612552334277</v>
      </c>
      <c r="AQ144" s="26">
        <f t="shared" si="137"/>
        <v>2.8438184183312605</v>
      </c>
      <c r="AR144" s="26">
        <f t="shared" si="138"/>
        <v>3.1661611056608496</v>
      </c>
      <c r="AS144" s="26"/>
      <c r="AT144" s="26">
        <f t="shared" si="139"/>
        <v>4.6233488439388227E-3</v>
      </c>
      <c r="AU144" s="26">
        <f t="shared" si="140"/>
        <v>2.0320478100540218E-2</v>
      </c>
      <c r="AV144" s="26">
        <f t="shared" si="141"/>
        <v>4.7604155812297808E-2</v>
      </c>
      <c r="AW144" s="26">
        <f t="shared" si="142"/>
        <v>8.3552976244132618E-2</v>
      </c>
      <c r="AX144" s="26">
        <f t="shared" si="143"/>
        <v>0.12447203178850438</v>
      </c>
      <c r="AY144" s="26">
        <f t="shared" si="144"/>
        <v>0.1670828888037606</v>
      </c>
      <c r="AZ144" s="26">
        <f t="shared" si="145"/>
        <v>0.20891835708640411</v>
      </c>
      <c r="BA144" s="26">
        <f t="shared" si="146"/>
        <v>0.24833612552334272</v>
      </c>
      <c r="BB144" s="26">
        <f t="shared" si="147"/>
        <v>0.28438184183312604</v>
      </c>
      <c r="BC144" s="26">
        <f t="shared" si="148"/>
        <v>0.31661611056608496</v>
      </c>
      <c r="BE144">
        <v>4.6233488439388203E-2</v>
      </c>
      <c r="BF144">
        <v>0.20320478100540201</v>
      </c>
      <c r="BG144">
        <v>0.47604155812297799</v>
      </c>
      <c r="BH144">
        <v>0.83552976244132604</v>
      </c>
      <c r="BI144">
        <v>1.2447203178850399</v>
      </c>
      <c r="BJ144">
        <v>1.6708288880376101</v>
      </c>
      <c r="BK144">
        <v>2.0891835708640398</v>
      </c>
      <c r="BL144">
        <v>2.4833612552334299</v>
      </c>
      <c r="BM144">
        <v>2.84381841833126</v>
      </c>
      <c r="BN144">
        <v>3.1661611056608501</v>
      </c>
      <c r="BP144">
        <v>4.6233488439388201E-3</v>
      </c>
      <c r="BQ144">
        <v>2.0320478100540201E-2</v>
      </c>
      <c r="BR144">
        <v>4.7604155812297801E-2</v>
      </c>
      <c r="BS144">
        <v>8.3552976244132604E-2</v>
      </c>
      <c r="BT144">
        <v>0.124472031788504</v>
      </c>
      <c r="BU144">
        <v>0.16708288880376099</v>
      </c>
      <c r="BV144">
        <v>0.20891835708640399</v>
      </c>
      <c r="BW144">
        <v>0.248336125523343</v>
      </c>
      <c r="BX144">
        <v>0.28438184183312598</v>
      </c>
      <c r="BY144">
        <v>0.31661611056608502</v>
      </c>
    </row>
    <row r="145" spans="1:77" x14ac:dyDescent="0.25">
      <c r="A145" s="8" t="s">
        <v>20</v>
      </c>
      <c r="B145">
        <v>402.23278147314301</v>
      </c>
      <c r="C145">
        <v>1610.7501282703699</v>
      </c>
      <c r="D145">
        <v>2933.2258274516698</v>
      </c>
      <c r="E145">
        <v>3995.1058159756399</v>
      </c>
      <c r="F145">
        <v>4740.5802713826297</v>
      </c>
      <c r="G145">
        <v>5229.5437102732903</v>
      </c>
      <c r="H145">
        <v>5538.5848102382897</v>
      </c>
      <c r="I145">
        <v>5729.8367202816298</v>
      </c>
      <c r="J145">
        <v>5846.7532441945204</v>
      </c>
      <c r="K145">
        <v>5917.7130594567998</v>
      </c>
      <c r="L145" s="1">
        <v>5</v>
      </c>
      <c r="M145">
        <f t="shared" ref="M145:V145" si="176">(B145*($L$81/100))/365</f>
        <v>5.5100381023718226E-2</v>
      </c>
      <c r="N145">
        <f t="shared" si="176"/>
        <v>0.22065070250279042</v>
      </c>
      <c r="O145">
        <f t="shared" si="176"/>
        <v>0.40181175718516027</v>
      </c>
      <c r="P145">
        <f t="shared" si="176"/>
        <v>0.54727476931173147</v>
      </c>
      <c r="Q145">
        <f t="shared" si="176"/>
        <v>0.64939455772364796</v>
      </c>
      <c r="R145">
        <f t="shared" si="176"/>
        <v>0.71637585072236865</v>
      </c>
      <c r="S145">
        <f t="shared" si="176"/>
        <v>0.75871024797784792</v>
      </c>
      <c r="T145">
        <f t="shared" si="176"/>
        <v>0.78490913976460686</v>
      </c>
      <c r="U145">
        <f t="shared" si="176"/>
        <v>0.80092510194445488</v>
      </c>
      <c r="V145">
        <f t="shared" si="176"/>
        <v>0.81064562458312328</v>
      </c>
      <c r="W145"/>
      <c r="X145">
        <f t="shared" si="175"/>
        <v>5.5100381023718229E-3</v>
      </c>
      <c r="Y145">
        <f t="shared" si="175"/>
        <v>2.2065070250279043E-2</v>
      </c>
      <c r="Z145">
        <f t="shared" si="175"/>
        <v>4.0181175718516024E-2</v>
      </c>
      <c r="AA145">
        <f t="shared" si="175"/>
        <v>5.472747693117315E-2</v>
      </c>
      <c r="AB145">
        <f t="shared" si="175"/>
        <v>6.493945577236479E-2</v>
      </c>
      <c r="AC145">
        <f t="shared" si="175"/>
        <v>7.1637585072236859E-2</v>
      </c>
      <c r="AD145">
        <f t="shared" si="175"/>
        <v>7.5871024797784792E-2</v>
      </c>
      <c r="AE145">
        <f t="shared" si="175"/>
        <v>7.8490913976460686E-2</v>
      </c>
      <c r="AF145">
        <f t="shared" si="175"/>
        <v>8.0092510194445493E-2</v>
      </c>
      <c r="AG145">
        <f t="shared" si="175"/>
        <v>8.1064562458312325E-2</v>
      </c>
      <c r="AI145" s="26">
        <f t="shared" si="129"/>
        <v>0.55100381023718226</v>
      </c>
      <c r="AJ145" s="26">
        <f t="shared" si="130"/>
        <v>2.2065070250279044</v>
      </c>
      <c r="AK145" s="26">
        <f t="shared" si="131"/>
        <v>4.0181175718516027</v>
      </c>
      <c r="AL145" s="26">
        <f t="shared" si="132"/>
        <v>5.4727476931173147</v>
      </c>
      <c r="AM145" s="26">
        <f t="shared" si="133"/>
        <v>6.4939455772364791</v>
      </c>
      <c r="AN145" s="26">
        <f t="shared" si="134"/>
        <v>7.1637585072236867</v>
      </c>
      <c r="AO145" s="26">
        <f t="shared" si="135"/>
        <v>7.587102479778479</v>
      </c>
      <c r="AP145" s="26">
        <f t="shared" si="136"/>
        <v>7.8490913976460686</v>
      </c>
      <c r="AQ145" s="26">
        <f t="shared" si="137"/>
        <v>8.0092510194445481</v>
      </c>
      <c r="AR145" s="26">
        <f t="shared" si="138"/>
        <v>8.1064562458312324</v>
      </c>
      <c r="AS145" s="26"/>
      <c r="AT145" s="26">
        <f t="shared" si="139"/>
        <v>5.5100381023718226E-2</v>
      </c>
      <c r="AU145" s="26">
        <f t="shared" si="140"/>
        <v>0.22065070250279042</v>
      </c>
      <c r="AV145" s="26">
        <f t="shared" si="141"/>
        <v>0.40181175718516027</v>
      </c>
      <c r="AW145" s="26">
        <f t="shared" si="142"/>
        <v>0.54727476931173147</v>
      </c>
      <c r="AX145" s="26">
        <f t="shared" si="143"/>
        <v>0.64939455772364796</v>
      </c>
      <c r="AY145" s="26">
        <f t="shared" si="144"/>
        <v>0.71637585072236853</v>
      </c>
      <c r="AZ145" s="26">
        <f t="shared" si="145"/>
        <v>0.75871024797784792</v>
      </c>
      <c r="BA145" s="26">
        <f t="shared" si="146"/>
        <v>0.78490913976460686</v>
      </c>
      <c r="BB145" s="26">
        <f t="shared" si="147"/>
        <v>0.80092510194445499</v>
      </c>
      <c r="BC145" s="26">
        <f t="shared" si="148"/>
        <v>0.81064562458312328</v>
      </c>
      <c r="BE145">
        <v>0.55100381023718203</v>
      </c>
      <c r="BF145">
        <v>2.2065070250279</v>
      </c>
      <c r="BG145">
        <v>4.0181175718516</v>
      </c>
      <c r="BH145">
        <v>5.47274769311732</v>
      </c>
      <c r="BI145">
        <v>6.49394557723648</v>
      </c>
      <c r="BJ145">
        <v>7.1637585072236902</v>
      </c>
      <c r="BK145">
        <v>7.5871024797784798</v>
      </c>
      <c r="BL145">
        <v>7.8490913976460703</v>
      </c>
      <c r="BM145">
        <v>8.0092510194445499</v>
      </c>
      <c r="BN145">
        <v>8.1064562458312306</v>
      </c>
      <c r="BP145">
        <v>5.5100381023718198E-2</v>
      </c>
      <c r="BQ145">
        <v>0.22065070250279001</v>
      </c>
      <c r="BR145">
        <v>0.40181175718515999</v>
      </c>
      <c r="BS145">
        <v>0.54727476931173202</v>
      </c>
      <c r="BT145">
        <v>0.64939455772364796</v>
      </c>
      <c r="BU145">
        <v>0.71637585072236898</v>
      </c>
      <c r="BV145">
        <v>0.75871024797784803</v>
      </c>
      <c r="BW145">
        <v>0.78490913976460697</v>
      </c>
      <c r="BX145">
        <v>0.80092510194445499</v>
      </c>
      <c r="BY145">
        <v>0.81064562458312295</v>
      </c>
    </row>
    <row r="146" spans="1:77" x14ac:dyDescent="0.25">
      <c r="A146" s="6" t="s">
        <v>21</v>
      </c>
      <c r="B146">
        <v>234.429072907239</v>
      </c>
      <c r="C146">
        <v>1883.0392439115301</v>
      </c>
      <c r="D146">
        <v>5798.4120080569801</v>
      </c>
      <c r="E146">
        <v>12275.1796721554</v>
      </c>
      <c r="F146">
        <v>21261.9490675122</v>
      </c>
      <c r="G146">
        <v>32506.6020397961</v>
      </c>
      <c r="H146">
        <v>45653.959655691397</v>
      </c>
      <c r="I146">
        <v>60309.793851490998</v>
      </c>
      <c r="J146">
        <v>76081.301993340006</v>
      </c>
      <c r="K146">
        <v>92601.324791854</v>
      </c>
      <c r="L146" s="1">
        <v>20</v>
      </c>
      <c r="M146">
        <f t="shared" ref="M146:V146" si="177">(B146*($L$82/100))/365</f>
        <v>0.12845428652451454</v>
      </c>
      <c r="N146">
        <f t="shared" si="177"/>
        <v>1.0318023254309756</v>
      </c>
      <c r="O146">
        <f t="shared" si="177"/>
        <v>3.1772120592093041</v>
      </c>
      <c r="P146">
        <f t="shared" si="177"/>
        <v>6.7261258477563839</v>
      </c>
      <c r="Q146">
        <f t="shared" si="177"/>
        <v>11.650383050691616</v>
      </c>
      <c r="R146">
        <f t="shared" si="177"/>
        <v>17.81183673413485</v>
      </c>
      <c r="S146">
        <f t="shared" si="177"/>
        <v>25.015868304488436</v>
      </c>
      <c r="T146">
        <f t="shared" si="177"/>
        <v>33.046462384378636</v>
      </c>
      <c r="U146">
        <f t="shared" si="177"/>
        <v>41.688384653884938</v>
      </c>
      <c r="V146">
        <f t="shared" si="177"/>
        <v>50.74045194074192</v>
      </c>
      <c r="W146" s="2">
        <v>1</v>
      </c>
      <c r="X146">
        <f t="shared" ref="X146:AG146" si="178">M146*$W$146</f>
        <v>0.12845428652451454</v>
      </c>
      <c r="Y146">
        <f t="shared" si="178"/>
        <v>1.0318023254309756</v>
      </c>
      <c r="Z146">
        <f t="shared" si="178"/>
        <v>3.1772120592093041</v>
      </c>
      <c r="AA146">
        <f t="shared" si="178"/>
        <v>6.7261258477563839</v>
      </c>
      <c r="AB146">
        <f t="shared" si="178"/>
        <v>11.650383050691616</v>
      </c>
      <c r="AC146">
        <f t="shared" si="178"/>
        <v>17.81183673413485</v>
      </c>
      <c r="AD146">
        <f t="shared" si="178"/>
        <v>25.015868304488436</v>
      </c>
      <c r="AE146">
        <f t="shared" si="178"/>
        <v>33.046462384378636</v>
      </c>
      <c r="AF146">
        <f t="shared" si="178"/>
        <v>41.688384653884938</v>
      </c>
      <c r="AG146">
        <f t="shared" si="178"/>
        <v>50.74045194074192</v>
      </c>
      <c r="AI146" s="26">
        <f t="shared" si="129"/>
        <v>1.2845428652451454</v>
      </c>
      <c r="AJ146" s="26">
        <f t="shared" si="130"/>
        <v>10.318023254309756</v>
      </c>
      <c r="AK146" s="26">
        <f t="shared" si="131"/>
        <v>31.772120592093039</v>
      </c>
      <c r="AL146" s="26">
        <f t="shared" si="132"/>
        <v>67.261258477563842</v>
      </c>
      <c r="AM146" s="26">
        <f t="shared" si="133"/>
        <v>116.50383050691616</v>
      </c>
      <c r="AN146" s="26">
        <f t="shared" si="134"/>
        <v>178.11836734134852</v>
      </c>
      <c r="AO146" s="26">
        <f t="shared" si="135"/>
        <v>250.15868304488436</v>
      </c>
      <c r="AP146" s="26">
        <f t="shared" si="136"/>
        <v>330.46462384378634</v>
      </c>
      <c r="AQ146" s="26">
        <f t="shared" si="137"/>
        <v>416.88384653884941</v>
      </c>
      <c r="AR146" s="26">
        <f t="shared" si="138"/>
        <v>507.40451940741923</v>
      </c>
      <c r="AS146" s="26"/>
      <c r="AT146" s="26">
        <f t="shared" si="139"/>
        <v>1.2845428652451454</v>
      </c>
      <c r="AU146" s="26">
        <f t="shared" si="140"/>
        <v>10.318023254309756</v>
      </c>
      <c r="AV146" s="26">
        <f t="shared" si="141"/>
        <v>31.772120592093039</v>
      </c>
      <c r="AW146" s="26">
        <f t="shared" si="142"/>
        <v>67.261258477563842</v>
      </c>
      <c r="AX146" s="26">
        <f t="shared" si="143"/>
        <v>116.50383050691616</v>
      </c>
      <c r="AY146" s="26">
        <f t="shared" si="144"/>
        <v>178.11836734134852</v>
      </c>
      <c r="AZ146" s="26">
        <f t="shared" si="145"/>
        <v>250.15868304488436</v>
      </c>
      <c r="BA146" s="26">
        <f t="shared" si="146"/>
        <v>330.46462384378634</v>
      </c>
      <c r="BB146" s="26">
        <f t="shared" si="147"/>
        <v>416.88384653884941</v>
      </c>
      <c r="BC146" s="26">
        <f t="shared" si="148"/>
        <v>507.40451940741923</v>
      </c>
      <c r="BE146">
        <v>1.28454286524515</v>
      </c>
      <c r="BF146">
        <v>10.3180232543098</v>
      </c>
      <c r="BG146">
        <v>31.772120592093</v>
      </c>
      <c r="BH146">
        <v>67.2612584775638</v>
      </c>
      <c r="BI146">
        <v>116.503830506916</v>
      </c>
      <c r="BJ146">
        <v>178.118367341349</v>
      </c>
      <c r="BK146">
        <v>250.15868304488399</v>
      </c>
      <c r="BL146">
        <v>330.464623843786</v>
      </c>
      <c r="BM146">
        <v>416.88384653884901</v>
      </c>
      <c r="BN146">
        <v>507.404519407419</v>
      </c>
      <c r="BP146">
        <v>1.28454286524515</v>
      </c>
      <c r="BQ146">
        <v>10.3180232543098</v>
      </c>
      <c r="BR146">
        <v>31.772120592093</v>
      </c>
      <c r="BS146">
        <v>67.2612584775638</v>
      </c>
      <c r="BT146">
        <v>116.503830506916</v>
      </c>
      <c r="BU146">
        <v>178.118367341349</v>
      </c>
      <c r="BV146">
        <v>250.15868304488399</v>
      </c>
      <c r="BW146">
        <v>330.464623843786</v>
      </c>
      <c r="BX146">
        <v>416.88384653884901</v>
      </c>
      <c r="BY146">
        <v>507.404519407419</v>
      </c>
    </row>
    <row r="147" spans="1:77" x14ac:dyDescent="0.25">
      <c r="A147" s="6" t="s">
        <v>22</v>
      </c>
      <c r="B147">
        <v>6872.5135956324402</v>
      </c>
      <c r="C147">
        <v>15544.47963297</v>
      </c>
      <c r="D147">
        <v>19156.3287866639</v>
      </c>
      <c r="E147">
        <v>20346.2707536491</v>
      </c>
      <c r="F147">
        <v>20714.247398682699</v>
      </c>
      <c r="G147">
        <v>20825.9568525205</v>
      </c>
      <c r="H147">
        <v>20859.682889169901</v>
      </c>
      <c r="I147">
        <v>20869.8482215125</v>
      </c>
      <c r="J147">
        <v>20872.910618231301</v>
      </c>
      <c r="K147">
        <v>20873.833054045299</v>
      </c>
      <c r="L147" s="1">
        <v>20</v>
      </c>
      <c r="M147">
        <f t="shared" ref="M147:V147" si="179">(B147*($L$83/100))/365</f>
        <v>3.7657608743191453</v>
      </c>
      <c r="N147">
        <f t="shared" si="179"/>
        <v>8.5175230865589047</v>
      </c>
      <c r="O147">
        <f t="shared" si="179"/>
        <v>10.496618513240493</v>
      </c>
      <c r="P147">
        <f t="shared" si="179"/>
        <v>11.148641508848822</v>
      </c>
      <c r="Q147">
        <f t="shared" si="179"/>
        <v>11.350272547223398</v>
      </c>
      <c r="R147">
        <f t="shared" si="179"/>
        <v>11.411483206860547</v>
      </c>
      <c r="S147">
        <f t="shared" si="179"/>
        <v>11.429963226942412</v>
      </c>
      <c r="T147">
        <f t="shared" si="179"/>
        <v>11.435533272061646</v>
      </c>
      <c r="U147">
        <f t="shared" si="179"/>
        <v>11.437211297660989</v>
      </c>
      <c r="V147">
        <f t="shared" si="179"/>
        <v>11.43771674194263</v>
      </c>
      <c r="W147" s="2">
        <v>0.5</v>
      </c>
      <c r="X147">
        <f t="shared" ref="X147:AG147" si="180">M147*$W$147</f>
        <v>1.8828804371595727</v>
      </c>
      <c r="Y147">
        <f t="shared" si="180"/>
        <v>4.2587615432794523</v>
      </c>
      <c r="Z147">
        <f t="shared" si="180"/>
        <v>5.2483092566202467</v>
      </c>
      <c r="AA147">
        <f t="shared" si="180"/>
        <v>5.5743207544244111</v>
      </c>
      <c r="AB147">
        <f t="shared" si="180"/>
        <v>5.6751362736116988</v>
      </c>
      <c r="AC147">
        <f t="shared" si="180"/>
        <v>5.7057416034302735</v>
      </c>
      <c r="AD147">
        <f t="shared" si="180"/>
        <v>5.7149816134712061</v>
      </c>
      <c r="AE147">
        <f t="shared" si="180"/>
        <v>5.7177666360308228</v>
      </c>
      <c r="AF147">
        <f t="shared" si="180"/>
        <v>5.7186056488304944</v>
      </c>
      <c r="AG147">
        <f t="shared" si="180"/>
        <v>5.718858370971315</v>
      </c>
      <c r="AI147" s="26">
        <f t="shared" si="129"/>
        <v>37.657608743191453</v>
      </c>
      <c r="AJ147" s="26">
        <f t="shared" si="130"/>
        <v>85.175230865589043</v>
      </c>
      <c r="AK147" s="26">
        <f t="shared" si="131"/>
        <v>104.96618513240493</v>
      </c>
      <c r="AL147" s="26">
        <f t="shared" si="132"/>
        <v>111.48641508848823</v>
      </c>
      <c r="AM147" s="26">
        <f t="shared" si="133"/>
        <v>113.50272547223398</v>
      </c>
      <c r="AN147" s="26">
        <f t="shared" si="134"/>
        <v>114.11483206860547</v>
      </c>
      <c r="AO147" s="26">
        <f t="shared" si="135"/>
        <v>114.29963226942412</v>
      </c>
      <c r="AP147" s="26">
        <f t="shared" si="136"/>
        <v>114.35533272061646</v>
      </c>
      <c r="AQ147" s="26">
        <f t="shared" si="137"/>
        <v>114.37211297660988</v>
      </c>
      <c r="AR147" s="26">
        <f t="shared" si="138"/>
        <v>114.3771674194263</v>
      </c>
      <c r="AS147" s="26"/>
      <c r="AT147" s="26">
        <f t="shared" si="139"/>
        <v>18.828804371595727</v>
      </c>
      <c r="AU147" s="26">
        <f t="shared" si="140"/>
        <v>42.587615432794522</v>
      </c>
      <c r="AV147" s="26">
        <f t="shared" si="141"/>
        <v>52.483092566202465</v>
      </c>
      <c r="AW147" s="26">
        <f t="shared" si="142"/>
        <v>55.743207544244115</v>
      </c>
      <c r="AX147" s="26">
        <f t="shared" si="143"/>
        <v>56.751362736116988</v>
      </c>
      <c r="AY147" s="26">
        <f t="shared" si="144"/>
        <v>57.057416034302733</v>
      </c>
      <c r="AZ147" s="26">
        <f t="shared" si="145"/>
        <v>57.149816134712061</v>
      </c>
      <c r="BA147" s="26">
        <f t="shared" si="146"/>
        <v>57.17766636030823</v>
      </c>
      <c r="BB147" s="26">
        <f t="shared" si="147"/>
        <v>57.186056488304942</v>
      </c>
      <c r="BC147" s="26">
        <f t="shared" si="148"/>
        <v>57.18858370971315</v>
      </c>
      <c r="BE147">
        <v>37.657608743191503</v>
      </c>
      <c r="BF147">
        <v>85.175230865589</v>
      </c>
      <c r="BG147">
        <v>104.966185132405</v>
      </c>
      <c r="BH147">
        <v>111.486415088488</v>
      </c>
      <c r="BI147">
        <v>113.502725472234</v>
      </c>
      <c r="BJ147">
        <v>114.114832068605</v>
      </c>
      <c r="BK147">
        <v>114.299632269424</v>
      </c>
      <c r="BL147">
        <v>114.355332720616</v>
      </c>
      <c r="BM147">
        <v>114.37211297661</v>
      </c>
      <c r="BN147">
        <v>114.377167419426</v>
      </c>
      <c r="BP147">
        <v>18.828804371595702</v>
      </c>
      <c r="BQ147">
        <v>42.5876154327945</v>
      </c>
      <c r="BR147">
        <v>52.483092566202501</v>
      </c>
      <c r="BS147">
        <v>55.7432075442441</v>
      </c>
      <c r="BT147">
        <v>56.751362736117002</v>
      </c>
      <c r="BU147">
        <v>57.057416034302697</v>
      </c>
      <c r="BV147">
        <v>57.149816134712097</v>
      </c>
      <c r="BW147">
        <v>57.177666360308201</v>
      </c>
      <c r="BX147">
        <v>57.186056488304899</v>
      </c>
      <c r="BY147">
        <v>57.1885837097132</v>
      </c>
    </row>
    <row r="148" spans="1:77" x14ac:dyDescent="0.25">
      <c r="A148" s="8" t="s">
        <v>23</v>
      </c>
      <c r="B148">
        <v>20730.347330531298</v>
      </c>
      <c r="C148">
        <v>151489.89282976801</v>
      </c>
      <c r="D148">
        <v>414721.78367483697</v>
      </c>
      <c r="E148">
        <v>777678.15187561396</v>
      </c>
      <c r="F148">
        <v>1195505.75956308</v>
      </c>
      <c r="G148">
        <v>1629150.9380926799</v>
      </c>
      <c r="H148">
        <v>2050457.0287367499</v>
      </c>
      <c r="I148">
        <v>2441803.27154847</v>
      </c>
      <c r="J148">
        <v>2793905.1127768699</v>
      </c>
      <c r="K148">
        <v>3103375.3625544999</v>
      </c>
      <c r="L148" s="1">
        <v>5</v>
      </c>
      <c r="M148">
        <f t="shared" ref="M148:V148" si="181">(B148*($L$84/100))/365</f>
        <v>2.8397736069220958</v>
      </c>
      <c r="N148">
        <f t="shared" si="181"/>
        <v>20.752040113666851</v>
      </c>
      <c r="O148">
        <f t="shared" si="181"/>
        <v>56.811203243128354</v>
      </c>
      <c r="P148">
        <f t="shared" si="181"/>
        <v>106.53125368159095</v>
      </c>
      <c r="Q148">
        <f t="shared" si="181"/>
        <v>163.76791226891507</v>
      </c>
      <c r="R148">
        <f t="shared" si="181"/>
        <v>223.1713613825589</v>
      </c>
      <c r="S148">
        <f t="shared" si="181"/>
        <v>280.88452448448629</v>
      </c>
      <c r="T148">
        <f t="shared" si="181"/>
        <v>334.49359884225618</v>
      </c>
      <c r="U148">
        <f t="shared" si="181"/>
        <v>382.72672777765342</v>
      </c>
      <c r="V148">
        <f t="shared" si="181"/>
        <v>425.1199126786986</v>
      </c>
      <c r="W148"/>
      <c r="X148">
        <f t="shared" ref="X148:AG148" si="182">M148/10</f>
        <v>0.28397736069220958</v>
      </c>
      <c r="Y148">
        <f t="shared" si="182"/>
        <v>2.0752040113666852</v>
      </c>
      <c r="Z148">
        <f t="shared" si="182"/>
        <v>5.6811203243128352</v>
      </c>
      <c r="AA148">
        <f t="shared" si="182"/>
        <v>10.653125368159095</v>
      </c>
      <c r="AB148">
        <f t="shared" si="182"/>
        <v>16.376791226891505</v>
      </c>
      <c r="AC148">
        <f t="shared" si="182"/>
        <v>22.31713613825589</v>
      </c>
      <c r="AD148">
        <f t="shared" si="182"/>
        <v>28.088452448448628</v>
      </c>
      <c r="AE148">
        <f t="shared" si="182"/>
        <v>33.449359884225615</v>
      </c>
      <c r="AF148">
        <f t="shared" si="182"/>
        <v>38.272672777765344</v>
      </c>
      <c r="AG148">
        <f t="shared" si="182"/>
        <v>42.51199126786986</v>
      </c>
      <c r="AI148" s="26">
        <f t="shared" si="129"/>
        <v>28.397736069220958</v>
      </c>
      <c r="AJ148" s="26">
        <f t="shared" si="130"/>
        <v>207.52040113666851</v>
      </c>
      <c r="AK148" s="26">
        <f t="shared" si="131"/>
        <v>568.11203243128352</v>
      </c>
      <c r="AL148" s="26">
        <f t="shared" si="132"/>
        <v>1065.3125368159094</v>
      </c>
      <c r="AM148" s="26">
        <f t="shared" si="133"/>
        <v>1637.6791226891507</v>
      </c>
      <c r="AN148" s="26">
        <f t="shared" si="134"/>
        <v>2231.7136138255892</v>
      </c>
      <c r="AO148" s="26">
        <f t="shared" si="135"/>
        <v>2808.8452448448629</v>
      </c>
      <c r="AP148" s="26">
        <f t="shared" si="136"/>
        <v>3344.9359884225619</v>
      </c>
      <c r="AQ148" s="26">
        <f t="shared" si="137"/>
        <v>3827.2672777765342</v>
      </c>
      <c r="AR148" s="26">
        <f t="shared" si="138"/>
        <v>4251.1991267869862</v>
      </c>
      <c r="AS148" s="26"/>
      <c r="AT148" s="26">
        <f t="shared" si="139"/>
        <v>2.8397736069220958</v>
      </c>
      <c r="AU148" s="26">
        <f t="shared" si="140"/>
        <v>20.752040113666851</v>
      </c>
      <c r="AV148" s="26">
        <f t="shared" si="141"/>
        <v>56.811203243128354</v>
      </c>
      <c r="AW148" s="26">
        <f t="shared" si="142"/>
        <v>106.53125368159095</v>
      </c>
      <c r="AX148" s="26">
        <f t="shared" si="143"/>
        <v>163.76791226891504</v>
      </c>
      <c r="AY148" s="26">
        <f t="shared" si="144"/>
        <v>223.1713613825589</v>
      </c>
      <c r="AZ148" s="26">
        <f t="shared" si="145"/>
        <v>280.88452448448629</v>
      </c>
      <c r="BA148" s="26">
        <f t="shared" si="146"/>
        <v>334.49359884225612</v>
      </c>
      <c r="BB148" s="26">
        <f t="shared" si="147"/>
        <v>382.72672777765342</v>
      </c>
      <c r="BC148" s="26">
        <f t="shared" si="148"/>
        <v>425.1199126786986</v>
      </c>
      <c r="BE148">
        <v>28.397736069221001</v>
      </c>
      <c r="BF148">
        <v>207.52040113666899</v>
      </c>
      <c r="BG148">
        <v>568.11203243128398</v>
      </c>
      <c r="BH148">
        <v>1065.3125368159101</v>
      </c>
      <c r="BI148">
        <v>1637.6791226891501</v>
      </c>
      <c r="BJ148">
        <v>2231.7136138255901</v>
      </c>
      <c r="BK148">
        <v>2808.8452448448602</v>
      </c>
      <c r="BL148">
        <v>3344.9359884225601</v>
      </c>
      <c r="BM148">
        <v>3827.2672777765301</v>
      </c>
      <c r="BN148">
        <v>4251.1991267869898</v>
      </c>
      <c r="BP148">
        <v>2.8397736069220998</v>
      </c>
      <c r="BQ148">
        <v>20.752040113666901</v>
      </c>
      <c r="BR148">
        <v>56.811203243128404</v>
      </c>
      <c r="BS148">
        <v>106.531253681591</v>
      </c>
      <c r="BT148">
        <v>163.76791226891501</v>
      </c>
      <c r="BU148">
        <v>223.17136138255901</v>
      </c>
      <c r="BV148">
        <v>280.88452448448601</v>
      </c>
      <c r="BW148">
        <v>334.49359884225601</v>
      </c>
      <c r="BX148">
        <v>382.72672777765302</v>
      </c>
      <c r="BY148">
        <v>425.119912678699</v>
      </c>
    </row>
    <row r="149" spans="1:77" x14ac:dyDescent="0.25">
      <c r="A149" s="6" t="s">
        <v>24</v>
      </c>
      <c r="B149">
        <v>10.1227900451184</v>
      </c>
      <c r="C149">
        <v>214.70723625512099</v>
      </c>
      <c r="D149">
        <v>673.45904461552902</v>
      </c>
      <c r="E149">
        <v>1253.47805649871</v>
      </c>
      <c r="F149">
        <v>1836.7532808117301</v>
      </c>
      <c r="G149">
        <v>2357.9868806325198</v>
      </c>
      <c r="H149">
        <v>2792.66870862207</v>
      </c>
      <c r="I149">
        <v>3139.7314533725998</v>
      </c>
      <c r="J149">
        <v>3409.0035287170799</v>
      </c>
      <c r="K149">
        <v>3613.8950523296899</v>
      </c>
      <c r="L149" s="1">
        <v>5</v>
      </c>
      <c r="M149">
        <f t="shared" ref="M149:V149" si="183">(B149*($L$85/100))/365</f>
        <v>1.3866835678244382E-3</v>
      </c>
      <c r="N149">
        <f t="shared" si="183"/>
        <v>2.9411950171934383E-2</v>
      </c>
      <c r="O149">
        <f t="shared" si="183"/>
        <v>9.2254663645962881E-2</v>
      </c>
      <c r="P149">
        <f t="shared" si="183"/>
        <v>0.17170932280804246</v>
      </c>
      <c r="Q149">
        <f t="shared" si="183"/>
        <v>0.2516100384673603</v>
      </c>
      <c r="R149">
        <f t="shared" si="183"/>
        <v>0.3230119014565096</v>
      </c>
      <c r="S149">
        <f t="shared" si="183"/>
        <v>0.38255735734548901</v>
      </c>
      <c r="T149">
        <f t="shared" si="183"/>
        <v>0.43010019909213698</v>
      </c>
      <c r="U149">
        <f t="shared" si="183"/>
        <v>0.46698678475576444</v>
      </c>
      <c r="V149">
        <f t="shared" si="183"/>
        <v>0.49505411675749178</v>
      </c>
      <c r="W149" s="2">
        <v>10</v>
      </c>
      <c r="X149">
        <f t="shared" ref="X149:AG149" si="184">M149*$W$149</f>
        <v>1.3866835678244382E-2</v>
      </c>
      <c r="Y149">
        <f t="shared" si="184"/>
        <v>0.29411950171934381</v>
      </c>
      <c r="Z149">
        <f t="shared" si="184"/>
        <v>0.92254663645962887</v>
      </c>
      <c r="AA149">
        <f t="shared" si="184"/>
        <v>1.7170932280804245</v>
      </c>
      <c r="AB149">
        <f t="shared" si="184"/>
        <v>2.516100384673603</v>
      </c>
      <c r="AC149">
        <f t="shared" si="184"/>
        <v>3.230119014565096</v>
      </c>
      <c r="AD149">
        <f t="shared" si="184"/>
        <v>3.8255735734548901</v>
      </c>
      <c r="AE149">
        <f t="shared" si="184"/>
        <v>4.3010019909213701</v>
      </c>
      <c r="AF149">
        <f t="shared" si="184"/>
        <v>4.6698678475576445</v>
      </c>
      <c r="AG149">
        <f t="shared" si="184"/>
        <v>4.9505411675749178</v>
      </c>
      <c r="AI149" s="26">
        <f t="shared" si="129"/>
        <v>1.3866835678244382E-2</v>
      </c>
      <c r="AJ149" s="26">
        <f t="shared" si="130"/>
        <v>0.29411950171934381</v>
      </c>
      <c r="AK149" s="26">
        <f t="shared" si="131"/>
        <v>0.92254663645962887</v>
      </c>
      <c r="AL149" s="26">
        <f t="shared" si="132"/>
        <v>1.7170932280804245</v>
      </c>
      <c r="AM149" s="26">
        <f t="shared" si="133"/>
        <v>2.516100384673603</v>
      </c>
      <c r="AN149" s="26">
        <f t="shared" si="134"/>
        <v>3.230119014565096</v>
      </c>
      <c r="AO149" s="26">
        <f t="shared" si="135"/>
        <v>3.8255735734548901</v>
      </c>
      <c r="AP149" s="26">
        <f t="shared" si="136"/>
        <v>4.3010019909213701</v>
      </c>
      <c r="AQ149" s="26">
        <f t="shared" si="137"/>
        <v>4.6698678475576445</v>
      </c>
      <c r="AR149" s="26">
        <f t="shared" si="138"/>
        <v>4.9505411675749178</v>
      </c>
      <c r="AS149" s="26"/>
      <c r="AT149" s="26">
        <f t="shared" si="139"/>
        <v>0.13866835678244382</v>
      </c>
      <c r="AU149" s="26">
        <f t="shared" si="140"/>
        <v>2.9411950171934382</v>
      </c>
      <c r="AV149" s="26">
        <f t="shared" si="141"/>
        <v>9.2254663645962882</v>
      </c>
      <c r="AW149" s="26">
        <f t="shared" si="142"/>
        <v>17.170932280804244</v>
      </c>
      <c r="AX149" s="26">
        <f t="shared" si="143"/>
        <v>25.16100384673603</v>
      </c>
      <c r="AY149" s="26">
        <f t="shared" si="144"/>
        <v>32.301190145650963</v>
      </c>
      <c r="AZ149" s="26">
        <f t="shared" si="145"/>
        <v>38.2557357345489</v>
      </c>
      <c r="BA149" s="26">
        <f t="shared" si="146"/>
        <v>43.010019909213703</v>
      </c>
      <c r="BB149" s="26">
        <f t="shared" si="147"/>
        <v>46.698678475576443</v>
      </c>
      <c r="BC149" s="26">
        <f t="shared" si="148"/>
        <v>49.50541167574918</v>
      </c>
      <c r="BE149">
        <v>1.3866835678244401E-2</v>
      </c>
      <c r="BF149">
        <v>0.29411950171934398</v>
      </c>
      <c r="BG149">
        <v>0.92254663645962898</v>
      </c>
      <c r="BH149">
        <v>1.7170932280804201</v>
      </c>
      <c r="BI149">
        <v>2.5161003846735999</v>
      </c>
      <c r="BJ149">
        <v>3.2301190145651</v>
      </c>
      <c r="BK149">
        <v>3.8255735734548901</v>
      </c>
      <c r="BL149">
        <v>4.3010019909213701</v>
      </c>
      <c r="BM149">
        <v>4.6698678475576401</v>
      </c>
      <c r="BN149">
        <v>4.9505411675749196</v>
      </c>
      <c r="BP149">
        <v>0.13866835678244399</v>
      </c>
      <c r="BQ149">
        <v>2.94119501719344</v>
      </c>
      <c r="BR149">
        <v>9.22546636459629</v>
      </c>
      <c r="BS149">
        <v>17.170932280804202</v>
      </c>
      <c r="BT149">
        <v>25.161003846736001</v>
      </c>
      <c r="BU149">
        <v>32.301190145650999</v>
      </c>
      <c r="BV149">
        <v>38.2557357345489</v>
      </c>
      <c r="BW149">
        <v>43.010019909213703</v>
      </c>
      <c r="BX149">
        <v>46.698678475576401</v>
      </c>
      <c r="BY149">
        <v>49.505411675749201</v>
      </c>
    </row>
    <row r="150" spans="1:77" x14ac:dyDescent="0.25">
      <c r="A150" s="8" t="s">
        <v>25</v>
      </c>
      <c r="B150">
        <v>4820.19121084997</v>
      </c>
      <c r="C150">
        <v>9671.9055879065509</v>
      </c>
      <c r="D150">
        <v>11222.0764773595</v>
      </c>
      <c r="E150">
        <v>11624.549723390501</v>
      </c>
      <c r="F150">
        <v>11724.274403814799</v>
      </c>
      <c r="G150">
        <v>11748.709223178401</v>
      </c>
      <c r="H150">
        <v>11754.680055029499</v>
      </c>
      <c r="I150">
        <v>11756.1381056478</v>
      </c>
      <c r="J150">
        <v>11756.4940975188</v>
      </c>
      <c r="K150">
        <v>11756.581011652001</v>
      </c>
      <c r="L150" s="1">
        <v>5</v>
      </c>
      <c r="M150">
        <f t="shared" ref="M150:V150" si="185">(B150*($L$86/100))/365</f>
        <v>0.66030016586985896</v>
      </c>
      <c r="N150">
        <f t="shared" si="185"/>
        <v>1.3249185736858289</v>
      </c>
      <c r="O150">
        <f t="shared" si="185"/>
        <v>1.5372707503232192</v>
      </c>
      <c r="P150">
        <f t="shared" si="185"/>
        <v>1.5924040716973289</v>
      </c>
      <c r="Q150">
        <f t="shared" si="185"/>
        <v>1.6060649868239452</v>
      </c>
      <c r="R150">
        <f t="shared" si="185"/>
        <v>1.6094122223532055</v>
      </c>
      <c r="S150">
        <f t="shared" si="185"/>
        <v>1.6102301445245892</v>
      </c>
      <c r="T150">
        <f t="shared" si="185"/>
        <v>1.6104298774860002</v>
      </c>
      <c r="U150">
        <f t="shared" si="185"/>
        <v>1.6104786434957261</v>
      </c>
      <c r="V150">
        <f t="shared" si="185"/>
        <v>1.6104905495413702</v>
      </c>
      <c r="W150"/>
      <c r="X150">
        <f t="shared" ref="X150:AG150" si="186">M150/10</f>
        <v>6.6030016586985901E-2</v>
      </c>
      <c r="Y150">
        <f t="shared" si="186"/>
        <v>0.13249185736858288</v>
      </c>
      <c r="Z150">
        <f t="shared" si="186"/>
        <v>0.15372707503232191</v>
      </c>
      <c r="AA150">
        <f t="shared" si="186"/>
        <v>0.15924040716973289</v>
      </c>
      <c r="AB150">
        <f t="shared" si="186"/>
        <v>0.16060649868239452</v>
      </c>
      <c r="AC150">
        <f t="shared" si="186"/>
        <v>0.16094122223532054</v>
      </c>
      <c r="AD150">
        <f t="shared" si="186"/>
        <v>0.16102301445245892</v>
      </c>
      <c r="AE150">
        <f t="shared" si="186"/>
        <v>0.16104298774860001</v>
      </c>
      <c r="AF150">
        <f t="shared" si="186"/>
        <v>0.16104786434957261</v>
      </c>
      <c r="AG150">
        <f t="shared" si="186"/>
        <v>0.16104905495413702</v>
      </c>
      <c r="AI150" s="26">
        <f t="shared" si="129"/>
        <v>6.6030016586985898</v>
      </c>
      <c r="AJ150" s="26">
        <f t="shared" si="130"/>
        <v>13.249185736858289</v>
      </c>
      <c r="AK150" s="26">
        <f t="shared" si="131"/>
        <v>15.372707503232192</v>
      </c>
      <c r="AL150" s="26">
        <f t="shared" si="132"/>
        <v>15.924040716973289</v>
      </c>
      <c r="AM150" s="26">
        <f t="shared" si="133"/>
        <v>16.060649868239452</v>
      </c>
      <c r="AN150" s="26">
        <f t="shared" si="134"/>
        <v>16.094122223532054</v>
      </c>
      <c r="AO150" s="26">
        <f t="shared" si="135"/>
        <v>16.102301445245892</v>
      </c>
      <c r="AP150" s="26">
        <f t="shared" si="136"/>
        <v>16.104298774860002</v>
      </c>
      <c r="AQ150" s="26">
        <f t="shared" si="137"/>
        <v>16.104786434957262</v>
      </c>
      <c r="AR150" s="26">
        <f t="shared" si="138"/>
        <v>16.104905495413703</v>
      </c>
      <c r="AS150" s="26"/>
      <c r="AT150" s="26">
        <f t="shared" si="139"/>
        <v>0.66030016586985907</v>
      </c>
      <c r="AU150" s="26">
        <f t="shared" si="140"/>
        <v>1.3249185736858289</v>
      </c>
      <c r="AV150" s="26">
        <f t="shared" si="141"/>
        <v>1.537270750323219</v>
      </c>
      <c r="AW150" s="26">
        <f t="shared" si="142"/>
        <v>1.5924040716973289</v>
      </c>
      <c r="AX150" s="26">
        <f t="shared" si="143"/>
        <v>1.6060649868239452</v>
      </c>
      <c r="AY150" s="26">
        <f t="shared" si="144"/>
        <v>1.6094122223532055</v>
      </c>
      <c r="AZ150" s="26">
        <f t="shared" si="145"/>
        <v>1.6102301445245892</v>
      </c>
      <c r="BA150" s="26">
        <f t="shared" si="146"/>
        <v>1.6104298774860002</v>
      </c>
      <c r="BB150" s="26">
        <f t="shared" si="147"/>
        <v>1.6104786434957261</v>
      </c>
      <c r="BC150" s="26">
        <f t="shared" si="148"/>
        <v>1.6104905495413702</v>
      </c>
      <c r="BE150">
        <v>6.6030016586985898</v>
      </c>
      <c r="BF150">
        <v>13.249185736858299</v>
      </c>
      <c r="BG150">
        <v>15.372707503232199</v>
      </c>
      <c r="BH150">
        <v>15.9240407169733</v>
      </c>
      <c r="BI150">
        <v>16.060649868239501</v>
      </c>
      <c r="BJ150">
        <v>16.0941222235321</v>
      </c>
      <c r="BK150">
        <v>16.102301445245899</v>
      </c>
      <c r="BL150">
        <v>16.104298774859998</v>
      </c>
      <c r="BM150">
        <v>16.104786434957301</v>
      </c>
      <c r="BN150">
        <v>16.1049054954137</v>
      </c>
      <c r="BP150">
        <v>0.66030016586985896</v>
      </c>
      <c r="BQ150">
        <v>1.32491857368583</v>
      </c>
      <c r="BR150">
        <v>1.5372707503232199</v>
      </c>
      <c r="BS150">
        <v>1.59240407169733</v>
      </c>
      <c r="BT150">
        <v>1.60606498682395</v>
      </c>
      <c r="BU150">
        <v>1.6094122223532099</v>
      </c>
      <c r="BV150">
        <v>1.6102301445245899</v>
      </c>
      <c r="BW150">
        <v>1.610429877486</v>
      </c>
      <c r="BX150">
        <v>1.6104786434957299</v>
      </c>
      <c r="BY150">
        <v>1.6104905495413699</v>
      </c>
    </row>
    <row r="151" spans="1:77" x14ac:dyDescent="0.25">
      <c r="A151" s="6" t="s">
        <v>26</v>
      </c>
      <c r="B151">
        <v>17317.0191458585</v>
      </c>
      <c r="C151">
        <v>23305.4034496612</v>
      </c>
      <c r="D151">
        <v>24123.1954553697</v>
      </c>
      <c r="E151">
        <v>24224.6557473311</v>
      </c>
      <c r="F151">
        <v>24237.100043923601</v>
      </c>
      <c r="G151">
        <v>24238.624225591</v>
      </c>
      <c r="H151">
        <v>24238.810875896299</v>
      </c>
      <c r="I151">
        <v>24238.833732493</v>
      </c>
      <c r="J151">
        <v>24238.836531431101</v>
      </c>
      <c r="K151">
        <v>24238.836874179098</v>
      </c>
      <c r="L151" s="1">
        <v>20</v>
      </c>
      <c r="M151">
        <f t="shared" ref="M151:V151" si="187">(B151*($L$87/100))/365</f>
        <v>9.4887776141690416</v>
      </c>
      <c r="N151">
        <f t="shared" si="187"/>
        <v>12.770084082006139</v>
      </c>
      <c r="O151">
        <f t="shared" si="187"/>
        <v>13.218189290613534</v>
      </c>
      <c r="P151">
        <f t="shared" si="187"/>
        <v>13.273783971140331</v>
      </c>
      <c r="Q151">
        <f t="shared" si="187"/>
        <v>13.280602763793754</v>
      </c>
      <c r="R151">
        <f t="shared" si="187"/>
        <v>13.281437931830686</v>
      </c>
      <c r="S151">
        <f t="shared" si="187"/>
        <v>13.281540205970575</v>
      </c>
      <c r="T151">
        <f t="shared" si="187"/>
        <v>13.28155273013315</v>
      </c>
      <c r="U151">
        <f t="shared" si="187"/>
        <v>13.281554263797863</v>
      </c>
      <c r="V151">
        <f t="shared" si="187"/>
        <v>13.281554451604986</v>
      </c>
      <c r="W151" s="2">
        <v>0.5</v>
      </c>
      <c r="X151">
        <f t="shared" ref="X151:AG151" si="188">M151*$W$151</f>
        <v>4.7443888070845208</v>
      </c>
      <c r="Y151">
        <f t="shared" si="188"/>
        <v>6.3850420410030697</v>
      </c>
      <c r="Z151">
        <f t="shared" si="188"/>
        <v>6.6090946453067669</v>
      </c>
      <c r="AA151">
        <f t="shared" si="188"/>
        <v>6.6368919855701654</v>
      </c>
      <c r="AB151">
        <f t="shared" si="188"/>
        <v>6.6403013818968768</v>
      </c>
      <c r="AC151">
        <f t="shared" si="188"/>
        <v>6.6407189659153429</v>
      </c>
      <c r="AD151">
        <f t="shared" si="188"/>
        <v>6.6407701029852877</v>
      </c>
      <c r="AE151">
        <f t="shared" si="188"/>
        <v>6.640776365066575</v>
      </c>
      <c r="AF151">
        <f t="shared" si="188"/>
        <v>6.6407771318989317</v>
      </c>
      <c r="AG151">
        <f t="shared" si="188"/>
        <v>6.6407772258024931</v>
      </c>
      <c r="AI151" s="26">
        <f t="shared" si="129"/>
        <v>94.887776141690409</v>
      </c>
      <c r="AJ151" s="26">
        <f t="shared" si="130"/>
        <v>127.70084082006139</v>
      </c>
      <c r="AK151" s="26">
        <f t="shared" si="131"/>
        <v>132.18189290613535</v>
      </c>
      <c r="AL151" s="26">
        <f t="shared" si="132"/>
        <v>132.7378397114033</v>
      </c>
      <c r="AM151" s="26">
        <f t="shared" si="133"/>
        <v>132.80602763793755</v>
      </c>
      <c r="AN151" s="26">
        <f t="shared" si="134"/>
        <v>132.81437931830686</v>
      </c>
      <c r="AO151" s="26">
        <f t="shared" si="135"/>
        <v>132.81540205970575</v>
      </c>
      <c r="AP151" s="26">
        <f t="shared" si="136"/>
        <v>132.81552730133149</v>
      </c>
      <c r="AQ151" s="26">
        <f t="shared" si="137"/>
        <v>132.81554263797864</v>
      </c>
      <c r="AR151" s="26">
        <f t="shared" si="138"/>
        <v>132.81554451604987</v>
      </c>
      <c r="AS151" s="26"/>
      <c r="AT151" s="26">
        <f t="shared" si="139"/>
        <v>47.443888070845205</v>
      </c>
      <c r="AU151" s="26">
        <f t="shared" si="140"/>
        <v>63.850420410030694</v>
      </c>
      <c r="AV151" s="26">
        <f t="shared" si="141"/>
        <v>66.090946453067673</v>
      </c>
      <c r="AW151" s="26">
        <f t="shared" si="142"/>
        <v>66.368919855701648</v>
      </c>
      <c r="AX151" s="26">
        <f t="shared" si="143"/>
        <v>66.403013818968773</v>
      </c>
      <c r="AY151" s="26">
        <f t="shared" si="144"/>
        <v>66.407189659153431</v>
      </c>
      <c r="AZ151" s="26">
        <f t="shared" si="145"/>
        <v>66.407701029852873</v>
      </c>
      <c r="BA151" s="26">
        <f t="shared" si="146"/>
        <v>66.407763650665743</v>
      </c>
      <c r="BB151" s="26">
        <f t="shared" si="147"/>
        <v>66.407771318989319</v>
      </c>
      <c r="BC151" s="26">
        <f t="shared" si="148"/>
        <v>66.407772258024934</v>
      </c>
      <c r="BE151">
        <v>94.887776141690395</v>
      </c>
      <c r="BF151">
        <v>127.700840820061</v>
      </c>
      <c r="BG151">
        <v>132.181892906135</v>
      </c>
      <c r="BH151">
        <v>132.73783971140301</v>
      </c>
      <c r="BI151">
        <v>132.806027637938</v>
      </c>
      <c r="BJ151">
        <v>132.814379318307</v>
      </c>
      <c r="BK151">
        <v>132.815402059706</v>
      </c>
      <c r="BL151">
        <v>132.815527301331</v>
      </c>
      <c r="BM151">
        <v>132.81554263797901</v>
      </c>
      <c r="BN151">
        <v>132.81554451605001</v>
      </c>
      <c r="BP151">
        <v>47.443888070845198</v>
      </c>
      <c r="BQ151">
        <v>63.850420410030701</v>
      </c>
      <c r="BR151">
        <v>66.090946453067701</v>
      </c>
      <c r="BS151">
        <v>66.368919855701606</v>
      </c>
      <c r="BT151">
        <v>66.403013818968802</v>
      </c>
      <c r="BU151">
        <v>66.407189659153403</v>
      </c>
      <c r="BV151">
        <v>66.407701029852902</v>
      </c>
      <c r="BW151">
        <v>66.4077636506657</v>
      </c>
      <c r="BX151">
        <v>66.407771318989305</v>
      </c>
      <c r="BY151">
        <v>66.407772258024906</v>
      </c>
    </row>
    <row r="152" spans="1:77" x14ac:dyDescent="0.25">
      <c r="A152" s="8" t="s">
        <v>27</v>
      </c>
      <c r="B152">
        <v>1176.2750610965099</v>
      </c>
      <c r="C152">
        <v>2191.9044010914099</v>
      </c>
      <c r="D152">
        <v>3276.7715586321401</v>
      </c>
      <c r="E152">
        <v>4313.1617070381699</v>
      </c>
      <c r="F152">
        <v>5238.11683289142</v>
      </c>
      <c r="G152">
        <v>6027.7404759558603</v>
      </c>
      <c r="H152">
        <v>6681.6826022375999</v>
      </c>
      <c r="I152">
        <v>7211.8080450520501</v>
      </c>
      <c r="J152">
        <v>7635.0060603885604</v>
      </c>
      <c r="K152">
        <v>7969.0735816283805</v>
      </c>
      <c r="L152" s="1">
        <v>5</v>
      </c>
      <c r="M152">
        <f t="shared" ref="M152:V152" si="189">(B152*($L$88/100))/365</f>
        <v>0.16113357001322054</v>
      </c>
      <c r="N152">
        <f t="shared" si="189"/>
        <v>0.300260876861837</v>
      </c>
      <c r="O152">
        <f t="shared" si="189"/>
        <v>0.44887281625097808</v>
      </c>
      <c r="P152">
        <f t="shared" si="189"/>
        <v>0.59084406945728363</v>
      </c>
      <c r="Q152">
        <f t="shared" si="189"/>
        <v>0.71755025108101644</v>
      </c>
      <c r="R152">
        <f t="shared" si="189"/>
        <v>0.82571787341861103</v>
      </c>
      <c r="S152">
        <f t="shared" si="189"/>
        <v>0.91529898660789044</v>
      </c>
      <c r="T152">
        <f t="shared" si="189"/>
        <v>0.98791891028110279</v>
      </c>
      <c r="U152">
        <f t="shared" si="189"/>
        <v>1.0458912411491179</v>
      </c>
      <c r="V152">
        <f t="shared" si="189"/>
        <v>1.0916539152915592</v>
      </c>
      <c r="W152" s="2" t="s">
        <v>337</v>
      </c>
      <c r="X152">
        <f t="shared" ref="X152:AG152" si="190">M152/10</f>
        <v>1.6113357001322055E-2</v>
      </c>
      <c r="Y152">
        <f t="shared" si="190"/>
        <v>3.00260876861837E-2</v>
      </c>
      <c r="Z152">
        <f t="shared" si="190"/>
        <v>4.4887281625097808E-2</v>
      </c>
      <c r="AA152">
        <f t="shared" si="190"/>
        <v>5.9084406945728363E-2</v>
      </c>
      <c r="AB152">
        <f t="shared" si="190"/>
        <v>7.1755025108101639E-2</v>
      </c>
      <c r="AC152">
        <f t="shared" si="190"/>
        <v>8.2571787341861103E-2</v>
      </c>
      <c r="AD152">
        <f t="shared" si="190"/>
        <v>9.1529898660789047E-2</v>
      </c>
      <c r="AE152">
        <f t="shared" si="190"/>
        <v>9.8791891028110285E-2</v>
      </c>
      <c r="AF152">
        <f t="shared" si="190"/>
        <v>0.10458912411491179</v>
      </c>
      <c r="AG152">
        <f t="shared" si="190"/>
        <v>0.10916539152915591</v>
      </c>
      <c r="AI152" s="26">
        <f t="shared" si="129"/>
        <v>1.6113357001322055</v>
      </c>
      <c r="AJ152" s="26">
        <f t="shared" si="130"/>
        <v>3.0026087686183702</v>
      </c>
      <c r="AK152" s="26">
        <f t="shared" si="131"/>
        <v>4.4887281625097808</v>
      </c>
      <c r="AL152" s="26">
        <f t="shared" si="132"/>
        <v>5.9084406945728363</v>
      </c>
      <c r="AM152" s="26">
        <f t="shared" si="133"/>
        <v>7.1755025108101647</v>
      </c>
      <c r="AN152" s="26">
        <f t="shared" si="134"/>
        <v>8.2571787341861107</v>
      </c>
      <c r="AO152" s="26">
        <f t="shared" si="135"/>
        <v>9.1529898660789044</v>
      </c>
      <c r="AP152" s="26">
        <f t="shared" si="136"/>
        <v>9.8791891028110275</v>
      </c>
      <c r="AQ152" s="26">
        <f t="shared" si="137"/>
        <v>10.458912411491179</v>
      </c>
      <c r="AR152" s="26">
        <f t="shared" si="138"/>
        <v>10.916539152915592</v>
      </c>
      <c r="AS152" s="26"/>
      <c r="AT152" s="26">
        <f t="shared" si="139"/>
        <v>0.16113357001322054</v>
      </c>
      <c r="AU152" s="26">
        <f t="shared" si="140"/>
        <v>0.300260876861837</v>
      </c>
      <c r="AV152" s="26">
        <f t="shared" si="141"/>
        <v>0.44887281625097808</v>
      </c>
      <c r="AW152" s="26">
        <f t="shared" si="142"/>
        <v>0.59084406945728363</v>
      </c>
      <c r="AX152" s="26">
        <f t="shared" si="143"/>
        <v>0.71755025108101633</v>
      </c>
      <c r="AY152" s="26">
        <f t="shared" si="144"/>
        <v>0.82571787341861103</v>
      </c>
      <c r="AZ152" s="26">
        <f t="shared" si="145"/>
        <v>0.91529898660789044</v>
      </c>
      <c r="BA152" s="26">
        <f t="shared" si="146"/>
        <v>0.98791891028110279</v>
      </c>
      <c r="BB152" s="26">
        <f t="shared" si="147"/>
        <v>1.0458912411491179</v>
      </c>
      <c r="BC152" s="26">
        <f t="shared" si="148"/>
        <v>1.0916539152915592</v>
      </c>
      <c r="BE152">
        <v>1.6113357001322099</v>
      </c>
      <c r="BF152">
        <v>3.0026087686183698</v>
      </c>
      <c r="BG152">
        <v>4.4887281625097799</v>
      </c>
      <c r="BH152">
        <v>5.9084406945728398</v>
      </c>
      <c r="BI152">
        <v>7.1755025108101602</v>
      </c>
      <c r="BJ152">
        <v>8.2571787341861107</v>
      </c>
      <c r="BK152">
        <v>9.1529898660789009</v>
      </c>
      <c r="BL152">
        <v>9.8791891028110292</v>
      </c>
      <c r="BM152">
        <v>10.4589124114912</v>
      </c>
      <c r="BN152">
        <v>10.9165391529156</v>
      </c>
      <c r="BP152">
        <v>0.16113357001322101</v>
      </c>
      <c r="BQ152">
        <v>0.300260876861837</v>
      </c>
      <c r="BR152">
        <v>0.44887281625097802</v>
      </c>
      <c r="BS152">
        <v>0.59084406945728396</v>
      </c>
      <c r="BT152">
        <v>0.717550251081016</v>
      </c>
      <c r="BU152">
        <v>0.82571787341861103</v>
      </c>
      <c r="BV152">
        <v>0.91529898660789</v>
      </c>
      <c r="BW152">
        <v>0.98791891028110301</v>
      </c>
      <c r="BX152">
        <v>1.0458912411491199</v>
      </c>
      <c r="BY152">
        <v>1.0916539152915601</v>
      </c>
    </row>
    <row r="153" spans="1:77" x14ac:dyDescent="0.25">
      <c r="A153" s="6" t="s">
        <v>28</v>
      </c>
      <c r="B153">
        <v>37.864085409873503</v>
      </c>
      <c r="C153">
        <v>203.24410003527601</v>
      </c>
      <c r="D153">
        <v>480.35075739228199</v>
      </c>
      <c r="E153">
        <v>817.97862675809404</v>
      </c>
      <c r="F153">
        <v>1170.87006251772</v>
      </c>
      <c r="G153">
        <v>1508.6253739209601</v>
      </c>
      <c r="H153">
        <v>1814.3519330343599</v>
      </c>
      <c r="I153">
        <v>2080.8801435355699</v>
      </c>
      <c r="J153">
        <v>2307.1891335935302</v>
      </c>
      <c r="K153">
        <v>2495.7249250558998</v>
      </c>
      <c r="L153"/>
      <c r="M153">
        <f t="shared" ref="M153:V153" si="191">(B153*(M128/100))/365</f>
        <v>3.1121166090306986E-2</v>
      </c>
      <c r="N153">
        <f t="shared" si="191"/>
        <v>0.11136663015631564</v>
      </c>
      <c r="O153">
        <f t="shared" si="191"/>
        <v>0.13160294723076221</v>
      </c>
      <c r="P153">
        <f t="shared" si="191"/>
        <v>0.22410373335838196</v>
      </c>
      <c r="Q153">
        <f t="shared" si="191"/>
        <v>0.32078631849800548</v>
      </c>
      <c r="R153">
        <f t="shared" si="191"/>
        <v>0.41332202025231785</v>
      </c>
      <c r="S153">
        <f t="shared" si="191"/>
        <v>0.49708272137927667</v>
      </c>
      <c r="T153">
        <f t="shared" si="191"/>
        <v>0.57010414891385486</v>
      </c>
      <c r="U153">
        <f t="shared" si="191"/>
        <v>0.63210661194343298</v>
      </c>
      <c r="V153">
        <f t="shared" si="191"/>
        <v>0.6837602534399726</v>
      </c>
      <c r="W153" s="2">
        <v>1</v>
      </c>
      <c r="X153">
        <f t="shared" ref="X153:AG153" si="192">M153*$W$153</f>
        <v>3.1121166090306986E-2</v>
      </c>
      <c r="Y153">
        <f t="shared" si="192"/>
        <v>0.11136663015631564</v>
      </c>
      <c r="Z153">
        <f t="shared" si="192"/>
        <v>0.13160294723076221</v>
      </c>
      <c r="AA153">
        <f t="shared" si="192"/>
        <v>0.22410373335838196</v>
      </c>
      <c r="AB153">
        <f t="shared" si="192"/>
        <v>0.32078631849800548</v>
      </c>
      <c r="AC153">
        <f t="shared" si="192"/>
        <v>0.41332202025231785</v>
      </c>
      <c r="AD153">
        <f t="shared" si="192"/>
        <v>0.49708272137927667</v>
      </c>
      <c r="AE153">
        <f t="shared" si="192"/>
        <v>0.57010414891385486</v>
      </c>
      <c r="AF153">
        <f t="shared" si="192"/>
        <v>0.63210661194343298</v>
      </c>
      <c r="AG153">
        <f t="shared" si="192"/>
        <v>0.6837602534399726</v>
      </c>
      <c r="AI153" s="26">
        <f t="shared" si="129"/>
        <v>0.31121166090306984</v>
      </c>
      <c r="AJ153" s="26">
        <f t="shared" si="130"/>
        <v>1.1136663015631563</v>
      </c>
      <c r="AK153" s="26">
        <f t="shared" si="131"/>
        <v>1.3160294723076222</v>
      </c>
      <c r="AL153" s="26">
        <f t="shared" si="132"/>
        <v>2.2410373335838196</v>
      </c>
      <c r="AM153" s="26">
        <f t="shared" si="133"/>
        <v>3.207863184980055</v>
      </c>
      <c r="AN153" s="26">
        <f t="shared" si="134"/>
        <v>4.1332202025231783</v>
      </c>
      <c r="AO153" s="26">
        <f t="shared" si="135"/>
        <v>4.9708272137927665</v>
      </c>
      <c r="AP153" s="26">
        <f t="shared" si="136"/>
        <v>5.7010414891385484</v>
      </c>
      <c r="AQ153" s="26">
        <f t="shared" si="137"/>
        <v>6.3210661194343301</v>
      </c>
      <c r="AR153" s="26">
        <f t="shared" si="138"/>
        <v>6.8376025343997258</v>
      </c>
      <c r="AS153" s="26"/>
      <c r="AT153" s="26">
        <f t="shared" si="139"/>
        <v>0.31121166090306984</v>
      </c>
      <c r="AU153" s="26">
        <f t="shared" si="140"/>
        <v>1.1136663015631563</v>
      </c>
      <c r="AV153" s="26">
        <f t="shared" si="141"/>
        <v>1.3160294723076222</v>
      </c>
      <c r="AW153" s="26">
        <f t="shared" si="142"/>
        <v>2.2410373335838196</v>
      </c>
      <c r="AX153" s="26">
        <f t="shared" si="143"/>
        <v>3.207863184980055</v>
      </c>
      <c r="AY153" s="26">
        <f t="shared" si="144"/>
        <v>4.1332202025231783</v>
      </c>
      <c r="AZ153" s="26">
        <f t="shared" si="145"/>
        <v>4.9708272137927665</v>
      </c>
      <c r="BA153" s="26">
        <f t="shared" si="146"/>
        <v>5.7010414891385484</v>
      </c>
      <c r="BB153" s="26">
        <f t="shared" si="147"/>
        <v>6.3210661194343301</v>
      </c>
      <c r="BC153" s="26">
        <f t="shared" si="148"/>
        <v>6.8376025343997258</v>
      </c>
      <c r="BE153">
        <v>0.31121166090307001</v>
      </c>
      <c r="BF153">
        <v>1.11366630156316</v>
      </c>
      <c r="BG153">
        <v>1.31602947230762</v>
      </c>
      <c r="BH153">
        <v>2.2410373335838201</v>
      </c>
      <c r="BI153">
        <v>3.2078631849800501</v>
      </c>
      <c r="BJ153">
        <v>4.1332202025231801</v>
      </c>
      <c r="BK153">
        <v>4.97082721379277</v>
      </c>
      <c r="BL153">
        <v>5.7010414891385501</v>
      </c>
      <c r="BM153">
        <v>6.3210661194343301</v>
      </c>
      <c r="BN153">
        <v>6.8376025343997302</v>
      </c>
      <c r="BP153">
        <v>0.31121166090307001</v>
      </c>
      <c r="BQ153">
        <v>1.11366630156316</v>
      </c>
      <c r="BR153">
        <v>1.31602947230762</v>
      </c>
      <c r="BS153">
        <v>2.2410373335838201</v>
      </c>
      <c r="BT153">
        <v>3.2078631849800501</v>
      </c>
      <c r="BU153">
        <v>4.1332202025231801</v>
      </c>
      <c r="BV153">
        <v>4.97082721379277</v>
      </c>
      <c r="BW153">
        <v>5.7010414891385501</v>
      </c>
      <c r="BX153">
        <v>6.3210661194343301</v>
      </c>
      <c r="BY153">
        <v>6.8376025343997302</v>
      </c>
    </row>
    <row r="154" spans="1:77" x14ac:dyDescent="0.25">
      <c r="A154" s="6" t="s">
        <v>29</v>
      </c>
      <c r="B154">
        <v>6.8228461520944297</v>
      </c>
      <c r="C154">
        <v>15.9157335636966</v>
      </c>
      <c r="D154">
        <v>26.0671915561019</v>
      </c>
      <c r="E154">
        <v>35.666277301254503</v>
      </c>
      <c r="F154">
        <v>43.9479196255839</v>
      </c>
      <c r="G154">
        <v>50.705430791325099</v>
      </c>
      <c r="H154">
        <v>56.024661510851402</v>
      </c>
      <c r="I154">
        <v>60.112290052321001</v>
      </c>
      <c r="J154">
        <v>63.202141783938799</v>
      </c>
      <c r="K154">
        <v>65.511093731334498</v>
      </c>
      <c r="L154"/>
      <c r="M154">
        <f t="shared" ref="M154:V154" si="193">(B154*(M$1/100))/365</f>
        <v>5.6078187551461059E-3</v>
      </c>
      <c r="N154">
        <f t="shared" si="193"/>
        <v>8.7209498979159451E-3</v>
      </c>
      <c r="O154">
        <f t="shared" si="193"/>
        <v>7.1416963167402472E-3</v>
      </c>
      <c r="P154">
        <f t="shared" si="193"/>
        <v>9.771582822261508E-3</v>
      </c>
      <c r="Q154">
        <f t="shared" si="193"/>
        <v>1.2040525924817507E-2</v>
      </c>
      <c r="R154">
        <f t="shared" si="193"/>
        <v>1.3891898846938384E-2</v>
      </c>
      <c r="S154">
        <f t="shared" si="193"/>
        <v>1.5349222331740112E-2</v>
      </c>
      <c r="T154">
        <f t="shared" si="193"/>
        <v>1.6469120562279727E-2</v>
      </c>
      <c r="U154">
        <f t="shared" si="193"/>
        <v>1.7315655283270906E-2</v>
      </c>
      <c r="V154">
        <f t="shared" si="193"/>
        <v>1.7948244857899861E-2</v>
      </c>
      <c r="W154" s="2">
        <v>0.5</v>
      </c>
      <c r="X154">
        <f t="shared" ref="X154:AG154" si="194">M154*$W$154</f>
        <v>2.8039093775730529E-3</v>
      </c>
      <c r="Y154">
        <f t="shared" si="194"/>
        <v>4.3604749489579726E-3</v>
      </c>
      <c r="Z154">
        <f t="shared" si="194"/>
        <v>3.5708481583701236E-3</v>
      </c>
      <c r="AA154">
        <f t="shared" si="194"/>
        <v>4.885791411130754E-3</v>
      </c>
      <c r="AB154">
        <f t="shared" si="194"/>
        <v>6.0202629624087536E-3</v>
      </c>
      <c r="AC154">
        <f t="shared" si="194"/>
        <v>6.9459494234691919E-3</v>
      </c>
      <c r="AD154">
        <f t="shared" si="194"/>
        <v>7.674611165870056E-3</v>
      </c>
      <c r="AE154">
        <f t="shared" si="194"/>
        <v>8.2345602811398633E-3</v>
      </c>
      <c r="AF154">
        <f t="shared" si="194"/>
        <v>8.657827641635453E-3</v>
      </c>
      <c r="AG154">
        <f t="shared" si="194"/>
        <v>8.9741224289499304E-3</v>
      </c>
      <c r="AI154" s="26">
        <f t="shared" si="129"/>
        <v>5.6078187551461059E-2</v>
      </c>
      <c r="AJ154" s="26">
        <f t="shared" si="130"/>
        <v>8.7209498979159444E-2</v>
      </c>
      <c r="AK154" s="26">
        <f t="shared" si="131"/>
        <v>7.1416963167402467E-2</v>
      </c>
      <c r="AL154" s="26">
        <f t="shared" si="132"/>
        <v>9.7715828222615084E-2</v>
      </c>
      <c r="AM154" s="26">
        <f t="shared" si="133"/>
        <v>0.12040525924817508</v>
      </c>
      <c r="AN154" s="26">
        <f t="shared" si="134"/>
        <v>0.13891898846938383</v>
      </c>
      <c r="AO154" s="26">
        <f t="shared" si="135"/>
        <v>0.15349222331740112</v>
      </c>
      <c r="AP154" s="26">
        <f t="shared" si="136"/>
        <v>0.16469120562279727</v>
      </c>
      <c r="AQ154" s="26">
        <f t="shared" si="137"/>
        <v>0.17315655283270906</v>
      </c>
      <c r="AR154" s="26">
        <f t="shared" si="138"/>
        <v>0.17948244857899862</v>
      </c>
      <c r="AS154" s="26"/>
      <c r="AT154" s="26">
        <f t="shared" si="139"/>
        <v>2.8039093775730529E-2</v>
      </c>
      <c r="AU154" s="26">
        <f t="shared" si="140"/>
        <v>4.3604749489579722E-2</v>
      </c>
      <c r="AV154" s="26">
        <f t="shared" si="141"/>
        <v>3.5708481583701233E-2</v>
      </c>
      <c r="AW154" s="26">
        <f t="shared" si="142"/>
        <v>4.8857914111307542E-2</v>
      </c>
      <c r="AX154" s="26">
        <f t="shared" si="143"/>
        <v>6.0202629624087539E-2</v>
      </c>
      <c r="AY154" s="26">
        <f t="shared" si="144"/>
        <v>6.9459494234691915E-2</v>
      </c>
      <c r="AZ154" s="26">
        <f t="shared" si="145"/>
        <v>7.6746111658700558E-2</v>
      </c>
      <c r="BA154" s="26">
        <f t="shared" si="146"/>
        <v>8.2345602811398633E-2</v>
      </c>
      <c r="BB154" s="26">
        <f t="shared" si="147"/>
        <v>8.657827641635453E-2</v>
      </c>
      <c r="BC154" s="26">
        <f t="shared" si="148"/>
        <v>8.9741224289499308E-2</v>
      </c>
      <c r="BE154">
        <v>5.6078187551461101E-2</v>
      </c>
      <c r="BF154">
        <v>8.72094989791595E-2</v>
      </c>
      <c r="BG154">
        <v>7.1416963167402495E-2</v>
      </c>
      <c r="BH154">
        <v>9.7715828222615098E-2</v>
      </c>
      <c r="BI154">
        <v>0.120405259248175</v>
      </c>
      <c r="BJ154">
        <v>0.138918988469384</v>
      </c>
      <c r="BK154">
        <v>0.15349222331740101</v>
      </c>
      <c r="BL154">
        <v>0.16469120562279699</v>
      </c>
      <c r="BM154">
        <v>0.173156552832709</v>
      </c>
      <c r="BN154">
        <v>0.179482448578999</v>
      </c>
      <c r="BP154">
        <v>2.8039093775730502E-2</v>
      </c>
      <c r="BQ154">
        <v>4.3604749489579701E-2</v>
      </c>
      <c r="BR154">
        <v>3.5708481583701199E-2</v>
      </c>
      <c r="BS154">
        <v>4.88579141113075E-2</v>
      </c>
      <c r="BT154">
        <v>6.0202629624087498E-2</v>
      </c>
      <c r="BU154">
        <v>6.9459494234691901E-2</v>
      </c>
      <c r="BV154">
        <v>7.67461116587006E-2</v>
      </c>
      <c r="BW154">
        <v>8.2345602811398605E-2</v>
      </c>
      <c r="BX154">
        <v>8.6578276416354502E-2</v>
      </c>
      <c r="BY154">
        <v>8.9741224289499294E-2</v>
      </c>
    </row>
    <row r="155" spans="1:77" x14ac:dyDescent="0.25">
      <c r="A155" s="6" t="s">
        <v>30</v>
      </c>
      <c r="B155">
        <v>2158.3342115893201</v>
      </c>
      <c r="C155">
        <v>3914.5589295898299</v>
      </c>
      <c r="D155">
        <v>4432.5471343811896</v>
      </c>
      <c r="E155">
        <v>4561.3876348677204</v>
      </c>
      <c r="F155">
        <v>4592.2619634604598</v>
      </c>
      <c r="G155">
        <v>4599.5965772191203</v>
      </c>
      <c r="H155">
        <v>4601.3354535615799</v>
      </c>
      <c r="I155">
        <v>4601.7475035504503</v>
      </c>
      <c r="J155">
        <v>4601.8451331064898</v>
      </c>
      <c r="K155">
        <v>4601.8682644535002</v>
      </c>
      <c r="L155" s="1">
        <v>10</v>
      </c>
      <c r="M155">
        <f t="shared" ref="M155:V155" si="195">(B155*($L$91/100))/365</f>
        <v>0.59132444153132058</v>
      </c>
      <c r="N155">
        <f t="shared" si="195"/>
        <v>1.0724818985177615</v>
      </c>
      <c r="O155">
        <f t="shared" si="195"/>
        <v>1.2143964751729288</v>
      </c>
      <c r="P155">
        <f t="shared" si="195"/>
        <v>1.2496952424295125</v>
      </c>
      <c r="Q155">
        <f t="shared" si="195"/>
        <v>1.2581539625919067</v>
      </c>
      <c r="R155">
        <f t="shared" si="195"/>
        <v>1.2601634458134576</v>
      </c>
      <c r="S155">
        <f t="shared" si="195"/>
        <v>1.260639850290844</v>
      </c>
      <c r="T155">
        <f t="shared" si="195"/>
        <v>1.2607527406987535</v>
      </c>
      <c r="U155">
        <f t="shared" si="195"/>
        <v>1.260779488522326</v>
      </c>
      <c r="V155">
        <f t="shared" si="195"/>
        <v>1.2607858258776714</v>
      </c>
      <c r="W155" s="2">
        <v>0.05</v>
      </c>
      <c r="X155">
        <f t="shared" ref="X155:AG155" si="196">M155*$W$155</f>
        <v>2.9566222076566031E-2</v>
      </c>
      <c r="Y155">
        <f t="shared" si="196"/>
        <v>5.3624094925888079E-2</v>
      </c>
      <c r="Z155">
        <f t="shared" si="196"/>
        <v>6.0719823758646443E-2</v>
      </c>
      <c r="AA155">
        <f t="shared" si="196"/>
        <v>6.2484762121475627E-2</v>
      </c>
      <c r="AB155">
        <f t="shared" si="196"/>
        <v>6.2907698129595332E-2</v>
      </c>
      <c r="AC155">
        <f t="shared" si="196"/>
        <v>6.300817229067289E-2</v>
      </c>
      <c r="AD155">
        <f t="shared" si="196"/>
        <v>6.3031992514542209E-2</v>
      </c>
      <c r="AE155">
        <f t="shared" si="196"/>
        <v>6.3037637034937685E-2</v>
      </c>
      <c r="AF155">
        <f t="shared" si="196"/>
        <v>6.3038974426116307E-2</v>
      </c>
      <c r="AG155">
        <f t="shared" si="196"/>
        <v>6.3039291293883568E-2</v>
      </c>
      <c r="AI155" s="26">
        <f t="shared" si="129"/>
        <v>5.9132444153132058</v>
      </c>
      <c r="AJ155" s="26">
        <f t="shared" si="130"/>
        <v>10.724818985177615</v>
      </c>
      <c r="AK155" s="26">
        <f t="shared" si="131"/>
        <v>12.143964751729289</v>
      </c>
      <c r="AL155" s="26">
        <f t="shared" si="132"/>
        <v>12.496952424295124</v>
      </c>
      <c r="AM155" s="26">
        <f t="shared" si="133"/>
        <v>12.581539625919067</v>
      </c>
      <c r="AN155" s="26">
        <f t="shared" si="134"/>
        <v>12.601634458134576</v>
      </c>
      <c r="AO155" s="26">
        <f t="shared" si="135"/>
        <v>12.606398502908441</v>
      </c>
      <c r="AP155" s="26">
        <f t="shared" si="136"/>
        <v>12.607527406987536</v>
      </c>
      <c r="AQ155" s="26">
        <f t="shared" si="137"/>
        <v>12.60779488522326</v>
      </c>
      <c r="AR155" s="26">
        <f t="shared" si="138"/>
        <v>12.607858258776714</v>
      </c>
      <c r="AS155" s="26"/>
      <c r="AT155" s="26">
        <f t="shared" si="139"/>
        <v>0.29566222076566029</v>
      </c>
      <c r="AU155" s="26">
        <f t="shared" si="140"/>
        <v>0.53624094925888077</v>
      </c>
      <c r="AV155" s="26">
        <f t="shared" si="141"/>
        <v>0.60719823758646441</v>
      </c>
      <c r="AW155" s="26">
        <f t="shared" si="142"/>
        <v>0.62484762121475623</v>
      </c>
      <c r="AX155" s="26">
        <f t="shared" si="143"/>
        <v>0.62907698129595335</v>
      </c>
      <c r="AY155" s="26">
        <f t="shared" si="144"/>
        <v>0.63008172290672892</v>
      </c>
      <c r="AZ155" s="26">
        <f t="shared" si="145"/>
        <v>0.63031992514542212</v>
      </c>
      <c r="BA155" s="26">
        <f t="shared" si="146"/>
        <v>0.63037637034937688</v>
      </c>
      <c r="BB155" s="26">
        <f t="shared" si="147"/>
        <v>0.63038974426116301</v>
      </c>
      <c r="BC155" s="26">
        <f t="shared" si="148"/>
        <v>0.6303929129388357</v>
      </c>
      <c r="BE155">
        <v>5.9132444153132102</v>
      </c>
      <c r="BF155">
        <v>10.724818985177601</v>
      </c>
      <c r="BG155">
        <v>12.1439647517293</v>
      </c>
      <c r="BH155">
        <v>12.496952424295101</v>
      </c>
      <c r="BI155">
        <v>12.581539625919101</v>
      </c>
      <c r="BJ155">
        <v>12.601634458134599</v>
      </c>
      <c r="BK155">
        <v>12.6063985029084</v>
      </c>
      <c r="BL155">
        <v>12.607527406987501</v>
      </c>
      <c r="BM155">
        <v>12.607794885223299</v>
      </c>
      <c r="BN155">
        <v>12.6078582587767</v>
      </c>
      <c r="BP155">
        <v>0.29566222076566001</v>
      </c>
      <c r="BQ155">
        <v>0.53624094925888099</v>
      </c>
      <c r="BR155">
        <v>0.60719823758646396</v>
      </c>
      <c r="BS155">
        <v>0.62484762121475601</v>
      </c>
      <c r="BT155">
        <v>0.62907698129595302</v>
      </c>
      <c r="BU155">
        <v>0.63008172290672904</v>
      </c>
      <c r="BV155">
        <v>0.63031992514542201</v>
      </c>
      <c r="BW155">
        <v>0.63037637034937699</v>
      </c>
      <c r="BX155">
        <v>0.63038974426116301</v>
      </c>
      <c r="BY155">
        <v>0.63039291293883604</v>
      </c>
    </row>
    <row r="156" spans="1:77" x14ac:dyDescent="0.25">
      <c r="A156" s="6" t="s">
        <v>31</v>
      </c>
      <c r="B156">
        <v>1171.1385703644901</v>
      </c>
      <c r="C156">
        <v>6353.0867734548401</v>
      </c>
      <c r="D156">
        <v>14500.009471859399</v>
      </c>
      <c r="E156">
        <v>23562.1321926159</v>
      </c>
      <c r="F156">
        <v>32124.156657001498</v>
      </c>
      <c r="G156">
        <v>39508.968024251299</v>
      </c>
      <c r="H156">
        <v>45532.8375236664</v>
      </c>
      <c r="I156">
        <v>50272.420741002999</v>
      </c>
      <c r="J156">
        <v>53912.417646139998</v>
      </c>
      <c r="K156">
        <v>56661.914467483599</v>
      </c>
      <c r="L156"/>
      <c r="M156">
        <f t="shared" ref="M156:V156" si="197">(B156*(M128/100))/365</f>
        <v>0.96257964687492326</v>
      </c>
      <c r="N156">
        <f t="shared" si="197"/>
        <v>3.4811434375095018</v>
      </c>
      <c r="O156">
        <f t="shared" si="197"/>
        <v>3.972605334756</v>
      </c>
      <c r="P156">
        <f t="shared" si="197"/>
        <v>6.4553786829084654</v>
      </c>
      <c r="Q156">
        <f t="shared" si="197"/>
        <v>8.8011388101373971</v>
      </c>
      <c r="R156">
        <f t="shared" si="197"/>
        <v>10.824374801164739</v>
      </c>
      <c r="S156">
        <f t="shared" si="197"/>
        <v>12.474750006483946</v>
      </c>
      <c r="T156">
        <f t="shared" si="197"/>
        <v>13.773265956439181</v>
      </c>
      <c r="U156">
        <f t="shared" si="197"/>
        <v>14.770525382504109</v>
      </c>
      <c r="V156">
        <f t="shared" si="197"/>
        <v>15.52381218287222</v>
      </c>
      <c r="W156" s="2">
        <v>0.2</v>
      </c>
      <c r="X156">
        <f t="shared" ref="X156:AG156" si="198">M156*$W$156</f>
        <v>0.19251592937498466</v>
      </c>
      <c r="Y156">
        <f t="shared" si="198"/>
        <v>0.69622868750190037</v>
      </c>
      <c r="Z156">
        <f t="shared" si="198"/>
        <v>0.79452106695120006</v>
      </c>
      <c r="AA156">
        <f t="shared" si="198"/>
        <v>1.2910757365816932</v>
      </c>
      <c r="AB156">
        <f t="shared" si="198"/>
        <v>1.7602277620274795</v>
      </c>
      <c r="AC156">
        <f t="shared" si="198"/>
        <v>2.164874960232948</v>
      </c>
      <c r="AD156">
        <f t="shared" si="198"/>
        <v>2.4949500012967896</v>
      </c>
      <c r="AE156">
        <f t="shared" si="198"/>
        <v>2.7546531912878365</v>
      </c>
      <c r="AF156">
        <f t="shared" si="198"/>
        <v>2.9541050765008219</v>
      </c>
      <c r="AG156">
        <f t="shared" si="198"/>
        <v>3.1047624365744442</v>
      </c>
      <c r="AI156" s="26">
        <f t="shared" si="129"/>
        <v>9.6257964687492326</v>
      </c>
      <c r="AJ156" s="26">
        <f t="shared" si="130"/>
        <v>34.811434375095018</v>
      </c>
      <c r="AK156" s="26">
        <f t="shared" si="131"/>
        <v>39.726053347559997</v>
      </c>
      <c r="AL156" s="26">
        <f t="shared" si="132"/>
        <v>64.553786829084657</v>
      </c>
      <c r="AM156" s="26">
        <f t="shared" si="133"/>
        <v>88.011388101373967</v>
      </c>
      <c r="AN156" s="26">
        <f t="shared" si="134"/>
        <v>108.24374801164738</v>
      </c>
      <c r="AO156" s="26">
        <f t="shared" si="135"/>
        <v>124.74750006483946</v>
      </c>
      <c r="AP156" s="26">
        <f t="shared" si="136"/>
        <v>137.73265956439181</v>
      </c>
      <c r="AQ156" s="26">
        <f t="shared" si="137"/>
        <v>147.7052538250411</v>
      </c>
      <c r="AR156" s="26">
        <f t="shared" si="138"/>
        <v>155.2381218287222</v>
      </c>
      <c r="AS156" s="26"/>
      <c r="AT156" s="26">
        <f t="shared" si="139"/>
        <v>1.9251592937498465</v>
      </c>
      <c r="AU156" s="26">
        <f t="shared" si="140"/>
        <v>6.9622868750190037</v>
      </c>
      <c r="AV156" s="26">
        <f t="shared" si="141"/>
        <v>7.9452106695120008</v>
      </c>
      <c r="AW156" s="26">
        <f t="shared" si="142"/>
        <v>12.910757365816931</v>
      </c>
      <c r="AX156" s="26">
        <f t="shared" si="143"/>
        <v>17.602277620274794</v>
      </c>
      <c r="AY156" s="26">
        <f t="shared" si="144"/>
        <v>21.648749602329481</v>
      </c>
      <c r="AZ156" s="26">
        <f t="shared" si="145"/>
        <v>24.949500012967896</v>
      </c>
      <c r="BA156" s="26">
        <f t="shared" si="146"/>
        <v>27.546531912878365</v>
      </c>
      <c r="BB156" s="26">
        <f t="shared" si="147"/>
        <v>29.541050765008219</v>
      </c>
      <c r="BC156" s="26">
        <f t="shared" si="148"/>
        <v>31.04762436574444</v>
      </c>
      <c r="BE156">
        <v>9.6257964687492308</v>
      </c>
      <c r="BF156">
        <v>34.811434375094997</v>
      </c>
      <c r="BG156">
        <v>39.726053347559997</v>
      </c>
      <c r="BH156">
        <v>64.5537868290847</v>
      </c>
      <c r="BI156">
        <v>88.011388101373996</v>
      </c>
      <c r="BJ156">
        <v>108.243748011647</v>
      </c>
      <c r="BK156">
        <v>124.747500064839</v>
      </c>
      <c r="BL156">
        <v>137.73265956439201</v>
      </c>
      <c r="BM156">
        <v>147.70525382504101</v>
      </c>
      <c r="BN156">
        <v>155.238121828722</v>
      </c>
      <c r="BP156">
        <v>1.9251592937498501</v>
      </c>
      <c r="BQ156">
        <v>6.9622868750190001</v>
      </c>
      <c r="BR156">
        <v>7.9452106695119999</v>
      </c>
      <c r="BS156">
        <v>12.910757365816901</v>
      </c>
      <c r="BT156">
        <v>17.602277620274801</v>
      </c>
      <c r="BU156">
        <v>21.648749602329499</v>
      </c>
      <c r="BV156">
        <v>24.949500012967899</v>
      </c>
      <c r="BW156">
        <v>27.5465319128784</v>
      </c>
      <c r="BX156">
        <v>29.541050765008201</v>
      </c>
      <c r="BY156">
        <v>31.047624365744401</v>
      </c>
    </row>
    <row r="157" spans="1:77" x14ac:dyDescent="0.25">
      <c r="A157" s="8" t="s">
        <v>32</v>
      </c>
      <c r="B157">
        <v>1405042.9001579301</v>
      </c>
      <c r="C157">
        <v>1617644.62456958</v>
      </c>
      <c r="D157">
        <v>1628746.25550735</v>
      </c>
      <c r="E157">
        <v>1629300.2736837899</v>
      </c>
      <c r="F157">
        <v>1629327.85985068</v>
      </c>
      <c r="G157">
        <v>1629329.23329305</v>
      </c>
      <c r="H157">
        <v>1629329.3016727399</v>
      </c>
      <c r="I157">
        <v>1629329.30507716</v>
      </c>
      <c r="J157">
        <v>1629329.30524666</v>
      </c>
      <c r="K157">
        <v>1629329.3052550999</v>
      </c>
      <c r="L157" s="1">
        <v>1</v>
      </c>
      <c r="M157">
        <f t="shared" ref="M157:V157" si="199">(B157*($M127/100))/365</f>
        <v>38.494326031724114</v>
      </c>
      <c r="N157">
        <f t="shared" si="199"/>
        <v>44.319030810125483</v>
      </c>
      <c r="O157">
        <f t="shared" si="199"/>
        <v>44.62318508239315</v>
      </c>
      <c r="P157">
        <f t="shared" si="199"/>
        <v>44.638363662569589</v>
      </c>
      <c r="Q157">
        <f t="shared" si="199"/>
        <v>44.639119447963836</v>
      </c>
      <c r="R157">
        <f t="shared" si="199"/>
        <v>44.639157076521919</v>
      </c>
      <c r="S157">
        <f t="shared" si="199"/>
        <v>44.639158949938079</v>
      </c>
      <c r="T157">
        <f t="shared" si="199"/>
        <v>44.639159043209865</v>
      </c>
      <c r="U157">
        <f t="shared" si="199"/>
        <v>44.639159047853703</v>
      </c>
      <c r="V157">
        <f t="shared" si="199"/>
        <v>44.639159048084935</v>
      </c>
      <c r="W157" s="2">
        <v>10</v>
      </c>
      <c r="X157">
        <f t="shared" ref="X157:AG157" si="200">M157*10</f>
        <v>384.94326031724114</v>
      </c>
      <c r="Y157">
        <f t="shared" si="200"/>
        <v>443.1903081012548</v>
      </c>
      <c r="Z157">
        <f t="shared" si="200"/>
        <v>446.2318508239315</v>
      </c>
      <c r="AA157">
        <f t="shared" si="200"/>
        <v>446.38363662569589</v>
      </c>
      <c r="AB157">
        <f t="shared" si="200"/>
        <v>446.39119447963833</v>
      </c>
      <c r="AC157">
        <f t="shared" si="200"/>
        <v>446.39157076521917</v>
      </c>
      <c r="AD157">
        <f t="shared" si="200"/>
        <v>446.39158949938076</v>
      </c>
      <c r="AE157">
        <f t="shared" si="200"/>
        <v>446.39159043209867</v>
      </c>
      <c r="AF157">
        <f t="shared" si="200"/>
        <v>446.39159047853701</v>
      </c>
      <c r="AG157">
        <f t="shared" si="200"/>
        <v>446.39159048084935</v>
      </c>
      <c r="AH157" s="6"/>
      <c r="AI157" s="26">
        <f t="shared" si="129"/>
        <v>384.94326031724114</v>
      </c>
      <c r="AJ157" s="26">
        <f t="shared" si="130"/>
        <v>443.1903081012548</v>
      </c>
      <c r="AK157" s="26">
        <f t="shared" si="131"/>
        <v>446.2318508239315</v>
      </c>
      <c r="AL157" s="26">
        <f t="shared" si="132"/>
        <v>446.38363662569589</v>
      </c>
      <c r="AM157" s="26">
        <f t="shared" si="133"/>
        <v>446.39119447963833</v>
      </c>
      <c r="AN157" s="26">
        <f t="shared" si="134"/>
        <v>446.39157076521917</v>
      </c>
      <c r="AO157" s="26">
        <f t="shared" si="135"/>
        <v>446.39158949938076</v>
      </c>
      <c r="AP157" s="26">
        <f t="shared" si="136"/>
        <v>446.39159043209867</v>
      </c>
      <c r="AQ157" s="26">
        <f t="shared" si="137"/>
        <v>446.39159047853701</v>
      </c>
      <c r="AR157" s="26">
        <f t="shared" si="138"/>
        <v>446.39159048084935</v>
      </c>
      <c r="AS157" s="26"/>
      <c r="AT157" s="26">
        <f t="shared" si="139"/>
        <v>3849.4326031724113</v>
      </c>
      <c r="AU157" s="26">
        <f t="shared" si="140"/>
        <v>4431.9030810125478</v>
      </c>
      <c r="AV157" s="26">
        <f t="shared" si="141"/>
        <v>4462.3185082393147</v>
      </c>
      <c r="AW157" s="26">
        <f t="shared" si="142"/>
        <v>4463.8363662569591</v>
      </c>
      <c r="AX157" s="26">
        <f t="shared" si="143"/>
        <v>4463.9119447963831</v>
      </c>
      <c r="AY157" s="26">
        <f t="shared" si="144"/>
        <v>4463.9157076521915</v>
      </c>
      <c r="AZ157" s="26">
        <f t="shared" si="145"/>
        <v>4463.9158949938073</v>
      </c>
      <c r="BA157" s="26">
        <f t="shared" si="146"/>
        <v>4463.9159043209866</v>
      </c>
      <c r="BB157" s="26">
        <f t="shared" si="147"/>
        <v>4463.91590478537</v>
      </c>
      <c r="BC157" s="26">
        <f t="shared" si="148"/>
        <v>4463.915904808493</v>
      </c>
      <c r="BD157" s="6"/>
      <c r="BE157">
        <v>57.741489047586199</v>
      </c>
      <c r="BF157">
        <v>66.478546215188203</v>
      </c>
      <c r="BG157">
        <v>66.934777623589696</v>
      </c>
      <c r="BH157">
        <v>66.957545493854397</v>
      </c>
      <c r="BI157">
        <v>66.958679171945803</v>
      </c>
      <c r="BJ157">
        <v>66.958735614782896</v>
      </c>
      <c r="BK157">
        <v>66.958738424907096</v>
      </c>
      <c r="BL157">
        <v>66.958738564814794</v>
      </c>
      <c r="BM157">
        <v>66.9587385717806</v>
      </c>
      <c r="BN157">
        <v>66.958738572127402</v>
      </c>
      <c r="BP157">
        <v>577.41489047586197</v>
      </c>
      <c r="BQ157">
        <v>664.78546215188203</v>
      </c>
      <c r="BR157">
        <v>669.34777623589696</v>
      </c>
      <c r="BS157">
        <v>669.575454938544</v>
      </c>
      <c r="BT157">
        <v>669.58679171945801</v>
      </c>
      <c r="BU157">
        <v>669.58735614782904</v>
      </c>
      <c r="BV157">
        <v>669.58738424907096</v>
      </c>
      <c r="BW157">
        <v>669.58738564814803</v>
      </c>
      <c r="BX157">
        <v>669.587385717806</v>
      </c>
      <c r="BY157">
        <v>669.58738572127402</v>
      </c>
    </row>
    <row r="158" spans="1:77" x14ac:dyDescent="0.25">
      <c r="A158" s="6" t="s">
        <v>33</v>
      </c>
      <c r="B158">
        <v>1010.22846178596</v>
      </c>
      <c r="C158">
        <v>4735.8240952389897</v>
      </c>
      <c r="D158">
        <v>9231.5440769145498</v>
      </c>
      <c r="E158">
        <v>13022.514215835799</v>
      </c>
      <c r="F158">
        <v>15755.6339160518</v>
      </c>
      <c r="G158">
        <v>17575.572000862001</v>
      </c>
      <c r="H158">
        <v>18735.965768631999</v>
      </c>
      <c r="I158">
        <v>19457.801781760001</v>
      </c>
      <c r="J158">
        <v>19900.4315863962</v>
      </c>
      <c r="K158">
        <v>20169.567511430101</v>
      </c>
      <c r="L158" s="1">
        <v>5</v>
      </c>
      <c r="M158">
        <f t="shared" ref="M158:V158" si="201">(B158*($L$158/100))/365</f>
        <v>0.13838746051862466</v>
      </c>
      <c r="N158">
        <f t="shared" si="201"/>
        <v>0.64874302674506712</v>
      </c>
      <c r="O158">
        <f t="shared" si="201"/>
        <v>1.2645950790293905</v>
      </c>
      <c r="P158">
        <f t="shared" si="201"/>
        <v>1.7839060569638081</v>
      </c>
      <c r="Q158">
        <f t="shared" si="201"/>
        <v>2.1583060158975069</v>
      </c>
      <c r="R158">
        <f t="shared" si="201"/>
        <v>2.4076126028578084</v>
      </c>
      <c r="S158">
        <f t="shared" si="201"/>
        <v>2.5665706532372603</v>
      </c>
      <c r="T158">
        <f t="shared" si="201"/>
        <v>2.6654522988712332</v>
      </c>
      <c r="U158">
        <f t="shared" si="201"/>
        <v>2.726086518684411</v>
      </c>
      <c r="V158">
        <f t="shared" si="201"/>
        <v>2.7629544536205621</v>
      </c>
      <c r="W158" s="2">
        <v>0.2</v>
      </c>
      <c r="X158">
        <f t="shared" ref="X158:AG158" si="202">M158*$W$158</f>
        <v>2.7677492103724933E-2</v>
      </c>
      <c r="Y158">
        <f t="shared" si="202"/>
        <v>0.12974860534901342</v>
      </c>
      <c r="Z158">
        <f t="shared" si="202"/>
        <v>0.25291901580587811</v>
      </c>
      <c r="AA158">
        <f t="shared" si="202"/>
        <v>0.35678121139276164</v>
      </c>
      <c r="AB158">
        <f t="shared" si="202"/>
        <v>0.43166120317950141</v>
      </c>
      <c r="AC158">
        <f t="shared" si="202"/>
        <v>0.4815225205715617</v>
      </c>
      <c r="AD158">
        <f t="shared" si="202"/>
        <v>0.51331413064745213</v>
      </c>
      <c r="AE158">
        <f t="shared" si="202"/>
        <v>0.53309045977424663</v>
      </c>
      <c r="AF158">
        <f t="shared" si="202"/>
        <v>0.54521730373688226</v>
      </c>
      <c r="AG158">
        <f t="shared" si="202"/>
        <v>0.55259089072411249</v>
      </c>
      <c r="AI158" s="26">
        <f t="shared" si="129"/>
        <v>1.3838746051862465</v>
      </c>
      <c r="AJ158" s="26">
        <f t="shared" si="130"/>
        <v>6.4874302674506712</v>
      </c>
      <c r="AK158" s="26">
        <f t="shared" si="131"/>
        <v>12.645950790293906</v>
      </c>
      <c r="AL158" s="26">
        <f t="shared" si="132"/>
        <v>17.839060569638082</v>
      </c>
      <c r="AM158" s="26">
        <f t="shared" si="133"/>
        <v>21.583060158975069</v>
      </c>
      <c r="AN158" s="26">
        <f t="shared" si="134"/>
        <v>24.076126028578084</v>
      </c>
      <c r="AO158" s="26">
        <f t="shared" si="135"/>
        <v>25.665706532372603</v>
      </c>
      <c r="AP158" s="26">
        <f t="shared" si="136"/>
        <v>26.654522988712333</v>
      </c>
      <c r="AQ158" s="26">
        <f t="shared" si="137"/>
        <v>27.260865186844111</v>
      </c>
      <c r="AR158" s="26">
        <f t="shared" si="138"/>
        <v>27.629544536205621</v>
      </c>
      <c r="AS158" s="26"/>
      <c r="AT158" s="26">
        <f t="shared" si="139"/>
        <v>0.27677492103724932</v>
      </c>
      <c r="AU158" s="26">
        <f t="shared" si="140"/>
        <v>1.2974860534901342</v>
      </c>
      <c r="AV158" s="26">
        <f t="shared" si="141"/>
        <v>2.529190158058781</v>
      </c>
      <c r="AW158" s="26">
        <f t="shared" si="142"/>
        <v>3.5678121139276167</v>
      </c>
      <c r="AX158" s="26">
        <f t="shared" si="143"/>
        <v>4.3166120317950138</v>
      </c>
      <c r="AY158" s="26">
        <f t="shared" si="144"/>
        <v>4.8152252057156169</v>
      </c>
      <c r="AZ158" s="26">
        <f t="shared" si="145"/>
        <v>5.1331413064745215</v>
      </c>
      <c r="BA158" s="26">
        <f t="shared" si="146"/>
        <v>5.3309045977424665</v>
      </c>
      <c r="BB158" s="26">
        <f t="shared" si="147"/>
        <v>5.4521730373688229</v>
      </c>
      <c r="BC158" s="26">
        <f t="shared" si="148"/>
        <v>5.5259089072411252</v>
      </c>
      <c r="BE158">
        <v>1.3838746051862501</v>
      </c>
      <c r="BF158">
        <v>6.4874302674506703</v>
      </c>
      <c r="BG158">
        <v>12.645950790293901</v>
      </c>
      <c r="BH158">
        <v>17.8390605696381</v>
      </c>
      <c r="BI158">
        <v>21.583060158975101</v>
      </c>
      <c r="BJ158">
        <v>24.076126028578098</v>
      </c>
      <c r="BK158">
        <v>25.665706532372599</v>
      </c>
      <c r="BL158">
        <v>26.654522988712301</v>
      </c>
      <c r="BM158">
        <v>27.2608651868441</v>
      </c>
      <c r="BN158">
        <v>27.6295445362056</v>
      </c>
      <c r="BP158">
        <v>0.27677492103724899</v>
      </c>
      <c r="BQ158">
        <v>1.29748605349013</v>
      </c>
      <c r="BR158">
        <v>2.5291901580587801</v>
      </c>
      <c r="BS158">
        <v>3.5678121139276202</v>
      </c>
      <c r="BT158">
        <v>4.3166120317950103</v>
      </c>
      <c r="BU158">
        <v>4.8152252057156204</v>
      </c>
      <c r="BV158">
        <v>5.1331413064745197</v>
      </c>
      <c r="BW158">
        <v>5.3309045977424701</v>
      </c>
      <c r="BX158">
        <v>5.4521730373688202</v>
      </c>
      <c r="BY158">
        <v>5.5259089072411296</v>
      </c>
    </row>
    <row r="159" spans="1:77" x14ac:dyDescent="0.25">
      <c r="A159" s="8" t="s">
        <v>34</v>
      </c>
      <c r="B159">
        <v>9992.3761273008404</v>
      </c>
      <c r="C159">
        <v>40966.815834351502</v>
      </c>
      <c r="D159">
        <v>75363.609977611501</v>
      </c>
      <c r="E159">
        <v>103185.52167913799</v>
      </c>
      <c r="F159">
        <v>122795.19097446901</v>
      </c>
      <c r="G159">
        <v>135686.372695681</v>
      </c>
      <c r="H159">
        <v>143844.70268500299</v>
      </c>
      <c r="I159">
        <v>148897.428591281</v>
      </c>
      <c r="J159">
        <v>151987.68617308</v>
      </c>
      <c r="K159">
        <v>153863.75964535901</v>
      </c>
      <c r="L159" s="1">
        <v>8</v>
      </c>
      <c r="M159">
        <f t="shared" ref="M159:V159" si="203">(B159*($L$95/100))/365</f>
        <v>2.1901098361207323</v>
      </c>
      <c r="N159">
        <f t="shared" si="203"/>
        <v>8.9790281280770419</v>
      </c>
      <c r="O159">
        <f t="shared" si="203"/>
        <v>16.518051501942246</v>
      </c>
      <c r="P159">
        <f t="shared" si="203"/>
        <v>22.616004751591888</v>
      </c>
      <c r="Q159">
        <f t="shared" si="203"/>
        <v>26.914014460157592</v>
      </c>
      <c r="R159">
        <f t="shared" si="203"/>
        <v>29.739478946998577</v>
      </c>
      <c r="S159">
        <f t="shared" si="203"/>
        <v>31.527606067945861</v>
      </c>
      <c r="T159">
        <f t="shared" si="203"/>
        <v>32.635052841924605</v>
      </c>
      <c r="U159">
        <f t="shared" si="203"/>
        <v>33.312369572181922</v>
      </c>
      <c r="V159">
        <f t="shared" si="203"/>
        <v>33.723563757886907</v>
      </c>
      <c r="W159"/>
      <c r="X159">
        <f t="shared" ref="X159:AG159" si="204">M159/10</f>
        <v>0.21901098361207322</v>
      </c>
      <c r="Y159">
        <f t="shared" si="204"/>
        <v>0.89790281280770423</v>
      </c>
      <c r="Z159">
        <f t="shared" si="204"/>
        <v>1.6518051501942246</v>
      </c>
      <c r="AA159">
        <f t="shared" si="204"/>
        <v>2.2616004751591889</v>
      </c>
      <c r="AB159">
        <f t="shared" si="204"/>
        <v>2.6914014460157594</v>
      </c>
      <c r="AC159">
        <f t="shared" si="204"/>
        <v>2.9739478946998577</v>
      </c>
      <c r="AD159">
        <f t="shared" si="204"/>
        <v>3.1527606067945859</v>
      </c>
      <c r="AE159">
        <f t="shared" si="204"/>
        <v>3.2635052841924606</v>
      </c>
      <c r="AF159">
        <f t="shared" si="204"/>
        <v>3.3312369572181924</v>
      </c>
      <c r="AG159">
        <f t="shared" si="204"/>
        <v>3.3723563757886907</v>
      </c>
      <c r="AI159" s="26">
        <f t="shared" si="129"/>
        <v>21.901098361207325</v>
      </c>
      <c r="AJ159" s="26">
        <f t="shared" si="130"/>
        <v>89.790281280770415</v>
      </c>
      <c r="AK159" s="26">
        <f t="shared" si="131"/>
        <v>165.18051501942244</v>
      </c>
      <c r="AL159" s="26">
        <f t="shared" si="132"/>
        <v>226.16004751591888</v>
      </c>
      <c r="AM159" s="26">
        <f t="shared" si="133"/>
        <v>269.14014460157591</v>
      </c>
      <c r="AN159" s="26">
        <f t="shared" si="134"/>
        <v>297.39478946998577</v>
      </c>
      <c r="AO159" s="26">
        <f t="shared" si="135"/>
        <v>315.27606067945862</v>
      </c>
      <c r="AP159" s="26">
        <f t="shared" si="136"/>
        <v>326.35052841924607</v>
      </c>
      <c r="AQ159" s="26">
        <f t="shared" si="137"/>
        <v>333.12369572181922</v>
      </c>
      <c r="AR159" s="26">
        <f t="shared" si="138"/>
        <v>337.23563757886905</v>
      </c>
      <c r="AS159" s="26"/>
      <c r="AT159" s="26">
        <f t="shared" si="139"/>
        <v>2.1901098361207323</v>
      </c>
      <c r="AU159" s="26">
        <f t="shared" si="140"/>
        <v>8.9790281280770419</v>
      </c>
      <c r="AV159" s="26">
        <f t="shared" si="141"/>
        <v>16.518051501942246</v>
      </c>
      <c r="AW159" s="26">
        <f t="shared" si="142"/>
        <v>22.616004751591888</v>
      </c>
      <c r="AX159" s="26">
        <f t="shared" si="143"/>
        <v>26.914014460157595</v>
      </c>
      <c r="AY159" s="26">
        <f t="shared" si="144"/>
        <v>29.739478946998577</v>
      </c>
      <c r="AZ159" s="26">
        <f t="shared" si="145"/>
        <v>31.527606067945861</v>
      </c>
      <c r="BA159" s="26">
        <f t="shared" si="146"/>
        <v>32.635052841924605</v>
      </c>
      <c r="BB159" s="26">
        <f t="shared" si="147"/>
        <v>33.312369572181922</v>
      </c>
      <c r="BC159" s="26">
        <f t="shared" si="148"/>
        <v>33.723563757886907</v>
      </c>
      <c r="BE159">
        <v>21.9010983612073</v>
      </c>
      <c r="BF159">
        <v>89.790281280770401</v>
      </c>
      <c r="BG159">
        <v>165.18051501942199</v>
      </c>
      <c r="BH159">
        <v>226.16004751591899</v>
      </c>
      <c r="BI159">
        <v>269.14014460157603</v>
      </c>
      <c r="BJ159">
        <v>297.39478946998599</v>
      </c>
      <c r="BK159">
        <v>315.27606067945902</v>
      </c>
      <c r="BL159">
        <v>326.35052841924602</v>
      </c>
      <c r="BM159">
        <v>333.12369572181899</v>
      </c>
      <c r="BN159">
        <v>337.23563757886899</v>
      </c>
      <c r="BP159">
        <v>2.1901098361207301</v>
      </c>
      <c r="BQ159">
        <v>8.9790281280770401</v>
      </c>
      <c r="BR159">
        <v>16.5180515019422</v>
      </c>
      <c r="BS159">
        <v>22.616004751591898</v>
      </c>
      <c r="BT159">
        <v>26.914014460157599</v>
      </c>
      <c r="BU159">
        <v>29.739478946998599</v>
      </c>
      <c r="BV159">
        <v>31.5276060679459</v>
      </c>
      <c r="BW159">
        <v>32.635052841924598</v>
      </c>
      <c r="BX159">
        <v>33.3123695721819</v>
      </c>
      <c r="BY159">
        <v>33.7235637578869</v>
      </c>
    </row>
    <row r="160" spans="1:77" x14ac:dyDescent="0.25">
      <c r="A160" s="8" t="s">
        <v>35</v>
      </c>
      <c r="B160">
        <v>923281.27442013402</v>
      </c>
      <c r="C160">
        <v>1035129.9149896</v>
      </c>
      <c r="D160">
        <v>1039648.64540009</v>
      </c>
      <c r="E160">
        <v>1039824.4712429499</v>
      </c>
      <c r="F160">
        <v>1039831.30279941</v>
      </c>
      <c r="G160">
        <v>1039831.56821851</v>
      </c>
      <c r="H160">
        <v>1039831.57853053</v>
      </c>
      <c r="I160">
        <v>1039831.5789311701</v>
      </c>
      <c r="J160">
        <v>1039831.57894674</v>
      </c>
      <c r="K160">
        <v>1039831.57894734</v>
      </c>
      <c r="L160" s="1">
        <v>1</v>
      </c>
      <c r="M160">
        <f t="shared" ref="M160:V161" si="205">(B160*($M$63/100))/365</f>
        <v>25.295377381373537</v>
      </c>
      <c r="N160">
        <f t="shared" si="205"/>
        <v>28.359723698345206</v>
      </c>
      <c r="O160">
        <f t="shared" si="205"/>
        <v>28.483524531509318</v>
      </c>
      <c r="P160">
        <f t="shared" si="205"/>
        <v>28.488341677889039</v>
      </c>
      <c r="Q160">
        <f t="shared" si="205"/>
        <v>28.488528843819452</v>
      </c>
      <c r="R160">
        <f t="shared" si="205"/>
        <v>28.48853611557562</v>
      </c>
      <c r="S160">
        <f t="shared" si="205"/>
        <v>28.488536398096713</v>
      </c>
      <c r="T160">
        <f t="shared" si="205"/>
        <v>28.488536409073152</v>
      </c>
      <c r="U160">
        <f t="shared" si="205"/>
        <v>28.488536409499726</v>
      </c>
      <c r="V160">
        <f t="shared" si="205"/>
        <v>28.488536409516168</v>
      </c>
      <c r="W160" s="2">
        <v>10</v>
      </c>
      <c r="X160">
        <f t="shared" ref="X160:AG160" si="206">M160*10</f>
        <v>252.95377381373538</v>
      </c>
      <c r="Y160">
        <f t="shared" si="206"/>
        <v>283.59723698345204</v>
      </c>
      <c r="Z160">
        <f t="shared" si="206"/>
        <v>284.83524531509318</v>
      </c>
      <c r="AA160">
        <f t="shared" si="206"/>
        <v>284.88341677889036</v>
      </c>
      <c r="AB160">
        <f t="shared" si="206"/>
        <v>284.88528843819449</v>
      </c>
      <c r="AC160">
        <f t="shared" si="206"/>
        <v>284.88536115575619</v>
      </c>
      <c r="AD160">
        <f t="shared" si="206"/>
        <v>284.8853639809671</v>
      </c>
      <c r="AE160">
        <f t="shared" si="206"/>
        <v>284.88536409073151</v>
      </c>
      <c r="AF160">
        <f t="shared" si="206"/>
        <v>284.88536409499727</v>
      </c>
      <c r="AG160">
        <f t="shared" si="206"/>
        <v>284.88536409516166</v>
      </c>
      <c r="AH160" s="6"/>
      <c r="AI160" s="26">
        <f t="shared" si="129"/>
        <v>252.95377381373538</v>
      </c>
      <c r="AJ160" s="26">
        <f t="shared" si="130"/>
        <v>283.59723698345204</v>
      </c>
      <c r="AK160" s="26">
        <f t="shared" si="131"/>
        <v>284.83524531509318</v>
      </c>
      <c r="AL160" s="26">
        <f t="shared" si="132"/>
        <v>284.88341677889036</v>
      </c>
      <c r="AM160" s="26">
        <f t="shared" si="133"/>
        <v>284.88528843819449</v>
      </c>
      <c r="AN160" s="26">
        <f t="shared" si="134"/>
        <v>284.88536115575619</v>
      </c>
      <c r="AO160" s="26">
        <f t="shared" si="135"/>
        <v>284.8853639809671</v>
      </c>
      <c r="AP160" s="26">
        <f t="shared" si="136"/>
        <v>284.88536409073151</v>
      </c>
      <c r="AQ160" s="26">
        <f t="shared" si="137"/>
        <v>284.88536409499727</v>
      </c>
      <c r="AR160" s="26">
        <f t="shared" si="138"/>
        <v>284.88536409516166</v>
      </c>
      <c r="AS160" s="26"/>
      <c r="AT160" s="26">
        <f t="shared" si="139"/>
        <v>2529.5377381373537</v>
      </c>
      <c r="AU160" s="26">
        <f t="shared" si="140"/>
        <v>2835.9723698345206</v>
      </c>
      <c r="AV160" s="26">
        <f t="shared" si="141"/>
        <v>2848.352453150932</v>
      </c>
      <c r="AW160" s="26">
        <f t="shared" si="142"/>
        <v>2848.8341677889039</v>
      </c>
      <c r="AX160" s="26">
        <f t="shared" si="143"/>
        <v>2848.8528843819449</v>
      </c>
      <c r="AY160" s="26">
        <f t="shared" si="144"/>
        <v>2848.8536115575616</v>
      </c>
      <c r="AZ160" s="26">
        <f t="shared" si="145"/>
        <v>2848.8536398096712</v>
      </c>
      <c r="BA160" s="26">
        <f t="shared" si="146"/>
        <v>2848.8536409073149</v>
      </c>
      <c r="BB160" s="26">
        <f t="shared" si="147"/>
        <v>2848.8536409499729</v>
      </c>
      <c r="BC160" s="26">
        <f t="shared" si="148"/>
        <v>2848.8536409516164</v>
      </c>
      <c r="BD160" s="6"/>
      <c r="BE160">
        <v>252.95377381373501</v>
      </c>
      <c r="BF160">
        <v>283.59723698345198</v>
      </c>
      <c r="BG160">
        <v>284.835245315093</v>
      </c>
      <c r="BH160">
        <v>284.88341677889002</v>
      </c>
      <c r="BI160">
        <v>284.88528843819398</v>
      </c>
      <c r="BJ160">
        <v>284.88536115575602</v>
      </c>
      <c r="BK160">
        <v>284.88536398096699</v>
      </c>
      <c r="BL160">
        <v>284.88536409073203</v>
      </c>
      <c r="BM160">
        <v>284.88536409499699</v>
      </c>
      <c r="BN160">
        <v>284.885364095162</v>
      </c>
      <c r="BP160">
        <v>2529.5377381373501</v>
      </c>
      <c r="BQ160">
        <v>2835.9723698345201</v>
      </c>
      <c r="BR160">
        <v>2848.3524531509302</v>
      </c>
      <c r="BS160">
        <v>2848.8341677888998</v>
      </c>
      <c r="BT160">
        <v>2848.8528843819399</v>
      </c>
      <c r="BU160">
        <v>2848.8536115575598</v>
      </c>
      <c r="BV160">
        <v>2848.8536398096699</v>
      </c>
      <c r="BW160">
        <v>2848.8536409073099</v>
      </c>
      <c r="BX160">
        <v>2848.8536409499702</v>
      </c>
      <c r="BY160">
        <v>2848.85364095162</v>
      </c>
    </row>
    <row r="161" spans="1:77" x14ac:dyDescent="0.25">
      <c r="A161" s="8" t="s">
        <v>36</v>
      </c>
      <c r="B161">
        <v>2846612.2070100098</v>
      </c>
      <c r="C161">
        <v>3045916.3216537698</v>
      </c>
      <c r="D161">
        <v>3051026.8130290601</v>
      </c>
      <c r="E161">
        <v>3051154.8906361801</v>
      </c>
      <c r="F161">
        <v>3051158.0986469602</v>
      </c>
      <c r="G161">
        <v>3051158.1789981299</v>
      </c>
      <c r="H161">
        <v>3051158.1810106901</v>
      </c>
      <c r="I161">
        <v>3051158.1810611002</v>
      </c>
      <c r="J161">
        <v>3051158.1810623598</v>
      </c>
      <c r="K161">
        <v>3051158.1810623901</v>
      </c>
      <c r="L161" s="1">
        <v>1</v>
      </c>
      <c r="M161">
        <f t="shared" si="205"/>
        <v>77.989375534520818</v>
      </c>
      <c r="N161">
        <f t="shared" si="205"/>
        <v>83.449762237089587</v>
      </c>
      <c r="O161">
        <f t="shared" si="205"/>
        <v>83.589775699426312</v>
      </c>
      <c r="P161">
        <f t="shared" si="205"/>
        <v>83.59328467496384</v>
      </c>
      <c r="Q161">
        <f t="shared" si="205"/>
        <v>83.593372565670137</v>
      </c>
      <c r="R161">
        <f t="shared" si="205"/>
        <v>83.593374767072063</v>
      </c>
      <c r="S161">
        <f t="shared" si="205"/>
        <v>83.593374822210691</v>
      </c>
      <c r="T161">
        <f t="shared" si="205"/>
        <v>83.593374823591788</v>
      </c>
      <c r="U161">
        <f t="shared" si="205"/>
        <v>83.593374823626306</v>
      </c>
      <c r="V161">
        <f t="shared" si="205"/>
        <v>83.59337482362713</v>
      </c>
      <c r="W161" s="2">
        <v>10</v>
      </c>
      <c r="X161">
        <f>M161*10</f>
        <v>779.89375534520821</v>
      </c>
      <c r="Y161">
        <f t="shared" ref="Y161:AG161" si="207">N161/10</f>
        <v>8.344976223708958</v>
      </c>
      <c r="Z161">
        <f t="shared" si="207"/>
        <v>8.3589775699426312</v>
      </c>
      <c r="AA161">
        <f t="shared" si="207"/>
        <v>8.3593284674963844</v>
      </c>
      <c r="AB161">
        <f t="shared" si="207"/>
        <v>8.359337256567013</v>
      </c>
      <c r="AC161">
        <f t="shared" si="207"/>
        <v>8.3593374767072071</v>
      </c>
      <c r="AD161">
        <f t="shared" si="207"/>
        <v>8.3593374822210684</v>
      </c>
      <c r="AE161">
        <f t="shared" si="207"/>
        <v>8.3593374823591784</v>
      </c>
      <c r="AF161">
        <f t="shared" si="207"/>
        <v>8.3593374823626299</v>
      </c>
      <c r="AG161">
        <f t="shared" si="207"/>
        <v>8.3593374823627133</v>
      </c>
      <c r="AI161" s="26">
        <f t="shared" ref="AI161:AI187" si="208">M161*$AI$128</f>
        <v>779.89375534520821</v>
      </c>
      <c r="AJ161" s="26">
        <f t="shared" ref="AJ161:AJ187" si="209">N161*$AI$128</f>
        <v>834.4976223708959</v>
      </c>
      <c r="AK161" s="26">
        <f t="shared" ref="AK161:AK187" si="210">O161*$AI$128</f>
        <v>835.89775699426309</v>
      </c>
      <c r="AL161" s="26">
        <f t="shared" ref="AL161:AL187" si="211">P161*$AI$128</f>
        <v>835.93284674963843</v>
      </c>
      <c r="AM161" s="26">
        <f t="shared" ref="AM161:AM187" si="212">Q161*$AI$128</f>
        <v>835.93372565670143</v>
      </c>
      <c r="AN161" s="26">
        <f t="shared" ref="AN161:AN187" si="213">R161*$AI$128</f>
        <v>835.93374767072066</v>
      </c>
      <c r="AO161" s="26">
        <f t="shared" ref="AO161:AO187" si="214">S161*$AI$128</f>
        <v>835.93374822210694</v>
      </c>
      <c r="AP161" s="26">
        <f t="shared" ref="AP161:AP187" si="215">T161*$AI$128</f>
        <v>835.93374823591785</v>
      </c>
      <c r="AQ161" s="26">
        <f t="shared" ref="AQ161:AQ187" si="216">U161*$AI$128</f>
        <v>835.933748236263</v>
      </c>
      <c r="AR161" s="26">
        <f t="shared" ref="AR161:AR187" si="217">V161*$AI$128</f>
        <v>835.9337482362713</v>
      </c>
      <c r="AS161" s="26"/>
      <c r="AT161" s="26">
        <f t="shared" ref="AT161:AT187" si="218">X161*$AI$128</f>
        <v>7798.9375534520823</v>
      </c>
      <c r="AU161" s="26">
        <f t="shared" ref="AU161:AU187" si="219">Y161*$AI$128</f>
        <v>83.449762237089573</v>
      </c>
      <c r="AV161" s="26">
        <f t="shared" ref="AV161:AV187" si="220">Z161*$AI$128</f>
        <v>83.589775699426312</v>
      </c>
      <c r="AW161" s="26">
        <f t="shared" ref="AW161:AW187" si="221">AA161*$AI$128</f>
        <v>83.59328467496384</v>
      </c>
      <c r="AX161" s="26">
        <f t="shared" ref="AX161:AX187" si="222">AB161*$AI$128</f>
        <v>83.593372565670137</v>
      </c>
      <c r="AY161" s="26">
        <f t="shared" ref="AY161:AY187" si="223">AC161*$AI$128</f>
        <v>83.593374767072078</v>
      </c>
      <c r="AZ161" s="26">
        <f t="shared" ref="AZ161:AZ187" si="224">AD161*$AI$128</f>
        <v>83.593374822210677</v>
      </c>
      <c r="BA161" s="26">
        <f t="shared" ref="BA161:BA187" si="225">AE161*$AI$128</f>
        <v>83.593374823591788</v>
      </c>
      <c r="BB161" s="26">
        <f t="shared" ref="BB161:BB187" si="226">AF161*$AI$128</f>
        <v>83.593374823626306</v>
      </c>
      <c r="BC161" s="26">
        <f t="shared" ref="BC161:BC187" si="227">AG161*$AI$128</f>
        <v>83.59337482362713</v>
      </c>
      <c r="BE161">
        <v>779.89375534520798</v>
      </c>
      <c r="BF161">
        <v>834.49762237089601</v>
      </c>
      <c r="BG161">
        <v>835.89775699426298</v>
      </c>
      <c r="BH161">
        <v>835.93284674963797</v>
      </c>
      <c r="BI161">
        <v>835.93372565670199</v>
      </c>
      <c r="BJ161">
        <v>835.933747670721</v>
      </c>
      <c r="BK161">
        <v>835.93374822210706</v>
      </c>
      <c r="BL161">
        <v>835.93374823591796</v>
      </c>
      <c r="BM161">
        <v>835.933748236263</v>
      </c>
      <c r="BN161">
        <v>835.93374823627096</v>
      </c>
      <c r="BP161">
        <v>7798.9375534520796</v>
      </c>
      <c r="BQ161">
        <v>83.449762237089601</v>
      </c>
      <c r="BR161">
        <v>83.589775699426298</v>
      </c>
      <c r="BS161">
        <v>83.593284674963797</v>
      </c>
      <c r="BT161">
        <v>83.593372565670094</v>
      </c>
      <c r="BU161">
        <v>83.593374767072106</v>
      </c>
      <c r="BV161">
        <v>83.593374822210706</v>
      </c>
      <c r="BW161">
        <v>83.593374823591802</v>
      </c>
      <c r="BX161">
        <v>83.593374823626306</v>
      </c>
      <c r="BY161">
        <v>83.593374823627101</v>
      </c>
    </row>
    <row r="162" spans="1:77" x14ac:dyDescent="0.25">
      <c r="A162" s="6" t="s">
        <v>37</v>
      </c>
      <c r="B162">
        <v>292.61111455449497</v>
      </c>
      <c r="C162">
        <v>849.75653617973001</v>
      </c>
      <c r="D162">
        <v>1362.7238666079299</v>
      </c>
      <c r="E162">
        <v>1729.4881154068801</v>
      </c>
      <c r="F162">
        <v>1963.876371518</v>
      </c>
      <c r="G162">
        <v>2105.5025376393901</v>
      </c>
      <c r="H162">
        <v>2188.5787984071098</v>
      </c>
      <c r="I162">
        <v>2236.5292818778398</v>
      </c>
      <c r="J162">
        <v>2263.9589857086298</v>
      </c>
      <c r="K162">
        <v>2279.5716017415598</v>
      </c>
      <c r="L162"/>
      <c r="M162">
        <f t="shared" ref="M162:V162" si="228">(B162*(M$1/100))/365</f>
        <v>0.24050228593520132</v>
      </c>
      <c r="N162">
        <f t="shared" si="228"/>
        <v>0.46562001982450962</v>
      </c>
      <c r="O162">
        <f t="shared" si="228"/>
        <v>0.37334900455011777</v>
      </c>
      <c r="P162">
        <f t="shared" si="228"/>
        <v>0.47383236038544663</v>
      </c>
      <c r="Q162">
        <f t="shared" si="228"/>
        <v>0.5380483209638357</v>
      </c>
      <c r="R162">
        <f t="shared" si="228"/>
        <v>0.57685001031216177</v>
      </c>
      <c r="S162">
        <f t="shared" si="228"/>
        <v>0.5996106297005781</v>
      </c>
      <c r="T162">
        <f t="shared" si="228"/>
        <v>0.61274774845968216</v>
      </c>
      <c r="U162">
        <f t="shared" si="228"/>
        <v>0.62026273581058355</v>
      </c>
      <c r="V162">
        <f t="shared" si="228"/>
        <v>0.62454016486070141</v>
      </c>
      <c r="W162" s="2">
        <v>0.5</v>
      </c>
      <c r="X162">
        <f t="shared" ref="X162:AG162" si="229">M162*$W$162</f>
        <v>0.12025114296760066</v>
      </c>
      <c r="Y162">
        <f t="shared" si="229"/>
        <v>0.23281000991225481</v>
      </c>
      <c r="Z162">
        <f t="shared" si="229"/>
        <v>0.18667450227505888</v>
      </c>
      <c r="AA162">
        <f t="shared" si="229"/>
        <v>0.23691618019272331</v>
      </c>
      <c r="AB162">
        <f t="shared" si="229"/>
        <v>0.26902416048191785</v>
      </c>
      <c r="AC162">
        <f t="shared" si="229"/>
        <v>0.28842500515608088</v>
      </c>
      <c r="AD162">
        <f t="shared" si="229"/>
        <v>0.29980531485028905</v>
      </c>
      <c r="AE162">
        <f t="shared" si="229"/>
        <v>0.30637387422984108</v>
      </c>
      <c r="AF162">
        <f t="shared" si="229"/>
        <v>0.31013136790529178</v>
      </c>
      <c r="AG162">
        <f t="shared" si="229"/>
        <v>0.3122700824303507</v>
      </c>
      <c r="AI162" s="26">
        <f t="shared" si="208"/>
        <v>2.4050228593520133</v>
      </c>
      <c r="AJ162" s="26">
        <f t="shared" si="209"/>
        <v>4.656200198245096</v>
      </c>
      <c r="AK162" s="26">
        <f t="shared" si="210"/>
        <v>3.7334900455011777</v>
      </c>
      <c r="AL162" s="26">
        <f t="shared" si="211"/>
        <v>4.7383236038544663</v>
      </c>
      <c r="AM162" s="26">
        <f t="shared" si="212"/>
        <v>5.3804832096383572</v>
      </c>
      <c r="AN162" s="26">
        <f t="shared" si="213"/>
        <v>5.7685001031216174</v>
      </c>
      <c r="AO162" s="26">
        <f t="shared" si="214"/>
        <v>5.996106297005781</v>
      </c>
      <c r="AP162" s="26">
        <f t="shared" si="215"/>
        <v>6.1274774845968221</v>
      </c>
      <c r="AQ162" s="26">
        <f t="shared" si="216"/>
        <v>6.2026273581058353</v>
      </c>
      <c r="AR162" s="26">
        <f t="shared" si="217"/>
        <v>6.2454016486070145</v>
      </c>
      <c r="AS162" s="26"/>
      <c r="AT162" s="26">
        <f t="shared" si="218"/>
        <v>1.2025114296760067</v>
      </c>
      <c r="AU162" s="26">
        <f t="shared" si="219"/>
        <v>2.328100099122548</v>
      </c>
      <c r="AV162" s="26">
        <f t="shared" si="220"/>
        <v>1.8667450227505888</v>
      </c>
      <c r="AW162" s="26">
        <f t="shared" si="221"/>
        <v>2.3691618019272331</v>
      </c>
      <c r="AX162" s="26">
        <f t="shared" si="222"/>
        <v>2.6902416048191786</v>
      </c>
      <c r="AY162" s="26">
        <f t="shared" si="223"/>
        <v>2.8842500515608087</v>
      </c>
      <c r="AZ162" s="26">
        <f t="shared" si="224"/>
        <v>2.9980531485028905</v>
      </c>
      <c r="BA162" s="26">
        <f t="shared" si="225"/>
        <v>3.063738742298411</v>
      </c>
      <c r="BB162" s="26">
        <f t="shared" si="226"/>
        <v>3.1013136790529177</v>
      </c>
      <c r="BC162" s="26">
        <f t="shared" si="227"/>
        <v>3.1227008243035073</v>
      </c>
      <c r="BE162">
        <v>2.4050228593520102</v>
      </c>
      <c r="BF162">
        <v>4.6562001982450996</v>
      </c>
      <c r="BG162">
        <v>3.7334900455011799</v>
      </c>
      <c r="BH162">
        <v>4.7383236038544698</v>
      </c>
      <c r="BI162">
        <v>5.3804832096383599</v>
      </c>
      <c r="BJ162">
        <v>5.7685001031216201</v>
      </c>
      <c r="BK162">
        <v>5.9961062970057801</v>
      </c>
      <c r="BL162">
        <v>6.1274774845968203</v>
      </c>
      <c r="BM162">
        <v>6.2026273581058398</v>
      </c>
      <c r="BN162">
        <v>6.2454016486070101</v>
      </c>
      <c r="BP162">
        <v>1.20251142967601</v>
      </c>
      <c r="BQ162">
        <v>2.3281000991225498</v>
      </c>
      <c r="BR162">
        <v>1.86674502275059</v>
      </c>
      <c r="BS162">
        <v>2.36916180192723</v>
      </c>
      <c r="BT162">
        <v>2.69024160481918</v>
      </c>
      <c r="BU162">
        <v>2.88425005156081</v>
      </c>
      <c r="BV162">
        <v>2.9980531485028901</v>
      </c>
      <c r="BW162">
        <v>3.0637387422984101</v>
      </c>
      <c r="BX162">
        <v>3.1013136790529199</v>
      </c>
      <c r="BY162">
        <v>3.1227008243035099</v>
      </c>
    </row>
    <row r="163" spans="1:77" x14ac:dyDescent="0.25">
      <c r="A163" s="8" t="s">
        <v>38</v>
      </c>
      <c r="B163">
        <v>1683934.23338946</v>
      </c>
      <c r="C163">
        <v>1689707.3719358</v>
      </c>
      <c r="D163">
        <v>1689713.5570684699</v>
      </c>
      <c r="E163">
        <v>1689713.56368721</v>
      </c>
      <c r="F163">
        <v>1689713.5636942899</v>
      </c>
      <c r="G163">
        <v>1689713.5636942999</v>
      </c>
      <c r="H163">
        <v>1689713.5636942999</v>
      </c>
      <c r="I163">
        <v>1689713.5636942999</v>
      </c>
      <c r="J163">
        <v>1689713.5636942999</v>
      </c>
      <c r="K163">
        <v>1689713.5636942999</v>
      </c>
      <c r="L163" s="1">
        <v>1</v>
      </c>
      <c r="M163">
        <f t="shared" ref="M163:V163" si="230">(B163*($L$99/100))/365</f>
        <v>46.135184476423568</v>
      </c>
      <c r="N163">
        <f t="shared" si="230"/>
        <v>46.293352655775337</v>
      </c>
      <c r="O163">
        <f t="shared" si="230"/>
        <v>46.293522111464931</v>
      </c>
      <c r="P163">
        <f t="shared" si="230"/>
        <v>46.293522292800269</v>
      </c>
      <c r="Q163">
        <f t="shared" si="230"/>
        <v>46.29352229299424</v>
      </c>
      <c r="R163">
        <f t="shared" si="230"/>
        <v>46.293522292994517</v>
      </c>
      <c r="S163">
        <f t="shared" si="230"/>
        <v>46.293522292994517</v>
      </c>
      <c r="T163">
        <f t="shared" si="230"/>
        <v>46.293522292994517</v>
      </c>
      <c r="U163">
        <f t="shared" si="230"/>
        <v>46.293522292994517</v>
      </c>
      <c r="V163">
        <f t="shared" si="230"/>
        <v>46.293522292994517</v>
      </c>
      <c r="W163" s="2">
        <v>10</v>
      </c>
      <c r="X163">
        <f t="shared" ref="X163:AG163" si="231">M163*$W$99</f>
        <v>461.35184476423569</v>
      </c>
      <c r="Y163">
        <f t="shared" si="231"/>
        <v>462.93352655775334</v>
      </c>
      <c r="Z163">
        <f t="shared" si="231"/>
        <v>462.93522111464932</v>
      </c>
      <c r="AA163">
        <f t="shared" si="231"/>
        <v>462.9352229280027</v>
      </c>
      <c r="AB163">
        <f t="shared" si="231"/>
        <v>462.93522292994237</v>
      </c>
      <c r="AC163">
        <f t="shared" si="231"/>
        <v>462.93522292994516</v>
      </c>
      <c r="AD163">
        <f t="shared" si="231"/>
        <v>462.93522292994516</v>
      </c>
      <c r="AE163">
        <f t="shared" si="231"/>
        <v>462.93522292994516</v>
      </c>
      <c r="AF163">
        <f t="shared" si="231"/>
        <v>462.93522292994516</v>
      </c>
      <c r="AG163">
        <f t="shared" si="231"/>
        <v>462.93522292994516</v>
      </c>
      <c r="AH163" s="6"/>
      <c r="AI163" s="26">
        <f t="shared" si="208"/>
        <v>461.35184476423569</v>
      </c>
      <c r="AJ163" s="26">
        <f t="shared" si="209"/>
        <v>462.93352655775334</v>
      </c>
      <c r="AK163" s="26">
        <f t="shared" si="210"/>
        <v>462.93522111464932</v>
      </c>
      <c r="AL163" s="26">
        <f t="shared" si="211"/>
        <v>462.9352229280027</v>
      </c>
      <c r="AM163" s="26">
        <f t="shared" si="212"/>
        <v>462.93522292994237</v>
      </c>
      <c r="AN163" s="26">
        <f t="shared" si="213"/>
        <v>462.93522292994516</v>
      </c>
      <c r="AO163" s="26">
        <f t="shared" si="214"/>
        <v>462.93522292994516</v>
      </c>
      <c r="AP163" s="26">
        <f t="shared" si="215"/>
        <v>462.93522292994516</v>
      </c>
      <c r="AQ163" s="26">
        <f t="shared" si="216"/>
        <v>462.93522292994516</v>
      </c>
      <c r="AR163" s="26">
        <f t="shared" si="217"/>
        <v>462.93522292994516</v>
      </c>
      <c r="AS163" s="26"/>
      <c r="AT163" s="26">
        <f t="shared" si="218"/>
        <v>4613.5184476423565</v>
      </c>
      <c r="AU163" s="26">
        <f t="shared" si="219"/>
        <v>4629.3352655775334</v>
      </c>
      <c r="AV163" s="26">
        <f t="shared" si="220"/>
        <v>4629.3522111464936</v>
      </c>
      <c r="AW163" s="26">
        <f t="shared" si="221"/>
        <v>4629.3522292800271</v>
      </c>
      <c r="AX163" s="26">
        <f t="shared" si="222"/>
        <v>4629.3522292994239</v>
      </c>
      <c r="AY163" s="26">
        <f t="shared" si="223"/>
        <v>4629.3522292994512</v>
      </c>
      <c r="AZ163" s="26">
        <f t="shared" si="224"/>
        <v>4629.3522292994512</v>
      </c>
      <c r="BA163" s="26">
        <f t="shared" si="225"/>
        <v>4629.3522292994512</v>
      </c>
      <c r="BB163" s="26">
        <f t="shared" si="226"/>
        <v>4629.3522292994512</v>
      </c>
      <c r="BC163" s="26">
        <f t="shared" si="227"/>
        <v>4629.3522292994512</v>
      </c>
      <c r="BD163" s="6"/>
      <c r="BE163">
        <v>46.135184476423603</v>
      </c>
      <c r="BF163">
        <v>46.293352655775301</v>
      </c>
      <c r="BG163">
        <v>46.293522111464902</v>
      </c>
      <c r="BH163">
        <v>46.293522292800297</v>
      </c>
      <c r="BI163">
        <v>46.293522292994197</v>
      </c>
      <c r="BJ163">
        <v>46.293522292994503</v>
      </c>
      <c r="BK163">
        <v>46.293522292994503</v>
      </c>
      <c r="BL163">
        <v>46.293522292994503</v>
      </c>
      <c r="BM163">
        <v>46.293522292994503</v>
      </c>
      <c r="BN163">
        <v>46.293522292994503</v>
      </c>
      <c r="BP163">
        <v>461.35184476423598</v>
      </c>
      <c r="BQ163">
        <v>462.933526557753</v>
      </c>
      <c r="BR163">
        <v>462.93522111464898</v>
      </c>
      <c r="BS163">
        <v>462.93522292800299</v>
      </c>
      <c r="BT163">
        <v>462.93522292994197</v>
      </c>
      <c r="BU163">
        <v>462.93522292994498</v>
      </c>
      <c r="BV163">
        <v>462.93522292994498</v>
      </c>
      <c r="BW163">
        <v>462.93522292994498</v>
      </c>
      <c r="BX163">
        <v>462.93522292994498</v>
      </c>
      <c r="BY163">
        <v>462.93522292994498</v>
      </c>
    </row>
    <row r="164" spans="1:77" x14ac:dyDescent="0.25">
      <c r="A164" s="6" t="s">
        <v>39</v>
      </c>
      <c r="B164">
        <v>2040.4268738713899</v>
      </c>
      <c r="C164">
        <v>7828.9121873004697</v>
      </c>
      <c r="D164">
        <v>13673.9240276193</v>
      </c>
      <c r="E164">
        <v>17998.842298326301</v>
      </c>
      <c r="F164">
        <v>20806.3541126329</v>
      </c>
      <c r="G164">
        <v>22516.183998709999</v>
      </c>
      <c r="H164">
        <v>23523.3551793117</v>
      </c>
      <c r="I164">
        <v>24106.009686622001</v>
      </c>
      <c r="J164">
        <v>24439.7349431935</v>
      </c>
      <c r="K164">
        <v>24629.8213775613</v>
      </c>
      <c r="L164" s="1">
        <v>10</v>
      </c>
      <c r="M164">
        <f t="shared" ref="M164:V164" si="232">(B164*($L$164/100))/365</f>
        <v>0.55902106133462748</v>
      </c>
      <c r="N164">
        <f t="shared" si="232"/>
        <v>2.1449074485754713</v>
      </c>
      <c r="O164">
        <f t="shared" si="232"/>
        <v>3.7462805555121372</v>
      </c>
      <c r="P164">
        <f t="shared" si="232"/>
        <v>4.9311896707743292</v>
      </c>
      <c r="Q164">
        <f t="shared" si="232"/>
        <v>5.7003709897624395</v>
      </c>
      <c r="R164">
        <f t="shared" si="232"/>
        <v>6.1688175338931499</v>
      </c>
      <c r="S164">
        <f t="shared" si="232"/>
        <v>6.4447548436470417</v>
      </c>
      <c r="T164">
        <f t="shared" si="232"/>
        <v>6.6043862155128767</v>
      </c>
      <c r="U164">
        <f t="shared" si="232"/>
        <v>6.6958177926557543</v>
      </c>
      <c r="V164">
        <f t="shared" si="232"/>
        <v>6.7478962678250145</v>
      </c>
      <c r="W164" s="2">
        <v>0.5</v>
      </c>
      <c r="X164">
        <f t="shared" ref="X164:AG164" si="233">M164*$W$164</f>
        <v>0.27951053066731374</v>
      </c>
      <c r="Y164">
        <f t="shared" si="233"/>
        <v>1.0724537242877357</v>
      </c>
      <c r="Z164">
        <f t="shared" si="233"/>
        <v>1.8731402777560686</v>
      </c>
      <c r="AA164">
        <f t="shared" si="233"/>
        <v>2.4655948353871646</v>
      </c>
      <c r="AB164">
        <f t="shared" si="233"/>
        <v>2.8501854948812197</v>
      </c>
      <c r="AC164">
        <f t="shared" si="233"/>
        <v>3.084408766946575</v>
      </c>
      <c r="AD164">
        <f t="shared" si="233"/>
        <v>3.2223774218235208</v>
      </c>
      <c r="AE164">
        <f t="shared" si="233"/>
        <v>3.3021931077564384</v>
      </c>
      <c r="AF164">
        <f t="shared" si="233"/>
        <v>3.3479088963278771</v>
      </c>
      <c r="AG164">
        <f t="shared" si="233"/>
        <v>3.3739481339125073</v>
      </c>
      <c r="AI164" s="26">
        <f t="shared" si="208"/>
        <v>5.590210613346275</v>
      </c>
      <c r="AJ164" s="26">
        <f t="shared" si="209"/>
        <v>21.449074485754714</v>
      </c>
      <c r="AK164" s="26">
        <f t="shared" si="210"/>
        <v>37.462805555121371</v>
      </c>
      <c r="AL164" s="26">
        <f t="shared" si="211"/>
        <v>49.311896707743294</v>
      </c>
      <c r="AM164" s="26">
        <f t="shared" si="212"/>
        <v>57.003709897624397</v>
      </c>
      <c r="AN164" s="26">
        <f t="shared" si="213"/>
        <v>61.688175338931501</v>
      </c>
      <c r="AO164" s="26">
        <f t="shared" si="214"/>
        <v>64.447548436470413</v>
      </c>
      <c r="AP164" s="26">
        <f t="shared" si="215"/>
        <v>66.043862155128764</v>
      </c>
      <c r="AQ164" s="26">
        <f t="shared" si="216"/>
        <v>66.958177926557539</v>
      </c>
      <c r="AR164" s="26">
        <f t="shared" si="217"/>
        <v>67.478962678250141</v>
      </c>
      <c r="AS164" s="26"/>
      <c r="AT164" s="26">
        <f t="shared" si="218"/>
        <v>2.7951053066731375</v>
      </c>
      <c r="AU164" s="26">
        <f t="shared" si="219"/>
        <v>10.724537242877357</v>
      </c>
      <c r="AV164" s="26">
        <f t="shared" si="220"/>
        <v>18.731402777560685</v>
      </c>
      <c r="AW164" s="26">
        <f t="shared" si="221"/>
        <v>24.655948353871647</v>
      </c>
      <c r="AX164" s="26">
        <f t="shared" si="222"/>
        <v>28.501854948812198</v>
      </c>
      <c r="AY164" s="26">
        <f t="shared" si="223"/>
        <v>30.84408766946575</v>
      </c>
      <c r="AZ164" s="26">
        <f t="shared" si="224"/>
        <v>32.223774218235206</v>
      </c>
      <c r="BA164" s="26">
        <f t="shared" si="225"/>
        <v>33.021931077564382</v>
      </c>
      <c r="BB164" s="26">
        <f t="shared" si="226"/>
        <v>33.47908896327877</v>
      </c>
      <c r="BC164" s="26">
        <f t="shared" si="227"/>
        <v>33.739481339125071</v>
      </c>
      <c r="BE164">
        <v>5.5902106133462803</v>
      </c>
      <c r="BF164">
        <v>21.4490744857547</v>
      </c>
      <c r="BG164">
        <v>37.462805555121399</v>
      </c>
      <c r="BH164">
        <v>49.311896707743301</v>
      </c>
      <c r="BI164">
        <v>57.003709897624397</v>
      </c>
      <c r="BJ164">
        <v>61.688175338931501</v>
      </c>
      <c r="BK164">
        <v>64.447548436470399</v>
      </c>
      <c r="BL164">
        <v>66.043862155128807</v>
      </c>
      <c r="BM164">
        <v>66.958177926557497</v>
      </c>
      <c r="BN164">
        <v>67.478962678250099</v>
      </c>
      <c r="BP164">
        <v>2.7951053066731402</v>
      </c>
      <c r="BQ164">
        <v>10.7245372428774</v>
      </c>
      <c r="BR164">
        <v>18.731402777560699</v>
      </c>
      <c r="BS164">
        <v>24.655948353871601</v>
      </c>
      <c r="BT164">
        <v>28.501854948812198</v>
      </c>
      <c r="BU164">
        <v>30.844087669465701</v>
      </c>
      <c r="BV164">
        <v>32.223774218235199</v>
      </c>
      <c r="BW164">
        <v>33.021931077564403</v>
      </c>
      <c r="BX164">
        <v>33.479088963278798</v>
      </c>
      <c r="BY164">
        <v>33.739481339125099</v>
      </c>
    </row>
    <row r="165" spans="1:77" x14ac:dyDescent="0.25">
      <c r="A165" s="8" t="s">
        <v>40</v>
      </c>
      <c r="B165">
        <v>593720496.34641802</v>
      </c>
      <c r="C165">
        <v>593743664.74543095</v>
      </c>
      <c r="D165">
        <v>593743665.04679406</v>
      </c>
      <c r="E165">
        <v>593743665.04679799</v>
      </c>
      <c r="F165">
        <v>593743665.04679799</v>
      </c>
      <c r="G165">
        <v>593743665.04679799</v>
      </c>
      <c r="H165">
        <v>593743665.04679799</v>
      </c>
      <c r="I165">
        <v>593743665.04679799</v>
      </c>
      <c r="J165">
        <v>593743665.04679799</v>
      </c>
      <c r="K165">
        <v>593743665.04679799</v>
      </c>
      <c r="L165" s="1">
        <v>1</v>
      </c>
      <c r="M165">
        <f t="shared" ref="M165:V165" si="234">(B165*($M$63/100))/365</f>
        <v>16266.314968395014</v>
      </c>
      <c r="N165">
        <f t="shared" si="234"/>
        <v>16266.949719052902</v>
      </c>
      <c r="O165">
        <f t="shared" si="234"/>
        <v>16266.949727309426</v>
      </c>
      <c r="P165">
        <f t="shared" si="234"/>
        <v>16266.949727309533</v>
      </c>
      <c r="Q165">
        <f t="shared" si="234"/>
        <v>16266.949727309533</v>
      </c>
      <c r="R165">
        <f t="shared" si="234"/>
        <v>16266.949727309533</v>
      </c>
      <c r="S165">
        <f t="shared" si="234"/>
        <v>16266.949727309533</v>
      </c>
      <c r="T165">
        <f t="shared" si="234"/>
        <v>16266.949727309533</v>
      </c>
      <c r="U165">
        <f t="shared" si="234"/>
        <v>16266.949727309533</v>
      </c>
      <c r="V165">
        <f t="shared" si="234"/>
        <v>16266.949727309533</v>
      </c>
      <c r="W165" s="2">
        <v>10</v>
      </c>
      <c r="X165">
        <f>M165*10</f>
        <v>162663.14968395015</v>
      </c>
      <c r="Y165">
        <f t="shared" ref="Y165:AG165" si="235">N165/10</f>
        <v>1626.6949719052902</v>
      </c>
      <c r="Z165">
        <f t="shared" si="235"/>
        <v>1626.6949727309425</v>
      </c>
      <c r="AA165">
        <f t="shared" si="235"/>
        <v>1626.6949727309534</v>
      </c>
      <c r="AB165">
        <f t="shared" si="235"/>
        <v>1626.6949727309534</v>
      </c>
      <c r="AC165">
        <f t="shared" si="235"/>
        <v>1626.6949727309534</v>
      </c>
      <c r="AD165">
        <f t="shared" si="235"/>
        <v>1626.6949727309534</v>
      </c>
      <c r="AE165">
        <f t="shared" si="235"/>
        <v>1626.6949727309534</v>
      </c>
      <c r="AF165">
        <f t="shared" si="235"/>
        <v>1626.6949727309534</v>
      </c>
      <c r="AG165">
        <f t="shared" si="235"/>
        <v>1626.6949727309534</v>
      </c>
      <c r="AH165" s="6"/>
      <c r="AI165" s="26">
        <f t="shared" si="208"/>
        <v>162663.14968395015</v>
      </c>
      <c r="AJ165" s="26">
        <f t="shared" si="209"/>
        <v>162669.49719052901</v>
      </c>
      <c r="AK165" s="26">
        <f t="shared" si="210"/>
        <v>162669.49727309425</v>
      </c>
      <c r="AL165" s="26">
        <f t="shared" si="211"/>
        <v>162669.49727309533</v>
      </c>
      <c r="AM165" s="26">
        <f t="shared" si="212"/>
        <v>162669.49727309533</v>
      </c>
      <c r="AN165" s="26">
        <f t="shared" si="213"/>
        <v>162669.49727309533</v>
      </c>
      <c r="AO165" s="26">
        <f t="shared" si="214"/>
        <v>162669.49727309533</v>
      </c>
      <c r="AP165" s="26">
        <f t="shared" si="215"/>
        <v>162669.49727309533</v>
      </c>
      <c r="AQ165" s="26">
        <f t="shared" si="216"/>
        <v>162669.49727309533</v>
      </c>
      <c r="AR165" s="26">
        <f t="shared" si="217"/>
        <v>162669.49727309533</v>
      </c>
      <c r="AS165" s="26"/>
      <c r="AT165" s="26">
        <f t="shared" si="218"/>
        <v>1626631.4968395014</v>
      </c>
      <c r="AU165" s="26">
        <f t="shared" si="219"/>
        <v>16266.949719052902</v>
      </c>
      <c r="AV165" s="26">
        <f t="shared" si="220"/>
        <v>16266.949727309424</v>
      </c>
      <c r="AW165" s="26">
        <f t="shared" si="221"/>
        <v>16266.949727309533</v>
      </c>
      <c r="AX165" s="26">
        <f t="shared" si="222"/>
        <v>16266.949727309533</v>
      </c>
      <c r="AY165" s="26">
        <f t="shared" si="223"/>
        <v>16266.949727309533</v>
      </c>
      <c r="AZ165" s="26">
        <f t="shared" si="224"/>
        <v>16266.949727309533</v>
      </c>
      <c r="BA165" s="26">
        <f t="shared" si="225"/>
        <v>16266.949727309533</v>
      </c>
      <c r="BB165" s="26">
        <f t="shared" si="226"/>
        <v>16266.949727309533</v>
      </c>
      <c r="BC165" s="26">
        <f t="shared" si="227"/>
        <v>16266.949727309533</v>
      </c>
      <c r="BD165" s="6"/>
      <c r="BE165">
        <v>16266.314968395</v>
      </c>
      <c r="BF165">
        <v>16266.9497190529</v>
      </c>
      <c r="BG165">
        <v>16266.9497273094</v>
      </c>
      <c r="BH165">
        <v>16266.9497273095</v>
      </c>
      <c r="BI165">
        <v>16266.9497273095</v>
      </c>
      <c r="BJ165">
        <v>16266.9497273095</v>
      </c>
      <c r="BK165">
        <v>16266.9497273095</v>
      </c>
      <c r="BL165">
        <v>16266.9497273095</v>
      </c>
      <c r="BM165">
        <v>16266.9497273095</v>
      </c>
      <c r="BN165">
        <v>16266.9497273095</v>
      </c>
      <c r="BP165">
        <v>162663.14968395</v>
      </c>
      <c r="BQ165">
        <v>1626.69497190529</v>
      </c>
      <c r="BR165">
        <v>1626.69497273094</v>
      </c>
      <c r="BS165">
        <v>1626.69497273095</v>
      </c>
      <c r="BT165">
        <v>1626.69497273095</v>
      </c>
      <c r="BU165">
        <v>1626.69497273095</v>
      </c>
      <c r="BV165">
        <v>1626.69497273095</v>
      </c>
      <c r="BW165">
        <v>1626.69497273095</v>
      </c>
      <c r="BX165">
        <v>1626.69497273095</v>
      </c>
      <c r="BY165">
        <v>1626.69497273095</v>
      </c>
    </row>
    <row r="166" spans="1:77" x14ac:dyDescent="0.25">
      <c r="A166" s="6" t="s">
        <v>41</v>
      </c>
      <c r="B166">
        <v>20266.8169948715</v>
      </c>
      <c r="C166">
        <v>75297.638210252699</v>
      </c>
      <c r="D166">
        <v>128323.10206794699</v>
      </c>
      <c r="E166">
        <v>165885.23125429</v>
      </c>
      <c r="F166">
        <v>189310.491634098</v>
      </c>
      <c r="G166">
        <v>203056.47653361401</v>
      </c>
      <c r="H166">
        <v>210875.641084551</v>
      </c>
      <c r="I166">
        <v>215250.96527192701</v>
      </c>
      <c r="J166">
        <v>217677.71302639801</v>
      </c>
      <c r="K166">
        <v>219017.25895361599</v>
      </c>
      <c r="L166" s="1">
        <v>5</v>
      </c>
      <c r="M166">
        <f t="shared" ref="M166:V166" si="236">(B166*($L$166/100))/365</f>
        <v>2.776276300667329</v>
      </c>
      <c r="N166">
        <f t="shared" si="236"/>
        <v>10.314744960308589</v>
      </c>
      <c r="O166">
        <f t="shared" si="236"/>
        <v>17.57850713259548</v>
      </c>
      <c r="P166">
        <f t="shared" si="236"/>
        <v>22.724004281409591</v>
      </c>
      <c r="Q166">
        <f t="shared" si="236"/>
        <v>25.932944059465481</v>
      </c>
      <c r="R166">
        <f t="shared" si="236"/>
        <v>27.815955689536171</v>
      </c>
      <c r="S166">
        <f t="shared" si="236"/>
        <v>28.887074121171374</v>
      </c>
      <c r="T166">
        <f t="shared" si="236"/>
        <v>29.486433598894113</v>
      </c>
      <c r="U166">
        <f t="shared" si="236"/>
        <v>29.818864798136715</v>
      </c>
      <c r="V166">
        <f t="shared" si="236"/>
        <v>30.002364240221372</v>
      </c>
      <c r="W166" s="2">
        <v>0.05</v>
      </c>
      <c r="X166">
        <f t="shared" ref="X166:AG166" si="237">M166*$W$166</f>
        <v>0.13881381503336646</v>
      </c>
      <c r="Y166">
        <f t="shared" si="237"/>
        <v>0.51573724801542953</v>
      </c>
      <c r="Z166">
        <f t="shared" si="237"/>
        <v>0.878925356629774</v>
      </c>
      <c r="AA166">
        <f t="shared" si="237"/>
        <v>1.1362002140704797</v>
      </c>
      <c r="AB166">
        <f t="shared" si="237"/>
        <v>1.2966472029732741</v>
      </c>
      <c r="AC166">
        <f t="shared" si="237"/>
        <v>1.3907977844768087</v>
      </c>
      <c r="AD166">
        <f t="shared" si="237"/>
        <v>1.4443537060585687</v>
      </c>
      <c r="AE166">
        <f t="shared" si="237"/>
        <v>1.4743216799447056</v>
      </c>
      <c r="AF166">
        <f t="shared" si="237"/>
        <v>1.4909432399068359</v>
      </c>
      <c r="AG166">
        <f t="shared" si="237"/>
        <v>1.5001182120110688</v>
      </c>
      <c r="AI166" s="26">
        <f t="shared" si="208"/>
        <v>27.762763006673289</v>
      </c>
      <c r="AJ166" s="26">
        <f t="shared" si="209"/>
        <v>103.14744960308589</v>
      </c>
      <c r="AK166" s="26">
        <f t="shared" si="210"/>
        <v>175.78507132595479</v>
      </c>
      <c r="AL166" s="26">
        <f t="shared" si="211"/>
        <v>227.24004281409591</v>
      </c>
      <c r="AM166" s="26">
        <f t="shared" si="212"/>
        <v>259.32944059465478</v>
      </c>
      <c r="AN166" s="26">
        <f t="shared" si="213"/>
        <v>278.15955689536173</v>
      </c>
      <c r="AO166" s="26">
        <f t="shared" si="214"/>
        <v>288.87074121171372</v>
      </c>
      <c r="AP166" s="26">
        <f t="shared" si="215"/>
        <v>294.86433598894115</v>
      </c>
      <c r="AQ166" s="26">
        <f t="shared" si="216"/>
        <v>298.18864798136713</v>
      </c>
      <c r="AR166" s="26">
        <f t="shared" si="217"/>
        <v>300.02364240221374</v>
      </c>
      <c r="AS166" s="26"/>
      <c r="AT166" s="26">
        <f t="shared" si="218"/>
        <v>1.3881381503336645</v>
      </c>
      <c r="AU166" s="26">
        <f t="shared" si="219"/>
        <v>5.1573724801542955</v>
      </c>
      <c r="AV166" s="26">
        <f t="shared" si="220"/>
        <v>8.7892535662977398</v>
      </c>
      <c r="AW166" s="26">
        <f t="shared" si="221"/>
        <v>11.362002140704796</v>
      </c>
      <c r="AX166" s="26">
        <f t="shared" si="222"/>
        <v>12.96647202973274</v>
      </c>
      <c r="AY166" s="26">
        <f t="shared" si="223"/>
        <v>13.907977844768087</v>
      </c>
      <c r="AZ166" s="26">
        <f t="shared" si="224"/>
        <v>14.443537060585687</v>
      </c>
      <c r="BA166" s="26">
        <f t="shared" si="225"/>
        <v>14.743216799447056</v>
      </c>
      <c r="BB166" s="26">
        <f t="shared" si="226"/>
        <v>14.909432399068358</v>
      </c>
      <c r="BC166" s="26">
        <f t="shared" si="227"/>
        <v>15.001182120110688</v>
      </c>
      <c r="BE166">
        <v>27.7627630066733</v>
      </c>
      <c r="BF166">
        <v>103.147449603086</v>
      </c>
      <c r="BG166">
        <v>175.78507132595499</v>
      </c>
      <c r="BH166">
        <v>227.240042814096</v>
      </c>
      <c r="BI166">
        <v>259.32944059465501</v>
      </c>
      <c r="BJ166">
        <v>278.15955689536202</v>
      </c>
      <c r="BK166">
        <v>288.87074121171401</v>
      </c>
      <c r="BL166">
        <v>294.86433598894098</v>
      </c>
      <c r="BM166">
        <v>298.18864798136701</v>
      </c>
      <c r="BN166">
        <v>300.02364240221402</v>
      </c>
      <c r="BP166">
        <v>1.3881381503336601</v>
      </c>
      <c r="BQ166">
        <v>5.1573724801542999</v>
      </c>
      <c r="BR166">
        <v>8.7892535662977398</v>
      </c>
      <c r="BS166">
        <v>11.362002140704799</v>
      </c>
      <c r="BT166">
        <v>12.966472029732699</v>
      </c>
      <c r="BU166">
        <v>13.9079778447681</v>
      </c>
      <c r="BV166">
        <v>14.443537060585699</v>
      </c>
      <c r="BW166">
        <v>14.743216799447101</v>
      </c>
      <c r="BX166">
        <v>14.9094323990684</v>
      </c>
      <c r="BY166">
        <v>15.0011821201107</v>
      </c>
    </row>
    <row r="167" spans="1:77" x14ac:dyDescent="0.25">
      <c r="A167" s="8" t="s">
        <v>42</v>
      </c>
      <c r="B167">
        <v>5365.7733613401397</v>
      </c>
      <c r="C167">
        <v>7247.5261634869603</v>
      </c>
      <c r="D167">
        <v>7468.2371577720696</v>
      </c>
      <c r="E167">
        <v>7491.7575760836398</v>
      </c>
      <c r="F167">
        <v>7494.2394828057704</v>
      </c>
      <c r="G167">
        <v>7494.5011057768797</v>
      </c>
      <c r="H167">
        <v>7494.5286809898498</v>
      </c>
      <c r="I167">
        <v>7494.5315873998597</v>
      </c>
      <c r="J167">
        <v>7494.5318937332704</v>
      </c>
      <c r="K167">
        <v>7494.5319260205697</v>
      </c>
      <c r="L167"/>
      <c r="M167">
        <f t="shared" ref="M167:V167" si="238">(B167*(M$1/100))/365</f>
        <v>4.4102246805535392</v>
      </c>
      <c r="N167">
        <f t="shared" si="238"/>
        <v>3.9712472128695673</v>
      </c>
      <c r="O167">
        <f t="shared" si="238"/>
        <v>2.0460923719923478</v>
      </c>
      <c r="P167">
        <f t="shared" si="238"/>
        <v>2.0525363222146962</v>
      </c>
      <c r="Q167">
        <f t="shared" si="238"/>
        <v>2.0532162966591154</v>
      </c>
      <c r="R167">
        <f t="shared" si="238"/>
        <v>2.0532879741854466</v>
      </c>
      <c r="S167">
        <f t="shared" si="238"/>
        <v>2.0532955290383152</v>
      </c>
      <c r="T167">
        <f t="shared" si="238"/>
        <v>2.0532963253150305</v>
      </c>
      <c r="U167">
        <f t="shared" si="238"/>
        <v>2.0532964092419919</v>
      </c>
      <c r="V167">
        <f t="shared" si="238"/>
        <v>2.0532964180878275</v>
      </c>
      <c r="W167"/>
      <c r="X167">
        <f t="shared" ref="X167:AG168" si="239">M167/10</f>
        <v>0.44102246805535394</v>
      </c>
      <c r="Y167">
        <f t="shared" si="239"/>
        <v>0.39712472128695675</v>
      </c>
      <c r="Z167">
        <f t="shared" si="239"/>
        <v>0.20460923719923479</v>
      </c>
      <c r="AA167">
        <f t="shared" si="239"/>
        <v>0.20525363222146961</v>
      </c>
      <c r="AB167">
        <f t="shared" si="239"/>
        <v>0.20532162966591155</v>
      </c>
      <c r="AC167">
        <f t="shared" si="239"/>
        <v>0.20532879741854465</v>
      </c>
      <c r="AD167">
        <f t="shared" si="239"/>
        <v>0.20532955290383154</v>
      </c>
      <c r="AE167">
        <f t="shared" si="239"/>
        <v>0.20532963253150305</v>
      </c>
      <c r="AF167">
        <f t="shared" si="239"/>
        <v>0.2053296409241992</v>
      </c>
      <c r="AG167">
        <f t="shared" si="239"/>
        <v>0.20532964180878274</v>
      </c>
      <c r="AH167" s="6"/>
      <c r="AI167" s="26">
        <f t="shared" si="208"/>
        <v>44.102246805535394</v>
      </c>
      <c r="AJ167" s="26">
        <f t="shared" si="209"/>
        <v>39.712472128695673</v>
      </c>
      <c r="AK167" s="26">
        <f t="shared" si="210"/>
        <v>20.460923719923478</v>
      </c>
      <c r="AL167" s="26">
        <f t="shared" si="211"/>
        <v>20.525363222146961</v>
      </c>
      <c r="AM167" s="26">
        <f t="shared" si="212"/>
        <v>20.532162966591155</v>
      </c>
      <c r="AN167" s="26">
        <f t="shared" si="213"/>
        <v>20.532879741854465</v>
      </c>
      <c r="AO167" s="26">
        <f t="shared" si="214"/>
        <v>20.532955290383153</v>
      </c>
      <c r="AP167" s="26">
        <f t="shared" si="215"/>
        <v>20.532963253150307</v>
      </c>
      <c r="AQ167" s="26">
        <f t="shared" si="216"/>
        <v>20.532964092419917</v>
      </c>
      <c r="AR167" s="26">
        <f t="shared" si="217"/>
        <v>20.532964180878274</v>
      </c>
      <c r="AS167" s="26"/>
      <c r="AT167" s="26">
        <f t="shared" si="218"/>
        <v>4.4102246805535392</v>
      </c>
      <c r="AU167" s="26">
        <f t="shared" si="219"/>
        <v>3.9712472128695673</v>
      </c>
      <c r="AV167" s="26">
        <f t="shared" si="220"/>
        <v>2.0460923719923478</v>
      </c>
      <c r="AW167" s="26">
        <f t="shared" si="221"/>
        <v>2.0525363222146962</v>
      </c>
      <c r="AX167" s="26">
        <f t="shared" si="222"/>
        <v>2.0532162966591154</v>
      </c>
      <c r="AY167" s="26">
        <f t="shared" si="223"/>
        <v>2.0532879741854466</v>
      </c>
      <c r="AZ167" s="26">
        <f t="shared" si="224"/>
        <v>2.0532955290383152</v>
      </c>
      <c r="BA167" s="26">
        <f t="shared" si="225"/>
        <v>2.0532963253150305</v>
      </c>
      <c r="BB167" s="26">
        <f t="shared" si="226"/>
        <v>2.0532964092419919</v>
      </c>
      <c r="BC167" s="26">
        <f t="shared" si="227"/>
        <v>2.0532964180878275</v>
      </c>
      <c r="BD167" s="6"/>
      <c r="BE167">
        <v>4.4102246805535401</v>
      </c>
      <c r="BF167">
        <v>3.9712472128695699</v>
      </c>
      <c r="BG167">
        <v>2.0460923719923501</v>
      </c>
      <c r="BH167">
        <v>2.0525363222147002</v>
      </c>
      <c r="BI167">
        <v>2.0532162966591199</v>
      </c>
      <c r="BJ167">
        <v>2.0532879741854502</v>
      </c>
      <c r="BK167">
        <v>2.0532955290383201</v>
      </c>
      <c r="BL167">
        <v>2.05329632531503</v>
      </c>
      <c r="BM167">
        <v>2.0532964092419901</v>
      </c>
      <c r="BN167">
        <v>2.0532964180878301</v>
      </c>
      <c r="BP167">
        <v>0.441022468055354</v>
      </c>
      <c r="BQ167">
        <v>0.39712472128695703</v>
      </c>
      <c r="BR167">
        <v>0.20460923719923499</v>
      </c>
      <c r="BS167">
        <v>0.20525363222147</v>
      </c>
      <c r="BT167">
        <v>0.205321629665912</v>
      </c>
      <c r="BU167">
        <v>0.20532879741854501</v>
      </c>
      <c r="BV167">
        <v>0.20532955290383201</v>
      </c>
      <c r="BW167">
        <v>0.20532963253150299</v>
      </c>
      <c r="BX167">
        <v>0.205329640924199</v>
      </c>
      <c r="BY167">
        <v>0.20532964180878299</v>
      </c>
    </row>
    <row r="168" spans="1:77" x14ac:dyDescent="0.25">
      <c r="A168" s="6" t="s">
        <v>43</v>
      </c>
      <c r="B168">
        <v>848.66734508255297</v>
      </c>
      <c r="C168">
        <v>3646.92117083622</v>
      </c>
      <c r="D168">
        <v>6846.6822966777499</v>
      </c>
      <c r="E168">
        <v>9472.9624511648799</v>
      </c>
      <c r="F168">
        <v>11338.8017925362</v>
      </c>
      <c r="G168">
        <v>12570.9239745302</v>
      </c>
      <c r="H168">
        <v>13352.730844723799</v>
      </c>
      <c r="I168">
        <v>13837.677257817701</v>
      </c>
      <c r="J168">
        <v>14134.543163955999</v>
      </c>
      <c r="K168">
        <v>14314.866792645</v>
      </c>
      <c r="L168" s="1">
        <v>10</v>
      </c>
      <c r="M168">
        <f t="shared" ref="M168:V168" si="240">(B168*($L$168/100))/365</f>
        <v>0.23251160139248028</v>
      </c>
      <c r="N168">
        <f t="shared" si="240"/>
        <v>0.99915648516060829</v>
      </c>
      <c r="O168">
        <f t="shared" si="240"/>
        <v>1.8758033689528082</v>
      </c>
      <c r="P168">
        <f t="shared" si="240"/>
        <v>2.5953321784013372</v>
      </c>
      <c r="Q168">
        <f t="shared" si="240"/>
        <v>3.1065210390510138</v>
      </c>
      <c r="R168">
        <f t="shared" si="240"/>
        <v>3.4440887601452608</v>
      </c>
      <c r="S168">
        <f t="shared" si="240"/>
        <v>3.6582824232120004</v>
      </c>
      <c r="T168">
        <f t="shared" si="240"/>
        <v>3.7911444541966306</v>
      </c>
      <c r="U168">
        <f t="shared" si="240"/>
        <v>3.8724775791660275</v>
      </c>
      <c r="V168">
        <f t="shared" si="240"/>
        <v>3.9218813130534249</v>
      </c>
      <c r="W168"/>
      <c r="X168">
        <f t="shared" si="239"/>
        <v>2.325116013924803E-2</v>
      </c>
      <c r="Y168">
        <f t="shared" si="239"/>
        <v>9.9915648516060829E-2</v>
      </c>
      <c r="Z168">
        <f t="shared" si="239"/>
        <v>0.18758033689528081</v>
      </c>
      <c r="AA168">
        <f t="shared" si="239"/>
        <v>0.25953321784013372</v>
      </c>
      <c r="AB168">
        <f t="shared" si="239"/>
        <v>0.3106521039051014</v>
      </c>
      <c r="AC168">
        <f t="shared" si="239"/>
        <v>0.34440887601452608</v>
      </c>
      <c r="AD168">
        <f t="shared" si="239"/>
        <v>0.36582824232120004</v>
      </c>
      <c r="AE168">
        <f t="shared" si="239"/>
        <v>0.37911444541966305</v>
      </c>
      <c r="AF168">
        <f t="shared" si="239"/>
        <v>0.38724775791660276</v>
      </c>
      <c r="AG168">
        <f t="shared" si="239"/>
        <v>0.39218813130534247</v>
      </c>
      <c r="AI168" s="26">
        <f t="shared" si="208"/>
        <v>2.325116013924803</v>
      </c>
      <c r="AJ168" s="26">
        <f t="shared" si="209"/>
        <v>9.991564851606082</v>
      </c>
      <c r="AK168" s="26">
        <f t="shared" si="210"/>
        <v>18.758033689528084</v>
      </c>
      <c r="AL168" s="26">
        <f t="shared" si="211"/>
        <v>25.953321784013372</v>
      </c>
      <c r="AM168" s="26">
        <f t="shared" si="212"/>
        <v>31.065210390510138</v>
      </c>
      <c r="AN168" s="26">
        <f t="shared" si="213"/>
        <v>34.440887601452609</v>
      </c>
      <c r="AO168" s="26">
        <f t="shared" si="214"/>
        <v>36.582824232120004</v>
      </c>
      <c r="AP168" s="26">
        <f t="shared" si="215"/>
        <v>37.911444541966304</v>
      </c>
      <c r="AQ168" s="26">
        <f t="shared" si="216"/>
        <v>38.724775791660278</v>
      </c>
      <c r="AR168" s="26">
        <f t="shared" si="217"/>
        <v>39.218813130534251</v>
      </c>
      <c r="AS168" s="26"/>
      <c r="AT168" s="26">
        <f t="shared" si="218"/>
        <v>0.23251160139248028</v>
      </c>
      <c r="AU168" s="26">
        <f t="shared" si="219"/>
        <v>0.99915648516060829</v>
      </c>
      <c r="AV168" s="26">
        <f t="shared" si="220"/>
        <v>1.8758033689528082</v>
      </c>
      <c r="AW168" s="26">
        <f t="shared" si="221"/>
        <v>2.5953321784013372</v>
      </c>
      <c r="AX168" s="26">
        <f t="shared" si="222"/>
        <v>3.1065210390510138</v>
      </c>
      <c r="AY168" s="26">
        <f t="shared" si="223"/>
        <v>3.4440887601452608</v>
      </c>
      <c r="AZ168" s="26">
        <f t="shared" si="224"/>
        <v>3.6582824232120004</v>
      </c>
      <c r="BA168" s="26">
        <f t="shared" si="225"/>
        <v>3.7911444541966306</v>
      </c>
      <c r="BB168" s="26">
        <f t="shared" si="226"/>
        <v>3.8724775791660275</v>
      </c>
      <c r="BC168" s="26">
        <f t="shared" si="227"/>
        <v>3.9218813130534249</v>
      </c>
      <c r="BE168">
        <v>2.3251160139247999</v>
      </c>
      <c r="BF168">
        <v>9.9915648516060802</v>
      </c>
      <c r="BG168">
        <v>18.758033689528101</v>
      </c>
      <c r="BH168">
        <v>25.953321784013401</v>
      </c>
      <c r="BI168">
        <v>31.065210390510099</v>
      </c>
      <c r="BJ168">
        <v>34.440887601452602</v>
      </c>
      <c r="BK168">
        <v>36.582824232119997</v>
      </c>
      <c r="BL168">
        <v>37.911444541966297</v>
      </c>
      <c r="BM168">
        <v>38.724775791660299</v>
      </c>
      <c r="BN168">
        <v>39.218813130534201</v>
      </c>
      <c r="BP168">
        <v>0.23251160139248001</v>
      </c>
      <c r="BQ168">
        <v>0.99915648516060795</v>
      </c>
      <c r="BR168">
        <v>1.87580336895281</v>
      </c>
      <c r="BS168">
        <v>2.5953321784013399</v>
      </c>
      <c r="BT168">
        <v>3.1065210390510098</v>
      </c>
      <c r="BU168">
        <v>3.4440887601452599</v>
      </c>
      <c r="BV168">
        <v>3.6582824232119999</v>
      </c>
      <c r="BW168">
        <v>3.7911444541966302</v>
      </c>
      <c r="BX168">
        <v>3.8724775791660302</v>
      </c>
      <c r="BY168">
        <v>3.92188131305342</v>
      </c>
    </row>
    <row r="169" spans="1:77" x14ac:dyDescent="0.25">
      <c r="A169" s="6" t="s">
        <v>44</v>
      </c>
      <c r="B169">
        <v>12406.4748920861</v>
      </c>
      <c r="C169">
        <v>43680.148089164897</v>
      </c>
      <c r="D169">
        <v>90751.986345082507</v>
      </c>
      <c r="E169">
        <v>146677.75631139099</v>
      </c>
      <c r="F169">
        <v>205193.907253671</v>
      </c>
      <c r="G169">
        <v>261846.636040838</v>
      </c>
      <c r="H169">
        <v>313955.59851229697</v>
      </c>
      <c r="I169">
        <v>360210.65144740598</v>
      </c>
      <c r="J169">
        <v>400233.51703627501</v>
      </c>
      <c r="K169">
        <v>434218.15112626302</v>
      </c>
      <c r="L169" s="1">
        <v>2.5</v>
      </c>
      <c r="M169">
        <f t="shared" ref="M169:V169" si="241">(B169*($L$169/100))/365</f>
        <v>0.8497585542524726</v>
      </c>
      <c r="N169">
        <f t="shared" si="241"/>
        <v>2.9917909650112944</v>
      </c>
      <c r="O169">
        <f t="shared" si="241"/>
        <v>6.2158894756905836</v>
      </c>
      <c r="P169">
        <f t="shared" si="241"/>
        <v>10.046421665163766</v>
      </c>
      <c r="Q169">
        <f t="shared" si="241"/>
        <v>14.05437720915555</v>
      </c>
      <c r="R169">
        <f t="shared" si="241"/>
        <v>17.934701098687537</v>
      </c>
      <c r="S169">
        <f t="shared" si="241"/>
        <v>21.503808117280617</v>
      </c>
      <c r="T169">
        <f t="shared" si="241"/>
        <v>24.671962427904518</v>
      </c>
      <c r="U169">
        <f t="shared" si="241"/>
        <v>27.413254591525686</v>
      </c>
      <c r="V169">
        <f t="shared" si="241"/>
        <v>29.740969255223497</v>
      </c>
      <c r="W169" s="2">
        <v>0.05</v>
      </c>
      <c r="X169">
        <f t="shared" ref="X169:AG169" si="242">M169*$W$169</f>
        <v>4.2487927712623635E-2</v>
      </c>
      <c r="Y169">
        <f t="shared" si="242"/>
        <v>0.14958954825056472</v>
      </c>
      <c r="Z169">
        <f t="shared" si="242"/>
        <v>0.31079447378452918</v>
      </c>
      <c r="AA169">
        <f t="shared" si="242"/>
        <v>0.50232108325818836</v>
      </c>
      <c r="AB169">
        <f t="shared" si="242"/>
        <v>0.70271886045777754</v>
      </c>
      <c r="AC169">
        <f t="shared" si="242"/>
        <v>0.89673505493437689</v>
      </c>
      <c r="AD169">
        <f t="shared" si="242"/>
        <v>1.0751904058640309</v>
      </c>
      <c r="AE169">
        <f t="shared" si="242"/>
        <v>1.2335981213952261</v>
      </c>
      <c r="AF169">
        <f t="shared" si="242"/>
        <v>1.3706627295762843</v>
      </c>
      <c r="AG169">
        <f t="shared" si="242"/>
        <v>1.4870484627611749</v>
      </c>
      <c r="AI169" s="26">
        <f t="shared" si="208"/>
        <v>8.4975855425247264</v>
      </c>
      <c r="AJ169" s="26">
        <f t="shared" si="209"/>
        <v>29.917909650112943</v>
      </c>
      <c r="AK169" s="26">
        <f t="shared" si="210"/>
        <v>62.158894756905838</v>
      </c>
      <c r="AL169" s="26">
        <f t="shared" si="211"/>
        <v>100.46421665163766</v>
      </c>
      <c r="AM169" s="26">
        <f t="shared" si="212"/>
        <v>140.5437720915555</v>
      </c>
      <c r="AN169" s="26">
        <f t="shared" si="213"/>
        <v>179.34701098687538</v>
      </c>
      <c r="AO169" s="26">
        <f t="shared" si="214"/>
        <v>215.03808117280616</v>
      </c>
      <c r="AP169" s="26">
        <f t="shared" si="215"/>
        <v>246.71962427904518</v>
      </c>
      <c r="AQ169" s="26">
        <f t="shared" si="216"/>
        <v>274.13254591525686</v>
      </c>
      <c r="AR169" s="26">
        <f t="shared" si="217"/>
        <v>297.40969255223496</v>
      </c>
      <c r="AS169" s="26"/>
      <c r="AT169" s="26">
        <f t="shared" si="218"/>
        <v>0.42487927712623635</v>
      </c>
      <c r="AU169" s="26">
        <f t="shared" si="219"/>
        <v>1.4958954825056472</v>
      </c>
      <c r="AV169" s="26">
        <f t="shared" si="220"/>
        <v>3.1079447378452918</v>
      </c>
      <c r="AW169" s="26">
        <f t="shared" si="221"/>
        <v>5.0232108325818832</v>
      </c>
      <c r="AX169" s="26">
        <f t="shared" si="222"/>
        <v>7.0271886045777752</v>
      </c>
      <c r="AY169" s="26">
        <f t="shared" si="223"/>
        <v>8.9673505493437684</v>
      </c>
      <c r="AZ169" s="26">
        <f t="shared" si="224"/>
        <v>10.75190405864031</v>
      </c>
      <c r="BA169" s="26">
        <f t="shared" si="225"/>
        <v>12.335981213952261</v>
      </c>
      <c r="BB169" s="26">
        <f t="shared" si="226"/>
        <v>13.706627295762843</v>
      </c>
      <c r="BC169" s="26">
        <f t="shared" si="227"/>
        <v>14.870484627611749</v>
      </c>
      <c r="BE169">
        <v>8.49758554252473</v>
      </c>
      <c r="BF169">
        <v>29.9179096501129</v>
      </c>
      <c r="BG169">
        <v>62.158894756905802</v>
      </c>
      <c r="BH169">
        <v>100.464216651638</v>
      </c>
      <c r="BI169">
        <v>140.54377209155601</v>
      </c>
      <c r="BJ169">
        <v>179.34701098687501</v>
      </c>
      <c r="BK169">
        <v>215.03808117280599</v>
      </c>
      <c r="BL169">
        <v>246.71962427904501</v>
      </c>
      <c r="BM169">
        <v>274.13254591525703</v>
      </c>
      <c r="BN169">
        <v>297.40969255223501</v>
      </c>
      <c r="BP169">
        <v>0.42487927712623602</v>
      </c>
      <c r="BQ169">
        <v>1.4958954825056501</v>
      </c>
      <c r="BR169">
        <v>3.10794473784529</v>
      </c>
      <c r="BS169">
        <v>5.0232108325818796</v>
      </c>
      <c r="BT169">
        <v>7.0271886045777796</v>
      </c>
      <c r="BU169">
        <v>8.9673505493437702</v>
      </c>
      <c r="BV169">
        <v>10.751904058640299</v>
      </c>
      <c r="BW169">
        <v>12.3359812139523</v>
      </c>
      <c r="BX169">
        <v>13.7066272957628</v>
      </c>
      <c r="BY169">
        <v>14.8704846276118</v>
      </c>
    </row>
    <row r="170" spans="1:77" x14ac:dyDescent="0.25">
      <c r="A170" s="6" t="s">
        <v>45</v>
      </c>
      <c r="B170">
        <v>88.637641412462003</v>
      </c>
      <c r="C170">
        <v>485.26417995757498</v>
      </c>
      <c r="D170">
        <v>1196.1098215516899</v>
      </c>
      <c r="E170">
        <v>2135.8558265531501</v>
      </c>
      <c r="F170">
        <v>3206.9448173893802</v>
      </c>
      <c r="G170">
        <v>4326.37555368007</v>
      </c>
      <c r="H170">
        <v>5432.5046132494399</v>
      </c>
      <c r="I170">
        <v>6483.9555818932304</v>
      </c>
      <c r="J170">
        <v>7455.8646299087904</v>
      </c>
      <c r="K170">
        <v>8335.7172299716494</v>
      </c>
      <c r="L170"/>
      <c r="M170">
        <f t="shared" ref="M170:V170" si="243">(B170*(M128/100))/365</f>
        <v>7.2852855955448215E-2</v>
      </c>
      <c r="N170">
        <f t="shared" si="243"/>
        <v>0.26589818079867122</v>
      </c>
      <c r="O170">
        <f t="shared" si="243"/>
        <v>0.32770132097306576</v>
      </c>
      <c r="P170">
        <f t="shared" si="243"/>
        <v>0.58516597987757535</v>
      </c>
      <c r="Q170">
        <f t="shared" si="243"/>
        <v>0.87861501846284407</v>
      </c>
      <c r="R170">
        <f t="shared" si="243"/>
        <v>1.1853083708712522</v>
      </c>
      <c r="S170">
        <f t="shared" si="243"/>
        <v>1.4883574282875178</v>
      </c>
      <c r="T170">
        <f t="shared" si="243"/>
        <v>1.7764261868200633</v>
      </c>
      <c r="U170">
        <f t="shared" si="243"/>
        <v>2.0427026383311757</v>
      </c>
      <c r="V170">
        <f t="shared" si="243"/>
        <v>2.2837581451977123</v>
      </c>
      <c r="W170" s="2">
        <v>1</v>
      </c>
      <c r="X170">
        <f t="shared" ref="X170:AG170" si="244">M170*$W$170</f>
        <v>7.2852855955448215E-2</v>
      </c>
      <c r="Y170">
        <f t="shared" si="244"/>
        <v>0.26589818079867122</v>
      </c>
      <c r="Z170">
        <f t="shared" si="244"/>
        <v>0.32770132097306576</v>
      </c>
      <c r="AA170">
        <f t="shared" si="244"/>
        <v>0.58516597987757535</v>
      </c>
      <c r="AB170">
        <f t="shared" si="244"/>
        <v>0.87861501846284407</v>
      </c>
      <c r="AC170">
        <f t="shared" si="244"/>
        <v>1.1853083708712522</v>
      </c>
      <c r="AD170">
        <f t="shared" si="244"/>
        <v>1.4883574282875178</v>
      </c>
      <c r="AE170">
        <f t="shared" si="244"/>
        <v>1.7764261868200633</v>
      </c>
      <c r="AF170">
        <f t="shared" si="244"/>
        <v>2.0427026383311757</v>
      </c>
      <c r="AG170">
        <f t="shared" si="244"/>
        <v>2.2837581451977123</v>
      </c>
      <c r="AI170" s="26">
        <f t="shared" si="208"/>
        <v>0.72852855955448215</v>
      </c>
      <c r="AJ170" s="26">
        <f t="shared" si="209"/>
        <v>2.658981807986712</v>
      </c>
      <c r="AK170" s="26">
        <f t="shared" si="210"/>
        <v>3.2770132097306575</v>
      </c>
      <c r="AL170" s="26">
        <f t="shared" si="211"/>
        <v>5.8516597987757537</v>
      </c>
      <c r="AM170" s="26">
        <f t="shared" si="212"/>
        <v>8.7861501846284398</v>
      </c>
      <c r="AN170" s="26">
        <f t="shared" si="213"/>
        <v>11.853083708712521</v>
      </c>
      <c r="AO170" s="26">
        <f t="shared" si="214"/>
        <v>14.883574282875179</v>
      </c>
      <c r="AP170" s="26">
        <f t="shared" si="215"/>
        <v>17.764261868200634</v>
      </c>
      <c r="AQ170" s="26">
        <f t="shared" si="216"/>
        <v>20.427026383311755</v>
      </c>
      <c r="AR170" s="26">
        <f t="shared" si="217"/>
        <v>22.837581451977123</v>
      </c>
      <c r="AS170" s="26"/>
      <c r="AT170" s="26">
        <f t="shared" si="218"/>
        <v>0.72852855955448215</v>
      </c>
      <c r="AU170" s="26">
        <f t="shared" si="219"/>
        <v>2.658981807986712</v>
      </c>
      <c r="AV170" s="26">
        <f t="shared" si="220"/>
        <v>3.2770132097306575</v>
      </c>
      <c r="AW170" s="26">
        <f t="shared" si="221"/>
        <v>5.8516597987757537</v>
      </c>
      <c r="AX170" s="26">
        <f t="shared" si="222"/>
        <v>8.7861501846284398</v>
      </c>
      <c r="AY170" s="26">
        <f t="shared" si="223"/>
        <v>11.853083708712521</v>
      </c>
      <c r="AZ170" s="26">
        <f t="shared" si="224"/>
        <v>14.883574282875179</v>
      </c>
      <c r="BA170" s="26">
        <f t="shared" si="225"/>
        <v>17.764261868200634</v>
      </c>
      <c r="BB170" s="26">
        <f t="shared" si="226"/>
        <v>20.427026383311755</v>
      </c>
      <c r="BC170" s="26">
        <f t="shared" si="227"/>
        <v>22.837581451977123</v>
      </c>
      <c r="BE170">
        <v>0.72852855955448204</v>
      </c>
      <c r="BF170">
        <v>2.6589818079867098</v>
      </c>
      <c r="BG170">
        <v>3.2770132097306601</v>
      </c>
      <c r="BH170">
        <v>5.8516597987757502</v>
      </c>
      <c r="BI170">
        <v>8.7861501846284398</v>
      </c>
      <c r="BJ170">
        <v>11.8530837087125</v>
      </c>
      <c r="BK170">
        <v>14.8835742828752</v>
      </c>
      <c r="BL170">
        <v>17.764261868200599</v>
      </c>
      <c r="BM170">
        <v>20.427026383311802</v>
      </c>
      <c r="BN170">
        <v>22.837581451977101</v>
      </c>
      <c r="BP170">
        <v>0.72852855955448204</v>
      </c>
      <c r="BQ170">
        <v>2.6589818079867098</v>
      </c>
      <c r="BR170">
        <v>3.2770132097306601</v>
      </c>
      <c r="BS170">
        <v>5.8516597987757502</v>
      </c>
      <c r="BT170">
        <v>8.7861501846284398</v>
      </c>
      <c r="BU170">
        <v>11.8530837087125</v>
      </c>
      <c r="BV170">
        <v>14.8835742828752</v>
      </c>
      <c r="BW170">
        <v>17.764261868200599</v>
      </c>
      <c r="BX170">
        <v>20.427026383311802</v>
      </c>
      <c r="BY170">
        <v>22.837581451977101</v>
      </c>
    </row>
    <row r="171" spans="1:77" x14ac:dyDescent="0.25">
      <c r="A171" s="6" t="s">
        <v>46</v>
      </c>
      <c r="B171">
        <v>62967.6709126489</v>
      </c>
      <c r="C171">
        <v>146616.143648261</v>
      </c>
      <c r="D171">
        <v>196176.93978118501</v>
      </c>
      <c r="E171">
        <v>219566.60736839601</v>
      </c>
      <c r="F171">
        <v>229746.34928982001</v>
      </c>
      <c r="G171">
        <v>234039.22426235399</v>
      </c>
      <c r="H171">
        <v>235826.68057619399</v>
      </c>
      <c r="I171">
        <v>236567.077051706</v>
      </c>
      <c r="J171">
        <v>236873.10766434899</v>
      </c>
      <c r="K171">
        <v>236999.488978012</v>
      </c>
      <c r="L171" s="1">
        <v>20</v>
      </c>
      <c r="M171">
        <f t="shared" ref="M171:V171" si="245">(B171*($L$171/100))/365</f>
        <v>34.502833376793916</v>
      </c>
      <c r="N171">
        <f t="shared" si="245"/>
        <v>80.337612957951237</v>
      </c>
      <c r="O171">
        <f t="shared" si="245"/>
        <v>107.49421357873152</v>
      </c>
      <c r="P171">
        <f t="shared" si="245"/>
        <v>120.31046979090193</v>
      </c>
      <c r="Q171">
        <f t="shared" si="245"/>
        <v>125.8884105697644</v>
      </c>
      <c r="R171">
        <f t="shared" si="245"/>
        <v>128.24067082868712</v>
      </c>
      <c r="S171">
        <f t="shared" si="245"/>
        <v>129.22009894585975</v>
      </c>
      <c r="T171">
        <f t="shared" si="245"/>
        <v>129.62579564477042</v>
      </c>
      <c r="U171">
        <f t="shared" si="245"/>
        <v>129.7934836516981</v>
      </c>
      <c r="V171">
        <f t="shared" si="245"/>
        <v>129.86273368658192</v>
      </c>
      <c r="W171" s="2">
        <v>1</v>
      </c>
      <c r="X171">
        <f t="shared" ref="X171:AG171" si="246">M171*$W$171</f>
        <v>34.502833376793916</v>
      </c>
      <c r="Y171">
        <f t="shared" si="246"/>
        <v>80.337612957951237</v>
      </c>
      <c r="Z171">
        <f t="shared" si="246"/>
        <v>107.49421357873152</v>
      </c>
      <c r="AA171">
        <f t="shared" si="246"/>
        <v>120.31046979090193</v>
      </c>
      <c r="AB171">
        <f t="shared" si="246"/>
        <v>125.8884105697644</v>
      </c>
      <c r="AC171">
        <f t="shared" si="246"/>
        <v>128.24067082868712</v>
      </c>
      <c r="AD171">
        <f t="shared" si="246"/>
        <v>129.22009894585975</v>
      </c>
      <c r="AE171">
        <f t="shared" si="246"/>
        <v>129.62579564477042</v>
      </c>
      <c r="AF171">
        <f t="shared" si="246"/>
        <v>129.7934836516981</v>
      </c>
      <c r="AG171">
        <f t="shared" si="246"/>
        <v>129.86273368658192</v>
      </c>
      <c r="AI171" s="26">
        <f t="shared" si="208"/>
        <v>345.02833376793916</v>
      </c>
      <c r="AJ171" s="26">
        <f t="shared" si="209"/>
        <v>803.37612957951239</v>
      </c>
      <c r="AK171" s="26">
        <f t="shared" si="210"/>
        <v>1074.9421357873152</v>
      </c>
      <c r="AL171" s="26">
        <f t="shared" si="211"/>
        <v>1203.1046979090193</v>
      </c>
      <c r="AM171" s="26">
        <f t="shared" si="212"/>
        <v>1258.8841056976439</v>
      </c>
      <c r="AN171" s="26">
        <f t="shared" si="213"/>
        <v>1282.4067082868712</v>
      </c>
      <c r="AO171" s="26">
        <f t="shared" si="214"/>
        <v>1292.2009894585974</v>
      </c>
      <c r="AP171" s="26">
        <f t="shared" si="215"/>
        <v>1296.2579564477041</v>
      </c>
      <c r="AQ171" s="26">
        <f t="shared" si="216"/>
        <v>1297.934836516981</v>
      </c>
      <c r="AR171" s="26">
        <f t="shared" si="217"/>
        <v>1298.6273368658192</v>
      </c>
      <c r="AS171" s="26"/>
      <c r="AT171" s="26">
        <f t="shared" si="218"/>
        <v>345.02833376793916</v>
      </c>
      <c r="AU171" s="26">
        <f t="shared" si="219"/>
        <v>803.37612957951239</v>
      </c>
      <c r="AV171" s="26">
        <f t="shared" si="220"/>
        <v>1074.9421357873152</v>
      </c>
      <c r="AW171" s="26">
        <f t="shared" si="221"/>
        <v>1203.1046979090193</v>
      </c>
      <c r="AX171" s="26">
        <f t="shared" si="222"/>
        <v>1258.8841056976439</v>
      </c>
      <c r="AY171" s="26">
        <f t="shared" si="223"/>
        <v>1282.4067082868712</v>
      </c>
      <c r="AZ171" s="26">
        <f t="shared" si="224"/>
        <v>1292.2009894585974</v>
      </c>
      <c r="BA171" s="26">
        <f t="shared" si="225"/>
        <v>1296.2579564477041</v>
      </c>
      <c r="BB171" s="26">
        <f t="shared" si="226"/>
        <v>1297.934836516981</v>
      </c>
      <c r="BC171" s="26">
        <f t="shared" si="227"/>
        <v>1298.6273368658192</v>
      </c>
      <c r="BE171">
        <v>345.02833376793899</v>
      </c>
      <c r="BF171">
        <v>803.37612957951205</v>
      </c>
      <c r="BG171">
        <v>1074.94213578732</v>
      </c>
      <c r="BH171">
        <v>1203.1046979090199</v>
      </c>
      <c r="BI171">
        <v>1258.8841056976401</v>
      </c>
      <c r="BJ171">
        <v>1282.4067082868701</v>
      </c>
      <c r="BK171">
        <v>1292.2009894585999</v>
      </c>
      <c r="BL171">
        <v>1296.2579564477001</v>
      </c>
      <c r="BM171">
        <v>1297.9348365169801</v>
      </c>
      <c r="BN171">
        <v>1298.6273368658201</v>
      </c>
      <c r="BP171">
        <v>345.02833376793899</v>
      </c>
      <c r="BQ171">
        <v>803.37612957951205</v>
      </c>
      <c r="BR171">
        <v>1074.94213578732</v>
      </c>
      <c r="BS171">
        <v>1203.1046979090199</v>
      </c>
      <c r="BT171">
        <v>1258.8841056976401</v>
      </c>
      <c r="BU171">
        <v>1282.4067082868701</v>
      </c>
      <c r="BV171">
        <v>1292.2009894585999</v>
      </c>
      <c r="BW171">
        <v>1296.2579564477001</v>
      </c>
      <c r="BX171">
        <v>1297.9348365169801</v>
      </c>
      <c r="BY171">
        <v>1298.6273368658201</v>
      </c>
    </row>
    <row r="172" spans="1:77" x14ac:dyDescent="0.25">
      <c r="A172" s="6" t="s">
        <v>47</v>
      </c>
      <c r="B172">
        <v>19400.182847872598</v>
      </c>
      <c r="C172">
        <v>47857.0419475706</v>
      </c>
      <c r="D172">
        <v>70998.638704610305</v>
      </c>
      <c r="E172">
        <v>86152.093370381801</v>
      </c>
      <c r="F172">
        <v>95176.206080602104</v>
      </c>
      <c r="G172">
        <v>100307.425297024</v>
      </c>
      <c r="H172">
        <v>103156.83085746699</v>
      </c>
      <c r="I172">
        <v>104719.56738180701</v>
      </c>
      <c r="J172">
        <v>105570.98166355</v>
      </c>
      <c r="K172">
        <v>106033.207016377</v>
      </c>
      <c r="L172" s="1">
        <v>1.5</v>
      </c>
      <c r="M172">
        <f t="shared" ref="M172:V173" si="247">(B172*($L$173/100))/365</f>
        <v>1.0630237176916493</v>
      </c>
      <c r="N172">
        <f t="shared" si="247"/>
        <v>2.6223036683600327</v>
      </c>
      <c r="O172">
        <f t="shared" si="247"/>
        <v>3.890336367375907</v>
      </c>
      <c r="P172">
        <f t="shared" si="247"/>
        <v>4.7206626504318798</v>
      </c>
      <c r="Q172">
        <f t="shared" si="247"/>
        <v>5.2151345797590194</v>
      </c>
      <c r="R172">
        <f t="shared" si="247"/>
        <v>5.496297276549261</v>
      </c>
      <c r="S172">
        <f t="shared" si="247"/>
        <v>5.6524290880803836</v>
      </c>
      <c r="T172">
        <f t="shared" si="247"/>
        <v>5.7380584866743574</v>
      </c>
      <c r="U172">
        <f t="shared" si="247"/>
        <v>5.7847113240301375</v>
      </c>
      <c r="V172">
        <f t="shared" si="247"/>
        <v>5.8100387406233969</v>
      </c>
      <c r="W172" s="2">
        <v>10</v>
      </c>
      <c r="X172">
        <f t="shared" ref="X172:AG172" si="248">M172*10</f>
        <v>10.630237176916493</v>
      </c>
      <c r="Y172">
        <f t="shared" si="248"/>
        <v>26.223036683600327</v>
      </c>
      <c r="Z172">
        <f t="shared" si="248"/>
        <v>38.903363673759074</v>
      </c>
      <c r="AA172">
        <f t="shared" si="248"/>
        <v>47.206626504318798</v>
      </c>
      <c r="AB172">
        <f t="shared" si="248"/>
        <v>52.151345797590196</v>
      </c>
      <c r="AC172">
        <f t="shared" si="248"/>
        <v>54.962972765492609</v>
      </c>
      <c r="AD172">
        <f t="shared" si="248"/>
        <v>56.524290880803832</v>
      </c>
      <c r="AE172">
        <f t="shared" si="248"/>
        <v>57.380584866743575</v>
      </c>
      <c r="AF172">
        <f t="shared" si="248"/>
        <v>57.847113240301375</v>
      </c>
      <c r="AG172">
        <f t="shared" si="248"/>
        <v>58.10038740623397</v>
      </c>
      <c r="AI172" s="26">
        <f t="shared" si="208"/>
        <v>10.630237176916493</v>
      </c>
      <c r="AJ172" s="26">
        <f t="shared" si="209"/>
        <v>26.223036683600327</v>
      </c>
      <c r="AK172" s="26">
        <f t="shared" si="210"/>
        <v>38.903363673759074</v>
      </c>
      <c r="AL172" s="26">
        <f t="shared" si="211"/>
        <v>47.206626504318798</v>
      </c>
      <c r="AM172" s="26">
        <f t="shared" si="212"/>
        <v>52.151345797590196</v>
      </c>
      <c r="AN172" s="26">
        <f t="shared" si="213"/>
        <v>54.962972765492609</v>
      </c>
      <c r="AO172" s="26">
        <f t="shared" si="214"/>
        <v>56.524290880803832</v>
      </c>
      <c r="AP172" s="26">
        <f t="shared" si="215"/>
        <v>57.380584866743575</v>
      </c>
      <c r="AQ172" s="26">
        <f t="shared" si="216"/>
        <v>57.847113240301375</v>
      </c>
      <c r="AR172" s="26">
        <f t="shared" si="217"/>
        <v>58.10038740623397</v>
      </c>
      <c r="AS172" s="26"/>
      <c r="AT172" s="26">
        <f t="shared" si="218"/>
        <v>106.30237176916494</v>
      </c>
      <c r="AU172" s="26">
        <f t="shared" si="219"/>
        <v>262.23036683600327</v>
      </c>
      <c r="AV172" s="26">
        <f t="shared" si="220"/>
        <v>389.03363673759077</v>
      </c>
      <c r="AW172" s="26">
        <f t="shared" si="221"/>
        <v>472.06626504318797</v>
      </c>
      <c r="AX172" s="26">
        <f t="shared" si="222"/>
        <v>521.51345797590193</v>
      </c>
      <c r="AY172" s="26">
        <f t="shared" si="223"/>
        <v>549.62972765492611</v>
      </c>
      <c r="AZ172" s="26">
        <f t="shared" si="224"/>
        <v>565.24290880803835</v>
      </c>
      <c r="BA172" s="26">
        <f t="shared" si="225"/>
        <v>573.80584866743573</v>
      </c>
      <c r="BB172" s="26">
        <f t="shared" si="226"/>
        <v>578.47113240301371</v>
      </c>
      <c r="BC172" s="26">
        <f t="shared" si="227"/>
        <v>581.00387406233972</v>
      </c>
      <c r="BE172">
        <v>10.6302371769165</v>
      </c>
      <c r="BF172">
        <v>26.223036683600299</v>
      </c>
      <c r="BG172">
        <v>38.903363673759102</v>
      </c>
      <c r="BH172">
        <v>47.206626504318798</v>
      </c>
      <c r="BI172">
        <v>52.151345797590203</v>
      </c>
      <c r="BJ172">
        <v>54.962972765492601</v>
      </c>
      <c r="BK172">
        <v>56.524290880803797</v>
      </c>
      <c r="BL172">
        <v>57.380584866743597</v>
      </c>
      <c r="BM172">
        <v>57.847113240301397</v>
      </c>
      <c r="BN172">
        <v>58.100387406233999</v>
      </c>
      <c r="BP172">
        <v>106.30237176916501</v>
      </c>
      <c r="BQ172">
        <v>262.23036683600299</v>
      </c>
      <c r="BR172">
        <v>389.033636737591</v>
      </c>
      <c r="BS172">
        <v>472.06626504318803</v>
      </c>
      <c r="BT172">
        <v>521.51345797590204</v>
      </c>
      <c r="BU172">
        <v>549.629727654926</v>
      </c>
      <c r="BV172">
        <v>565.24290880803801</v>
      </c>
      <c r="BW172">
        <v>573.80584866743595</v>
      </c>
      <c r="BX172">
        <v>578.47113240301405</v>
      </c>
      <c r="BY172">
        <v>581.00387406233995</v>
      </c>
    </row>
    <row r="173" spans="1:77" x14ac:dyDescent="0.25">
      <c r="A173" s="6" t="s">
        <v>48</v>
      </c>
      <c r="B173">
        <v>97118.966806838202</v>
      </c>
      <c r="C173">
        <v>216087.490237074</v>
      </c>
      <c r="D173">
        <v>302022.38119936897</v>
      </c>
      <c r="E173">
        <v>352741.02904570999</v>
      </c>
      <c r="F173">
        <v>380224.81513911497</v>
      </c>
      <c r="G173">
        <v>394540.68276330602</v>
      </c>
      <c r="H173">
        <v>401856.74301673798</v>
      </c>
      <c r="I173">
        <v>405560.66907746199</v>
      </c>
      <c r="J173">
        <v>407427.148206577</v>
      </c>
      <c r="K173">
        <v>408365.51693437801</v>
      </c>
      <c r="L173" s="1">
        <v>2</v>
      </c>
      <c r="M173">
        <f t="shared" si="247"/>
        <v>5.3215872222925045</v>
      </c>
      <c r="N173">
        <f t="shared" si="247"/>
        <v>11.84041042394926</v>
      </c>
      <c r="O173">
        <f t="shared" si="247"/>
        <v>16.549171572568163</v>
      </c>
      <c r="P173">
        <f t="shared" si="247"/>
        <v>19.328275564148495</v>
      </c>
      <c r="Q173">
        <f t="shared" si="247"/>
        <v>20.834236445978902</v>
      </c>
      <c r="R173">
        <f t="shared" si="247"/>
        <v>21.618667548674303</v>
      </c>
      <c r="S173">
        <f t="shared" si="247"/>
        <v>22.019547562560984</v>
      </c>
      <c r="T173">
        <f t="shared" si="247"/>
        <v>22.222502415203397</v>
      </c>
      <c r="U173">
        <f t="shared" si="247"/>
        <v>22.324775244196001</v>
      </c>
      <c r="V173">
        <f t="shared" si="247"/>
        <v>22.37619270873304</v>
      </c>
      <c r="W173" s="2">
        <v>10</v>
      </c>
      <c r="X173">
        <f t="shared" ref="X173:AG173" si="249">M173*$W$109</f>
        <v>53.215872222925043</v>
      </c>
      <c r="Y173">
        <f t="shared" si="249"/>
        <v>118.4041042394926</v>
      </c>
      <c r="Z173">
        <f t="shared" si="249"/>
        <v>165.49171572568162</v>
      </c>
      <c r="AA173">
        <f t="shared" si="249"/>
        <v>193.28275564148495</v>
      </c>
      <c r="AB173">
        <f t="shared" si="249"/>
        <v>208.34236445978902</v>
      </c>
      <c r="AC173">
        <f t="shared" si="249"/>
        <v>216.18667548674301</v>
      </c>
      <c r="AD173">
        <f t="shared" si="249"/>
        <v>220.19547562560984</v>
      </c>
      <c r="AE173">
        <f t="shared" si="249"/>
        <v>222.22502415203397</v>
      </c>
      <c r="AF173">
        <f t="shared" si="249"/>
        <v>223.24775244196002</v>
      </c>
      <c r="AG173">
        <f t="shared" si="249"/>
        <v>223.76192708733041</v>
      </c>
      <c r="AH173" s="6"/>
      <c r="AI173" s="26">
        <f t="shared" si="208"/>
        <v>53.215872222925043</v>
      </c>
      <c r="AJ173" s="26">
        <f t="shared" si="209"/>
        <v>118.4041042394926</v>
      </c>
      <c r="AK173" s="26">
        <f t="shared" si="210"/>
        <v>165.49171572568162</v>
      </c>
      <c r="AL173" s="26">
        <f t="shared" si="211"/>
        <v>193.28275564148495</v>
      </c>
      <c r="AM173" s="26">
        <f t="shared" si="212"/>
        <v>208.34236445978902</v>
      </c>
      <c r="AN173" s="26">
        <f t="shared" si="213"/>
        <v>216.18667548674301</v>
      </c>
      <c r="AO173" s="26">
        <f t="shared" si="214"/>
        <v>220.19547562560984</v>
      </c>
      <c r="AP173" s="26">
        <f t="shared" si="215"/>
        <v>222.22502415203397</v>
      </c>
      <c r="AQ173" s="26">
        <f t="shared" si="216"/>
        <v>223.24775244196002</v>
      </c>
      <c r="AR173" s="26">
        <f t="shared" si="217"/>
        <v>223.76192708733041</v>
      </c>
      <c r="AS173" s="26"/>
      <c r="AT173" s="26">
        <f t="shared" si="218"/>
        <v>532.15872222925043</v>
      </c>
      <c r="AU173" s="26">
        <f t="shared" si="219"/>
        <v>1184.0410423949261</v>
      </c>
      <c r="AV173" s="26">
        <f t="shared" si="220"/>
        <v>1654.9171572568162</v>
      </c>
      <c r="AW173" s="26">
        <f t="shared" si="221"/>
        <v>1932.8275564148496</v>
      </c>
      <c r="AX173" s="26">
        <f t="shared" si="222"/>
        <v>2083.4236445978904</v>
      </c>
      <c r="AY173" s="26">
        <f t="shared" si="223"/>
        <v>2161.8667548674302</v>
      </c>
      <c r="AZ173" s="26">
        <f t="shared" si="224"/>
        <v>2201.9547562560983</v>
      </c>
      <c r="BA173" s="26">
        <f t="shared" si="225"/>
        <v>2222.2502415203398</v>
      </c>
      <c r="BB173" s="26">
        <f t="shared" si="226"/>
        <v>2232.4775244196003</v>
      </c>
      <c r="BC173" s="26">
        <f t="shared" si="227"/>
        <v>2237.6192708733042</v>
      </c>
      <c r="BD173" s="6"/>
      <c r="BE173">
        <v>10.643174444585</v>
      </c>
      <c r="BF173">
        <v>23.680820847898499</v>
      </c>
      <c r="BG173">
        <v>33.098343145136297</v>
      </c>
      <c r="BH173">
        <v>38.656551128296996</v>
      </c>
      <c r="BI173">
        <v>41.668472891957798</v>
      </c>
      <c r="BJ173">
        <v>43.237335097348598</v>
      </c>
      <c r="BK173">
        <v>44.039095125122003</v>
      </c>
      <c r="BL173">
        <v>44.445004830406802</v>
      </c>
      <c r="BM173">
        <v>44.649550488392002</v>
      </c>
      <c r="BN173">
        <v>44.752385417466101</v>
      </c>
      <c r="BP173">
        <v>106.43174444585</v>
      </c>
      <c r="BQ173">
        <v>236.80820847898499</v>
      </c>
      <c r="BR173">
        <v>330.983431451363</v>
      </c>
      <c r="BS173">
        <v>386.56551128297002</v>
      </c>
      <c r="BT173">
        <v>416.68472891957799</v>
      </c>
      <c r="BU173">
        <v>432.37335097348603</v>
      </c>
      <c r="BV173">
        <v>440.39095125121997</v>
      </c>
      <c r="BW173">
        <v>444.45004830406799</v>
      </c>
      <c r="BX173">
        <v>446.49550488391998</v>
      </c>
      <c r="BY173">
        <v>447.52385417466098</v>
      </c>
    </row>
    <row r="174" spans="1:77" x14ac:dyDescent="0.25">
      <c r="A174" s="6" t="s">
        <v>49</v>
      </c>
      <c r="B174">
        <v>15505.607336429301</v>
      </c>
      <c r="C174">
        <v>29023.595266329001</v>
      </c>
      <c r="D174">
        <v>40423.020306731203</v>
      </c>
      <c r="E174">
        <v>48814.0073793435</v>
      </c>
      <c r="F174">
        <v>54572.212755207802</v>
      </c>
      <c r="G174">
        <v>58371.880887629202</v>
      </c>
      <c r="H174">
        <v>60822.476664833703</v>
      </c>
      <c r="I174">
        <v>62381.493799892298</v>
      </c>
      <c r="J174">
        <v>63365.086778471697</v>
      </c>
      <c r="K174">
        <v>63982.481083165098</v>
      </c>
      <c r="L174" s="1">
        <v>1</v>
      </c>
      <c r="M174">
        <f t="shared" ref="M174:V174" si="250">(B174*($L$174/100))/365</f>
        <v>0.42481115990217266</v>
      </c>
      <c r="N174">
        <f t="shared" si="250"/>
        <v>0.79516699359805476</v>
      </c>
      <c r="O174">
        <f t="shared" si="250"/>
        <v>1.1074800084035947</v>
      </c>
      <c r="P174">
        <f t="shared" si="250"/>
        <v>1.3373700651874931</v>
      </c>
      <c r="Q174">
        <f t="shared" si="250"/>
        <v>1.4951291165810359</v>
      </c>
      <c r="R174">
        <f t="shared" si="250"/>
        <v>1.5992296133597044</v>
      </c>
      <c r="S174">
        <f t="shared" si="250"/>
        <v>1.6663692236940741</v>
      </c>
      <c r="T174">
        <f t="shared" si="250"/>
        <v>1.7090820219148577</v>
      </c>
      <c r="U174">
        <f t="shared" si="250"/>
        <v>1.7360297747526492</v>
      </c>
      <c r="V174">
        <f t="shared" si="250"/>
        <v>1.7529446872100027</v>
      </c>
      <c r="W174"/>
      <c r="X174">
        <f t="shared" ref="X174:AG174" si="251">M174/10</f>
        <v>4.2481115990217269E-2</v>
      </c>
      <c r="Y174">
        <f t="shared" si="251"/>
        <v>7.9516699359805473E-2</v>
      </c>
      <c r="Z174">
        <f t="shared" si="251"/>
        <v>0.11074800084035948</v>
      </c>
      <c r="AA174">
        <f t="shared" si="251"/>
        <v>0.13373700651874931</v>
      </c>
      <c r="AB174">
        <f t="shared" si="251"/>
        <v>0.1495129116581036</v>
      </c>
      <c r="AC174">
        <f t="shared" si="251"/>
        <v>0.15992296133597045</v>
      </c>
      <c r="AD174">
        <f t="shared" si="251"/>
        <v>0.16663692236940741</v>
      </c>
      <c r="AE174">
        <f t="shared" si="251"/>
        <v>0.17090820219148578</v>
      </c>
      <c r="AF174">
        <f t="shared" si="251"/>
        <v>0.17360297747526493</v>
      </c>
      <c r="AG174">
        <f t="shared" si="251"/>
        <v>0.17529446872100027</v>
      </c>
      <c r="AI174" s="26">
        <f t="shared" si="208"/>
        <v>4.2481115990217262</v>
      </c>
      <c r="AJ174" s="26">
        <f t="shared" si="209"/>
        <v>7.9516699359805472</v>
      </c>
      <c r="AK174" s="26">
        <f t="shared" si="210"/>
        <v>11.074800084035948</v>
      </c>
      <c r="AL174" s="26">
        <f t="shared" si="211"/>
        <v>13.37370065187493</v>
      </c>
      <c r="AM174" s="26">
        <f t="shared" si="212"/>
        <v>14.951291165810359</v>
      </c>
      <c r="AN174" s="26">
        <f t="shared" si="213"/>
        <v>15.992296133597044</v>
      </c>
      <c r="AO174" s="26">
        <f t="shared" si="214"/>
        <v>16.66369223694074</v>
      </c>
      <c r="AP174" s="26">
        <f t="shared" si="215"/>
        <v>17.090820219148576</v>
      </c>
      <c r="AQ174" s="26">
        <f t="shared" si="216"/>
        <v>17.360297747526491</v>
      </c>
      <c r="AR174" s="26">
        <f t="shared" si="217"/>
        <v>17.529446872100028</v>
      </c>
      <c r="AS174" s="26"/>
      <c r="AT174" s="26">
        <f t="shared" si="218"/>
        <v>0.42481115990217266</v>
      </c>
      <c r="AU174" s="26">
        <f t="shared" si="219"/>
        <v>0.79516699359805476</v>
      </c>
      <c r="AV174" s="26">
        <f t="shared" si="220"/>
        <v>1.1074800084035947</v>
      </c>
      <c r="AW174" s="26">
        <f t="shared" si="221"/>
        <v>1.3373700651874931</v>
      </c>
      <c r="AX174" s="26">
        <f t="shared" si="222"/>
        <v>1.4951291165810359</v>
      </c>
      <c r="AY174" s="26">
        <f t="shared" si="223"/>
        <v>1.5992296133597046</v>
      </c>
      <c r="AZ174" s="26">
        <f t="shared" si="224"/>
        <v>1.6663692236940741</v>
      </c>
      <c r="BA174" s="26">
        <f t="shared" si="225"/>
        <v>1.7090820219148579</v>
      </c>
      <c r="BB174" s="26">
        <f t="shared" si="226"/>
        <v>1.7360297747526494</v>
      </c>
      <c r="BC174" s="26">
        <f t="shared" si="227"/>
        <v>1.7529446872100027</v>
      </c>
      <c r="BE174">
        <v>4.2481115990217297</v>
      </c>
      <c r="BF174">
        <v>7.9516699359805498</v>
      </c>
      <c r="BG174">
        <v>11.0748000840359</v>
      </c>
      <c r="BH174">
        <v>13.3737006518749</v>
      </c>
      <c r="BI174">
        <v>14.9512911658104</v>
      </c>
      <c r="BJ174">
        <v>15.992296133597</v>
      </c>
      <c r="BK174">
        <v>16.663692236940701</v>
      </c>
      <c r="BL174">
        <v>17.090820219148601</v>
      </c>
      <c r="BM174">
        <v>17.360297747526499</v>
      </c>
      <c r="BN174">
        <v>17.529446872099999</v>
      </c>
      <c r="BP174">
        <v>0.424811159902173</v>
      </c>
      <c r="BQ174">
        <v>0.79516699359805498</v>
      </c>
      <c r="BR174">
        <v>1.1074800084035901</v>
      </c>
      <c r="BS174">
        <v>1.33737006518749</v>
      </c>
      <c r="BT174">
        <v>1.4951291165810401</v>
      </c>
      <c r="BU174">
        <v>1.5992296133596999</v>
      </c>
      <c r="BV174">
        <v>1.6663692236940699</v>
      </c>
      <c r="BW174">
        <v>1.7090820219148599</v>
      </c>
      <c r="BX174">
        <v>1.7360297747526501</v>
      </c>
      <c r="BY174">
        <v>1.7529446872100001</v>
      </c>
    </row>
    <row r="175" spans="1:77" x14ac:dyDescent="0.25">
      <c r="A175" s="6" t="s">
        <v>50</v>
      </c>
      <c r="B175">
        <v>8626.0458867698799</v>
      </c>
      <c r="C175">
        <v>31224.223194037</v>
      </c>
      <c r="D175">
        <v>51801.679261118901</v>
      </c>
      <c r="E175">
        <v>65550.950443385504</v>
      </c>
      <c r="F175">
        <v>73657.967758645696</v>
      </c>
      <c r="G175">
        <v>78168.966191863903</v>
      </c>
      <c r="H175">
        <v>80608.300161523599</v>
      </c>
      <c r="I175">
        <v>81908.350770004006</v>
      </c>
      <c r="J175">
        <v>82596.040767459606</v>
      </c>
      <c r="K175">
        <v>82958.393142586094</v>
      </c>
      <c r="L175" s="1">
        <v>10</v>
      </c>
      <c r="M175">
        <f t="shared" ref="M175:V175" si="252">(B175*($L$175/100))/365</f>
        <v>2.3633002429506522</v>
      </c>
      <c r="N175">
        <f t="shared" si="252"/>
        <v>8.5545816969964399</v>
      </c>
      <c r="O175">
        <f t="shared" si="252"/>
        <v>14.192240893457235</v>
      </c>
      <c r="P175">
        <f t="shared" si="252"/>
        <v>17.959164505037126</v>
      </c>
      <c r="Q175">
        <f t="shared" si="252"/>
        <v>20.180265139354987</v>
      </c>
      <c r="R175">
        <f t="shared" si="252"/>
        <v>21.416155121058605</v>
      </c>
      <c r="S175">
        <f t="shared" si="252"/>
        <v>22.084465797677698</v>
      </c>
      <c r="T175">
        <f t="shared" si="252"/>
        <v>22.440644046576441</v>
      </c>
      <c r="U175">
        <f t="shared" si="252"/>
        <v>22.629052265057428</v>
      </c>
      <c r="V175">
        <f t="shared" si="252"/>
        <v>22.728326888379755</v>
      </c>
      <c r="W175" s="2">
        <v>0.05</v>
      </c>
      <c r="X175">
        <f t="shared" ref="X175:AG175" si="253">M175*$W$175</f>
        <v>0.11816501214753261</v>
      </c>
      <c r="Y175">
        <f t="shared" si="253"/>
        <v>0.42772908484982203</v>
      </c>
      <c r="Z175">
        <f t="shared" si="253"/>
        <v>0.70961204467286176</v>
      </c>
      <c r="AA175">
        <f t="shared" si="253"/>
        <v>0.89795822525185631</v>
      </c>
      <c r="AB175">
        <f t="shared" si="253"/>
        <v>1.0090132569677495</v>
      </c>
      <c r="AC175">
        <f t="shared" si="253"/>
        <v>1.0708077560529303</v>
      </c>
      <c r="AD175">
        <f t="shared" si="253"/>
        <v>1.1042232898838849</v>
      </c>
      <c r="AE175">
        <f t="shared" si="253"/>
        <v>1.1220322023288221</v>
      </c>
      <c r="AF175">
        <f t="shared" si="253"/>
        <v>1.1314526132528715</v>
      </c>
      <c r="AG175">
        <f t="shared" si="253"/>
        <v>1.1364163444189879</v>
      </c>
      <c r="AH175" s="8"/>
      <c r="AI175" s="26">
        <f t="shared" si="208"/>
        <v>23.633002429506522</v>
      </c>
      <c r="AJ175" s="26">
        <f t="shared" si="209"/>
        <v>85.545816969964392</v>
      </c>
      <c r="AK175" s="26">
        <f t="shared" si="210"/>
        <v>141.92240893457236</v>
      </c>
      <c r="AL175" s="26">
        <f t="shared" si="211"/>
        <v>179.59164505037126</v>
      </c>
      <c r="AM175" s="26">
        <f t="shared" si="212"/>
        <v>201.80265139354987</v>
      </c>
      <c r="AN175" s="26">
        <f t="shared" si="213"/>
        <v>214.16155121058605</v>
      </c>
      <c r="AO175" s="26">
        <f t="shared" si="214"/>
        <v>220.84465797677697</v>
      </c>
      <c r="AP175" s="26">
        <f t="shared" si="215"/>
        <v>224.4064404657644</v>
      </c>
      <c r="AQ175" s="26">
        <f t="shared" si="216"/>
        <v>226.29052265057427</v>
      </c>
      <c r="AR175" s="26">
        <f t="shared" si="217"/>
        <v>227.28326888379755</v>
      </c>
      <c r="AS175" s="26"/>
      <c r="AT175" s="26">
        <f t="shared" si="218"/>
        <v>1.1816501214753261</v>
      </c>
      <c r="AU175" s="26">
        <f t="shared" si="219"/>
        <v>4.2772908484982199</v>
      </c>
      <c r="AV175" s="26">
        <f t="shared" si="220"/>
        <v>7.0961204467286176</v>
      </c>
      <c r="AW175" s="26">
        <f t="shared" si="221"/>
        <v>8.9795822525185631</v>
      </c>
      <c r="AX175" s="26">
        <f t="shared" si="222"/>
        <v>10.090132569677495</v>
      </c>
      <c r="AY175" s="26">
        <f t="shared" si="223"/>
        <v>10.708077560529304</v>
      </c>
      <c r="AZ175" s="26">
        <f t="shared" si="224"/>
        <v>11.042232898838849</v>
      </c>
      <c r="BA175" s="26">
        <f t="shared" si="225"/>
        <v>11.220322023288221</v>
      </c>
      <c r="BB175" s="26">
        <f t="shared" si="226"/>
        <v>11.314526132528716</v>
      </c>
      <c r="BC175" s="26">
        <f t="shared" si="227"/>
        <v>11.364163444189879</v>
      </c>
      <c r="BD175" s="8"/>
      <c r="BE175">
        <v>23.633002429506501</v>
      </c>
      <c r="BF175">
        <v>85.545816969964406</v>
      </c>
      <c r="BG175">
        <v>141.92240893457199</v>
      </c>
      <c r="BH175">
        <v>179.591645050371</v>
      </c>
      <c r="BI175">
        <v>201.80265139355001</v>
      </c>
      <c r="BJ175">
        <v>214.161551210586</v>
      </c>
      <c r="BK175">
        <v>220.844657976777</v>
      </c>
      <c r="BL175">
        <v>224.40644046576401</v>
      </c>
      <c r="BM175">
        <v>226.29052265057399</v>
      </c>
      <c r="BN175">
        <v>227.283268883798</v>
      </c>
      <c r="BP175">
        <v>1.1816501214753301</v>
      </c>
      <c r="BQ175">
        <v>4.2772908484982199</v>
      </c>
      <c r="BR175">
        <v>7.0961204467286203</v>
      </c>
      <c r="BS175">
        <v>8.9795822525185596</v>
      </c>
      <c r="BT175">
        <v>10.0901325696775</v>
      </c>
      <c r="BU175">
        <v>10.708077560529301</v>
      </c>
      <c r="BV175">
        <v>11.042232898838799</v>
      </c>
      <c r="BW175">
        <v>11.220322023288199</v>
      </c>
      <c r="BX175">
        <v>11.3145261325287</v>
      </c>
      <c r="BY175">
        <v>11.3641634441899</v>
      </c>
    </row>
    <row r="176" spans="1:77" x14ac:dyDescent="0.25">
      <c r="A176" s="8" t="s">
        <v>51</v>
      </c>
      <c r="B176">
        <v>2634209.2636789</v>
      </c>
      <c r="C176">
        <v>2641422.1007014001</v>
      </c>
      <c r="D176">
        <v>2641428.6839587302</v>
      </c>
      <c r="E176">
        <v>2641428.6899618902</v>
      </c>
      <c r="F176">
        <v>2641428.6899673599</v>
      </c>
      <c r="G176">
        <v>2641428.6899673701</v>
      </c>
      <c r="H176">
        <v>2641428.6899673701</v>
      </c>
      <c r="I176">
        <v>2641428.6899673701</v>
      </c>
      <c r="J176">
        <v>2641428.6899673701</v>
      </c>
      <c r="K176">
        <v>2641428.6899673701</v>
      </c>
      <c r="L176" s="1">
        <v>1</v>
      </c>
      <c r="M176">
        <f t="shared" ref="M176:V176" si="254">(B176*($M$63/100))/365</f>
        <v>72.170116813120543</v>
      </c>
      <c r="N176">
        <f t="shared" si="254"/>
        <v>72.36772878633974</v>
      </c>
      <c r="O176">
        <f t="shared" si="254"/>
        <v>72.367909149554251</v>
      </c>
      <c r="P176">
        <f t="shared" si="254"/>
        <v>72.367909314024388</v>
      </c>
      <c r="Q176">
        <f t="shared" si="254"/>
        <v>72.367909314174241</v>
      </c>
      <c r="R176">
        <f t="shared" si="254"/>
        <v>72.367909314174526</v>
      </c>
      <c r="S176">
        <f t="shared" si="254"/>
        <v>72.367909314174526</v>
      </c>
      <c r="T176">
        <f t="shared" si="254"/>
        <v>72.367909314174526</v>
      </c>
      <c r="U176">
        <f t="shared" si="254"/>
        <v>72.367909314174526</v>
      </c>
      <c r="V176">
        <f t="shared" si="254"/>
        <v>72.367909314174526</v>
      </c>
      <c r="W176" s="2">
        <v>10</v>
      </c>
      <c r="X176">
        <f t="shared" ref="X176:AG176" si="255">M176*10</f>
        <v>721.70116813120546</v>
      </c>
      <c r="Y176">
        <f t="shared" si="255"/>
        <v>723.6772878633974</v>
      </c>
      <c r="Z176">
        <f t="shared" si="255"/>
        <v>723.67909149554248</v>
      </c>
      <c r="AA176">
        <f t="shared" si="255"/>
        <v>723.67909314024382</v>
      </c>
      <c r="AB176">
        <f t="shared" si="255"/>
        <v>723.67909314174244</v>
      </c>
      <c r="AC176">
        <f t="shared" si="255"/>
        <v>723.67909314174528</v>
      </c>
      <c r="AD176">
        <f t="shared" si="255"/>
        <v>723.67909314174528</v>
      </c>
      <c r="AE176">
        <f t="shared" si="255"/>
        <v>723.67909314174528</v>
      </c>
      <c r="AF176">
        <f t="shared" si="255"/>
        <v>723.67909314174528</v>
      </c>
      <c r="AG176">
        <f t="shared" si="255"/>
        <v>723.67909314174528</v>
      </c>
      <c r="AH176" s="6"/>
      <c r="AI176" s="26">
        <f t="shared" si="208"/>
        <v>721.70116813120546</v>
      </c>
      <c r="AJ176" s="26">
        <f t="shared" si="209"/>
        <v>723.6772878633974</v>
      </c>
      <c r="AK176" s="26">
        <f t="shared" si="210"/>
        <v>723.67909149554248</v>
      </c>
      <c r="AL176" s="26">
        <f t="shared" si="211"/>
        <v>723.67909314024382</v>
      </c>
      <c r="AM176" s="26">
        <f t="shared" si="212"/>
        <v>723.67909314174244</v>
      </c>
      <c r="AN176" s="26">
        <f t="shared" si="213"/>
        <v>723.67909314174528</v>
      </c>
      <c r="AO176" s="26">
        <f t="shared" si="214"/>
        <v>723.67909314174528</v>
      </c>
      <c r="AP176" s="26">
        <f t="shared" si="215"/>
        <v>723.67909314174528</v>
      </c>
      <c r="AQ176" s="26">
        <f t="shared" si="216"/>
        <v>723.67909314174528</v>
      </c>
      <c r="AR176" s="26">
        <f t="shared" si="217"/>
        <v>723.67909314174528</v>
      </c>
      <c r="AS176" s="26"/>
      <c r="AT176" s="26">
        <f t="shared" si="218"/>
        <v>7217.0116813120549</v>
      </c>
      <c r="AU176" s="26">
        <f t="shared" si="219"/>
        <v>7236.772878633974</v>
      </c>
      <c r="AV176" s="26">
        <f t="shared" si="220"/>
        <v>7236.7909149554253</v>
      </c>
      <c r="AW176" s="26">
        <f t="shared" si="221"/>
        <v>7236.7909314024382</v>
      </c>
      <c r="AX176" s="26">
        <f t="shared" si="222"/>
        <v>7236.7909314174249</v>
      </c>
      <c r="AY176" s="26">
        <f t="shared" si="223"/>
        <v>7236.7909314174531</v>
      </c>
      <c r="AZ176" s="26">
        <f t="shared" si="224"/>
        <v>7236.7909314174531</v>
      </c>
      <c r="BA176" s="26">
        <f t="shared" si="225"/>
        <v>7236.7909314174531</v>
      </c>
      <c r="BB176" s="26">
        <f t="shared" si="226"/>
        <v>7236.7909314174531</v>
      </c>
      <c r="BC176" s="26">
        <f t="shared" si="227"/>
        <v>7236.7909314174531</v>
      </c>
      <c r="BD176" s="6"/>
      <c r="BE176">
        <v>108.25517521968101</v>
      </c>
      <c r="BF176">
        <v>108.55159317950999</v>
      </c>
      <c r="BG176">
        <v>108.551863724331</v>
      </c>
      <c r="BH176">
        <v>108.55186397103699</v>
      </c>
      <c r="BI176">
        <v>108.551863971261</v>
      </c>
      <c r="BJ176">
        <v>108.55186397126199</v>
      </c>
      <c r="BK176">
        <v>108.55186397126199</v>
      </c>
      <c r="BL176">
        <v>108.55186397126199</v>
      </c>
      <c r="BM176">
        <v>108.55186397126199</v>
      </c>
      <c r="BN176">
        <v>108.55186397126199</v>
      </c>
      <c r="BP176">
        <v>1082.55175219681</v>
      </c>
      <c r="BQ176">
        <v>1085.5159317951</v>
      </c>
      <c r="BR176">
        <v>1085.51863724331</v>
      </c>
      <c r="BS176">
        <v>1085.5186397103701</v>
      </c>
      <c r="BT176">
        <v>1085.5186397126099</v>
      </c>
      <c r="BU176">
        <v>1085.5186397126199</v>
      </c>
      <c r="BV176">
        <v>1085.5186397126199</v>
      </c>
      <c r="BW176">
        <v>1085.5186397126199</v>
      </c>
      <c r="BX176">
        <v>1085.5186397126199</v>
      </c>
      <c r="BY176">
        <v>1085.5186397126199</v>
      </c>
    </row>
    <row r="177" spans="1:77" x14ac:dyDescent="0.25">
      <c r="A177" s="6" t="s">
        <v>52</v>
      </c>
      <c r="B177">
        <v>898.53097267463602</v>
      </c>
      <c r="C177">
        <v>4740.1635132982401</v>
      </c>
      <c r="D177">
        <v>10785.2170833128</v>
      </c>
      <c r="E177">
        <v>17611.2073924627</v>
      </c>
      <c r="F177">
        <v>24197.162152263802</v>
      </c>
      <c r="G177">
        <v>30013.222426079399</v>
      </c>
      <c r="H177">
        <v>34875.923680057604</v>
      </c>
      <c r="I177">
        <v>38798.550398200299</v>
      </c>
      <c r="J177">
        <v>41886.836662318899</v>
      </c>
      <c r="K177">
        <v>44277.435640514101</v>
      </c>
      <c r="L177" s="1">
        <v>5</v>
      </c>
      <c r="M177">
        <f t="shared" ref="M177:V177" si="256">(B177*($L$113/100))/365</f>
        <v>0.12308643461296385</v>
      </c>
      <c r="N177">
        <f t="shared" si="256"/>
        <v>0.64933746757510147</v>
      </c>
      <c r="O177">
        <f t="shared" si="256"/>
        <v>1.4774269977140821</v>
      </c>
      <c r="P177">
        <f t="shared" si="256"/>
        <v>2.412494163351055</v>
      </c>
      <c r="Q177">
        <f t="shared" si="256"/>
        <v>3.3146797468854525</v>
      </c>
      <c r="R177">
        <f t="shared" si="256"/>
        <v>4.1114003323396435</v>
      </c>
      <c r="S177">
        <f t="shared" si="256"/>
        <v>4.7775237917887132</v>
      </c>
      <c r="T177">
        <f t="shared" si="256"/>
        <v>5.3148699175616851</v>
      </c>
      <c r="U177">
        <f t="shared" si="256"/>
        <v>5.7379228304546439</v>
      </c>
      <c r="V177">
        <f t="shared" si="256"/>
        <v>6.065402142536179</v>
      </c>
      <c r="W177" s="2">
        <v>0.3</v>
      </c>
      <c r="X177">
        <f t="shared" ref="X177:AG177" si="257">M177*$W$177</f>
        <v>3.6925930383889152E-2</v>
      </c>
      <c r="Y177">
        <f t="shared" si="257"/>
        <v>0.19480124027253043</v>
      </c>
      <c r="Z177">
        <f t="shared" si="257"/>
        <v>0.44322809931422463</v>
      </c>
      <c r="AA177">
        <f t="shared" si="257"/>
        <v>0.72374824900531654</v>
      </c>
      <c r="AB177">
        <f t="shared" si="257"/>
        <v>0.99440392406563571</v>
      </c>
      <c r="AC177">
        <f t="shared" si="257"/>
        <v>1.2334200997018929</v>
      </c>
      <c r="AD177">
        <f t="shared" si="257"/>
        <v>1.4332571375366139</v>
      </c>
      <c r="AE177">
        <f t="shared" si="257"/>
        <v>1.5944609752685055</v>
      </c>
      <c r="AF177">
        <f t="shared" si="257"/>
        <v>1.7213768491363932</v>
      </c>
      <c r="AG177">
        <f t="shared" si="257"/>
        <v>1.8196206427608537</v>
      </c>
      <c r="AI177" s="26">
        <f t="shared" si="208"/>
        <v>1.2308643461296385</v>
      </c>
      <c r="AJ177" s="26">
        <f t="shared" si="209"/>
        <v>6.4933746757510145</v>
      </c>
      <c r="AK177" s="26">
        <f t="shared" si="210"/>
        <v>14.774269977140822</v>
      </c>
      <c r="AL177" s="26">
        <f t="shared" si="211"/>
        <v>24.124941633510552</v>
      </c>
      <c r="AM177" s="26">
        <f t="shared" si="212"/>
        <v>33.146797468854523</v>
      </c>
      <c r="AN177" s="26">
        <f t="shared" si="213"/>
        <v>41.114003323396432</v>
      </c>
      <c r="AO177" s="26">
        <f t="shared" si="214"/>
        <v>47.775237917887132</v>
      </c>
      <c r="AP177" s="26">
        <f t="shared" si="215"/>
        <v>53.148699175616855</v>
      </c>
      <c r="AQ177" s="26">
        <f t="shared" si="216"/>
        <v>57.379228304546437</v>
      </c>
      <c r="AR177" s="26">
        <f t="shared" si="217"/>
        <v>60.65402142536179</v>
      </c>
      <c r="AS177" s="26"/>
      <c r="AT177" s="26">
        <f t="shared" si="218"/>
        <v>0.36925930383889149</v>
      </c>
      <c r="AU177" s="26">
        <f t="shared" si="219"/>
        <v>1.9480124027253043</v>
      </c>
      <c r="AV177" s="26">
        <f t="shared" si="220"/>
        <v>4.4322809931422462</v>
      </c>
      <c r="AW177" s="26">
        <f t="shared" si="221"/>
        <v>7.2374824900531651</v>
      </c>
      <c r="AX177" s="26">
        <f t="shared" si="222"/>
        <v>9.9440392406563571</v>
      </c>
      <c r="AY177" s="26">
        <f t="shared" si="223"/>
        <v>12.334200997018929</v>
      </c>
      <c r="AZ177" s="26">
        <f t="shared" si="224"/>
        <v>14.33257137536614</v>
      </c>
      <c r="BA177" s="26">
        <f t="shared" si="225"/>
        <v>15.944609752685055</v>
      </c>
      <c r="BB177" s="26">
        <f t="shared" si="226"/>
        <v>17.213768491363933</v>
      </c>
      <c r="BC177" s="26">
        <f t="shared" si="227"/>
        <v>18.196206427608537</v>
      </c>
      <c r="BE177">
        <v>1.23086434612964</v>
      </c>
      <c r="BF177">
        <v>6.49337467575101</v>
      </c>
      <c r="BG177">
        <v>14.774269977140801</v>
      </c>
      <c r="BH177">
        <v>24.124941633510499</v>
      </c>
      <c r="BI177">
        <v>33.146797468854501</v>
      </c>
      <c r="BJ177">
        <v>41.114003323396403</v>
      </c>
      <c r="BK177">
        <v>47.775237917887097</v>
      </c>
      <c r="BL177">
        <v>53.148699175616898</v>
      </c>
      <c r="BM177">
        <v>57.379228304546402</v>
      </c>
      <c r="BN177">
        <v>60.654021425361798</v>
      </c>
      <c r="BP177">
        <v>0.369259303838891</v>
      </c>
      <c r="BQ177">
        <v>1.9480124027253001</v>
      </c>
      <c r="BR177">
        <v>4.4322809931422498</v>
      </c>
      <c r="BS177">
        <v>7.2374824900531696</v>
      </c>
      <c r="BT177">
        <v>9.9440392406563607</v>
      </c>
      <c r="BU177">
        <v>12.3342009970189</v>
      </c>
      <c r="BV177">
        <v>14.332571375366101</v>
      </c>
      <c r="BW177">
        <v>15.9446097526851</v>
      </c>
      <c r="BX177">
        <v>17.213768491363901</v>
      </c>
      <c r="BY177">
        <v>18.196206427608502</v>
      </c>
    </row>
    <row r="178" spans="1:77" x14ac:dyDescent="0.25">
      <c r="A178" s="8" t="s">
        <v>53</v>
      </c>
      <c r="B178">
        <v>216386.64683242</v>
      </c>
      <c r="C178">
        <v>330512.95076568599</v>
      </c>
      <c r="D178">
        <v>360475.29975597397</v>
      </c>
      <c r="E178">
        <v>367397.29936266597</v>
      </c>
      <c r="F178">
        <v>368953.72026880301</v>
      </c>
      <c r="G178">
        <v>369301.59942935902</v>
      </c>
      <c r="H178">
        <v>369379.25138847699</v>
      </c>
      <c r="I178">
        <v>369396.57935774903</v>
      </c>
      <c r="J178">
        <v>369400.445823755</v>
      </c>
      <c r="K178">
        <v>369401.308552592</v>
      </c>
      <c r="L178"/>
      <c r="M178">
        <f t="shared" ref="M178:V178" si="258">(B178*(M$1/100))/365</f>
        <v>177.8520384924</v>
      </c>
      <c r="N178">
        <f t="shared" si="258"/>
        <v>181.10298672092387</v>
      </c>
      <c r="O178">
        <f t="shared" si="258"/>
        <v>98.760356097527122</v>
      </c>
      <c r="P178">
        <f t="shared" si="258"/>
        <v>100.65679434593589</v>
      </c>
      <c r="Q178">
        <f t="shared" si="258"/>
        <v>101.08321103254877</v>
      </c>
      <c r="R178">
        <f t="shared" si="258"/>
        <v>101.17852039160522</v>
      </c>
      <c r="S178">
        <f t="shared" si="258"/>
        <v>101.1997949009526</v>
      </c>
      <c r="T178">
        <f t="shared" si="258"/>
        <v>101.20454228979426</v>
      </c>
      <c r="U178">
        <f t="shared" si="258"/>
        <v>101.20560159554931</v>
      </c>
      <c r="V178">
        <f t="shared" si="258"/>
        <v>101.20583795961426</v>
      </c>
      <c r="W178"/>
      <c r="X178">
        <f t="shared" ref="X178:AG178" si="259">M178/10</f>
        <v>17.785203849239998</v>
      </c>
      <c r="Y178">
        <f t="shared" si="259"/>
        <v>18.110298672092387</v>
      </c>
      <c r="Z178">
        <f t="shared" si="259"/>
        <v>9.8760356097527122</v>
      </c>
      <c r="AA178">
        <f t="shared" si="259"/>
        <v>10.065679434593589</v>
      </c>
      <c r="AB178">
        <f t="shared" si="259"/>
        <v>10.108321103254877</v>
      </c>
      <c r="AC178">
        <f t="shared" si="259"/>
        <v>10.117852039160521</v>
      </c>
      <c r="AD178">
        <f t="shared" si="259"/>
        <v>10.119979490095259</v>
      </c>
      <c r="AE178">
        <f t="shared" si="259"/>
        <v>10.120454228979426</v>
      </c>
      <c r="AF178">
        <f t="shared" si="259"/>
        <v>10.12056015955493</v>
      </c>
      <c r="AG178">
        <f t="shared" si="259"/>
        <v>10.120583795961426</v>
      </c>
      <c r="AH178" s="6"/>
      <c r="AI178" s="26">
        <f t="shared" si="208"/>
        <v>1778.5203849239999</v>
      </c>
      <c r="AJ178" s="26">
        <f t="shared" si="209"/>
        <v>1811.0298672092385</v>
      </c>
      <c r="AK178" s="26">
        <f t="shared" si="210"/>
        <v>987.60356097527119</v>
      </c>
      <c r="AL178" s="26">
        <f t="shared" si="211"/>
        <v>1006.567943459359</v>
      </c>
      <c r="AM178" s="26">
        <f t="shared" si="212"/>
        <v>1010.8321103254877</v>
      </c>
      <c r="AN178" s="26">
        <f t="shared" si="213"/>
        <v>1011.7852039160522</v>
      </c>
      <c r="AO178" s="26">
        <f t="shared" si="214"/>
        <v>1011.997949009526</v>
      </c>
      <c r="AP178" s="26">
        <f t="shared" si="215"/>
        <v>1012.0454228979427</v>
      </c>
      <c r="AQ178" s="26">
        <f t="shared" si="216"/>
        <v>1012.0560159554931</v>
      </c>
      <c r="AR178" s="26">
        <f t="shared" si="217"/>
        <v>1012.0583795961426</v>
      </c>
      <c r="AS178" s="26"/>
      <c r="AT178" s="26">
        <f t="shared" si="218"/>
        <v>177.85203849239997</v>
      </c>
      <c r="AU178" s="26">
        <f t="shared" si="219"/>
        <v>181.10298672092387</v>
      </c>
      <c r="AV178" s="26">
        <f t="shared" si="220"/>
        <v>98.760356097527122</v>
      </c>
      <c r="AW178" s="26">
        <f t="shared" si="221"/>
        <v>100.65679434593589</v>
      </c>
      <c r="AX178" s="26">
        <f t="shared" si="222"/>
        <v>101.08321103254877</v>
      </c>
      <c r="AY178" s="26">
        <f t="shared" si="223"/>
        <v>101.17852039160522</v>
      </c>
      <c r="AZ178" s="26">
        <f t="shared" si="224"/>
        <v>101.1997949009526</v>
      </c>
      <c r="BA178" s="26">
        <f t="shared" si="225"/>
        <v>101.20454228979426</v>
      </c>
      <c r="BB178" s="26">
        <f t="shared" si="226"/>
        <v>101.2056015955493</v>
      </c>
      <c r="BC178" s="26">
        <f t="shared" si="227"/>
        <v>101.20583795961426</v>
      </c>
      <c r="BD178" s="6"/>
      <c r="BE178">
        <v>177.8520384924</v>
      </c>
      <c r="BF178">
        <v>181.10298672092401</v>
      </c>
      <c r="BG178">
        <v>98.760356097527094</v>
      </c>
      <c r="BH178">
        <v>100.65679434593601</v>
      </c>
      <c r="BI178">
        <v>101.083211032549</v>
      </c>
      <c r="BJ178">
        <v>101.17852039160501</v>
      </c>
      <c r="BK178">
        <v>101.19979490095299</v>
      </c>
      <c r="BL178">
        <v>101.20454228979401</v>
      </c>
      <c r="BM178">
        <v>101.205601595549</v>
      </c>
      <c r="BN178">
        <v>101.205837959614</v>
      </c>
      <c r="BP178">
        <v>17.785203849239998</v>
      </c>
      <c r="BQ178">
        <v>18.110298672092402</v>
      </c>
      <c r="BR178">
        <v>9.8760356097527104</v>
      </c>
      <c r="BS178">
        <v>10.0656794345936</v>
      </c>
      <c r="BT178">
        <v>10.1083211032549</v>
      </c>
      <c r="BU178">
        <v>10.1178520391605</v>
      </c>
      <c r="BV178">
        <v>10.1199794900953</v>
      </c>
      <c r="BW178">
        <v>10.1204542289794</v>
      </c>
      <c r="BX178">
        <v>10.1205601595549</v>
      </c>
      <c r="BY178">
        <v>10.1205837959614</v>
      </c>
    </row>
    <row r="179" spans="1:77" x14ac:dyDescent="0.25">
      <c r="A179" s="6" t="s">
        <v>54</v>
      </c>
      <c r="B179">
        <v>156566994.05971</v>
      </c>
      <c r="C179">
        <v>156995696.603136</v>
      </c>
      <c r="D179">
        <v>156996087.88594899</v>
      </c>
      <c r="E179">
        <v>156996088.242753</v>
      </c>
      <c r="F179">
        <v>156996088.24307799</v>
      </c>
      <c r="G179">
        <v>156996088.24307901</v>
      </c>
      <c r="H179">
        <v>156996088.24307901</v>
      </c>
      <c r="I179">
        <v>156996088.24307901</v>
      </c>
      <c r="J179">
        <v>156996088.24307901</v>
      </c>
      <c r="K179">
        <v>156996088.24307901</v>
      </c>
      <c r="L179" s="1">
        <v>1</v>
      </c>
      <c r="M179">
        <f t="shared" ref="M179:V179" si="260">(B179*($L$115/100))/365</f>
        <v>4289.5066865673971</v>
      </c>
      <c r="N179">
        <f t="shared" si="260"/>
        <v>4301.251961729753</v>
      </c>
      <c r="O179">
        <f t="shared" si="260"/>
        <v>4301.262681806822</v>
      </c>
      <c r="P179">
        <f t="shared" si="260"/>
        <v>4301.2626915822748</v>
      </c>
      <c r="Q179">
        <f t="shared" si="260"/>
        <v>4301.2626915911778</v>
      </c>
      <c r="R179">
        <f t="shared" si="260"/>
        <v>4301.2626915912051</v>
      </c>
      <c r="S179">
        <f t="shared" si="260"/>
        <v>4301.2626915912051</v>
      </c>
      <c r="T179">
        <f t="shared" si="260"/>
        <v>4301.2626915912051</v>
      </c>
      <c r="U179">
        <f t="shared" si="260"/>
        <v>4301.2626915912051</v>
      </c>
      <c r="V179">
        <f t="shared" si="260"/>
        <v>4301.2626915912051</v>
      </c>
      <c r="W179" s="2">
        <v>1.25</v>
      </c>
      <c r="X179">
        <f t="shared" ref="X179:AG179" si="261">M179*$W$179</f>
        <v>5361.8833582092466</v>
      </c>
      <c r="Y179">
        <f t="shared" si="261"/>
        <v>5376.5649521621908</v>
      </c>
      <c r="Z179">
        <f t="shared" si="261"/>
        <v>5376.578352258528</v>
      </c>
      <c r="AA179">
        <f t="shared" si="261"/>
        <v>5376.5783644778439</v>
      </c>
      <c r="AB179">
        <f t="shared" si="261"/>
        <v>5376.5783644889725</v>
      </c>
      <c r="AC179">
        <f t="shared" si="261"/>
        <v>5376.5783644890062</v>
      </c>
      <c r="AD179">
        <f t="shared" si="261"/>
        <v>5376.5783644890062</v>
      </c>
      <c r="AE179">
        <f t="shared" si="261"/>
        <v>5376.5783644890062</v>
      </c>
      <c r="AF179">
        <f t="shared" si="261"/>
        <v>5376.5783644890062</v>
      </c>
      <c r="AG179">
        <f t="shared" si="261"/>
        <v>5376.5783644890062</v>
      </c>
      <c r="AH179" s="6"/>
      <c r="AI179" s="26">
        <f t="shared" si="208"/>
        <v>42895.066865673973</v>
      </c>
      <c r="AJ179" s="26">
        <f t="shared" si="209"/>
        <v>43012.519617297527</v>
      </c>
      <c r="AK179" s="26">
        <f t="shared" si="210"/>
        <v>43012.626818068224</v>
      </c>
      <c r="AL179" s="26">
        <f t="shared" si="211"/>
        <v>43012.626915822751</v>
      </c>
      <c r="AM179" s="26">
        <f t="shared" si="212"/>
        <v>43012.62691591178</v>
      </c>
      <c r="AN179" s="26">
        <f t="shared" si="213"/>
        <v>43012.626915912049</v>
      </c>
      <c r="AO179" s="26">
        <f t="shared" si="214"/>
        <v>43012.626915912049</v>
      </c>
      <c r="AP179" s="26">
        <f t="shared" si="215"/>
        <v>43012.626915912049</v>
      </c>
      <c r="AQ179" s="26">
        <f t="shared" si="216"/>
        <v>43012.626915912049</v>
      </c>
      <c r="AR179" s="26">
        <f t="shared" si="217"/>
        <v>43012.626915912049</v>
      </c>
      <c r="AS179" s="26"/>
      <c r="AT179" s="26">
        <f t="shared" si="218"/>
        <v>53618.833582092469</v>
      </c>
      <c r="AU179" s="26">
        <f t="shared" si="219"/>
        <v>53765.649521621905</v>
      </c>
      <c r="AV179" s="26">
        <f t="shared" si="220"/>
        <v>53765.783522585276</v>
      </c>
      <c r="AW179" s="26">
        <f t="shared" si="221"/>
        <v>53765.783644778436</v>
      </c>
      <c r="AX179" s="26">
        <f t="shared" si="222"/>
        <v>53765.783644889729</v>
      </c>
      <c r="AY179" s="26">
        <f t="shared" si="223"/>
        <v>53765.783644890063</v>
      </c>
      <c r="AZ179" s="26">
        <f t="shared" si="224"/>
        <v>53765.783644890063</v>
      </c>
      <c r="BA179" s="26">
        <f t="shared" si="225"/>
        <v>53765.783644890063</v>
      </c>
      <c r="BB179" s="26">
        <f t="shared" si="226"/>
        <v>53765.783644890063</v>
      </c>
      <c r="BC179" s="26">
        <f t="shared" si="227"/>
        <v>53765.783644890063</v>
      </c>
      <c r="BD179" s="6"/>
      <c r="BE179">
        <v>4289.5066865673998</v>
      </c>
      <c r="BF179">
        <v>4301.2519617297503</v>
      </c>
      <c r="BG179">
        <v>4301.2626818068202</v>
      </c>
      <c r="BH179">
        <v>4301.2626915822702</v>
      </c>
      <c r="BI179">
        <v>4301.2626915911796</v>
      </c>
      <c r="BJ179">
        <v>4301.2626915912097</v>
      </c>
      <c r="BK179">
        <v>4301.2626915912097</v>
      </c>
      <c r="BL179">
        <v>4301.2626915912097</v>
      </c>
      <c r="BM179">
        <v>4301.2626915912097</v>
      </c>
      <c r="BN179">
        <v>4301.2626915912097</v>
      </c>
      <c r="BP179">
        <v>5361.8833582092502</v>
      </c>
      <c r="BQ179">
        <v>5376.5649521621899</v>
      </c>
      <c r="BR179">
        <v>5376.5783522585298</v>
      </c>
      <c r="BS179">
        <v>5376.5783644778403</v>
      </c>
      <c r="BT179">
        <v>5376.5783644889698</v>
      </c>
      <c r="BU179">
        <v>5376.5783644890098</v>
      </c>
      <c r="BV179">
        <v>5376.5783644890098</v>
      </c>
      <c r="BW179">
        <v>5376.5783644890098</v>
      </c>
      <c r="BX179">
        <v>5376.5783644890098</v>
      </c>
      <c r="BY179">
        <v>5376.5783644890098</v>
      </c>
    </row>
    <row r="180" spans="1:77" x14ac:dyDescent="0.25">
      <c r="A180" s="8" t="s">
        <v>55</v>
      </c>
      <c r="B180">
        <v>4519.8424263449597</v>
      </c>
      <c r="C180">
        <v>25248.486490962699</v>
      </c>
      <c r="D180">
        <v>55378.503731220699</v>
      </c>
      <c r="E180">
        <v>85763.0212247296</v>
      </c>
      <c r="F180">
        <v>111739.241960086</v>
      </c>
      <c r="G180">
        <v>132063.851184197</v>
      </c>
      <c r="H180">
        <v>147160.81813901299</v>
      </c>
      <c r="I180">
        <v>158020.128050967</v>
      </c>
      <c r="J180">
        <v>165672.76479473099</v>
      </c>
      <c r="K180">
        <v>170994.13373377</v>
      </c>
      <c r="L180"/>
      <c r="M180">
        <f t="shared" ref="M180:V180" si="262">(B180*(M$1/100))/365</f>
        <v>3.714938980557501</v>
      </c>
      <c r="N180">
        <f t="shared" si="262"/>
        <v>13.834787118335726</v>
      </c>
      <c r="O180">
        <f t="shared" si="262"/>
        <v>15.172192803074164</v>
      </c>
      <c r="P180">
        <f t="shared" si="262"/>
        <v>23.496718143761534</v>
      </c>
      <c r="Q180">
        <f t="shared" si="262"/>
        <v>30.613490947968767</v>
      </c>
      <c r="R180">
        <f t="shared" si="262"/>
        <v>36.181877036766302</v>
      </c>
      <c r="S180">
        <f t="shared" si="262"/>
        <v>40.318032366852876</v>
      </c>
      <c r="T180">
        <f t="shared" si="262"/>
        <v>43.293185767388223</v>
      </c>
      <c r="U180">
        <f t="shared" si="262"/>
        <v>45.389798573898908</v>
      </c>
      <c r="V180">
        <f t="shared" si="262"/>
        <v>46.847707872265751</v>
      </c>
      <c r="W180"/>
      <c r="X180">
        <f t="shared" ref="X180:AG180" si="263">M180/10</f>
        <v>0.37149389805575012</v>
      </c>
      <c r="Y180">
        <f t="shared" si="263"/>
        <v>1.3834787118335725</v>
      </c>
      <c r="Z180">
        <f t="shared" si="263"/>
        <v>1.5172192803074165</v>
      </c>
      <c r="AA180">
        <f t="shared" si="263"/>
        <v>2.3496718143761535</v>
      </c>
      <c r="AB180">
        <f t="shared" si="263"/>
        <v>3.0613490947968769</v>
      </c>
      <c r="AC180">
        <f t="shared" si="263"/>
        <v>3.6181877036766301</v>
      </c>
      <c r="AD180">
        <f t="shared" si="263"/>
        <v>4.0318032366852874</v>
      </c>
      <c r="AE180">
        <f t="shared" si="263"/>
        <v>4.3293185767388227</v>
      </c>
      <c r="AF180">
        <f t="shared" si="263"/>
        <v>4.538979857389891</v>
      </c>
      <c r="AG180">
        <f t="shared" si="263"/>
        <v>4.6847707872265749</v>
      </c>
      <c r="AI180" s="26">
        <f t="shared" si="208"/>
        <v>37.149389805575012</v>
      </c>
      <c r="AJ180" s="26">
        <f t="shared" si="209"/>
        <v>138.34787118335726</v>
      </c>
      <c r="AK180" s="26">
        <f t="shared" si="210"/>
        <v>151.72192803074165</v>
      </c>
      <c r="AL180" s="26">
        <f t="shared" si="211"/>
        <v>234.96718143761535</v>
      </c>
      <c r="AM180" s="26">
        <f t="shared" si="212"/>
        <v>306.13490947968768</v>
      </c>
      <c r="AN180" s="26">
        <f t="shared" si="213"/>
        <v>361.81877036766303</v>
      </c>
      <c r="AO180" s="26">
        <f t="shared" si="214"/>
        <v>403.18032366852879</v>
      </c>
      <c r="AP180" s="26">
        <f t="shared" si="215"/>
        <v>432.93185767388223</v>
      </c>
      <c r="AQ180" s="26">
        <f t="shared" si="216"/>
        <v>453.89798573898906</v>
      </c>
      <c r="AR180" s="26">
        <f t="shared" si="217"/>
        <v>468.4770787226575</v>
      </c>
      <c r="AS180" s="26"/>
      <c r="AT180" s="26">
        <f t="shared" si="218"/>
        <v>3.714938980557501</v>
      </c>
      <c r="AU180" s="26">
        <f t="shared" si="219"/>
        <v>13.834787118335726</v>
      </c>
      <c r="AV180" s="26">
        <f t="shared" si="220"/>
        <v>15.172192803074164</v>
      </c>
      <c r="AW180" s="26">
        <f t="shared" si="221"/>
        <v>23.496718143761534</v>
      </c>
      <c r="AX180" s="26">
        <f t="shared" si="222"/>
        <v>30.613490947968771</v>
      </c>
      <c r="AY180" s="26">
        <f t="shared" si="223"/>
        <v>36.181877036766302</v>
      </c>
      <c r="AZ180" s="26">
        <f t="shared" si="224"/>
        <v>40.318032366852876</v>
      </c>
      <c r="BA180" s="26">
        <f t="shared" si="225"/>
        <v>43.293185767388223</v>
      </c>
      <c r="BB180" s="26">
        <f t="shared" si="226"/>
        <v>45.389798573898908</v>
      </c>
      <c r="BC180" s="26">
        <f t="shared" si="227"/>
        <v>46.847707872265751</v>
      </c>
      <c r="BE180">
        <v>37.149389805574998</v>
      </c>
      <c r="BF180">
        <v>138.347871183357</v>
      </c>
      <c r="BG180">
        <v>151.72192803074199</v>
      </c>
      <c r="BH180">
        <v>234.96718143761501</v>
      </c>
      <c r="BI180">
        <v>306.13490947968802</v>
      </c>
      <c r="BJ180">
        <v>361.81877036766298</v>
      </c>
      <c r="BK180">
        <v>403.18032366852901</v>
      </c>
      <c r="BL180">
        <v>432.93185767388201</v>
      </c>
      <c r="BM180">
        <v>453.89798573898901</v>
      </c>
      <c r="BN180">
        <v>468.47707872265801</v>
      </c>
      <c r="BP180">
        <v>3.7149389805575002</v>
      </c>
      <c r="BQ180">
        <v>13.834787118335701</v>
      </c>
      <c r="BR180">
        <v>15.1721928030742</v>
      </c>
      <c r="BS180">
        <v>23.496718143761498</v>
      </c>
      <c r="BT180">
        <v>30.613490947968799</v>
      </c>
      <c r="BU180">
        <v>36.181877036766302</v>
      </c>
      <c r="BV180">
        <v>40.318032366852897</v>
      </c>
      <c r="BW180">
        <v>43.293185767388202</v>
      </c>
      <c r="BX180">
        <v>45.389798573898901</v>
      </c>
      <c r="BY180">
        <v>46.847707872265801</v>
      </c>
    </row>
    <row r="181" spans="1:77" x14ac:dyDescent="0.25">
      <c r="A181" s="6" t="s">
        <v>56</v>
      </c>
      <c r="B181">
        <v>220.80111943928901</v>
      </c>
      <c r="C181">
        <v>1430.8338976887901</v>
      </c>
      <c r="D181">
        <v>4035.5450179274499</v>
      </c>
      <c r="E181">
        <v>8108.0722601354</v>
      </c>
      <c r="F181">
        <v>13542.2505232481</v>
      </c>
      <c r="G181">
        <v>20141.282694313799</v>
      </c>
      <c r="H181">
        <v>27671.603257784001</v>
      </c>
      <c r="I181">
        <v>35895.228389256299</v>
      </c>
      <c r="J181">
        <v>44588.360869866097</v>
      </c>
      <c r="K181">
        <v>53551.174034706899</v>
      </c>
      <c r="L181"/>
      <c r="M181">
        <f t="shared" ref="M181:V181" si="264">(B181*(M128/100))/365</f>
        <v>0.18148037214188137</v>
      </c>
      <c r="N181">
        <f t="shared" si="264"/>
        <v>0.78401857407604936</v>
      </c>
      <c r="O181">
        <f t="shared" si="264"/>
        <v>1.1056287720349178</v>
      </c>
      <c r="P181">
        <f t="shared" si="264"/>
        <v>2.2213896603110683</v>
      </c>
      <c r="Q181">
        <f t="shared" si="264"/>
        <v>3.7102056228076989</v>
      </c>
      <c r="R181">
        <f t="shared" si="264"/>
        <v>5.5181596422777535</v>
      </c>
      <c r="S181">
        <f t="shared" si="264"/>
        <v>7.5812611665161658</v>
      </c>
      <c r="T181">
        <f t="shared" si="264"/>
        <v>9.8343091477414522</v>
      </c>
      <c r="U181">
        <f t="shared" si="264"/>
        <v>12.215989279415369</v>
      </c>
      <c r="V181">
        <f t="shared" si="264"/>
        <v>14.671554530056685</v>
      </c>
      <c r="W181" s="2">
        <v>2</v>
      </c>
      <c r="X181">
        <f t="shared" ref="X181:AG181" si="265">M181*$W$181</f>
        <v>0.36296074428376274</v>
      </c>
      <c r="Y181">
        <f t="shared" si="265"/>
        <v>1.5680371481520987</v>
      </c>
      <c r="Z181">
        <f t="shared" si="265"/>
        <v>2.2112575440698357</v>
      </c>
      <c r="AA181">
        <f t="shared" si="265"/>
        <v>4.4427793206221367</v>
      </c>
      <c r="AB181">
        <f t="shared" si="265"/>
        <v>7.4204112456153979</v>
      </c>
      <c r="AC181">
        <f t="shared" si="265"/>
        <v>11.036319284555507</v>
      </c>
      <c r="AD181">
        <f t="shared" si="265"/>
        <v>15.162522333032332</v>
      </c>
      <c r="AE181">
        <f t="shared" si="265"/>
        <v>19.668618295482904</v>
      </c>
      <c r="AF181">
        <f t="shared" si="265"/>
        <v>24.431978558830739</v>
      </c>
      <c r="AG181">
        <f t="shared" si="265"/>
        <v>29.34310906011337</v>
      </c>
      <c r="AI181" s="26">
        <f t="shared" si="208"/>
        <v>1.8148037214188137</v>
      </c>
      <c r="AJ181" s="26">
        <f t="shared" si="209"/>
        <v>7.8401857407604938</v>
      </c>
      <c r="AK181" s="26">
        <f t="shared" si="210"/>
        <v>11.056287720349179</v>
      </c>
      <c r="AL181" s="26">
        <f t="shared" si="211"/>
        <v>22.213896603110683</v>
      </c>
      <c r="AM181" s="26">
        <f t="shared" si="212"/>
        <v>37.102056228076989</v>
      </c>
      <c r="AN181" s="26">
        <f t="shared" si="213"/>
        <v>55.181596422777531</v>
      </c>
      <c r="AO181" s="26">
        <f t="shared" si="214"/>
        <v>75.812611665161654</v>
      </c>
      <c r="AP181" s="26">
        <f t="shared" si="215"/>
        <v>98.343091477414518</v>
      </c>
      <c r="AQ181" s="26">
        <f t="shared" si="216"/>
        <v>122.15989279415369</v>
      </c>
      <c r="AR181" s="26">
        <f t="shared" si="217"/>
        <v>146.71554530056684</v>
      </c>
      <c r="AS181" s="26"/>
      <c r="AT181" s="26">
        <f t="shared" si="218"/>
        <v>3.6296074428376275</v>
      </c>
      <c r="AU181" s="26">
        <f t="shared" si="219"/>
        <v>15.680371481520988</v>
      </c>
      <c r="AV181" s="26">
        <f t="shared" si="220"/>
        <v>22.112575440698357</v>
      </c>
      <c r="AW181" s="26">
        <f t="shared" si="221"/>
        <v>44.427793206221367</v>
      </c>
      <c r="AX181" s="26">
        <f t="shared" si="222"/>
        <v>74.204112456153979</v>
      </c>
      <c r="AY181" s="26">
        <f t="shared" si="223"/>
        <v>110.36319284555506</v>
      </c>
      <c r="AZ181" s="26">
        <f t="shared" si="224"/>
        <v>151.62522333032331</v>
      </c>
      <c r="BA181" s="26">
        <f t="shared" si="225"/>
        <v>196.68618295482904</v>
      </c>
      <c r="BB181" s="26">
        <f t="shared" si="226"/>
        <v>244.31978558830738</v>
      </c>
      <c r="BC181" s="26">
        <f t="shared" si="227"/>
        <v>293.43109060113369</v>
      </c>
      <c r="BE181">
        <v>1.81480372141881</v>
      </c>
      <c r="BF181">
        <v>7.8401857407604902</v>
      </c>
      <c r="BG181">
        <v>11.0562877203492</v>
      </c>
      <c r="BH181">
        <v>22.213896603110701</v>
      </c>
      <c r="BI181">
        <v>37.102056228076997</v>
      </c>
      <c r="BJ181">
        <v>55.181596422777503</v>
      </c>
      <c r="BK181">
        <v>75.812611665161697</v>
      </c>
      <c r="BL181">
        <v>98.343091477414504</v>
      </c>
      <c r="BM181">
        <v>122.159892794154</v>
      </c>
      <c r="BN181">
        <v>146.71554530056699</v>
      </c>
      <c r="BP181">
        <v>3.6296074428376301</v>
      </c>
      <c r="BQ181">
        <v>15.680371481521</v>
      </c>
      <c r="BR181">
        <v>22.1125754406984</v>
      </c>
      <c r="BS181">
        <v>44.427793206221402</v>
      </c>
      <c r="BT181">
        <v>74.204112456153993</v>
      </c>
      <c r="BU181">
        <v>110.36319284555501</v>
      </c>
      <c r="BV181">
        <v>151.625223330323</v>
      </c>
      <c r="BW181">
        <v>196.68618295482901</v>
      </c>
      <c r="BX181">
        <v>244.31978558830701</v>
      </c>
      <c r="BY181">
        <v>293.43109060113397</v>
      </c>
    </row>
    <row r="182" spans="1:77" x14ac:dyDescent="0.25">
      <c r="A182" s="6" t="s">
        <v>57</v>
      </c>
      <c r="B182">
        <v>6757.95173532033</v>
      </c>
      <c r="C182">
        <v>17939.750373434599</v>
      </c>
      <c r="D182">
        <v>24508.528992723201</v>
      </c>
      <c r="E182">
        <v>27487.105880127401</v>
      </c>
      <c r="F182">
        <v>28725.6712447307</v>
      </c>
      <c r="G182">
        <v>29224.407357794302</v>
      </c>
      <c r="H182">
        <v>29422.762747819099</v>
      </c>
      <c r="I182">
        <v>29501.2708574711</v>
      </c>
      <c r="J182">
        <v>29532.284903157401</v>
      </c>
      <c r="K182">
        <v>29544.5275873715</v>
      </c>
      <c r="L182" s="1">
        <v>10</v>
      </c>
      <c r="M182">
        <f t="shared" ref="M182:V182" si="266">(B182*($L$182/100))/365</f>
        <v>1.8514936261151589</v>
      </c>
      <c r="N182">
        <f t="shared" si="266"/>
        <v>4.9150001023108487</v>
      </c>
      <c r="O182">
        <f t="shared" si="266"/>
        <v>6.7146654774584107</v>
      </c>
      <c r="P182">
        <f t="shared" si="266"/>
        <v>7.5307139397609317</v>
      </c>
      <c r="Q182">
        <f t="shared" si="266"/>
        <v>7.8700469163645757</v>
      </c>
      <c r="R182">
        <f t="shared" si="266"/>
        <v>8.0066869473409046</v>
      </c>
      <c r="S182">
        <f t="shared" si="266"/>
        <v>8.0610308898134519</v>
      </c>
      <c r="T182">
        <f t="shared" si="266"/>
        <v>8.0825399609509869</v>
      </c>
      <c r="U182">
        <f t="shared" si="266"/>
        <v>8.0910369597691503</v>
      </c>
      <c r="V182">
        <f t="shared" si="266"/>
        <v>8.0943911198278098</v>
      </c>
      <c r="W182" s="2">
        <v>0.05</v>
      </c>
      <c r="X182">
        <f t="shared" ref="X182:AG182" si="267">M182*$W$182</f>
        <v>9.2574681305757953E-2</v>
      </c>
      <c r="Y182">
        <f t="shared" si="267"/>
        <v>0.24575000511554246</v>
      </c>
      <c r="Z182">
        <f t="shared" si="267"/>
        <v>0.33573327387292057</v>
      </c>
      <c r="AA182">
        <f t="shared" si="267"/>
        <v>0.37653569698804662</v>
      </c>
      <c r="AB182">
        <f t="shared" si="267"/>
        <v>0.39350234581822879</v>
      </c>
      <c r="AC182">
        <f t="shared" si="267"/>
        <v>0.40033434736704526</v>
      </c>
      <c r="AD182">
        <f t="shared" si="267"/>
        <v>0.4030515444906726</v>
      </c>
      <c r="AE182">
        <f t="shared" si="267"/>
        <v>0.40412699804754937</v>
      </c>
      <c r="AF182">
        <f t="shared" si="267"/>
        <v>0.40455184798845756</v>
      </c>
      <c r="AG182">
        <f t="shared" si="267"/>
        <v>0.40471955599139053</v>
      </c>
      <c r="AI182" s="26">
        <f t="shared" si="208"/>
        <v>18.51493626115159</v>
      </c>
      <c r="AJ182" s="26">
        <f t="shared" si="209"/>
        <v>49.150001023108487</v>
      </c>
      <c r="AK182" s="26">
        <f t="shared" si="210"/>
        <v>67.146654774584107</v>
      </c>
      <c r="AL182" s="26">
        <f t="shared" si="211"/>
        <v>75.307139397609319</v>
      </c>
      <c r="AM182" s="26">
        <f t="shared" si="212"/>
        <v>78.700469163645749</v>
      </c>
      <c r="AN182" s="26">
        <f t="shared" si="213"/>
        <v>80.066869473409042</v>
      </c>
      <c r="AO182" s="26">
        <f t="shared" si="214"/>
        <v>80.610308898134519</v>
      </c>
      <c r="AP182" s="26">
        <f t="shared" si="215"/>
        <v>80.825399609509873</v>
      </c>
      <c r="AQ182" s="26">
        <f t="shared" si="216"/>
        <v>80.910369597691499</v>
      </c>
      <c r="AR182" s="26">
        <f t="shared" si="217"/>
        <v>80.943911198278101</v>
      </c>
      <c r="AS182" s="26"/>
      <c r="AT182" s="26">
        <f t="shared" si="218"/>
        <v>0.92574681305757955</v>
      </c>
      <c r="AU182" s="26">
        <f t="shared" si="219"/>
        <v>2.4575000511554244</v>
      </c>
      <c r="AV182" s="26">
        <f t="shared" si="220"/>
        <v>3.3573327387292058</v>
      </c>
      <c r="AW182" s="26">
        <f t="shared" si="221"/>
        <v>3.7653569698804663</v>
      </c>
      <c r="AX182" s="26">
        <f t="shared" si="222"/>
        <v>3.9350234581822878</v>
      </c>
      <c r="AY182" s="26">
        <f t="shared" si="223"/>
        <v>4.0033434736704523</v>
      </c>
      <c r="AZ182" s="26">
        <f t="shared" si="224"/>
        <v>4.030515444906726</v>
      </c>
      <c r="BA182" s="26">
        <f t="shared" si="225"/>
        <v>4.0412699804754935</v>
      </c>
      <c r="BB182" s="26">
        <f t="shared" si="226"/>
        <v>4.045518479884576</v>
      </c>
      <c r="BC182" s="26">
        <f t="shared" si="227"/>
        <v>4.0471955599139058</v>
      </c>
      <c r="BE182">
        <v>18.5149362611516</v>
      </c>
      <c r="BF182">
        <v>49.150001023108501</v>
      </c>
      <c r="BG182">
        <v>67.146654774584107</v>
      </c>
      <c r="BH182">
        <v>75.307139397609305</v>
      </c>
      <c r="BI182">
        <v>78.700469163645806</v>
      </c>
      <c r="BJ182">
        <v>80.066869473409</v>
      </c>
      <c r="BK182">
        <v>80.610308898134505</v>
      </c>
      <c r="BL182">
        <v>80.825399609509901</v>
      </c>
      <c r="BM182">
        <v>80.910369597691499</v>
      </c>
      <c r="BN182">
        <v>80.943911198278101</v>
      </c>
      <c r="BP182">
        <v>0.92574681305758</v>
      </c>
      <c r="BQ182">
        <v>2.4575000511554199</v>
      </c>
      <c r="BR182">
        <v>3.3573327387292098</v>
      </c>
      <c r="BS182">
        <v>3.7653569698804699</v>
      </c>
      <c r="BT182">
        <v>3.93502345818229</v>
      </c>
      <c r="BU182">
        <v>4.0033434736704496</v>
      </c>
      <c r="BV182">
        <v>4.0305154449067304</v>
      </c>
      <c r="BW182">
        <v>4.0412699804754899</v>
      </c>
      <c r="BX182">
        <v>4.0455184798845796</v>
      </c>
      <c r="BY182">
        <v>4.0471955599139102</v>
      </c>
    </row>
    <row r="183" spans="1:77" x14ac:dyDescent="0.25">
      <c r="A183" s="6" t="s">
        <v>58</v>
      </c>
      <c r="B183">
        <v>538.05729742165795</v>
      </c>
      <c r="C183">
        <v>3309.1794788228899</v>
      </c>
      <c r="D183">
        <v>8923.1268325139208</v>
      </c>
      <c r="E183">
        <v>17207.425728166301</v>
      </c>
      <c r="F183">
        <v>27663.265511045902</v>
      </c>
      <c r="G183">
        <v>39694.554313706198</v>
      </c>
      <c r="H183">
        <v>52723.803181051502</v>
      </c>
      <c r="I183">
        <v>66245.807331790798</v>
      </c>
      <c r="J183">
        <v>79846.932793252301</v>
      </c>
      <c r="K183">
        <v>93205.982649984406</v>
      </c>
      <c r="L183" s="1">
        <v>10</v>
      </c>
      <c r="M183">
        <f t="shared" ref="M183:V184" si="268">(B183*($L$119/100))/365</f>
        <v>0.14741295819771449</v>
      </c>
      <c r="N183">
        <f t="shared" si="268"/>
        <v>0.90662451474599726</v>
      </c>
      <c r="O183">
        <f t="shared" si="268"/>
        <v>2.4446922828805264</v>
      </c>
      <c r="P183">
        <f t="shared" si="268"/>
        <v>4.714363213196247</v>
      </c>
      <c r="Q183">
        <f t="shared" si="268"/>
        <v>7.5789768523413432</v>
      </c>
      <c r="R183">
        <f t="shared" si="268"/>
        <v>10.875220359919506</v>
      </c>
      <c r="S183">
        <f t="shared" si="268"/>
        <v>14.444877583849728</v>
      </c>
      <c r="T183">
        <f t="shared" si="268"/>
        <v>18.149536255285152</v>
      </c>
      <c r="U183">
        <f t="shared" si="268"/>
        <v>21.875871998151318</v>
      </c>
      <c r="V183">
        <f t="shared" si="268"/>
        <v>25.535885657529978</v>
      </c>
      <c r="W183" s="2">
        <v>0.5</v>
      </c>
      <c r="X183">
        <f t="shared" ref="X183:AG183" si="269">M183*$W$183</f>
        <v>7.3706479098857247E-2</v>
      </c>
      <c r="Y183">
        <f t="shared" si="269"/>
        <v>0.45331225737299863</v>
      </c>
      <c r="Z183">
        <f t="shared" si="269"/>
        <v>1.2223461414402632</v>
      </c>
      <c r="AA183">
        <f t="shared" si="269"/>
        <v>2.3571816065981235</v>
      </c>
      <c r="AB183">
        <f t="shared" si="269"/>
        <v>3.7894884261706716</v>
      </c>
      <c r="AC183">
        <f t="shared" si="269"/>
        <v>5.4376101799597532</v>
      </c>
      <c r="AD183">
        <f t="shared" si="269"/>
        <v>7.2224387919248638</v>
      </c>
      <c r="AE183">
        <f t="shared" si="269"/>
        <v>9.0747681276425762</v>
      </c>
      <c r="AF183">
        <f t="shared" si="269"/>
        <v>10.937935999075659</v>
      </c>
      <c r="AG183">
        <f t="shared" si="269"/>
        <v>12.767942828764989</v>
      </c>
      <c r="AI183" s="26">
        <f t="shared" si="208"/>
        <v>1.4741295819771449</v>
      </c>
      <c r="AJ183" s="26">
        <f t="shared" si="209"/>
        <v>9.0662451474599735</v>
      </c>
      <c r="AK183" s="26">
        <f t="shared" si="210"/>
        <v>24.446922828805263</v>
      </c>
      <c r="AL183" s="26">
        <f t="shared" si="211"/>
        <v>47.14363213196247</v>
      </c>
      <c r="AM183" s="26">
        <f t="shared" si="212"/>
        <v>75.789768523413429</v>
      </c>
      <c r="AN183" s="26">
        <f t="shared" si="213"/>
        <v>108.75220359919507</v>
      </c>
      <c r="AO183" s="26">
        <f t="shared" si="214"/>
        <v>144.44877583849728</v>
      </c>
      <c r="AP183" s="26">
        <f t="shared" si="215"/>
        <v>181.49536255285153</v>
      </c>
      <c r="AQ183" s="26">
        <f t="shared" si="216"/>
        <v>218.7587199815132</v>
      </c>
      <c r="AR183" s="26">
        <f t="shared" si="217"/>
        <v>255.35885657529977</v>
      </c>
      <c r="AS183" s="26"/>
      <c r="AT183" s="26">
        <f t="shared" si="218"/>
        <v>0.73706479098857247</v>
      </c>
      <c r="AU183" s="26">
        <f t="shared" si="219"/>
        <v>4.5331225737299867</v>
      </c>
      <c r="AV183" s="26">
        <f t="shared" si="220"/>
        <v>12.223461414402632</v>
      </c>
      <c r="AW183" s="26">
        <f t="shared" si="221"/>
        <v>23.571816065981235</v>
      </c>
      <c r="AX183" s="26">
        <f t="shared" si="222"/>
        <v>37.894884261706714</v>
      </c>
      <c r="AY183" s="26">
        <f t="shared" si="223"/>
        <v>54.376101799597535</v>
      </c>
      <c r="AZ183" s="26">
        <f t="shared" si="224"/>
        <v>72.224387919248642</v>
      </c>
      <c r="BA183" s="26">
        <f t="shared" si="225"/>
        <v>90.747681276425766</v>
      </c>
      <c r="BB183" s="26">
        <f t="shared" si="226"/>
        <v>109.3793599907566</v>
      </c>
      <c r="BC183" s="26">
        <f t="shared" si="227"/>
        <v>127.67942828764988</v>
      </c>
      <c r="BE183">
        <v>1.47412958197715</v>
      </c>
      <c r="BF183">
        <v>9.0662451474599699</v>
      </c>
      <c r="BG183">
        <v>24.446922828805299</v>
      </c>
      <c r="BH183">
        <v>47.143632131962498</v>
      </c>
      <c r="BI183">
        <v>75.7897685234134</v>
      </c>
      <c r="BJ183">
        <v>108.752203599195</v>
      </c>
      <c r="BK183">
        <v>144.448775838497</v>
      </c>
      <c r="BL183">
        <v>181.49536255285199</v>
      </c>
      <c r="BM183">
        <v>218.758719981513</v>
      </c>
      <c r="BN183">
        <v>255.3588565753</v>
      </c>
      <c r="BP183">
        <v>0.73706479098857303</v>
      </c>
      <c r="BQ183">
        <v>4.5331225737299903</v>
      </c>
      <c r="BR183">
        <v>12.2234614144026</v>
      </c>
      <c r="BS183">
        <v>23.571816065981199</v>
      </c>
      <c r="BT183">
        <v>37.8948842617067</v>
      </c>
      <c r="BU183">
        <v>54.3761017995975</v>
      </c>
      <c r="BV183">
        <v>72.224387919248599</v>
      </c>
      <c r="BW183">
        <v>90.747681276425794</v>
      </c>
      <c r="BX183">
        <v>109.379359990757</v>
      </c>
      <c r="BY183">
        <v>127.67942828765</v>
      </c>
    </row>
    <row r="184" spans="1:77" x14ac:dyDescent="0.25">
      <c r="A184" s="8" t="s">
        <v>59</v>
      </c>
      <c r="B184">
        <v>795.45945372142205</v>
      </c>
      <c r="C184">
        <v>2828.87655088887</v>
      </c>
      <c r="D184">
        <v>4736.0910308448001</v>
      </c>
      <c r="E184">
        <v>6070.2440466015296</v>
      </c>
      <c r="F184">
        <v>6897.0103935530096</v>
      </c>
      <c r="G184">
        <v>7380.5428215457096</v>
      </c>
      <c r="H184">
        <v>7655.1003570959001</v>
      </c>
      <c r="I184">
        <v>7808.5840740630701</v>
      </c>
      <c r="J184">
        <v>7893.6679500363498</v>
      </c>
      <c r="K184">
        <v>7940.6200248245004</v>
      </c>
      <c r="L184" s="1">
        <v>10</v>
      </c>
      <c r="M184">
        <f t="shared" si="268"/>
        <v>0.21793409690997867</v>
      </c>
      <c r="N184">
        <f t="shared" si="268"/>
        <v>0.77503467147640281</v>
      </c>
      <c r="O184">
        <f t="shared" si="268"/>
        <v>1.297559186532822</v>
      </c>
      <c r="P184">
        <f t="shared" si="268"/>
        <v>1.6630805607127479</v>
      </c>
      <c r="Q184">
        <f t="shared" si="268"/>
        <v>1.8895918886446601</v>
      </c>
      <c r="R184">
        <f t="shared" si="268"/>
        <v>2.0220665264508795</v>
      </c>
      <c r="S184">
        <f t="shared" si="268"/>
        <v>2.0972877690673699</v>
      </c>
      <c r="T184">
        <f t="shared" si="268"/>
        <v>2.1393381024830331</v>
      </c>
      <c r="U184">
        <f t="shared" si="268"/>
        <v>2.1626487534346164</v>
      </c>
      <c r="V184">
        <f t="shared" si="268"/>
        <v>2.1755123355683565</v>
      </c>
      <c r="W184"/>
      <c r="X184">
        <f t="shared" ref="X184:AG185" si="270">M184/10</f>
        <v>2.1793409690997866E-2</v>
      </c>
      <c r="Y184">
        <f t="shared" si="270"/>
        <v>7.7503467147640281E-2</v>
      </c>
      <c r="Z184">
        <f t="shared" si="270"/>
        <v>0.1297559186532822</v>
      </c>
      <c r="AA184">
        <f t="shared" si="270"/>
        <v>0.1663080560712748</v>
      </c>
      <c r="AB184">
        <f t="shared" si="270"/>
        <v>0.188959188864466</v>
      </c>
      <c r="AC184">
        <f t="shared" si="270"/>
        <v>0.20220665264508794</v>
      </c>
      <c r="AD184">
        <f t="shared" si="270"/>
        <v>0.209728776906737</v>
      </c>
      <c r="AE184">
        <f t="shared" si="270"/>
        <v>0.21393381024830332</v>
      </c>
      <c r="AF184">
        <f t="shared" si="270"/>
        <v>0.21626487534346164</v>
      </c>
      <c r="AG184">
        <f t="shared" si="270"/>
        <v>0.21755123355683564</v>
      </c>
      <c r="AI184" s="26">
        <f t="shared" si="208"/>
        <v>2.1793409690997869</v>
      </c>
      <c r="AJ184" s="26">
        <f t="shared" si="209"/>
        <v>7.7503467147640279</v>
      </c>
      <c r="AK184" s="26">
        <f t="shared" si="210"/>
        <v>12.975591865328219</v>
      </c>
      <c r="AL184" s="26">
        <f t="shared" si="211"/>
        <v>16.630805607127478</v>
      </c>
      <c r="AM184" s="26">
        <f t="shared" si="212"/>
        <v>18.895918886446601</v>
      </c>
      <c r="AN184" s="26">
        <f t="shared" si="213"/>
        <v>20.220665264508796</v>
      </c>
      <c r="AO184" s="26">
        <f t="shared" si="214"/>
        <v>20.972877690673698</v>
      </c>
      <c r="AP184" s="26">
        <f t="shared" si="215"/>
        <v>21.393381024830333</v>
      </c>
      <c r="AQ184" s="26">
        <f t="shared" si="216"/>
        <v>21.626487534346165</v>
      </c>
      <c r="AR184" s="26">
        <f t="shared" si="217"/>
        <v>21.755123355683565</v>
      </c>
      <c r="AS184" s="26"/>
      <c r="AT184" s="26">
        <f t="shared" si="218"/>
        <v>0.21793409690997867</v>
      </c>
      <c r="AU184" s="26">
        <f t="shared" si="219"/>
        <v>0.77503467147640281</v>
      </c>
      <c r="AV184" s="26">
        <f t="shared" si="220"/>
        <v>1.297559186532822</v>
      </c>
      <c r="AW184" s="26">
        <f t="shared" si="221"/>
        <v>1.6630805607127481</v>
      </c>
      <c r="AX184" s="26">
        <f t="shared" si="222"/>
        <v>1.8895918886446599</v>
      </c>
      <c r="AY184" s="26">
        <f t="shared" si="223"/>
        <v>2.0220665264508795</v>
      </c>
      <c r="AZ184" s="26">
        <f t="shared" si="224"/>
        <v>2.0972877690673699</v>
      </c>
      <c r="BA184" s="26">
        <f t="shared" si="225"/>
        <v>2.1393381024830331</v>
      </c>
      <c r="BB184" s="26">
        <f t="shared" si="226"/>
        <v>2.1626487534346164</v>
      </c>
      <c r="BC184" s="26">
        <f t="shared" si="227"/>
        <v>2.1755123355683565</v>
      </c>
      <c r="BE184">
        <v>2.17934096909979</v>
      </c>
      <c r="BF184">
        <v>7.7503467147640297</v>
      </c>
      <c r="BG184">
        <v>12.9755918653282</v>
      </c>
      <c r="BH184">
        <v>16.630805607127499</v>
      </c>
      <c r="BI184">
        <v>18.895918886446601</v>
      </c>
      <c r="BJ184">
        <v>20.220665264508799</v>
      </c>
      <c r="BK184">
        <v>20.972877690673698</v>
      </c>
      <c r="BL184">
        <v>21.393381024830301</v>
      </c>
      <c r="BM184">
        <v>21.6264875343462</v>
      </c>
      <c r="BN184">
        <v>21.755123355683601</v>
      </c>
      <c r="BP184">
        <v>0.217934096909979</v>
      </c>
      <c r="BQ184">
        <v>0.77503467147640304</v>
      </c>
      <c r="BR184">
        <v>1.29755918653282</v>
      </c>
      <c r="BS184">
        <v>1.6630805607127499</v>
      </c>
      <c r="BT184">
        <v>1.8895918886446601</v>
      </c>
      <c r="BU184">
        <v>2.0220665264508799</v>
      </c>
      <c r="BV184">
        <v>2.0972877690673699</v>
      </c>
      <c r="BW184">
        <v>2.13933810248303</v>
      </c>
      <c r="BX184">
        <v>2.1626487534346199</v>
      </c>
      <c r="BY184">
        <v>2.1755123355683601</v>
      </c>
    </row>
    <row r="185" spans="1:77" x14ac:dyDescent="0.25">
      <c r="A185" s="8" t="s">
        <v>60</v>
      </c>
      <c r="B185">
        <v>22480.883238831299</v>
      </c>
      <c r="C185">
        <v>87258.760310178201</v>
      </c>
      <c r="D185">
        <v>151373.545730713</v>
      </c>
      <c r="E185">
        <v>197364.76378915901</v>
      </c>
      <c r="F185">
        <v>226229.279301551</v>
      </c>
      <c r="G185">
        <v>243223.60061692199</v>
      </c>
      <c r="H185">
        <v>252907.826328847</v>
      </c>
      <c r="I185">
        <v>258332.02629485301</v>
      </c>
      <c r="J185">
        <v>261342.116566362</v>
      </c>
      <c r="K185">
        <v>263004.14304252103</v>
      </c>
      <c r="L185" s="1">
        <v>20</v>
      </c>
      <c r="M185">
        <f t="shared" ref="M185:V185" si="271">(B185*($L$121/100))/365</f>
        <v>12.318292185660985</v>
      </c>
      <c r="N185">
        <f t="shared" si="271"/>
        <v>47.81301934804285</v>
      </c>
      <c r="O185">
        <f t="shared" si="271"/>
        <v>82.944408619568776</v>
      </c>
      <c r="P185">
        <f t="shared" si="271"/>
        <v>108.14507604885426</v>
      </c>
      <c r="Q185">
        <f t="shared" si="271"/>
        <v>123.96124893235671</v>
      </c>
      <c r="R185">
        <f t="shared" si="271"/>
        <v>133.27320581749152</v>
      </c>
      <c r="S185">
        <f t="shared" si="271"/>
        <v>138.57963086512166</v>
      </c>
      <c r="T185">
        <f t="shared" si="271"/>
        <v>141.55179523005646</v>
      </c>
      <c r="U185">
        <f t="shared" si="271"/>
        <v>143.20115976239015</v>
      </c>
      <c r="V185">
        <f t="shared" si="271"/>
        <v>144.11185920138138</v>
      </c>
      <c r="W185"/>
      <c r="X185">
        <f t="shared" si="270"/>
        <v>1.2318292185660984</v>
      </c>
      <c r="Y185">
        <f t="shared" si="270"/>
        <v>4.7813019348042847</v>
      </c>
      <c r="Z185">
        <f t="shared" si="270"/>
        <v>8.2944408619568772</v>
      </c>
      <c r="AA185">
        <f t="shared" si="270"/>
        <v>10.814507604885426</v>
      </c>
      <c r="AB185">
        <f t="shared" si="270"/>
        <v>12.396124893235671</v>
      </c>
      <c r="AC185">
        <f t="shared" si="270"/>
        <v>13.327320581749152</v>
      </c>
      <c r="AD185">
        <f t="shared" si="270"/>
        <v>13.857963086512166</v>
      </c>
      <c r="AE185">
        <f t="shared" si="270"/>
        <v>14.155179523005646</v>
      </c>
      <c r="AF185">
        <f t="shared" si="270"/>
        <v>14.320115976239014</v>
      </c>
      <c r="AG185">
        <f t="shared" si="270"/>
        <v>14.411185920138138</v>
      </c>
      <c r="AI185" s="26">
        <f t="shared" si="208"/>
        <v>123.18292185660985</v>
      </c>
      <c r="AJ185" s="26">
        <f t="shared" si="209"/>
        <v>478.13019348042849</v>
      </c>
      <c r="AK185" s="26">
        <f t="shared" si="210"/>
        <v>829.44408619568776</v>
      </c>
      <c r="AL185" s="26">
        <f t="shared" si="211"/>
        <v>1081.4507604885425</v>
      </c>
      <c r="AM185" s="26">
        <f t="shared" si="212"/>
        <v>1239.6124893235672</v>
      </c>
      <c r="AN185" s="26">
        <f t="shared" si="213"/>
        <v>1332.7320581749152</v>
      </c>
      <c r="AO185" s="26">
        <f t="shared" si="214"/>
        <v>1385.7963086512166</v>
      </c>
      <c r="AP185" s="26">
        <f t="shared" si="215"/>
        <v>1415.5179523005645</v>
      </c>
      <c r="AQ185" s="26">
        <f t="shared" si="216"/>
        <v>1432.0115976239015</v>
      </c>
      <c r="AR185" s="26">
        <f t="shared" si="217"/>
        <v>1441.1185920138137</v>
      </c>
      <c r="AS185" s="26"/>
      <c r="AT185" s="26">
        <f t="shared" si="218"/>
        <v>12.318292185660983</v>
      </c>
      <c r="AU185" s="26">
        <f t="shared" si="219"/>
        <v>47.813019348042843</v>
      </c>
      <c r="AV185" s="26">
        <f t="shared" si="220"/>
        <v>82.944408619568776</v>
      </c>
      <c r="AW185" s="26">
        <f t="shared" si="221"/>
        <v>108.14507604885426</v>
      </c>
      <c r="AX185" s="26">
        <f t="shared" si="222"/>
        <v>123.96124893235671</v>
      </c>
      <c r="AY185" s="26">
        <f t="shared" si="223"/>
        <v>133.27320581749152</v>
      </c>
      <c r="AZ185" s="26">
        <f t="shared" si="224"/>
        <v>138.57963086512166</v>
      </c>
      <c r="BA185" s="26">
        <f t="shared" si="225"/>
        <v>141.55179523005646</v>
      </c>
      <c r="BB185" s="26">
        <f t="shared" si="226"/>
        <v>143.20115976239015</v>
      </c>
      <c r="BC185" s="26">
        <f t="shared" si="227"/>
        <v>144.11185920138138</v>
      </c>
      <c r="BE185">
        <v>123.18292185660999</v>
      </c>
      <c r="BF185">
        <v>478.13019348042798</v>
      </c>
      <c r="BG185">
        <v>829.44408619568799</v>
      </c>
      <c r="BH185">
        <v>1081.45076048854</v>
      </c>
      <c r="BI185">
        <v>1239.6124893235699</v>
      </c>
      <c r="BJ185">
        <v>1332.73205817492</v>
      </c>
      <c r="BK185">
        <v>1385.79630865122</v>
      </c>
      <c r="BL185">
        <v>1415.51795230056</v>
      </c>
      <c r="BM185">
        <v>1432.0115976238999</v>
      </c>
      <c r="BN185">
        <v>1441.11859201381</v>
      </c>
      <c r="BP185">
        <v>12.318292185661001</v>
      </c>
      <c r="BQ185">
        <v>47.813019348042801</v>
      </c>
      <c r="BR185">
        <v>82.944408619568804</v>
      </c>
      <c r="BS185">
        <v>108.14507604885399</v>
      </c>
      <c r="BT185">
        <v>123.96124893235699</v>
      </c>
      <c r="BU185">
        <v>133.273205817492</v>
      </c>
      <c r="BV185">
        <v>138.579630865122</v>
      </c>
      <c r="BW185">
        <v>141.551795230056</v>
      </c>
      <c r="BX185">
        <v>143.20115976239001</v>
      </c>
      <c r="BY185">
        <v>144.11185920138101</v>
      </c>
    </row>
    <row r="186" spans="1:77" x14ac:dyDescent="0.25">
      <c r="A186" s="6" t="s">
        <v>61</v>
      </c>
      <c r="B186">
        <v>395.47473629006703</v>
      </c>
      <c r="C186">
        <v>2094.3236888731499</v>
      </c>
      <c r="D186">
        <v>4781.4183684439104</v>
      </c>
      <c r="E186">
        <v>7830.9597755895302</v>
      </c>
      <c r="F186">
        <v>10787.468240972599</v>
      </c>
      <c r="G186">
        <v>13410.369081398199</v>
      </c>
      <c r="H186">
        <v>15612.9322270211</v>
      </c>
      <c r="I186">
        <v>17397.109934644199</v>
      </c>
      <c r="J186">
        <v>18807.4057025722</v>
      </c>
      <c r="K186">
        <v>19903.2809848172</v>
      </c>
      <c r="L186" s="1">
        <v>5</v>
      </c>
      <c r="M186">
        <f t="shared" ref="M186:V186" si="272">(B186*($L$122/100))/365</f>
        <v>5.4174621409598223E-2</v>
      </c>
      <c r="N186">
        <f t="shared" si="272"/>
        <v>0.28689365601002054</v>
      </c>
      <c r="O186">
        <f t="shared" si="272"/>
        <v>0.65498881759505623</v>
      </c>
      <c r="P186">
        <f t="shared" si="272"/>
        <v>1.0727342158341824</v>
      </c>
      <c r="Q186">
        <f t="shared" si="272"/>
        <v>1.4777353754756988</v>
      </c>
      <c r="R186">
        <f t="shared" si="272"/>
        <v>1.837036860465507</v>
      </c>
      <c r="S186">
        <f t="shared" si="272"/>
        <v>2.1387578393179592</v>
      </c>
      <c r="T186">
        <f t="shared" si="272"/>
        <v>2.3831657444718082</v>
      </c>
      <c r="U186">
        <f t="shared" si="272"/>
        <v>2.5763569455578357</v>
      </c>
      <c r="V186">
        <f t="shared" si="272"/>
        <v>2.726476847235233</v>
      </c>
      <c r="W186" s="2">
        <v>0.5</v>
      </c>
      <c r="X186">
        <f t="shared" ref="X186:AG186" si="273">M186*$W$186</f>
        <v>2.7087310704799111E-2</v>
      </c>
      <c r="Y186">
        <f t="shared" si="273"/>
        <v>0.14344682800501027</v>
      </c>
      <c r="Z186">
        <f t="shared" si="273"/>
        <v>0.32749440879752811</v>
      </c>
      <c r="AA186">
        <f t="shared" si="273"/>
        <v>0.53636710791709119</v>
      </c>
      <c r="AB186">
        <f t="shared" si="273"/>
        <v>0.73886768773784939</v>
      </c>
      <c r="AC186">
        <f t="shared" si="273"/>
        <v>0.91851843023275348</v>
      </c>
      <c r="AD186">
        <f t="shared" si="273"/>
        <v>1.0693789196589796</v>
      </c>
      <c r="AE186">
        <f t="shared" si="273"/>
        <v>1.1915828722359041</v>
      </c>
      <c r="AF186">
        <f t="shared" si="273"/>
        <v>1.2881784727789178</v>
      </c>
      <c r="AG186">
        <f t="shared" si="273"/>
        <v>1.3632384236176165</v>
      </c>
      <c r="AI186" s="26">
        <f t="shared" si="208"/>
        <v>0.54174621409598223</v>
      </c>
      <c r="AJ186" s="26">
        <f t="shared" si="209"/>
        <v>2.8689365601002055</v>
      </c>
      <c r="AK186" s="26">
        <f t="shared" si="210"/>
        <v>6.5498881759505618</v>
      </c>
      <c r="AL186" s="26">
        <f t="shared" si="211"/>
        <v>10.727342158341823</v>
      </c>
      <c r="AM186" s="26">
        <f t="shared" si="212"/>
        <v>14.777353754756987</v>
      </c>
      <c r="AN186" s="26">
        <f t="shared" si="213"/>
        <v>18.37036860465507</v>
      </c>
      <c r="AO186" s="26">
        <f t="shared" si="214"/>
        <v>21.387578393179592</v>
      </c>
      <c r="AP186" s="26">
        <f t="shared" si="215"/>
        <v>23.831657444718083</v>
      </c>
      <c r="AQ186" s="26">
        <f t="shared" si="216"/>
        <v>25.763569455578356</v>
      </c>
      <c r="AR186" s="26">
        <f t="shared" si="217"/>
        <v>27.26476847235233</v>
      </c>
      <c r="AS186" s="26"/>
      <c r="AT186" s="26">
        <f t="shared" si="218"/>
        <v>0.27087310704799111</v>
      </c>
      <c r="AU186" s="26">
        <f t="shared" si="219"/>
        <v>1.4344682800501027</v>
      </c>
      <c r="AV186" s="26">
        <f t="shared" si="220"/>
        <v>3.2749440879752809</v>
      </c>
      <c r="AW186" s="26">
        <f t="shared" si="221"/>
        <v>5.3636710791709117</v>
      </c>
      <c r="AX186" s="26">
        <f t="shared" si="222"/>
        <v>7.3886768773784937</v>
      </c>
      <c r="AY186" s="26">
        <f t="shared" si="223"/>
        <v>9.185184302327535</v>
      </c>
      <c r="AZ186" s="26">
        <f t="shared" si="224"/>
        <v>10.693789196589796</v>
      </c>
      <c r="BA186" s="26">
        <f t="shared" si="225"/>
        <v>11.915828722359041</v>
      </c>
      <c r="BB186" s="26">
        <f t="shared" si="226"/>
        <v>12.881784727789178</v>
      </c>
      <c r="BC186" s="26">
        <f t="shared" si="227"/>
        <v>13.632384236176165</v>
      </c>
      <c r="BE186">
        <v>0.541746214095982</v>
      </c>
      <c r="BF186">
        <v>2.8689365601002099</v>
      </c>
      <c r="BG186">
        <v>6.5498881759505601</v>
      </c>
      <c r="BH186">
        <v>10.7273421583418</v>
      </c>
      <c r="BI186">
        <v>14.777353754757</v>
      </c>
      <c r="BJ186">
        <v>18.370368604655098</v>
      </c>
      <c r="BK186">
        <v>21.387578393179599</v>
      </c>
      <c r="BL186">
        <v>23.8316574447181</v>
      </c>
      <c r="BM186">
        <v>25.763569455578399</v>
      </c>
      <c r="BN186">
        <v>27.264768472352301</v>
      </c>
      <c r="BP186">
        <v>0.270873107047991</v>
      </c>
      <c r="BQ186">
        <v>1.4344682800501001</v>
      </c>
      <c r="BR186">
        <v>3.27494408797528</v>
      </c>
      <c r="BS186">
        <v>5.3636710791709099</v>
      </c>
      <c r="BT186">
        <v>7.3886768773784901</v>
      </c>
      <c r="BU186">
        <v>9.1851843023275404</v>
      </c>
      <c r="BV186">
        <v>10.693789196589799</v>
      </c>
      <c r="BW186">
        <v>11.915828722359</v>
      </c>
      <c r="BX186">
        <v>12.881784727789199</v>
      </c>
      <c r="BY186">
        <v>13.6323842361762</v>
      </c>
    </row>
    <row r="187" spans="1:77" x14ac:dyDescent="0.25">
      <c r="A187" s="8" t="s">
        <v>62</v>
      </c>
      <c r="B187">
        <v>196.02406093989299</v>
      </c>
      <c r="C187">
        <v>897.79177458818799</v>
      </c>
      <c r="D187">
        <v>1874.58896491428</v>
      </c>
      <c r="E187">
        <v>2879.2249717896598</v>
      </c>
      <c r="F187">
        <v>3776.51818377069</v>
      </c>
      <c r="G187">
        <v>4517.6964395548202</v>
      </c>
      <c r="H187">
        <v>5101.5545640243299</v>
      </c>
      <c r="I187">
        <v>5547.7029745345098</v>
      </c>
      <c r="J187">
        <v>5881.8047356925499</v>
      </c>
      <c r="K187">
        <v>6128.5895529147801</v>
      </c>
      <c r="M187">
        <f t="shared" ref="M187:V187" si="274">(B187*(M$1/100))/365</f>
        <v>0.16111566652593942</v>
      </c>
      <c r="N187">
        <f t="shared" si="274"/>
        <v>0.49194069840448662</v>
      </c>
      <c r="O187">
        <f t="shared" si="274"/>
        <v>0.51358601778473434</v>
      </c>
      <c r="P187">
        <f t="shared" si="274"/>
        <v>0.78882875939442743</v>
      </c>
      <c r="Q187">
        <f t="shared" si="274"/>
        <v>1.034662516101559</v>
      </c>
      <c r="R187">
        <f t="shared" si="274"/>
        <v>1.2377250519328276</v>
      </c>
      <c r="S187">
        <f t="shared" si="274"/>
        <v>1.3976861819244739</v>
      </c>
      <c r="T187">
        <f t="shared" si="274"/>
        <v>1.5199186231601398</v>
      </c>
      <c r="U187">
        <f t="shared" si="274"/>
        <v>1.6114533522445342</v>
      </c>
      <c r="V187">
        <f t="shared" si="274"/>
        <v>1.6790656309355565</v>
      </c>
      <c r="X187">
        <f t="shared" ref="X187:AG187" si="275">M187/10</f>
        <v>1.6111566652593941E-2</v>
      </c>
      <c r="Y187">
        <f t="shared" si="275"/>
        <v>4.9194069840448662E-2</v>
      </c>
      <c r="Z187">
        <f t="shared" si="275"/>
        <v>5.1358601778473435E-2</v>
      </c>
      <c r="AA187">
        <f t="shared" si="275"/>
        <v>7.8882875939442737E-2</v>
      </c>
      <c r="AB187">
        <f t="shared" si="275"/>
        <v>0.10346625161015591</v>
      </c>
      <c r="AC187">
        <f t="shared" si="275"/>
        <v>0.12377250519328276</v>
      </c>
      <c r="AD187">
        <f t="shared" si="275"/>
        <v>0.1397686181924474</v>
      </c>
      <c r="AE187">
        <f t="shared" si="275"/>
        <v>0.15199186231601397</v>
      </c>
      <c r="AF187">
        <f t="shared" si="275"/>
        <v>0.16114533522445343</v>
      </c>
      <c r="AG187">
        <f t="shared" si="275"/>
        <v>0.16790656309355564</v>
      </c>
      <c r="AI187" s="26">
        <f t="shared" si="208"/>
        <v>1.6111566652593943</v>
      </c>
      <c r="AJ187" s="26">
        <f t="shared" si="209"/>
        <v>4.9194069840448664</v>
      </c>
      <c r="AK187" s="26">
        <f t="shared" si="210"/>
        <v>5.1358601778473432</v>
      </c>
      <c r="AL187" s="26">
        <f t="shared" si="211"/>
        <v>7.8882875939442743</v>
      </c>
      <c r="AM187" s="26">
        <f t="shared" si="212"/>
        <v>10.34662516101559</v>
      </c>
      <c r="AN187" s="26">
        <f t="shared" si="213"/>
        <v>12.377250519328275</v>
      </c>
      <c r="AO187" s="26">
        <f t="shared" si="214"/>
        <v>13.976861819244739</v>
      </c>
      <c r="AP187" s="26">
        <f t="shared" si="215"/>
        <v>15.199186231601399</v>
      </c>
      <c r="AQ187" s="26">
        <f t="shared" si="216"/>
        <v>16.114533522445342</v>
      </c>
      <c r="AR187" s="26">
        <f t="shared" si="217"/>
        <v>16.790656309355565</v>
      </c>
      <c r="AS187" s="26"/>
      <c r="AT187" s="26">
        <f t="shared" si="218"/>
        <v>0.16111566652593942</v>
      </c>
      <c r="AU187" s="26">
        <f t="shared" si="219"/>
        <v>0.49194069840448662</v>
      </c>
      <c r="AV187" s="26">
        <f t="shared" si="220"/>
        <v>0.51358601778473434</v>
      </c>
      <c r="AW187" s="26">
        <f t="shared" si="221"/>
        <v>0.78882875939442743</v>
      </c>
      <c r="AX187" s="26">
        <f t="shared" si="222"/>
        <v>1.034662516101559</v>
      </c>
      <c r="AY187" s="26">
        <f t="shared" si="223"/>
        <v>1.2377250519328276</v>
      </c>
      <c r="AZ187" s="26">
        <f t="shared" si="224"/>
        <v>1.3976861819244739</v>
      </c>
      <c r="BA187" s="26">
        <f t="shared" si="225"/>
        <v>1.5199186231601396</v>
      </c>
      <c r="BB187" s="26">
        <f t="shared" si="226"/>
        <v>1.6114533522445342</v>
      </c>
      <c r="BC187" s="26">
        <f t="shared" si="227"/>
        <v>1.6790656309355565</v>
      </c>
      <c r="BE187">
        <v>1.6111566652593901</v>
      </c>
      <c r="BF187">
        <v>4.91940698404487</v>
      </c>
      <c r="BG187">
        <v>5.1358601778473396</v>
      </c>
      <c r="BH187">
        <v>7.8882875939442698</v>
      </c>
      <c r="BI187">
        <v>10.3466251610156</v>
      </c>
      <c r="BJ187">
        <v>12.3772505193283</v>
      </c>
      <c r="BK187">
        <v>13.9768618192447</v>
      </c>
      <c r="BL187">
        <v>15.1991862316014</v>
      </c>
      <c r="BM187">
        <v>16.114533522445299</v>
      </c>
      <c r="BN187">
        <v>16.790656309355601</v>
      </c>
      <c r="BP187">
        <v>0.16111566652593901</v>
      </c>
      <c r="BQ187">
        <v>0.49194069840448701</v>
      </c>
      <c r="BR187">
        <v>0.51358601778473401</v>
      </c>
      <c r="BS187">
        <v>0.78882875939442698</v>
      </c>
      <c r="BT187">
        <v>1.0346625161015599</v>
      </c>
      <c r="BU187">
        <v>1.23772505193283</v>
      </c>
      <c r="BV187">
        <v>1.3976861819244699</v>
      </c>
      <c r="BW187">
        <v>1.51991862316014</v>
      </c>
      <c r="BX187">
        <v>1.61145335224453</v>
      </c>
      <c r="BY187">
        <v>1.67906563093556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0"/>
  <sheetViews>
    <sheetView topLeftCell="A16" zoomScaleNormal="100" workbookViewId="0">
      <selection activeCell="N29" sqref="E2:N177"/>
    </sheetView>
  </sheetViews>
  <sheetFormatPr defaultRowHeight="15" x14ac:dyDescent="0.25"/>
  <cols>
    <col min="1" max="2" width="8.5703125"/>
    <col min="3" max="12" width="8.28515625"/>
    <col min="13" max="13" width="8.5703125"/>
    <col min="14" max="23" width="9.7109375"/>
    <col min="24" max="1025" width="8.5703125"/>
  </cols>
  <sheetData>
    <row r="1" spans="2:23" x14ac:dyDescent="0.25">
      <c r="C1" s="6" t="s">
        <v>353</v>
      </c>
      <c r="D1" s="6"/>
      <c r="E1" s="6"/>
      <c r="F1" s="6"/>
      <c r="G1" s="6"/>
      <c r="H1" s="6"/>
      <c r="N1" s="6" t="s">
        <v>354</v>
      </c>
      <c r="O1" s="6"/>
    </row>
    <row r="2" spans="2:23" x14ac:dyDescent="0.25">
      <c r="B2" t="s">
        <v>4</v>
      </c>
      <c r="C2" s="7">
        <v>1.7739866513361801E-2</v>
      </c>
      <c r="D2" s="7">
        <v>2.58919037728641E-2</v>
      </c>
      <c r="E2" s="7">
        <v>2.16146328050782E-2</v>
      </c>
      <c r="F2" s="7">
        <v>3.0965685553707101E-2</v>
      </c>
      <c r="G2" s="7">
        <v>4.0271990432780298E-2</v>
      </c>
      <c r="H2" s="7">
        <v>4.9056052252156201E-2</v>
      </c>
      <c r="I2" s="7">
        <v>5.7047878522022699E-2</v>
      </c>
      <c r="J2" s="7">
        <v>6.4128716973684399E-2</v>
      </c>
      <c r="K2" s="7">
        <v>7.0280428120162997E-2</v>
      </c>
      <c r="L2" s="7">
        <v>7.5546213478296195E-2</v>
      </c>
      <c r="N2" s="27">
        <v>1.7739866513361801E-3</v>
      </c>
      <c r="O2" s="27">
        <v>2.5891903772864099E-3</v>
      </c>
      <c r="P2" s="27">
        <v>2.1614632805078298E-3</v>
      </c>
      <c r="Q2" s="27">
        <v>3.09656855537071E-3</v>
      </c>
      <c r="R2" s="27">
        <v>4.02719904327803E-3</v>
      </c>
      <c r="S2" s="27">
        <v>4.90560522521562E-3</v>
      </c>
      <c r="T2" s="27">
        <v>5.7047878522022803E-3</v>
      </c>
      <c r="U2" s="27">
        <v>6.4128716973684396E-3</v>
      </c>
      <c r="V2" s="27">
        <v>7.0280428120162997E-3</v>
      </c>
      <c r="W2" s="27">
        <v>7.5546213478296202E-3</v>
      </c>
    </row>
    <row r="3" spans="2:23" x14ac:dyDescent="0.25">
      <c r="B3" t="s">
        <v>5</v>
      </c>
      <c r="C3" s="7">
        <v>700.49216834947003</v>
      </c>
      <c r="D3" s="7">
        <v>1277.4339773273</v>
      </c>
      <c r="E3" s="7">
        <v>1067.11598214628</v>
      </c>
      <c r="F3" s="7">
        <v>1390.28659216405</v>
      </c>
      <c r="G3" s="7">
        <v>1607.05932952526</v>
      </c>
      <c r="H3" s="7">
        <v>1744.0463095026</v>
      </c>
      <c r="I3" s="7">
        <v>1827.86311489799</v>
      </c>
      <c r="J3" s="7">
        <v>1878.2275958579501</v>
      </c>
      <c r="K3" s="7">
        <v>1908.17977734281</v>
      </c>
      <c r="L3" s="7">
        <v>1925.8865759407299</v>
      </c>
      <c r="N3" s="27">
        <v>70.049216834947003</v>
      </c>
      <c r="O3" s="27">
        <v>127.74339773273</v>
      </c>
      <c r="P3" s="27">
        <v>106.711598214628</v>
      </c>
      <c r="Q3" s="27">
        <v>139.028659216405</v>
      </c>
      <c r="R3" s="27">
        <v>160.70593295252601</v>
      </c>
      <c r="S3" s="27">
        <v>174.40463095026001</v>
      </c>
      <c r="T3" s="27">
        <v>182.786311489799</v>
      </c>
      <c r="U3" s="27">
        <v>187.82275958579501</v>
      </c>
      <c r="V3" s="27">
        <v>190.81797773428099</v>
      </c>
      <c r="W3" s="27">
        <v>192.588657594073</v>
      </c>
    </row>
    <row r="4" spans="2:23" x14ac:dyDescent="0.25">
      <c r="B4" t="s">
        <v>6</v>
      </c>
      <c r="C4" s="7">
        <v>802.32006982446296</v>
      </c>
      <c r="D4" s="7">
        <v>1432.7837226311899</v>
      </c>
      <c r="E4" s="7">
        <v>1120.2232483016501</v>
      </c>
      <c r="F4" s="7">
        <v>1409.5811076211501</v>
      </c>
      <c r="G4" s="7">
        <v>1596.6774942710999</v>
      </c>
      <c r="H4" s="7">
        <v>1711.51134516807</v>
      </c>
      <c r="I4" s="7">
        <v>1780.0473117936201</v>
      </c>
      <c r="J4" s="7">
        <v>1820.32215288882</v>
      </c>
      <c r="K4" s="7">
        <v>1843.7836802951299</v>
      </c>
      <c r="L4" s="7">
        <v>1857.3831508058699</v>
      </c>
      <c r="N4" s="27">
        <v>80.232006982446293</v>
      </c>
      <c r="O4" s="27">
        <v>143.278372263119</v>
      </c>
      <c r="P4" s="27">
        <v>112.022324830165</v>
      </c>
      <c r="Q4" s="27">
        <v>140.95811076211501</v>
      </c>
      <c r="R4" s="27">
        <v>159.66774942711001</v>
      </c>
      <c r="S4" s="27">
        <v>171.15113451680699</v>
      </c>
      <c r="T4" s="27">
        <v>178.00473117936201</v>
      </c>
      <c r="U4" s="27">
        <v>182.03221528888201</v>
      </c>
      <c r="V4" s="27">
        <v>184.37836802951301</v>
      </c>
      <c r="W4" s="27">
        <v>185.738315080587</v>
      </c>
    </row>
    <row r="5" spans="2:23" x14ac:dyDescent="0.25">
      <c r="B5" t="s">
        <v>7</v>
      </c>
      <c r="C5" s="7">
        <v>1.1278536066215099</v>
      </c>
      <c r="D5" s="7">
        <v>2.6156252824447002</v>
      </c>
      <c r="E5" s="7">
        <v>2.53449818676556</v>
      </c>
      <c r="F5" s="7">
        <v>3.7975202587708998</v>
      </c>
      <c r="G5" s="7">
        <v>4.9468186000675098</v>
      </c>
      <c r="H5" s="7">
        <v>5.9204122712715099</v>
      </c>
      <c r="I5" s="7">
        <v>6.7089646234152296</v>
      </c>
      <c r="J5" s="7">
        <v>7.3290337563121701</v>
      </c>
      <c r="K5" s="7">
        <v>7.8069047634101896</v>
      </c>
      <c r="L5" s="7">
        <v>8.1700697304920595</v>
      </c>
      <c r="N5" s="27">
        <v>0.112785360662151</v>
      </c>
      <c r="O5" s="27">
        <v>0.26156252824447002</v>
      </c>
      <c r="P5" s="27">
        <v>0.25344981867655603</v>
      </c>
      <c r="Q5" s="27">
        <v>0.37975202587709</v>
      </c>
      <c r="R5" s="27">
        <v>0.49468186000675102</v>
      </c>
      <c r="S5" s="27">
        <v>0.59204122712715102</v>
      </c>
      <c r="T5" s="27">
        <v>0.670896462341523</v>
      </c>
      <c r="U5" s="27">
        <v>0.73290337563121599</v>
      </c>
      <c r="V5" s="27">
        <v>0.78069047634101896</v>
      </c>
      <c r="W5" s="27">
        <v>0.817006973049205</v>
      </c>
    </row>
    <row r="6" spans="2:23" x14ac:dyDescent="0.25">
      <c r="B6" t="s">
        <v>8</v>
      </c>
      <c r="C6" s="7">
        <v>517.51436112173803</v>
      </c>
      <c r="D6" s="7">
        <v>350.28387180072201</v>
      </c>
      <c r="E6" s="7">
        <v>175.15909510951801</v>
      </c>
      <c r="F6" s="7">
        <v>175.159206197571</v>
      </c>
      <c r="G6" s="7">
        <v>175.15920691672699</v>
      </c>
      <c r="H6" s="7">
        <v>175.159206921383</v>
      </c>
      <c r="I6" s="7">
        <v>175.15920692141299</v>
      </c>
      <c r="J6" s="7">
        <v>175.15920692141299</v>
      </c>
      <c r="K6" s="7">
        <v>175.15920692141299</v>
      </c>
      <c r="L6" s="7">
        <v>175.15920692141299</v>
      </c>
      <c r="N6" s="27">
        <v>51.751436112173799</v>
      </c>
      <c r="O6" s="27">
        <v>35.028387180072201</v>
      </c>
      <c r="P6" s="27">
        <v>17.515909510951801</v>
      </c>
      <c r="Q6" s="27">
        <v>17.5159206197571</v>
      </c>
      <c r="R6" s="27">
        <v>17.515920691672701</v>
      </c>
      <c r="S6" s="27">
        <v>17.515920692138302</v>
      </c>
      <c r="T6" s="27">
        <v>17.5159206921413</v>
      </c>
      <c r="U6" s="27">
        <v>17.5159206921413</v>
      </c>
      <c r="V6" s="27">
        <v>17.5159206921413</v>
      </c>
      <c r="W6" s="27">
        <v>17.5159206921413</v>
      </c>
    </row>
    <row r="7" spans="2:23" x14ac:dyDescent="0.25">
      <c r="B7" t="s">
        <v>9</v>
      </c>
      <c r="C7" s="7">
        <v>0.45764424947322402</v>
      </c>
      <c r="D7" s="7">
        <v>0.82993979256211003</v>
      </c>
      <c r="E7" s="7">
        <v>0.57107344796950699</v>
      </c>
      <c r="F7" s="7">
        <v>0.64234018369630097</v>
      </c>
      <c r="G7" s="7">
        <v>0.67212007327305501</v>
      </c>
      <c r="H7" s="7">
        <v>0.684161192972501</v>
      </c>
      <c r="I7" s="7">
        <v>0.68896833952882996</v>
      </c>
      <c r="J7" s="7">
        <v>0.69087793612558601</v>
      </c>
      <c r="K7" s="7">
        <v>0.69163501547946304</v>
      </c>
      <c r="L7" s="7">
        <v>0.69193493403582496</v>
      </c>
      <c r="N7" s="27">
        <v>4.5764424947322399E-2</v>
      </c>
      <c r="O7" s="27">
        <v>8.2993979256211006E-2</v>
      </c>
      <c r="P7" s="27">
        <v>5.7107344796950697E-2</v>
      </c>
      <c r="Q7" s="27">
        <v>6.4234018369630094E-2</v>
      </c>
      <c r="R7" s="27">
        <v>6.7212007327305506E-2</v>
      </c>
      <c r="S7" s="27">
        <v>6.8416119297250097E-2</v>
      </c>
      <c r="T7" s="27">
        <v>6.8896833952882999E-2</v>
      </c>
      <c r="U7" s="27">
        <v>6.9087793612558596E-2</v>
      </c>
      <c r="V7" s="27">
        <v>6.9163501547946302E-2</v>
      </c>
      <c r="W7" s="27">
        <v>6.9193493403582496E-2</v>
      </c>
    </row>
    <row r="8" spans="2:23" x14ac:dyDescent="0.25">
      <c r="B8" t="s">
        <v>10</v>
      </c>
      <c r="C8" s="7">
        <v>2.13790859224319</v>
      </c>
      <c r="D8" s="7">
        <v>5.50837206448647</v>
      </c>
      <c r="E8" s="7">
        <v>4.61207114966827</v>
      </c>
      <c r="F8" s="7">
        <v>5.8358826626140798</v>
      </c>
      <c r="G8" s="7">
        <v>6.5456010447028499</v>
      </c>
      <c r="H8" s="7">
        <v>6.9339766135975598</v>
      </c>
      <c r="I8" s="7">
        <v>7.1405969044795903</v>
      </c>
      <c r="J8" s="7">
        <v>7.2489795865891198</v>
      </c>
      <c r="K8" s="7">
        <v>7.3054247200753402</v>
      </c>
      <c r="L8" s="7">
        <v>7.3347129765145196</v>
      </c>
      <c r="N8" s="27">
        <v>0.21379085922431901</v>
      </c>
      <c r="O8" s="27">
        <v>0.55083720644864698</v>
      </c>
      <c r="P8" s="27">
        <v>0.46120711496682698</v>
      </c>
      <c r="Q8" s="27">
        <v>0.58358826626140803</v>
      </c>
      <c r="R8" s="27">
        <v>0.65456010447028501</v>
      </c>
      <c r="S8" s="27">
        <v>0.693397661359756</v>
      </c>
      <c r="T8" s="27">
        <v>0.71405969044795903</v>
      </c>
      <c r="U8" s="27">
        <v>0.72489795865891204</v>
      </c>
      <c r="V8" s="27">
        <v>0.73054247200753397</v>
      </c>
      <c r="W8" s="27">
        <v>0.73347129765145203</v>
      </c>
    </row>
    <row r="9" spans="2:23" x14ac:dyDescent="0.25">
      <c r="B9" t="s">
        <v>11</v>
      </c>
      <c r="C9" s="7">
        <v>0.30610598240152098</v>
      </c>
      <c r="D9" s="7">
        <v>0.53872926317585701</v>
      </c>
      <c r="E9" s="7">
        <v>0.37538702124769302</v>
      </c>
      <c r="F9" s="7">
        <v>0.42754076766721699</v>
      </c>
      <c r="G9" s="7">
        <v>0.45098999228369002</v>
      </c>
      <c r="H9" s="7">
        <v>0.46116552484190698</v>
      </c>
      <c r="I9" s="7">
        <v>0.46551710396357798</v>
      </c>
      <c r="J9" s="7">
        <v>0.46736673932768202</v>
      </c>
      <c r="K9" s="7">
        <v>0.46815090784199498</v>
      </c>
      <c r="L9" s="7">
        <v>0.46848300216716998</v>
      </c>
      <c r="N9" s="27">
        <v>3.0610598240152099E-2</v>
      </c>
      <c r="O9" s="27">
        <v>5.3872926317585702E-2</v>
      </c>
      <c r="P9" s="27">
        <v>3.7538702124769299E-2</v>
      </c>
      <c r="Q9" s="27">
        <v>4.2754076766721702E-2</v>
      </c>
      <c r="R9" s="27">
        <v>4.5098999228368998E-2</v>
      </c>
      <c r="S9" s="27">
        <v>4.61165524841907E-2</v>
      </c>
      <c r="T9" s="27">
        <v>4.6551710396357797E-2</v>
      </c>
      <c r="U9" s="27">
        <v>4.6736673932768202E-2</v>
      </c>
      <c r="V9" s="27">
        <v>4.6815090784199501E-2</v>
      </c>
      <c r="W9" s="27">
        <v>4.6848300216717001E-2</v>
      </c>
    </row>
    <row r="10" spans="2:23" x14ac:dyDescent="0.25">
      <c r="B10" t="s">
        <v>12</v>
      </c>
      <c r="C10" s="7">
        <v>399111.031812431</v>
      </c>
      <c r="D10" s="7">
        <v>266074.021343339</v>
      </c>
      <c r="E10" s="7">
        <v>133037.01067166901</v>
      </c>
      <c r="F10" s="7">
        <v>133037.01067166901</v>
      </c>
      <c r="G10" s="7">
        <v>133037.01067166901</v>
      </c>
      <c r="H10" s="7">
        <v>133037.01067166901</v>
      </c>
      <c r="I10" s="7">
        <v>133037.01067166901</v>
      </c>
      <c r="J10" s="7">
        <v>133037.01067166901</v>
      </c>
      <c r="K10" s="7">
        <v>133037.01067166901</v>
      </c>
      <c r="L10" s="7">
        <v>133037.01067166901</v>
      </c>
      <c r="N10" s="27">
        <v>39911.103181243103</v>
      </c>
      <c r="O10" s="27">
        <v>26607.402134333901</v>
      </c>
      <c r="P10" s="27">
        <v>13303.7010671669</v>
      </c>
      <c r="Q10" s="27">
        <v>13303.7010671669</v>
      </c>
      <c r="R10" s="27">
        <v>13303.7010671669</v>
      </c>
      <c r="S10" s="27">
        <v>13303.7010671669</v>
      </c>
      <c r="T10" s="27">
        <v>13303.7010671669</v>
      </c>
      <c r="U10" s="27">
        <v>13303.7010671669</v>
      </c>
      <c r="V10" s="27">
        <v>13303.7010671669</v>
      </c>
      <c r="W10" s="27">
        <v>13303.7010671669</v>
      </c>
    </row>
    <row r="11" spans="2:23" x14ac:dyDescent="0.25">
      <c r="B11" t="s">
        <v>13</v>
      </c>
      <c r="C11" s="7">
        <v>5.9020268925919597</v>
      </c>
      <c r="D11" s="7">
        <v>21.347758265046402</v>
      </c>
      <c r="E11" s="7">
        <v>23.984136743830501</v>
      </c>
      <c r="F11" s="7">
        <v>38.417013982231197</v>
      </c>
      <c r="G11" s="7">
        <v>51.760174574377501</v>
      </c>
      <c r="H11" s="7">
        <v>63.054779798605203</v>
      </c>
      <c r="I11" s="7">
        <v>72.116930257871303</v>
      </c>
      <c r="J11" s="7">
        <v>79.142146030678902</v>
      </c>
      <c r="K11" s="7">
        <v>84.465087140907102</v>
      </c>
      <c r="L11" s="7">
        <v>88.435848484875294</v>
      </c>
      <c r="N11" s="27">
        <v>0.59020268925919495</v>
      </c>
      <c r="O11" s="27">
        <v>2.1347758265046402</v>
      </c>
      <c r="P11" s="27">
        <v>2.39841367438305</v>
      </c>
      <c r="Q11" s="27">
        <v>3.8417013982231198</v>
      </c>
      <c r="R11" s="27">
        <v>5.1760174574377498</v>
      </c>
      <c r="S11" s="27">
        <v>6.3054779798605196</v>
      </c>
      <c r="T11" s="27">
        <v>7.2116930257871301</v>
      </c>
      <c r="U11" s="27">
        <v>7.9142146030678902</v>
      </c>
      <c r="V11" s="27">
        <v>8.4465087140907098</v>
      </c>
      <c r="W11" s="27">
        <v>8.8435848484875308</v>
      </c>
    </row>
    <row r="12" spans="2:23" x14ac:dyDescent="0.25">
      <c r="B12" t="s">
        <v>14</v>
      </c>
      <c r="C12" s="7">
        <v>41.790969161900499</v>
      </c>
      <c r="D12" s="7">
        <v>60.049834577348498</v>
      </c>
      <c r="E12" s="7">
        <v>36.146587577157</v>
      </c>
      <c r="F12" s="7">
        <v>38.008314066815302</v>
      </c>
      <c r="G12" s="7">
        <v>38.543126576313099</v>
      </c>
      <c r="H12" s="7">
        <v>38.694381834860501</v>
      </c>
      <c r="I12" s="7">
        <v>38.7369738824679</v>
      </c>
      <c r="J12" s="7">
        <v>38.748952759677003</v>
      </c>
      <c r="K12" s="7">
        <v>38.752320624721598</v>
      </c>
      <c r="L12" s="7">
        <v>38.753267409705202</v>
      </c>
      <c r="N12" s="27">
        <v>4.1790969161900504</v>
      </c>
      <c r="O12" s="27">
        <v>6.0049834577348502</v>
      </c>
      <c r="P12" s="27">
        <v>3.6146587577156999</v>
      </c>
      <c r="Q12" s="27">
        <v>3.8008314066815299</v>
      </c>
      <c r="R12" s="27">
        <v>3.85431265763131</v>
      </c>
      <c r="S12" s="27">
        <v>3.8694381834860501</v>
      </c>
      <c r="T12" s="27">
        <v>3.8736973882467902</v>
      </c>
      <c r="U12" s="27">
        <v>3.8748952759676998</v>
      </c>
      <c r="V12" s="27">
        <v>3.8752320624721599</v>
      </c>
      <c r="W12" s="27">
        <v>3.8753267409705199</v>
      </c>
    </row>
    <row r="13" spans="2:23" x14ac:dyDescent="0.25">
      <c r="B13" t="s">
        <v>15</v>
      </c>
      <c r="C13" s="7">
        <v>4.5321488167523398</v>
      </c>
      <c r="D13" s="7">
        <v>6.0555262865742501</v>
      </c>
      <c r="E13" s="7">
        <v>3.5446931382806</v>
      </c>
      <c r="F13" s="7">
        <v>3.6885544260026002</v>
      </c>
      <c r="G13" s="7">
        <v>3.7267028950874002</v>
      </c>
      <c r="H13" s="7">
        <v>3.7366950900244702</v>
      </c>
      <c r="I13" s="7">
        <v>3.73930399147573</v>
      </c>
      <c r="J13" s="7">
        <v>3.73998459354836</v>
      </c>
      <c r="K13" s="7">
        <v>3.7401621084028198</v>
      </c>
      <c r="L13" s="7">
        <v>3.74020840526742</v>
      </c>
      <c r="N13" s="27">
        <v>0.45321488167523399</v>
      </c>
      <c r="O13" s="27">
        <v>0.60555262865742499</v>
      </c>
      <c r="P13" s="27">
        <v>0.35446931382806002</v>
      </c>
      <c r="Q13" s="27">
        <v>0.36885544260025999</v>
      </c>
      <c r="R13" s="27">
        <v>0.37267028950873998</v>
      </c>
      <c r="S13" s="27">
        <v>0.373669509002447</v>
      </c>
      <c r="T13" s="27">
        <v>0.37393039914757298</v>
      </c>
      <c r="U13" s="27">
        <v>0.373998459354836</v>
      </c>
      <c r="V13" s="27">
        <v>0.37401621084028203</v>
      </c>
      <c r="W13" s="27">
        <v>0.374020840526742</v>
      </c>
    </row>
    <row r="14" spans="2:23" x14ac:dyDescent="0.25">
      <c r="B14" t="s">
        <v>16</v>
      </c>
      <c r="C14" s="7">
        <v>2226.50658816142</v>
      </c>
      <c r="D14" s="7">
        <v>1616.7257535511601</v>
      </c>
      <c r="E14" s="7">
        <v>810.72766416430704</v>
      </c>
      <c r="F14" s="7">
        <v>810.80972673468204</v>
      </c>
      <c r="G14" s="7">
        <v>810.81257160649</v>
      </c>
      <c r="H14" s="7">
        <v>810.81267022653697</v>
      </c>
      <c r="I14" s="7">
        <v>810.81267364528503</v>
      </c>
      <c r="J14" s="7">
        <v>810.81267376380003</v>
      </c>
      <c r="K14" s="7">
        <v>810.81267376790697</v>
      </c>
      <c r="L14" s="7">
        <v>810.81267376804897</v>
      </c>
      <c r="N14" s="27">
        <v>222.650658816142</v>
      </c>
      <c r="O14" s="27">
        <v>161.67257535511601</v>
      </c>
      <c r="P14" s="27">
        <v>81.072766416430696</v>
      </c>
      <c r="Q14" s="27">
        <v>81.080972673468196</v>
      </c>
      <c r="R14" s="27">
        <v>81.081257160649002</v>
      </c>
      <c r="S14" s="27">
        <v>81.081267022653705</v>
      </c>
      <c r="T14" s="27">
        <v>81.0812673645285</v>
      </c>
      <c r="U14" s="27">
        <v>81.081267376379998</v>
      </c>
      <c r="V14" s="27">
        <v>81.081267376790706</v>
      </c>
      <c r="W14" s="27">
        <v>81.081267376804902</v>
      </c>
    </row>
    <row r="15" spans="2:23" x14ac:dyDescent="0.25">
      <c r="B15" t="s">
        <v>17</v>
      </c>
      <c r="C15" s="7">
        <v>0.82366668774545804</v>
      </c>
      <c r="D15" s="7">
        <v>2.2632014336093</v>
      </c>
      <c r="E15" s="7">
        <v>2.0231033519906698</v>
      </c>
      <c r="F15" s="7">
        <v>2.6846062709399301</v>
      </c>
      <c r="G15" s="7">
        <v>3.11062660927074</v>
      </c>
      <c r="H15" s="7">
        <v>3.3668455580541101</v>
      </c>
      <c r="I15" s="7">
        <v>3.5155888418438401</v>
      </c>
      <c r="J15" s="7">
        <v>3.6003219211132098</v>
      </c>
      <c r="K15" s="7">
        <v>3.6480965743525502</v>
      </c>
      <c r="L15" s="7">
        <v>3.6748810496724902</v>
      </c>
      <c r="N15" s="27">
        <v>8.2366668774545695E-2</v>
      </c>
      <c r="O15" s="27">
        <v>0.22632014336093001</v>
      </c>
      <c r="P15" s="27">
        <v>0.20231033519906699</v>
      </c>
      <c r="Q15" s="27">
        <v>0.26846062709399299</v>
      </c>
      <c r="R15" s="27">
        <v>0.31106266092707402</v>
      </c>
      <c r="S15" s="27">
        <v>0.33668455580541101</v>
      </c>
      <c r="T15" s="27">
        <v>0.35155888418438402</v>
      </c>
      <c r="U15" s="27">
        <v>0.36003219211132098</v>
      </c>
      <c r="V15" s="27">
        <v>0.36480965743525501</v>
      </c>
      <c r="W15" s="27">
        <v>0.36748810496724899</v>
      </c>
    </row>
    <row r="16" spans="2:23" x14ac:dyDescent="0.25">
      <c r="B16" t="s">
        <v>18</v>
      </c>
      <c r="C16" s="7">
        <v>0.14392245016895799</v>
      </c>
      <c r="D16" s="7">
        <v>0.59193196971787898</v>
      </c>
      <c r="E16" s="7">
        <v>0.75820502227388997</v>
      </c>
      <c r="F16" s="7">
        <v>1.36555506268822</v>
      </c>
      <c r="G16" s="7">
        <v>2.0389082647925498</v>
      </c>
      <c r="H16" s="7">
        <v>2.7155815515432402</v>
      </c>
      <c r="I16" s="7">
        <v>3.3542626017460799</v>
      </c>
      <c r="J16" s="7">
        <v>3.9319598729578402</v>
      </c>
      <c r="K16" s="7">
        <v>4.4389852253373201</v>
      </c>
      <c r="L16" s="7">
        <v>4.87431666165691</v>
      </c>
      <c r="N16" s="27">
        <v>1.43922450168958E-2</v>
      </c>
      <c r="O16" s="27">
        <v>5.9193196971787897E-2</v>
      </c>
      <c r="P16" s="27">
        <v>7.5820502227388994E-2</v>
      </c>
      <c r="Q16" s="27">
        <v>0.13655550626882201</v>
      </c>
      <c r="R16" s="27">
        <v>0.20389082647925499</v>
      </c>
      <c r="S16" s="27">
        <v>0.27155815515432402</v>
      </c>
      <c r="T16" s="27">
        <v>0.33542626017460803</v>
      </c>
      <c r="U16" s="27">
        <v>0.39319598729578398</v>
      </c>
      <c r="V16" s="27">
        <v>0.44389852253373202</v>
      </c>
      <c r="W16" s="27">
        <v>0.487431666165691</v>
      </c>
    </row>
    <row r="17" spans="2:23" x14ac:dyDescent="0.25">
      <c r="B17" t="s">
        <v>19</v>
      </c>
      <c r="C17" s="7">
        <v>1.3870046531816499E-2</v>
      </c>
      <c r="D17" s="7">
        <v>4.0640956201080401E-2</v>
      </c>
      <c r="E17" s="7">
        <v>4.7604155812297801E-2</v>
      </c>
      <c r="F17" s="7">
        <v>8.3552976244132604E-2</v>
      </c>
      <c r="G17" s="7">
        <v>0.124472031788504</v>
      </c>
      <c r="H17" s="7">
        <v>0.16708288880376099</v>
      </c>
      <c r="I17" s="7">
        <v>0.20891835708640399</v>
      </c>
      <c r="J17" s="7">
        <v>0.248336125523343</v>
      </c>
      <c r="K17" s="7">
        <v>0.28438184183312598</v>
      </c>
      <c r="L17" s="7">
        <v>0.31661611056608502</v>
      </c>
      <c r="N17" s="27">
        <v>1.3870046531816501E-3</v>
      </c>
      <c r="O17" s="27">
        <v>4.0640956201080398E-3</v>
      </c>
      <c r="P17" s="27">
        <v>4.7604155812297801E-3</v>
      </c>
      <c r="Q17" s="27">
        <v>8.3552976244132601E-3</v>
      </c>
      <c r="R17" s="27">
        <v>1.24472031788504E-2</v>
      </c>
      <c r="S17" s="27">
        <v>1.67082888803761E-2</v>
      </c>
      <c r="T17" s="27">
        <v>2.0891835708640401E-2</v>
      </c>
      <c r="U17" s="27">
        <v>2.4833612552334301E-2</v>
      </c>
      <c r="V17" s="27">
        <v>2.84381841833126E-2</v>
      </c>
      <c r="W17" s="27">
        <v>3.1661611056608502E-2</v>
      </c>
    </row>
    <row r="18" spans="2:23" x14ac:dyDescent="0.25">
      <c r="B18" t="s">
        <v>20</v>
      </c>
      <c r="C18" s="7">
        <v>0.33060228614230902</v>
      </c>
      <c r="D18" s="7">
        <v>0.88260281001116203</v>
      </c>
      <c r="E18" s="7">
        <v>0.80362351437032098</v>
      </c>
      <c r="F18" s="7">
        <v>1.09454953862346</v>
      </c>
      <c r="G18" s="7">
        <v>1.2987891154472999</v>
      </c>
      <c r="H18" s="7">
        <v>1.43275170144474</v>
      </c>
      <c r="I18" s="7">
        <v>1.5174204959557001</v>
      </c>
      <c r="J18" s="7">
        <v>1.5698182795292099</v>
      </c>
      <c r="K18" s="7">
        <v>1.60185020388891</v>
      </c>
      <c r="L18" s="7">
        <v>1.6212912491662499</v>
      </c>
      <c r="N18" s="27">
        <v>3.3060228614230899E-2</v>
      </c>
      <c r="O18" s="27">
        <v>8.82602810011162E-2</v>
      </c>
      <c r="P18" s="27">
        <v>8.0362351437032103E-2</v>
      </c>
      <c r="Q18" s="27">
        <v>0.10945495386234599</v>
      </c>
      <c r="R18" s="27">
        <v>0.12987891154473</v>
      </c>
      <c r="S18" s="27">
        <v>0.143275170144474</v>
      </c>
      <c r="T18" s="27">
        <v>0.15174204959557</v>
      </c>
      <c r="U18" s="27">
        <v>0.15698182795292101</v>
      </c>
      <c r="V18" s="27">
        <v>0.16018502038889099</v>
      </c>
      <c r="W18" s="27">
        <v>0.16212912491662501</v>
      </c>
    </row>
    <row r="19" spans="2:23" x14ac:dyDescent="0.25">
      <c r="B19" t="s">
        <v>21</v>
      </c>
      <c r="C19" s="7">
        <v>0.192681429786772</v>
      </c>
      <c r="D19" s="7">
        <v>1.03180232543098</v>
      </c>
      <c r="E19" s="7">
        <v>1.58860602960465</v>
      </c>
      <c r="F19" s="7">
        <v>3.3630629238781902</v>
      </c>
      <c r="G19" s="7">
        <v>5.8251915253458098</v>
      </c>
      <c r="H19" s="7">
        <v>8.9059183670674305</v>
      </c>
      <c r="I19" s="7">
        <v>12.5079341522442</v>
      </c>
      <c r="J19" s="7">
        <v>16.5232311921893</v>
      </c>
      <c r="K19" s="7">
        <v>20.844192326942501</v>
      </c>
      <c r="L19" s="7">
        <v>25.370225970370999</v>
      </c>
      <c r="N19" s="27">
        <v>1.92681429786772E-2</v>
      </c>
      <c r="O19" s="27">
        <v>0.10318023254309799</v>
      </c>
      <c r="P19" s="27">
        <v>0.158860602960465</v>
      </c>
      <c r="Q19" s="27">
        <v>0.33630629238781901</v>
      </c>
      <c r="R19" s="27">
        <v>0.58251915253458098</v>
      </c>
      <c r="S19" s="27">
        <v>0.89059183670674202</v>
      </c>
      <c r="T19" s="27">
        <v>1.25079341522442</v>
      </c>
      <c r="U19" s="27">
        <v>1.65232311921893</v>
      </c>
      <c r="V19" s="27">
        <v>2.0844192326942501</v>
      </c>
      <c r="W19" s="27">
        <v>2.5370225970371001</v>
      </c>
    </row>
    <row r="20" spans="2:23" x14ac:dyDescent="0.25">
      <c r="B20" t="s">
        <v>22</v>
      </c>
      <c r="C20" s="7">
        <v>5.6486413114787197</v>
      </c>
      <c r="D20" s="7">
        <v>8.5175230865588993</v>
      </c>
      <c r="E20" s="7">
        <v>5.2483092566202503</v>
      </c>
      <c r="F20" s="7">
        <v>5.5743207544244102</v>
      </c>
      <c r="G20" s="7">
        <v>5.6751362736116997</v>
      </c>
      <c r="H20" s="7">
        <v>5.7057416034302699</v>
      </c>
      <c r="I20" s="7">
        <v>5.7149816134712097</v>
      </c>
      <c r="J20" s="7">
        <v>5.7177666360308201</v>
      </c>
      <c r="K20" s="7">
        <v>5.7186056488304899</v>
      </c>
      <c r="L20" s="7">
        <v>5.7188583709713203</v>
      </c>
      <c r="N20" s="27">
        <v>0.56486413114787204</v>
      </c>
      <c r="O20" s="27">
        <v>0.85175230865589002</v>
      </c>
      <c r="P20" s="27">
        <v>0.52483092566202505</v>
      </c>
      <c r="Q20" s="27">
        <v>0.557432075442441</v>
      </c>
      <c r="R20" s="27">
        <v>0.56751362736116995</v>
      </c>
      <c r="S20" s="27">
        <v>0.57057416034302699</v>
      </c>
      <c r="T20" s="27">
        <v>0.57149816134712095</v>
      </c>
      <c r="U20" s="27">
        <v>0.57177666360308199</v>
      </c>
      <c r="V20" s="27">
        <v>0.57186056488305004</v>
      </c>
      <c r="W20" s="27">
        <v>0.57188583709713103</v>
      </c>
    </row>
    <row r="21" spans="2:23" x14ac:dyDescent="0.25">
      <c r="B21" t="s">
        <v>23</v>
      </c>
      <c r="C21" s="7">
        <v>17.0386416415326</v>
      </c>
      <c r="D21" s="7">
        <v>83.008160454667404</v>
      </c>
      <c r="E21" s="7">
        <v>113.62240648625701</v>
      </c>
      <c r="F21" s="7">
        <v>213.06250736318199</v>
      </c>
      <c r="G21" s="7">
        <v>327.53582453783002</v>
      </c>
      <c r="H21" s="7">
        <v>446.34272276511803</v>
      </c>
      <c r="I21" s="7">
        <v>561.76904896897304</v>
      </c>
      <c r="J21" s="7">
        <v>668.98719768451201</v>
      </c>
      <c r="K21" s="7">
        <v>765.45345555530696</v>
      </c>
      <c r="L21" s="7">
        <v>850.23982535739697</v>
      </c>
      <c r="N21" s="27">
        <v>1.7038641641532599</v>
      </c>
      <c r="O21" s="27">
        <v>8.3008160454667408</v>
      </c>
      <c r="P21" s="27">
        <v>11.362240648625701</v>
      </c>
      <c r="Q21" s="27">
        <v>21.306250736318201</v>
      </c>
      <c r="R21" s="27">
        <v>32.753582453782997</v>
      </c>
      <c r="S21" s="27">
        <v>44.634272276511801</v>
      </c>
      <c r="T21" s="27">
        <v>56.176904896897298</v>
      </c>
      <c r="U21" s="27">
        <v>66.898719768451201</v>
      </c>
      <c r="V21" s="27">
        <v>76.545345555530702</v>
      </c>
      <c r="W21" s="27">
        <v>85.023982535739705</v>
      </c>
    </row>
    <row r="22" spans="2:23" x14ac:dyDescent="0.25">
      <c r="B22" t="s">
        <v>24</v>
      </c>
      <c r="C22" s="7">
        <v>8.3201014069466308E-3</v>
      </c>
      <c r="D22" s="7">
        <v>0.117647800687738</v>
      </c>
      <c r="E22" s="7">
        <v>0.18450932729192601</v>
      </c>
      <c r="F22" s="7">
        <v>0.34341864561608498</v>
      </c>
      <c r="G22" s="7">
        <v>0.50322007693472104</v>
      </c>
      <c r="H22" s="7">
        <v>0.64602380291301897</v>
      </c>
      <c r="I22" s="7">
        <v>0.76511471469097803</v>
      </c>
      <c r="J22" s="7">
        <v>0.86020039818427396</v>
      </c>
      <c r="K22" s="7">
        <v>0.93397356951152899</v>
      </c>
      <c r="L22" s="7">
        <v>0.990108233514984</v>
      </c>
      <c r="N22" s="27">
        <v>8.3201014069466295E-4</v>
      </c>
      <c r="O22" s="27">
        <v>1.17647800687738E-2</v>
      </c>
      <c r="P22" s="27">
        <v>1.8450932729192598E-2</v>
      </c>
      <c r="Q22" s="27">
        <v>3.4341864561608502E-2</v>
      </c>
      <c r="R22" s="27">
        <v>5.0322007693472101E-2</v>
      </c>
      <c r="S22" s="27">
        <v>6.46023802913019E-2</v>
      </c>
      <c r="T22" s="27">
        <v>7.65114714690978E-2</v>
      </c>
      <c r="U22" s="27">
        <v>8.6020039818427402E-2</v>
      </c>
      <c r="V22" s="27">
        <v>9.3397356951152893E-2</v>
      </c>
      <c r="W22" s="27">
        <v>9.9010823351498398E-2</v>
      </c>
    </row>
    <row r="23" spans="2:23" x14ac:dyDescent="0.25">
      <c r="B23" t="s">
        <v>25</v>
      </c>
      <c r="C23" s="7">
        <v>3.96180099521915</v>
      </c>
      <c r="D23" s="7">
        <v>5.29967429474332</v>
      </c>
      <c r="E23" s="7">
        <v>3.0745415006464398</v>
      </c>
      <c r="F23" s="7">
        <v>3.18480814339466</v>
      </c>
      <c r="G23" s="7">
        <v>3.2121299736478899</v>
      </c>
      <c r="H23" s="7">
        <v>3.21882444470641</v>
      </c>
      <c r="I23" s="7">
        <v>3.2204602890491798</v>
      </c>
      <c r="J23" s="7">
        <v>3.2208597549719999</v>
      </c>
      <c r="K23" s="7">
        <v>3.22095728699145</v>
      </c>
      <c r="L23" s="7">
        <v>3.2209810990827399</v>
      </c>
      <c r="N23" s="27">
        <v>0.39618009952191502</v>
      </c>
      <c r="O23" s="27">
        <v>0.52996742947433095</v>
      </c>
      <c r="P23" s="27">
        <v>0.30745415006464399</v>
      </c>
      <c r="Q23" s="27">
        <v>0.31848081433946601</v>
      </c>
      <c r="R23" s="27">
        <v>0.32121299736478898</v>
      </c>
      <c r="S23" s="27">
        <v>0.32188244447064102</v>
      </c>
      <c r="T23" s="27">
        <v>0.32204602890491801</v>
      </c>
      <c r="U23" s="27">
        <v>0.32208597549720003</v>
      </c>
      <c r="V23" s="27">
        <v>0.32209572869914499</v>
      </c>
      <c r="W23" s="27">
        <v>0.32209810990827398</v>
      </c>
    </row>
    <row r="24" spans="2:23" x14ac:dyDescent="0.25">
      <c r="B24" t="s">
        <v>26</v>
      </c>
      <c r="C24" s="7">
        <v>14.2331664212536</v>
      </c>
      <c r="D24" s="7">
        <v>12.7700840820061</v>
      </c>
      <c r="E24" s="7">
        <v>6.6090946453067696</v>
      </c>
      <c r="F24" s="7">
        <v>6.6368919855701698</v>
      </c>
      <c r="G24" s="7">
        <v>6.6403013818968804</v>
      </c>
      <c r="H24" s="7">
        <v>6.6407189659153403</v>
      </c>
      <c r="I24" s="7">
        <v>6.6407701029852904</v>
      </c>
      <c r="J24" s="7">
        <v>6.6407763650665803</v>
      </c>
      <c r="K24" s="7">
        <v>6.6407771318989299</v>
      </c>
      <c r="L24" s="7">
        <v>6.6407772258024904</v>
      </c>
      <c r="N24" s="27">
        <v>1.42331664212536</v>
      </c>
      <c r="O24" s="27">
        <v>1.2770084082006099</v>
      </c>
      <c r="P24" s="27">
        <v>0.660909464530677</v>
      </c>
      <c r="Q24" s="27">
        <v>0.66368919855701702</v>
      </c>
      <c r="R24" s="27">
        <v>0.66403013818968804</v>
      </c>
      <c r="S24" s="27">
        <v>0.66407189659153398</v>
      </c>
      <c r="T24" s="27">
        <v>0.66407701029852895</v>
      </c>
      <c r="U24" s="27">
        <v>0.66407763650665796</v>
      </c>
      <c r="V24" s="27">
        <v>0.66407771318989295</v>
      </c>
      <c r="W24" s="27">
        <v>0.664077722580249</v>
      </c>
    </row>
    <row r="25" spans="2:23" x14ac:dyDescent="0.25">
      <c r="B25" t="s">
        <v>27</v>
      </c>
      <c r="C25" s="7">
        <v>0.96680142007932302</v>
      </c>
      <c r="D25" s="7">
        <v>1.20104350744735</v>
      </c>
      <c r="E25" s="7">
        <v>0.89774563250195605</v>
      </c>
      <c r="F25" s="7">
        <v>1.1816881389145699</v>
      </c>
      <c r="G25" s="7">
        <v>1.43510050216203</v>
      </c>
      <c r="H25" s="7">
        <v>1.6514357468372201</v>
      </c>
      <c r="I25" s="7">
        <v>1.83059797321578</v>
      </c>
      <c r="J25" s="7">
        <v>1.97583782056221</v>
      </c>
      <c r="K25" s="7">
        <v>2.0917824822982398</v>
      </c>
      <c r="L25" s="7">
        <v>2.1833078305831202</v>
      </c>
      <c r="N25" s="27">
        <v>9.6680142007932304E-2</v>
      </c>
      <c r="O25" s="27">
        <v>0.12010435074473499</v>
      </c>
      <c r="P25" s="27">
        <v>8.9774563250195602E-2</v>
      </c>
      <c r="Q25" s="27">
        <v>0.118168813891457</v>
      </c>
      <c r="R25" s="27">
        <v>0.143510050216203</v>
      </c>
      <c r="S25" s="27">
        <v>0.16514357468372201</v>
      </c>
      <c r="T25" s="27">
        <v>0.18305979732157801</v>
      </c>
      <c r="U25" s="27">
        <v>0.19758378205622101</v>
      </c>
      <c r="V25" s="27">
        <v>0.209178248229824</v>
      </c>
      <c r="W25" s="27">
        <v>0.21833078305831199</v>
      </c>
    </row>
    <row r="26" spans="2:23" x14ac:dyDescent="0.25">
      <c r="B26" t="s">
        <v>28</v>
      </c>
      <c r="C26" s="7">
        <v>3.1121166090307E-2</v>
      </c>
      <c r="D26" s="7">
        <v>0.111366630156316</v>
      </c>
      <c r="E26" s="7">
        <v>0.13160294723076199</v>
      </c>
      <c r="F26" s="7">
        <v>0.22410373335838199</v>
      </c>
      <c r="G26" s="7">
        <v>0.32078631849800499</v>
      </c>
      <c r="H26" s="7">
        <v>0.41332202025231801</v>
      </c>
      <c r="I26" s="7">
        <v>0.497082721379277</v>
      </c>
      <c r="J26" s="7">
        <v>0.57010414891385497</v>
      </c>
      <c r="K26" s="7">
        <v>0.63210661194343298</v>
      </c>
      <c r="L26" s="7">
        <v>0.68376025343997304</v>
      </c>
      <c r="N26" s="27">
        <v>3.1121166090306998E-3</v>
      </c>
      <c r="O26" s="27">
        <v>1.11366630156316E-2</v>
      </c>
      <c r="P26" s="27">
        <v>1.3160294723076201E-2</v>
      </c>
      <c r="Q26" s="27">
        <v>2.2410373335838198E-2</v>
      </c>
      <c r="R26" s="27">
        <v>3.2078631849800497E-2</v>
      </c>
      <c r="S26" s="27">
        <v>4.1332202025231801E-2</v>
      </c>
      <c r="T26" s="27">
        <v>4.9708272137927702E-2</v>
      </c>
      <c r="U26" s="27">
        <v>5.7010414891385502E-2</v>
      </c>
      <c r="V26" s="27">
        <v>6.3210661194343307E-2</v>
      </c>
      <c r="W26" s="27">
        <v>6.8376025343997296E-2</v>
      </c>
    </row>
    <row r="27" spans="2:23" x14ac:dyDescent="0.25">
      <c r="B27" t="s">
        <v>29</v>
      </c>
      <c r="C27" s="7">
        <v>5.6078187551461102E-3</v>
      </c>
      <c r="D27" s="7">
        <v>8.7209498979159503E-3</v>
      </c>
      <c r="E27" s="7">
        <v>7.1416963167402498E-3</v>
      </c>
      <c r="F27" s="7">
        <v>9.7715828222615098E-3</v>
      </c>
      <c r="G27" s="7">
        <v>1.20405259248175E-2</v>
      </c>
      <c r="H27" s="7">
        <v>1.3891898846938399E-2</v>
      </c>
      <c r="I27" s="7">
        <v>1.53492223317401E-2</v>
      </c>
      <c r="J27" s="7">
        <v>1.6469120562279699E-2</v>
      </c>
      <c r="K27" s="7">
        <v>1.7315655283270899E-2</v>
      </c>
      <c r="L27" s="7">
        <v>1.7948244857899899E-2</v>
      </c>
      <c r="N27" s="27">
        <v>5.60781875514611E-4</v>
      </c>
      <c r="O27" s="27">
        <v>8.7209498979159495E-4</v>
      </c>
      <c r="P27" s="27">
        <v>7.14169631674025E-4</v>
      </c>
      <c r="Q27" s="27">
        <v>9.7715828222615098E-4</v>
      </c>
      <c r="R27" s="27">
        <v>1.20405259248175E-3</v>
      </c>
      <c r="S27" s="27">
        <v>1.38918988469384E-3</v>
      </c>
      <c r="T27" s="27">
        <v>1.53492223317401E-3</v>
      </c>
      <c r="U27" s="27">
        <v>1.6469120562279699E-3</v>
      </c>
      <c r="V27" s="27">
        <v>1.73156552832709E-3</v>
      </c>
      <c r="W27" s="27">
        <v>1.79482448578999E-3</v>
      </c>
    </row>
    <row r="28" spans="2:23" x14ac:dyDescent="0.25">
      <c r="B28" t="s">
        <v>30</v>
      </c>
      <c r="C28" s="7">
        <v>1.77397332459396</v>
      </c>
      <c r="D28" s="7">
        <v>2.14496379703552</v>
      </c>
      <c r="E28" s="7">
        <v>1.2143964751729299</v>
      </c>
      <c r="F28" s="7">
        <v>1.24969524242951</v>
      </c>
      <c r="G28" s="7">
        <v>1.25815396259191</v>
      </c>
      <c r="H28" s="7">
        <v>1.2601634458134601</v>
      </c>
      <c r="I28" s="7">
        <v>1.26063985029084</v>
      </c>
      <c r="J28" s="7">
        <v>1.26075274069875</v>
      </c>
      <c r="K28" s="7">
        <v>1.26077948852233</v>
      </c>
      <c r="L28" s="7">
        <v>1.2607858258776701</v>
      </c>
      <c r="N28" s="27">
        <v>0.17739733245939601</v>
      </c>
      <c r="O28" s="27">
        <v>0.21449637970355201</v>
      </c>
      <c r="P28" s="27">
        <v>0.121439647517293</v>
      </c>
      <c r="Q28" s="27">
        <v>0.12496952424295101</v>
      </c>
      <c r="R28" s="27">
        <v>0.125815396259191</v>
      </c>
      <c r="S28" s="27">
        <v>0.126016344581346</v>
      </c>
      <c r="T28" s="27">
        <v>0.126063985029084</v>
      </c>
      <c r="U28" s="27">
        <v>0.12607527406987501</v>
      </c>
      <c r="V28" s="27">
        <v>0.126077948852233</v>
      </c>
      <c r="W28" s="27">
        <v>0.126078582587767</v>
      </c>
    </row>
    <row r="29" spans="2:23" x14ac:dyDescent="0.25">
      <c r="B29" t="s">
        <v>31</v>
      </c>
      <c r="C29" s="7">
        <v>0.96257964687492303</v>
      </c>
      <c r="D29" s="7">
        <v>3.4811434375095001</v>
      </c>
      <c r="E29" s="7">
        <v>3.972605334756</v>
      </c>
      <c r="F29" s="7">
        <v>6.4553786829084698</v>
      </c>
      <c r="G29" s="7">
        <v>8.8011388101374006</v>
      </c>
      <c r="H29" s="7">
        <v>10.8243748011647</v>
      </c>
      <c r="I29" s="7">
        <v>12.4747500064839</v>
      </c>
      <c r="J29" s="7">
        <v>13.7732659564392</v>
      </c>
      <c r="K29" s="7">
        <v>14.770525382504101</v>
      </c>
      <c r="L29" s="7">
        <v>15.5238121828722</v>
      </c>
      <c r="N29" s="27">
        <v>9.6257964687492301E-2</v>
      </c>
      <c r="O29" s="27">
        <v>0.34811434375095002</v>
      </c>
      <c r="P29" s="27">
        <v>0.39726053347559998</v>
      </c>
      <c r="Q29" s="27">
        <v>0.64553786829084703</v>
      </c>
      <c r="R29" s="27">
        <v>0.88011388101374</v>
      </c>
      <c r="S29" s="27">
        <v>1.08243748011647</v>
      </c>
      <c r="T29" s="27">
        <v>1.2474750006483899</v>
      </c>
      <c r="U29" s="27">
        <v>1.37732659564392</v>
      </c>
      <c r="V29" s="27">
        <v>1.4770525382504101</v>
      </c>
      <c r="W29" s="27">
        <v>1.5523812182872201</v>
      </c>
    </row>
    <row r="30" spans="2:23" x14ac:dyDescent="0.25">
      <c r="B30" t="s">
        <v>32</v>
      </c>
      <c r="C30" s="7">
        <v>1154.8297809517201</v>
      </c>
      <c r="D30" s="7">
        <v>886.38061620251005</v>
      </c>
      <c r="E30" s="7">
        <v>446.23185082393201</v>
      </c>
      <c r="F30" s="7">
        <v>446.383636625696</v>
      </c>
      <c r="G30" s="7">
        <v>446.39119447963799</v>
      </c>
      <c r="H30" s="7">
        <v>446.391570765219</v>
      </c>
      <c r="I30" s="7">
        <v>446.39158949938098</v>
      </c>
      <c r="J30" s="7">
        <v>446.39159043209901</v>
      </c>
      <c r="K30" s="7">
        <v>446.39159047853701</v>
      </c>
      <c r="L30" s="7">
        <v>446.391590480849</v>
      </c>
      <c r="N30" s="27">
        <v>115.482978095172</v>
      </c>
      <c r="O30" s="27">
        <v>88.638061620250994</v>
      </c>
      <c r="P30" s="27">
        <v>44.623185082393199</v>
      </c>
      <c r="Q30" s="27">
        <v>44.638363662569603</v>
      </c>
      <c r="R30" s="27">
        <v>44.6391194479638</v>
      </c>
      <c r="S30" s="27">
        <v>44.639157076521897</v>
      </c>
      <c r="T30" s="27">
        <v>44.6391589499381</v>
      </c>
      <c r="U30" s="27">
        <v>44.639159043209901</v>
      </c>
      <c r="V30" s="27">
        <v>44.639159047853703</v>
      </c>
      <c r="W30" s="27">
        <v>44.639159048084899</v>
      </c>
    </row>
    <row r="31" spans="2:23" x14ac:dyDescent="0.25">
      <c r="B31" t="s">
        <v>33</v>
      </c>
      <c r="C31" s="7">
        <v>0.83032476311174797</v>
      </c>
      <c r="D31" s="7">
        <v>2.5949721069802698</v>
      </c>
      <c r="E31" s="7">
        <v>2.5291901580587801</v>
      </c>
      <c r="F31" s="7">
        <v>3.5678121139276202</v>
      </c>
      <c r="G31" s="7">
        <v>4.3166120317950103</v>
      </c>
      <c r="H31" s="7">
        <v>4.8152252057156204</v>
      </c>
      <c r="I31" s="7">
        <v>5.1331413064745197</v>
      </c>
      <c r="J31" s="7">
        <v>5.3309045977424701</v>
      </c>
      <c r="K31" s="7">
        <v>5.4521730373688202</v>
      </c>
      <c r="L31" s="7">
        <v>5.5259089072411198</v>
      </c>
      <c r="N31" s="27">
        <v>8.3032476311174802E-2</v>
      </c>
      <c r="O31" s="27">
        <v>0.259497210698027</v>
      </c>
      <c r="P31" s="27">
        <v>0.252919015805878</v>
      </c>
      <c r="Q31" s="27">
        <v>0.35678121139276198</v>
      </c>
      <c r="R31" s="27">
        <v>0.43166120317950202</v>
      </c>
      <c r="S31" s="27">
        <v>0.48152252057156197</v>
      </c>
      <c r="T31" s="27">
        <v>0.51331413064745202</v>
      </c>
      <c r="U31" s="27">
        <v>0.53309045977424696</v>
      </c>
      <c r="V31" s="27">
        <v>0.54521730373688204</v>
      </c>
      <c r="W31" s="27">
        <v>0.55259089072411205</v>
      </c>
    </row>
    <row r="32" spans="2:23" x14ac:dyDescent="0.25">
      <c r="B32" t="s">
        <v>34</v>
      </c>
      <c r="C32" s="7">
        <v>8.2129118854527494</v>
      </c>
      <c r="D32" s="7">
        <v>22.4475703201926</v>
      </c>
      <c r="E32" s="7">
        <v>20.647564377427798</v>
      </c>
      <c r="F32" s="7">
        <v>28.270005939489899</v>
      </c>
      <c r="G32" s="7">
        <v>33.642518075197003</v>
      </c>
      <c r="H32" s="7">
        <v>37.1743486837482</v>
      </c>
      <c r="I32" s="7">
        <v>39.4095075849323</v>
      </c>
      <c r="J32" s="7">
        <v>40.793816052405802</v>
      </c>
      <c r="K32" s="7">
        <v>41.640461965227402</v>
      </c>
      <c r="L32" s="7">
        <v>42.154454697358602</v>
      </c>
      <c r="N32" s="27">
        <v>0.82129118854527505</v>
      </c>
      <c r="O32" s="27">
        <v>2.24475703201926</v>
      </c>
      <c r="P32" s="27">
        <v>2.0647564377427798</v>
      </c>
      <c r="Q32" s="27">
        <v>2.8270005939489899</v>
      </c>
      <c r="R32" s="27">
        <v>3.3642518075196999</v>
      </c>
      <c r="S32" s="27">
        <v>3.71743486837482</v>
      </c>
      <c r="T32" s="27">
        <v>3.94095075849323</v>
      </c>
      <c r="U32" s="27">
        <v>4.07938160524058</v>
      </c>
      <c r="V32" s="27">
        <v>4.1640461965227402</v>
      </c>
      <c r="W32" s="27">
        <v>4.2154454697358599</v>
      </c>
    </row>
    <row r="33" spans="2:23" x14ac:dyDescent="0.25">
      <c r="B33" t="s">
        <v>35</v>
      </c>
      <c r="C33" s="7">
        <v>758.86132144120597</v>
      </c>
      <c r="D33" s="7">
        <v>567.19447396690396</v>
      </c>
      <c r="E33" s="7">
        <v>284.835245315093</v>
      </c>
      <c r="F33" s="7">
        <v>284.88341677889002</v>
      </c>
      <c r="G33" s="7">
        <v>284.885288438195</v>
      </c>
      <c r="H33" s="7">
        <v>284.88536115575602</v>
      </c>
      <c r="I33" s="7">
        <v>284.88536398096699</v>
      </c>
      <c r="J33" s="7">
        <v>284.88536409073203</v>
      </c>
      <c r="K33" s="7">
        <v>284.88536409499699</v>
      </c>
      <c r="L33" s="7">
        <v>284.885364095162</v>
      </c>
      <c r="N33" s="27">
        <v>75.886132144120594</v>
      </c>
      <c r="O33" s="27">
        <v>56.719447396690398</v>
      </c>
      <c r="P33" s="27">
        <v>28.4835245315093</v>
      </c>
      <c r="Q33" s="27">
        <v>28.488341677889</v>
      </c>
      <c r="R33" s="27">
        <v>28.488528843819498</v>
      </c>
      <c r="S33" s="27">
        <v>28.488536115575599</v>
      </c>
      <c r="T33" s="27">
        <v>28.488536398096699</v>
      </c>
      <c r="U33" s="27">
        <v>28.488536409073198</v>
      </c>
      <c r="V33" s="27">
        <v>28.488536409499702</v>
      </c>
      <c r="W33" s="27">
        <v>28.4885364095162</v>
      </c>
    </row>
    <row r="34" spans="2:23" x14ac:dyDescent="0.25">
      <c r="B34" t="s">
        <v>36</v>
      </c>
      <c r="C34" s="7">
        <v>2339.68126603562</v>
      </c>
      <c r="D34" s="7">
        <v>1668.99524474179</v>
      </c>
      <c r="E34" s="7">
        <v>835.89775699426298</v>
      </c>
      <c r="F34" s="7">
        <v>835.93284674963797</v>
      </c>
      <c r="G34" s="7">
        <v>835.93372565670199</v>
      </c>
      <c r="H34" s="7">
        <v>835.933747670721</v>
      </c>
      <c r="I34" s="7">
        <v>835.93374822210706</v>
      </c>
      <c r="J34" s="7">
        <v>835.93374823591796</v>
      </c>
      <c r="K34" s="7">
        <v>835.933748236263</v>
      </c>
      <c r="L34" s="7">
        <v>835.93374823627096</v>
      </c>
      <c r="N34" s="27">
        <v>233.96812660356201</v>
      </c>
      <c r="O34" s="27">
        <v>166.899524474179</v>
      </c>
      <c r="P34" s="27">
        <v>83.589775699426298</v>
      </c>
      <c r="Q34" s="27">
        <v>83.593284674963797</v>
      </c>
      <c r="R34" s="27">
        <v>83.593372565670194</v>
      </c>
      <c r="S34" s="27">
        <v>83.593374767072106</v>
      </c>
      <c r="T34" s="27">
        <v>83.593374822210706</v>
      </c>
      <c r="U34" s="27">
        <v>83.593374823591802</v>
      </c>
      <c r="V34" s="27">
        <v>83.593374823626306</v>
      </c>
      <c r="W34" s="27">
        <v>83.593374823627101</v>
      </c>
    </row>
    <row r="35" spans="2:23" x14ac:dyDescent="0.25">
      <c r="B35" t="s">
        <v>37</v>
      </c>
      <c r="C35" s="7">
        <v>0.24050228593520101</v>
      </c>
      <c r="D35" s="7">
        <v>0.46562001982451001</v>
      </c>
      <c r="E35" s="7">
        <v>0.37334900455011799</v>
      </c>
      <c r="F35" s="7">
        <v>0.47383236038544702</v>
      </c>
      <c r="G35" s="7">
        <v>0.53804832096383604</v>
      </c>
      <c r="H35" s="7">
        <v>0.57685001031216199</v>
      </c>
      <c r="I35" s="7">
        <v>0.59961062970057799</v>
      </c>
      <c r="J35" s="7">
        <v>0.61274774845968205</v>
      </c>
      <c r="K35" s="7">
        <v>0.620262735810584</v>
      </c>
      <c r="L35" s="7">
        <v>0.62454016486070096</v>
      </c>
      <c r="N35" s="27">
        <v>2.4050228593520101E-2</v>
      </c>
      <c r="O35" s="27">
        <v>4.6562001982451001E-2</v>
      </c>
      <c r="P35" s="27">
        <v>3.7334900455011803E-2</v>
      </c>
      <c r="Q35" s="27">
        <v>4.7383236038544697E-2</v>
      </c>
      <c r="R35" s="27">
        <v>5.3804832096383599E-2</v>
      </c>
      <c r="S35" s="27">
        <v>5.7685001031216203E-2</v>
      </c>
      <c r="T35" s="27">
        <v>5.99610629700578E-2</v>
      </c>
      <c r="U35" s="27">
        <v>6.1274774845968202E-2</v>
      </c>
      <c r="V35" s="27">
        <v>6.2026273581058403E-2</v>
      </c>
      <c r="W35" s="27">
        <v>6.2454016486070102E-2</v>
      </c>
    </row>
    <row r="36" spans="2:23" x14ac:dyDescent="0.25">
      <c r="B36" t="s">
        <v>38</v>
      </c>
      <c r="C36" s="7">
        <v>1384.05553429271</v>
      </c>
      <c r="D36" s="7">
        <v>925.86705311550702</v>
      </c>
      <c r="E36" s="7">
        <v>462.93522111464898</v>
      </c>
      <c r="F36" s="7">
        <v>462.93522292800299</v>
      </c>
      <c r="G36" s="7">
        <v>462.935222929943</v>
      </c>
      <c r="H36" s="7">
        <v>462.93522292994498</v>
      </c>
      <c r="I36" s="7">
        <v>462.93522292994498</v>
      </c>
      <c r="J36" s="7">
        <v>462.93522292994498</v>
      </c>
      <c r="K36" s="7">
        <v>462.93522292994498</v>
      </c>
      <c r="L36" s="7">
        <v>462.93522292994498</v>
      </c>
      <c r="N36" s="27">
        <v>138.40555342927101</v>
      </c>
      <c r="O36" s="27">
        <v>92.586705311550702</v>
      </c>
      <c r="P36" s="27">
        <v>46.293522111464902</v>
      </c>
      <c r="Q36" s="27">
        <v>46.293522292800297</v>
      </c>
      <c r="R36" s="27">
        <v>46.293522292994297</v>
      </c>
      <c r="S36" s="27">
        <v>46.293522292994503</v>
      </c>
      <c r="T36" s="27">
        <v>46.293522292994503</v>
      </c>
      <c r="U36" s="27">
        <v>46.293522292994503</v>
      </c>
      <c r="V36" s="27">
        <v>46.293522292994503</v>
      </c>
      <c r="W36" s="27">
        <v>46.293522292994503</v>
      </c>
    </row>
    <row r="37" spans="2:23" x14ac:dyDescent="0.25">
      <c r="B37" t="s">
        <v>39</v>
      </c>
      <c r="C37" s="7">
        <v>1.6770631840038801</v>
      </c>
      <c r="D37" s="7">
        <v>4.28981489715094</v>
      </c>
      <c r="E37" s="7">
        <v>3.7462805555121399</v>
      </c>
      <c r="F37" s="7">
        <v>4.9311896707743301</v>
      </c>
      <c r="G37" s="7">
        <v>5.7003709897624404</v>
      </c>
      <c r="H37" s="7">
        <v>6.1688175338931499</v>
      </c>
      <c r="I37" s="7">
        <v>6.4447548436470399</v>
      </c>
      <c r="J37" s="7">
        <v>6.6043862155128803</v>
      </c>
      <c r="K37" s="7">
        <v>6.6958177926557498</v>
      </c>
      <c r="L37" s="7">
        <v>6.7478962678250101</v>
      </c>
      <c r="N37" s="27">
        <v>0.16770631840038799</v>
      </c>
      <c r="O37" s="27">
        <v>0.42898148971509398</v>
      </c>
      <c r="P37" s="27">
        <v>0.37462805555121398</v>
      </c>
      <c r="Q37" s="27">
        <v>0.49311896707743302</v>
      </c>
      <c r="R37" s="27">
        <v>0.57003709897624399</v>
      </c>
      <c r="S37" s="27">
        <v>0.61688175338931495</v>
      </c>
      <c r="T37" s="27">
        <v>0.64447548436470403</v>
      </c>
      <c r="U37" s="27">
        <v>0.66043862155128796</v>
      </c>
      <c r="V37" s="27">
        <v>0.66958177926557505</v>
      </c>
      <c r="W37" s="27">
        <v>0.67478962678250198</v>
      </c>
    </row>
    <row r="38" spans="2:23" x14ac:dyDescent="0.25">
      <c r="B38" t="s">
        <v>40</v>
      </c>
      <c r="C38" s="7">
        <v>487989.44905185001</v>
      </c>
      <c r="D38" s="7">
        <v>325338.99438105797</v>
      </c>
      <c r="E38" s="7">
        <v>162669.49727309399</v>
      </c>
      <c r="F38" s="7">
        <v>162669.49727309501</v>
      </c>
      <c r="G38" s="7">
        <v>162669.49727309501</v>
      </c>
      <c r="H38" s="7">
        <v>162669.49727309501</v>
      </c>
      <c r="I38" s="7">
        <v>162669.49727309501</v>
      </c>
      <c r="J38" s="7">
        <v>162669.49727309501</v>
      </c>
      <c r="K38" s="7">
        <v>162669.49727309501</v>
      </c>
      <c r="L38" s="7">
        <v>162669.49727309501</v>
      </c>
      <c r="N38" s="27">
        <v>48798.944905185002</v>
      </c>
      <c r="O38" s="27">
        <v>32533.8994381058</v>
      </c>
      <c r="P38" s="27">
        <v>16266.9497273094</v>
      </c>
      <c r="Q38" s="27">
        <v>16266.9497273095</v>
      </c>
      <c r="R38" s="27">
        <v>16266.9497273095</v>
      </c>
      <c r="S38" s="27">
        <v>16266.9497273095</v>
      </c>
      <c r="T38" s="27">
        <v>16266.9497273095</v>
      </c>
      <c r="U38" s="27">
        <v>16266.9497273095</v>
      </c>
      <c r="V38" s="27">
        <v>16266.9497273095</v>
      </c>
      <c r="W38" s="27">
        <v>16266.9497273095</v>
      </c>
    </row>
    <row r="39" spans="2:23" x14ac:dyDescent="0.25">
      <c r="B39" t="s">
        <v>41</v>
      </c>
      <c r="C39" s="7">
        <v>16.657657804004</v>
      </c>
      <c r="D39" s="7">
        <v>41.2589798412344</v>
      </c>
      <c r="E39" s="7">
        <v>35.157014265191002</v>
      </c>
      <c r="F39" s="7">
        <v>45.448008562819197</v>
      </c>
      <c r="G39" s="7">
        <v>51.865888118930997</v>
      </c>
      <c r="H39" s="7">
        <v>55.631911379072299</v>
      </c>
      <c r="I39" s="7">
        <v>57.774148242342797</v>
      </c>
      <c r="J39" s="7">
        <v>58.972867197788197</v>
      </c>
      <c r="K39" s="7">
        <v>59.637729596273402</v>
      </c>
      <c r="L39" s="7">
        <v>60.004728480442701</v>
      </c>
      <c r="N39" s="27">
        <v>1.6657657804004</v>
      </c>
      <c r="O39" s="27">
        <v>4.1258979841234398</v>
      </c>
      <c r="P39" s="27">
        <v>3.5157014265191</v>
      </c>
      <c r="Q39" s="27">
        <v>4.5448008562819204</v>
      </c>
      <c r="R39" s="27">
        <v>5.1865888118930998</v>
      </c>
      <c r="S39" s="27">
        <v>5.5631911379072303</v>
      </c>
      <c r="T39" s="27">
        <v>5.7774148242342802</v>
      </c>
      <c r="U39" s="27">
        <v>5.8972867197788199</v>
      </c>
      <c r="V39" s="27">
        <v>5.9637729596273399</v>
      </c>
      <c r="W39" s="27">
        <v>6.0004728480442697</v>
      </c>
    </row>
    <row r="40" spans="2:23" x14ac:dyDescent="0.25">
      <c r="B40" t="s">
        <v>42</v>
      </c>
      <c r="C40" s="7">
        <v>4.4102246805535401</v>
      </c>
      <c r="D40" s="7">
        <v>3.9712472128695699</v>
      </c>
      <c r="E40" s="7">
        <v>2.0460923719923501</v>
      </c>
      <c r="F40" s="7">
        <v>2.0525363222147002</v>
      </c>
      <c r="G40" s="7">
        <v>2.0532162966591199</v>
      </c>
      <c r="H40" s="7">
        <v>2.0532879741854502</v>
      </c>
      <c r="I40" s="7">
        <v>2.0532955290383201</v>
      </c>
      <c r="J40" s="7">
        <v>2.05329632531503</v>
      </c>
      <c r="K40" s="7">
        <v>2.0532964092419901</v>
      </c>
      <c r="L40" s="7">
        <v>2.0532964180878301</v>
      </c>
      <c r="N40" s="27">
        <v>0.441022468055354</v>
      </c>
      <c r="O40" s="27">
        <v>0.39712472128695703</v>
      </c>
      <c r="P40" s="27">
        <v>0.20460923719923499</v>
      </c>
      <c r="Q40" s="27">
        <v>0.20525363222147</v>
      </c>
      <c r="R40" s="27">
        <v>0.205321629665912</v>
      </c>
      <c r="S40" s="27">
        <v>0.20532879741854501</v>
      </c>
      <c r="T40" s="27">
        <v>0.20532955290383201</v>
      </c>
      <c r="U40" s="27">
        <v>0.20532963253150299</v>
      </c>
      <c r="V40" s="27">
        <v>0.205329640924199</v>
      </c>
      <c r="W40" s="27">
        <v>0.20532964180878299</v>
      </c>
    </row>
    <row r="41" spans="2:23" x14ac:dyDescent="0.25">
      <c r="B41" t="s">
        <v>43</v>
      </c>
      <c r="C41" s="7">
        <v>0.69753480417744096</v>
      </c>
      <c r="D41" s="7">
        <v>1.9983129703212199</v>
      </c>
      <c r="E41" s="7">
        <v>1.87580336895281</v>
      </c>
      <c r="F41" s="7">
        <v>2.5953321784013399</v>
      </c>
      <c r="G41" s="7">
        <v>3.1065210390510098</v>
      </c>
      <c r="H41" s="7">
        <v>3.4440887601452599</v>
      </c>
      <c r="I41" s="7">
        <v>3.6582824232119999</v>
      </c>
      <c r="J41" s="7">
        <v>3.7911444541966302</v>
      </c>
      <c r="K41" s="7">
        <v>3.8724775791660302</v>
      </c>
      <c r="L41" s="7">
        <v>3.92188131305342</v>
      </c>
      <c r="N41" s="27">
        <v>6.9753480417744096E-2</v>
      </c>
      <c r="O41" s="27">
        <v>0.19983129703212199</v>
      </c>
      <c r="P41" s="27">
        <v>0.187580336895281</v>
      </c>
      <c r="Q41" s="27">
        <v>0.259533217840134</v>
      </c>
      <c r="R41" s="27">
        <v>0.31065210390510101</v>
      </c>
      <c r="S41" s="27">
        <v>0.34440887601452602</v>
      </c>
      <c r="T41" s="27">
        <v>0.36582824232119998</v>
      </c>
      <c r="U41" s="27">
        <v>0.37911444541966299</v>
      </c>
      <c r="V41" s="27">
        <v>0.38724775791660299</v>
      </c>
      <c r="W41" s="27">
        <v>0.39218813130534202</v>
      </c>
    </row>
    <row r="42" spans="2:23" x14ac:dyDescent="0.25">
      <c r="B42" t="s">
        <v>44</v>
      </c>
      <c r="C42" s="7">
        <v>10.1971026510297</v>
      </c>
      <c r="D42" s="7">
        <v>23.934327720090401</v>
      </c>
      <c r="E42" s="7">
        <v>24.863557902762299</v>
      </c>
      <c r="F42" s="7">
        <v>40.185686660655101</v>
      </c>
      <c r="G42" s="7">
        <v>56.217508836622201</v>
      </c>
      <c r="H42" s="7">
        <v>71.738804394750204</v>
      </c>
      <c r="I42" s="7">
        <v>86.015232469122495</v>
      </c>
      <c r="J42" s="7">
        <v>98.687849711618099</v>
      </c>
      <c r="K42" s="7">
        <v>109.653018366103</v>
      </c>
      <c r="L42" s="7">
        <v>118.963877020894</v>
      </c>
      <c r="N42" s="27">
        <v>1.0197102651029699</v>
      </c>
      <c r="O42" s="27">
        <v>2.39343277200904</v>
      </c>
      <c r="P42" s="27">
        <v>2.4863557902762299</v>
      </c>
      <c r="Q42" s="27">
        <v>4.0185686660655104</v>
      </c>
      <c r="R42" s="27">
        <v>5.6217508836622203</v>
      </c>
      <c r="S42" s="27">
        <v>7.1738804394750204</v>
      </c>
      <c r="T42" s="27">
        <v>8.6015232469122491</v>
      </c>
      <c r="U42" s="27">
        <v>9.8687849711618103</v>
      </c>
      <c r="V42" s="27">
        <v>10.965301836610299</v>
      </c>
      <c r="W42" s="27">
        <v>11.896387702089401</v>
      </c>
    </row>
    <row r="43" spans="2:23" x14ac:dyDescent="0.25">
      <c r="B43" t="s">
        <v>45</v>
      </c>
      <c r="C43" s="7">
        <v>7.2852855955448201E-2</v>
      </c>
      <c r="D43" s="7">
        <v>0.265898180798671</v>
      </c>
      <c r="E43" s="7">
        <v>0.32770132097306598</v>
      </c>
      <c r="F43" s="7">
        <v>0.58516597987757502</v>
      </c>
      <c r="G43" s="7">
        <v>0.87861501846284396</v>
      </c>
      <c r="H43" s="7">
        <v>1.18530837087125</v>
      </c>
      <c r="I43" s="7">
        <v>1.48835742828752</v>
      </c>
      <c r="J43" s="7">
        <v>1.7764261868200599</v>
      </c>
      <c r="K43" s="7">
        <v>2.0427026383311802</v>
      </c>
      <c r="L43" s="7">
        <v>2.28375814519771</v>
      </c>
      <c r="N43" s="27">
        <v>7.2852855955448199E-3</v>
      </c>
      <c r="O43" s="27">
        <v>2.65898180798671E-2</v>
      </c>
      <c r="P43" s="27">
        <v>3.2770132097306601E-2</v>
      </c>
      <c r="Q43" s="27">
        <v>5.8516597987757497E-2</v>
      </c>
      <c r="R43" s="27">
        <v>8.7861501846284398E-2</v>
      </c>
      <c r="S43" s="27">
        <v>0.118530837087125</v>
      </c>
      <c r="T43" s="27">
        <v>0.148835742828752</v>
      </c>
      <c r="U43" s="27">
        <v>0.17764261868200601</v>
      </c>
      <c r="V43" s="27">
        <v>0.204270263833118</v>
      </c>
      <c r="W43" s="27">
        <v>0.22837581451977099</v>
      </c>
    </row>
    <row r="44" spans="2:23" x14ac:dyDescent="0.25">
      <c r="B44" t="s">
        <v>46</v>
      </c>
      <c r="C44" s="7">
        <v>51.754250065190902</v>
      </c>
      <c r="D44" s="7">
        <v>80.337612957951194</v>
      </c>
      <c r="E44" s="7">
        <v>53.747106789365802</v>
      </c>
      <c r="F44" s="7">
        <v>60.155234895451002</v>
      </c>
      <c r="G44" s="7">
        <v>62.944205284882202</v>
      </c>
      <c r="H44" s="7">
        <v>64.1203354143436</v>
      </c>
      <c r="I44" s="7">
        <v>64.610049472929902</v>
      </c>
      <c r="J44" s="7">
        <v>64.812897822385196</v>
      </c>
      <c r="K44" s="7">
        <v>64.896741825849006</v>
      </c>
      <c r="L44" s="7">
        <v>64.931366843291002</v>
      </c>
      <c r="N44" s="27">
        <v>5.1754250065190899</v>
      </c>
      <c r="O44" s="27">
        <v>8.0337612957951201</v>
      </c>
      <c r="P44" s="27">
        <v>5.3747106789365802</v>
      </c>
      <c r="Q44" s="27">
        <v>6.0155234895451004</v>
      </c>
      <c r="R44" s="27">
        <v>6.29442052848822</v>
      </c>
      <c r="S44" s="27">
        <v>6.4120335414343597</v>
      </c>
      <c r="T44" s="27">
        <v>6.4610049472929898</v>
      </c>
      <c r="U44" s="27">
        <v>6.4812897822385196</v>
      </c>
      <c r="V44" s="27">
        <v>6.4896741825849</v>
      </c>
      <c r="W44" s="27">
        <v>6.4931366843290999</v>
      </c>
    </row>
    <row r="45" spans="2:23" x14ac:dyDescent="0.25">
      <c r="B45" t="s">
        <v>47</v>
      </c>
      <c r="C45" s="7">
        <v>15.9453557653747</v>
      </c>
      <c r="D45" s="7">
        <v>26.223036683600299</v>
      </c>
      <c r="E45" s="7">
        <v>19.451681836879501</v>
      </c>
      <c r="F45" s="7">
        <v>23.603313252159399</v>
      </c>
      <c r="G45" s="7">
        <v>26.075672898795101</v>
      </c>
      <c r="H45" s="7">
        <v>27.481486382746301</v>
      </c>
      <c r="I45" s="7">
        <v>28.262145440401898</v>
      </c>
      <c r="J45" s="7">
        <v>28.690292433371798</v>
      </c>
      <c r="K45" s="7">
        <v>28.923556620150698</v>
      </c>
      <c r="L45" s="7">
        <v>29.050193703116999</v>
      </c>
      <c r="N45" s="27">
        <v>1.59453557653747</v>
      </c>
      <c r="O45" s="27">
        <v>2.62230366836003</v>
      </c>
      <c r="P45" s="27">
        <v>1.94516818368795</v>
      </c>
      <c r="Q45" s="27">
        <v>2.3603313252159399</v>
      </c>
      <c r="R45" s="27">
        <v>2.6075672898795101</v>
      </c>
      <c r="S45" s="27">
        <v>2.7481486382746301</v>
      </c>
      <c r="T45" s="27">
        <v>2.82621454404019</v>
      </c>
      <c r="U45" s="27">
        <v>2.86902924333718</v>
      </c>
      <c r="V45" s="27">
        <v>2.8923556620150701</v>
      </c>
      <c r="W45" s="27">
        <v>2.9050193703117002</v>
      </c>
    </row>
    <row r="46" spans="2:23" x14ac:dyDescent="0.25">
      <c r="B46" t="s">
        <v>48</v>
      </c>
      <c r="C46" s="7">
        <v>79.823808334387607</v>
      </c>
      <c r="D46" s="7">
        <v>118.40410423949299</v>
      </c>
      <c r="E46" s="7">
        <v>82.745857862840793</v>
      </c>
      <c r="F46" s="7">
        <v>96.641377820742505</v>
      </c>
      <c r="G46" s="7">
        <v>104.171182229895</v>
      </c>
      <c r="H46" s="7">
        <v>108.093337743372</v>
      </c>
      <c r="I46" s="7">
        <v>110.09773781280499</v>
      </c>
      <c r="J46" s="7">
        <v>111.112512076017</v>
      </c>
      <c r="K46" s="7">
        <v>111.62387622097999</v>
      </c>
      <c r="L46" s="7">
        <v>111.880963543665</v>
      </c>
      <c r="N46" s="27">
        <v>7.9823808334387598</v>
      </c>
      <c r="O46" s="27">
        <v>11.840410423949301</v>
      </c>
      <c r="P46" s="27">
        <v>8.2745857862840797</v>
      </c>
      <c r="Q46" s="27">
        <v>9.6641377820742491</v>
      </c>
      <c r="R46" s="27">
        <v>10.417118222989499</v>
      </c>
      <c r="S46" s="27">
        <v>10.809333774337199</v>
      </c>
      <c r="T46" s="27">
        <v>11.009773781280501</v>
      </c>
      <c r="U46" s="27">
        <v>11.1112512076017</v>
      </c>
      <c r="V46" s="27">
        <v>11.162387622098001</v>
      </c>
      <c r="W46" s="27">
        <v>11.1880963543665</v>
      </c>
    </row>
    <row r="47" spans="2:23" x14ac:dyDescent="0.25">
      <c r="B47" t="s">
        <v>49</v>
      </c>
      <c r="C47" s="7">
        <v>12.7443347970652</v>
      </c>
      <c r="D47" s="7">
        <v>15.9033398719611</v>
      </c>
      <c r="E47" s="7">
        <v>11.0748000840359</v>
      </c>
      <c r="F47" s="7">
        <v>13.3737006518749</v>
      </c>
      <c r="G47" s="7">
        <v>14.9512911658104</v>
      </c>
      <c r="H47" s="7">
        <v>15.992296133597</v>
      </c>
      <c r="I47" s="7">
        <v>16.663692236940701</v>
      </c>
      <c r="J47" s="7">
        <v>17.090820219148601</v>
      </c>
      <c r="K47" s="7">
        <v>17.360297747526499</v>
      </c>
      <c r="L47" s="7">
        <v>17.529446872099999</v>
      </c>
      <c r="N47" s="27">
        <v>1.27443347970652</v>
      </c>
      <c r="O47" s="27">
        <v>1.59033398719611</v>
      </c>
      <c r="P47" s="27">
        <v>1.1074800084035901</v>
      </c>
      <c r="Q47" s="27">
        <v>1.33737006518749</v>
      </c>
      <c r="R47" s="27">
        <v>1.4951291165810401</v>
      </c>
      <c r="S47" s="27">
        <v>1.5992296133596999</v>
      </c>
      <c r="T47" s="27">
        <v>1.6663692236940699</v>
      </c>
      <c r="U47" s="27">
        <v>1.7090820219148599</v>
      </c>
      <c r="V47" s="27">
        <v>1.7360297747526501</v>
      </c>
      <c r="W47" s="27">
        <v>1.7529446872100001</v>
      </c>
    </row>
    <row r="48" spans="2:23" x14ac:dyDescent="0.25">
      <c r="B48" t="s">
        <v>50</v>
      </c>
      <c r="C48" s="7">
        <v>7.0899007288519602</v>
      </c>
      <c r="D48" s="7">
        <v>17.109163393992901</v>
      </c>
      <c r="E48" s="7">
        <v>14.1922408934572</v>
      </c>
      <c r="F48" s="7">
        <v>17.959164505037101</v>
      </c>
      <c r="G48" s="7">
        <v>20.180265139355001</v>
      </c>
      <c r="H48" s="7">
        <v>21.416155121058601</v>
      </c>
      <c r="I48" s="7">
        <v>22.084465797677701</v>
      </c>
      <c r="J48" s="7">
        <v>22.440644046576399</v>
      </c>
      <c r="K48" s="7">
        <v>22.6290522650574</v>
      </c>
      <c r="L48" s="7">
        <v>22.728326888379801</v>
      </c>
      <c r="N48" s="27">
        <v>0.708990072885196</v>
      </c>
      <c r="O48" s="27">
        <v>1.7109163393992901</v>
      </c>
      <c r="P48" s="27">
        <v>1.41922408934572</v>
      </c>
      <c r="Q48" s="27">
        <v>1.79591645050371</v>
      </c>
      <c r="R48" s="27">
        <v>2.0180265139354998</v>
      </c>
      <c r="S48" s="27">
        <v>2.1416155121058602</v>
      </c>
      <c r="T48" s="27">
        <v>2.2084465797677701</v>
      </c>
      <c r="U48" s="27">
        <v>2.2440644046576401</v>
      </c>
      <c r="V48" s="27">
        <v>2.2629052265057399</v>
      </c>
      <c r="W48" s="27">
        <v>2.2728326888379802</v>
      </c>
    </row>
    <row r="49" spans="2:23" x14ac:dyDescent="0.25">
      <c r="B49" t="s">
        <v>51</v>
      </c>
      <c r="C49" s="7">
        <v>2165.1035043936199</v>
      </c>
      <c r="D49" s="7">
        <v>1447.35457572679</v>
      </c>
      <c r="E49" s="7">
        <v>723.67909149554305</v>
      </c>
      <c r="F49" s="7">
        <v>723.67909314024405</v>
      </c>
      <c r="G49" s="7">
        <v>723.67909314174199</v>
      </c>
      <c r="H49" s="7">
        <v>723.67909314174506</v>
      </c>
      <c r="I49" s="7">
        <v>723.67909314174506</v>
      </c>
      <c r="J49" s="7">
        <v>723.67909314174506</v>
      </c>
      <c r="K49" s="7">
        <v>723.67909314174506</v>
      </c>
      <c r="L49" s="7">
        <v>723.67909314174506</v>
      </c>
      <c r="N49" s="27">
        <v>216.51035043936201</v>
      </c>
      <c r="O49" s="27">
        <v>144.735457572679</v>
      </c>
      <c r="P49" s="27">
        <v>72.367909149554293</v>
      </c>
      <c r="Q49" s="27">
        <v>72.367909314024402</v>
      </c>
      <c r="R49" s="27">
        <v>72.367909314174199</v>
      </c>
      <c r="S49" s="27">
        <v>72.367909314174497</v>
      </c>
      <c r="T49" s="27">
        <v>72.367909314174497</v>
      </c>
      <c r="U49" s="27">
        <v>72.367909314174497</v>
      </c>
      <c r="V49" s="27">
        <v>72.367909314174497</v>
      </c>
      <c r="W49" s="27">
        <v>72.367909314174497</v>
      </c>
    </row>
    <row r="50" spans="2:23" x14ac:dyDescent="0.25">
      <c r="B50" t="s">
        <v>52</v>
      </c>
      <c r="C50" s="7">
        <v>0.73851860767778299</v>
      </c>
      <c r="D50" s="7">
        <v>2.5973498703004099</v>
      </c>
      <c r="E50" s="7">
        <v>2.9548539954281599</v>
      </c>
      <c r="F50" s="7">
        <v>4.8249883267021101</v>
      </c>
      <c r="G50" s="7">
        <v>6.6293594937709104</v>
      </c>
      <c r="H50" s="7">
        <v>8.2228006646792906</v>
      </c>
      <c r="I50" s="7">
        <v>9.55504758357743</v>
      </c>
      <c r="J50" s="7">
        <v>10.6297398351234</v>
      </c>
      <c r="K50" s="7">
        <v>11.4758456609093</v>
      </c>
      <c r="L50" s="7">
        <v>12.130804285072401</v>
      </c>
      <c r="N50" s="27">
        <v>7.3851860767778305E-2</v>
      </c>
      <c r="O50" s="27">
        <v>0.259734987030041</v>
      </c>
      <c r="P50" s="27">
        <v>0.295485399542816</v>
      </c>
      <c r="Q50" s="27">
        <v>0.48249883267021099</v>
      </c>
      <c r="R50" s="27">
        <v>0.66293594937709099</v>
      </c>
      <c r="S50" s="27">
        <v>0.82228006646792895</v>
      </c>
      <c r="T50" s="27">
        <v>0.95550475835774296</v>
      </c>
      <c r="U50" s="27">
        <v>1.06297398351234</v>
      </c>
      <c r="V50" s="27">
        <v>1.1475845660909301</v>
      </c>
      <c r="W50" s="27">
        <v>1.2130804285072401</v>
      </c>
    </row>
    <row r="51" spans="2:23" x14ac:dyDescent="0.25">
      <c r="B51" t="s">
        <v>53</v>
      </c>
      <c r="C51" s="7">
        <v>177.8520384924</v>
      </c>
      <c r="D51" s="7">
        <v>181.10298672092401</v>
      </c>
      <c r="E51" s="7">
        <v>98.760356097527094</v>
      </c>
      <c r="F51" s="7">
        <v>100.65679434593601</v>
      </c>
      <c r="G51" s="7">
        <v>101.083211032549</v>
      </c>
      <c r="H51" s="7">
        <v>101.17852039160501</v>
      </c>
      <c r="I51" s="7">
        <v>101.19979490095299</v>
      </c>
      <c r="J51" s="7">
        <v>101.20454228979401</v>
      </c>
      <c r="K51" s="7">
        <v>101.205601595549</v>
      </c>
      <c r="L51" s="7">
        <v>101.205837959614</v>
      </c>
      <c r="N51" s="27">
        <v>17.785203849239998</v>
      </c>
      <c r="O51" s="27">
        <v>18.110298672092402</v>
      </c>
      <c r="P51" s="27">
        <v>9.8760356097527104</v>
      </c>
      <c r="Q51" s="27">
        <v>10.0656794345936</v>
      </c>
      <c r="R51" s="27">
        <v>10.1083211032549</v>
      </c>
      <c r="S51" s="27">
        <v>10.1178520391605</v>
      </c>
      <c r="T51" s="27">
        <v>10.1199794900953</v>
      </c>
      <c r="U51" s="27">
        <v>10.1204542289794</v>
      </c>
      <c r="V51" s="27">
        <v>10.1205601595549</v>
      </c>
      <c r="W51" s="27">
        <v>10.1205837959614</v>
      </c>
    </row>
    <row r="52" spans="2:23" x14ac:dyDescent="0.25">
      <c r="B52" t="s">
        <v>54</v>
      </c>
      <c r="C52" s="7">
        <v>128685.20059702201</v>
      </c>
      <c r="D52" s="7">
        <v>86025.039234595097</v>
      </c>
      <c r="E52" s="7">
        <v>43012.626818068202</v>
      </c>
      <c r="F52" s="7">
        <v>43012.626915822701</v>
      </c>
      <c r="G52" s="7">
        <v>43012.626915911802</v>
      </c>
      <c r="H52" s="7">
        <v>43012.6269159121</v>
      </c>
      <c r="I52" s="7">
        <v>43012.6269159121</v>
      </c>
      <c r="J52" s="7">
        <v>43012.6269159121</v>
      </c>
      <c r="K52" s="7">
        <v>43012.6269159121</v>
      </c>
      <c r="L52" s="7">
        <v>43012.6269159121</v>
      </c>
      <c r="N52" s="27">
        <v>12868.520059702199</v>
      </c>
      <c r="O52" s="27">
        <v>8602.5039234595097</v>
      </c>
      <c r="P52" s="27">
        <v>4301.2626818068202</v>
      </c>
      <c r="Q52" s="27">
        <v>4301.2626915822702</v>
      </c>
      <c r="R52" s="27">
        <v>4301.2626915911796</v>
      </c>
      <c r="S52" s="27">
        <v>4301.2626915912097</v>
      </c>
      <c r="T52" s="27">
        <v>4301.2626915912097</v>
      </c>
      <c r="U52" s="27">
        <v>4301.2626915912097</v>
      </c>
      <c r="V52" s="27">
        <v>4301.2626915912097</v>
      </c>
      <c r="W52" s="27">
        <v>4301.2626915912097</v>
      </c>
    </row>
    <row r="53" spans="2:23" x14ac:dyDescent="0.25">
      <c r="B53" t="s">
        <v>55</v>
      </c>
      <c r="C53" s="7">
        <v>3.7149389805575002</v>
      </c>
      <c r="D53" s="7">
        <v>13.834787118335701</v>
      </c>
      <c r="E53" s="7">
        <v>15.1721928030742</v>
      </c>
      <c r="F53" s="7">
        <v>23.496718143761498</v>
      </c>
      <c r="G53" s="7">
        <v>30.613490947968799</v>
      </c>
      <c r="H53" s="7">
        <v>36.181877036766302</v>
      </c>
      <c r="I53" s="7">
        <v>40.318032366852897</v>
      </c>
      <c r="J53" s="7">
        <v>43.293185767388202</v>
      </c>
      <c r="K53" s="7">
        <v>45.389798573898901</v>
      </c>
      <c r="L53" s="7">
        <v>46.847707872265801</v>
      </c>
      <c r="N53" s="27">
        <v>0.37149389805575</v>
      </c>
      <c r="O53" s="27">
        <v>1.3834787118335701</v>
      </c>
      <c r="P53" s="27">
        <v>1.51721928030742</v>
      </c>
      <c r="Q53" s="27">
        <v>2.3496718143761499</v>
      </c>
      <c r="R53" s="27">
        <v>3.06134909479688</v>
      </c>
      <c r="S53" s="27">
        <v>3.6181877036766301</v>
      </c>
      <c r="T53" s="27">
        <v>4.0318032366852901</v>
      </c>
      <c r="U53" s="27">
        <v>4.32931857673882</v>
      </c>
      <c r="V53" s="27">
        <v>4.5389798573898901</v>
      </c>
      <c r="W53" s="27">
        <v>4.6847707872265802</v>
      </c>
    </row>
    <row r="54" spans="2:23" x14ac:dyDescent="0.25">
      <c r="B54" t="s">
        <v>56</v>
      </c>
      <c r="C54" s="7">
        <v>0.18148037214188101</v>
      </c>
      <c r="D54" s="7">
        <v>0.78401857407604902</v>
      </c>
      <c r="E54" s="7">
        <v>1.10562877203492</v>
      </c>
      <c r="F54" s="7">
        <v>2.2213896603110701</v>
      </c>
      <c r="G54" s="7">
        <v>3.7102056228076998</v>
      </c>
      <c r="H54" s="7">
        <v>5.5181596422777499</v>
      </c>
      <c r="I54" s="7">
        <v>7.5812611665161702</v>
      </c>
      <c r="J54" s="7">
        <v>9.8343091477414504</v>
      </c>
      <c r="K54" s="7">
        <v>12.2159892794154</v>
      </c>
      <c r="L54" s="7">
        <v>14.671554530056699</v>
      </c>
      <c r="N54" s="27">
        <v>1.81480372141881E-2</v>
      </c>
      <c r="O54" s="27">
        <v>7.84018574076049E-2</v>
      </c>
      <c r="P54" s="27">
        <v>0.110562877203492</v>
      </c>
      <c r="Q54" s="27">
        <v>0.222138966031107</v>
      </c>
      <c r="R54" s="27">
        <v>0.37102056228077002</v>
      </c>
      <c r="S54" s="27">
        <v>0.55181596422777501</v>
      </c>
      <c r="T54" s="27">
        <v>0.758126116651617</v>
      </c>
      <c r="U54" s="27">
        <v>0.98343091477414502</v>
      </c>
      <c r="V54" s="27">
        <v>1.22159892794154</v>
      </c>
      <c r="W54" s="27">
        <v>1.4671554530056701</v>
      </c>
    </row>
    <row r="55" spans="2:23" x14ac:dyDescent="0.25">
      <c r="B55" t="s">
        <v>57</v>
      </c>
      <c r="C55" s="7">
        <v>5.5544808783454798</v>
      </c>
      <c r="D55" s="7">
        <v>9.8300002046216992</v>
      </c>
      <c r="E55" s="7">
        <v>6.7146654774584098</v>
      </c>
      <c r="F55" s="7">
        <v>7.53071393976093</v>
      </c>
      <c r="G55" s="7">
        <v>7.8700469163645801</v>
      </c>
      <c r="H55" s="7">
        <v>8.0066869473408993</v>
      </c>
      <c r="I55" s="7">
        <v>8.0610308898134502</v>
      </c>
      <c r="J55" s="7">
        <v>8.0825399609509905</v>
      </c>
      <c r="K55" s="7">
        <v>8.0910369597691503</v>
      </c>
      <c r="L55" s="7">
        <v>8.0943911198278098</v>
      </c>
      <c r="N55" s="27">
        <v>0.55544808783454802</v>
      </c>
      <c r="O55" s="27">
        <v>0.98300002046217005</v>
      </c>
      <c r="P55" s="27">
        <v>0.67146654774584102</v>
      </c>
      <c r="Q55" s="27">
        <v>0.75307139397609302</v>
      </c>
      <c r="R55" s="27">
        <v>0.78700469163645803</v>
      </c>
      <c r="S55" s="27">
        <v>0.80066869473408997</v>
      </c>
      <c r="T55" s="27">
        <v>0.80610308898134497</v>
      </c>
      <c r="U55" s="27">
        <v>0.80825399609509896</v>
      </c>
      <c r="V55" s="27">
        <v>0.809103695976915</v>
      </c>
      <c r="W55" s="27">
        <v>0.80943911198278096</v>
      </c>
    </row>
    <row r="56" spans="2:23" x14ac:dyDescent="0.25">
      <c r="B56" t="s">
        <v>58</v>
      </c>
      <c r="C56" s="7">
        <v>0.44223887459314398</v>
      </c>
      <c r="D56" s="7">
        <v>1.8132490294919901</v>
      </c>
      <c r="E56" s="7">
        <v>2.44469228288053</v>
      </c>
      <c r="F56" s="7">
        <v>4.7143632131962496</v>
      </c>
      <c r="G56" s="7">
        <v>7.5789768523413397</v>
      </c>
      <c r="H56" s="7">
        <v>10.875220359919499</v>
      </c>
      <c r="I56" s="7">
        <v>14.444877583849699</v>
      </c>
      <c r="J56" s="7">
        <v>18.149536255285199</v>
      </c>
      <c r="K56" s="7">
        <v>21.8758719981513</v>
      </c>
      <c r="L56" s="7">
        <v>25.535885657529999</v>
      </c>
      <c r="N56" s="27">
        <v>4.4223887459314402E-2</v>
      </c>
      <c r="O56" s="27">
        <v>0.18132490294919901</v>
      </c>
      <c r="P56" s="27">
        <v>0.24446922828805301</v>
      </c>
      <c r="Q56" s="27">
        <v>0.47143632131962498</v>
      </c>
      <c r="R56" s="27">
        <v>0.75789768523413403</v>
      </c>
      <c r="S56" s="27">
        <v>1.08752203599195</v>
      </c>
      <c r="T56" s="27">
        <v>1.44448775838497</v>
      </c>
      <c r="U56" s="27">
        <v>1.8149536255285199</v>
      </c>
      <c r="V56" s="27">
        <v>2.1875871998151299</v>
      </c>
      <c r="W56" s="27">
        <v>2.553588565753</v>
      </c>
    </row>
    <row r="57" spans="2:23" x14ac:dyDescent="0.25">
      <c r="B57" t="s">
        <v>59</v>
      </c>
      <c r="C57" s="7">
        <v>0.65380229072993601</v>
      </c>
      <c r="D57" s="7">
        <v>1.5500693429528101</v>
      </c>
      <c r="E57" s="7">
        <v>1.29755918653282</v>
      </c>
      <c r="F57" s="7">
        <v>1.6630805607127499</v>
      </c>
      <c r="G57" s="7">
        <v>1.8895918886446601</v>
      </c>
      <c r="H57" s="7">
        <v>2.0220665264508799</v>
      </c>
      <c r="I57" s="7">
        <v>2.0972877690673699</v>
      </c>
      <c r="J57" s="7">
        <v>2.13933810248303</v>
      </c>
      <c r="K57" s="7">
        <v>2.1626487534346199</v>
      </c>
      <c r="L57" s="7">
        <v>2.1755123355683601</v>
      </c>
      <c r="N57" s="27">
        <v>6.5380229072993595E-2</v>
      </c>
      <c r="O57" s="27">
        <v>0.15500693429528101</v>
      </c>
      <c r="P57" s="27">
        <v>0.12975591865328201</v>
      </c>
      <c r="Q57" s="27">
        <v>0.166308056071275</v>
      </c>
      <c r="R57" s="27">
        <v>0.188959188864466</v>
      </c>
      <c r="S57" s="27">
        <v>0.202206652645088</v>
      </c>
      <c r="T57" s="27">
        <v>0.209728776906737</v>
      </c>
      <c r="U57" s="27">
        <v>0.21393381024830299</v>
      </c>
      <c r="V57" s="27">
        <v>0.216264875343462</v>
      </c>
      <c r="W57" s="27">
        <v>0.217551233556836</v>
      </c>
    </row>
    <row r="58" spans="2:23" x14ac:dyDescent="0.25">
      <c r="B58" t="s">
        <v>60</v>
      </c>
      <c r="C58" s="7">
        <v>18.477438278491501</v>
      </c>
      <c r="D58" s="7">
        <v>47.813019348042801</v>
      </c>
      <c r="E58" s="7">
        <v>41.472204309784402</v>
      </c>
      <c r="F58" s="7">
        <v>54.072538024427097</v>
      </c>
      <c r="G58" s="7">
        <v>61.980624466178398</v>
      </c>
      <c r="H58" s="7">
        <v>66.6366029087458</v>
      </c>
      <c r="I58" s="7">
        <v>69.2898154325608</v>
      </c>
      <c r="J58" s="7">
        <v>70.7758976150282</v>
      </c>
      <c r="K58" s="7">
        <v>71.600579881195102</v>
      </c>
      <c r="L58" s="7">
        <v>72.055929600690703</v>
      </c>
      <c r="N58" s="27">
        <v>1.84774382784915</v>
      </c>
      <c r="O58" s="27">
        <v>4.7813019348042802</v>
      </c>
      <c r="P58" s="27">
        <v>4.1472204309784404</v>
      </c>
      <c r="Q58" s="27">
        <v>5.4072538024427104</v>
      </c>
      <c r="R58" s="27">
        <v>6.1980624466178398</v>
      </c>
      <c r="S58" s="27">
        <v>6.6636602908745797</v>
      </c>
      <c r="T58" s="27">
        <v>6.9289815432560804</v>
      </c>
      <c r="U58" s="27">
        <v>7.0775897615028196</v>
      </c>
      <c r="V58" s="27">
        <v>7.1600579881195099</v>
      </c>
      <c r="W58" s="27">
        <v>7.2055929600690698</v>
      </c>
    </row>
    <row r="59" spans="2:23" x14ac:dyDescent="0.25">
      <c r="B59" t="s">
        <v>61</v>
      </c>
      <c r="C59" s="7">
        <v>0.325047728457589</v>
      </c>
      <c r="D59" s="7">
        <v>1.1475746240400799</v>
      </c>
      <c r="E59" s="7">
        <v>1.30997763519011</v>
      </c>
      <c r="F59" s="7">
        <v>2.1454684316683599</v>
      </c>
      <c r="G59" s="7">
        <v>2.9554707509514002</v>
      </c>
      <c r="H59" s="7">
        <v>3.6740737209310099</v>
      </c>
      <c r="I59" s="7">
        <v>4.2775156786359201</v>
      </c>
      <c r="J59" s="7">
        <v>4.7663314889436199</v>
      </c>
      <c r="K59" s="7">
        <v>5.1527138911156696</v>
      </c>
      <c r="L59" s="7">
        <v>5.4529536944704704</v>
      </c>
      <c r="N59" s="27">
        <v>3.2504772845758902E-2</v>
      </c>
      <c r="O59" s="27">
        <v>0.114757462404008</v>
      </c>
      <c r="P59" s="27">
        <v>0.13099776351901099</v>
      </c>
      <c r="Q59" s="27">
        <v>0.214546843166836</v>
      </c>
      <c r="R59" s="27">
        <v>0.29554707509514</v>
      </c>
      <c r="S59" s="27">
        <v>0.36740737209310098</v>
      </c>
      <c r="T59" s="27">
        <v>0.42775156786359197</v>
      </c>
      <c r="U59" s="27">
        <v>0.47663314889436198</v>
      </c>
      <c r="V59" s="27">
        <v>0.515271389111567</v>
      </c>
      <c r="W59" s="27">
        <v>0.54529536944704704</v>
      </c>
    </row>
    <row r="60" spans="2:23" x14ac:dyDescent="0.25">
      <c r="B60" t="s">
        <v>62</v>
      </c>
      <c r="C60" s="7">
        <v>0.16111566652593901</v>
      </c>
      <c r="D60" s="7">
        <v>0.49194069840448701</v>
      </c>
      <c r="E60" s="7">
        <v>0.51358601778473401</v>
      </c>
      <c r="F60" s="7">
        <v>0.78882875939442698</v>
      </c>
      <c r="G60" s="7">
        <v>1.0346625161015599</v>
      </c>
      <c r="H60" s="7">
        <v>1.23772505193283</v>
      </c>
      <c r="I60" s="7">
        <v>1.3976861819244699</v>
      </c>
      <c r="J60" s="7">
        <v>1.51991862316014</v>
      </c>
      <c r="K60" s="7">
        <v>1.61145335224453</v>
      </c>
      <c r="L60" s="7">
        <v>1.67906563093556</v>
      </c>
      <c r="N60" s="27">
        <v>1.61115666525939E-2</v>
      </c>
      <c r="O60" s="27">
        <v>4.9194069840448697E-2</v>
      </c>
      <c r="P60" s="27">
        <v>5.1358601778473401E-2</v>
      </c>
      <c r="Q60" s="27">
        <v>7.8882875939442695E-2</v>
      </c>
      <c r="R60" s="27">
        <v>0.103466251610156</v>
      </c>
      <c r="S60" s="27">
        <v>0.12377250519328301</v>
      </c>
      <c r="T60" s="27">
        <v>0.13976861819244699</v>
      </c>
      <c r="U60" s="27">
        <v>0.151991862316014</v>
      </c>
      <c r="V60" s="27">
        <v>0.16114533522445301</v>
      </c>
      <c r="W60" s="27">
        <v>0.167906563093556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0"/>
  <sheetViews>
    <sheetView zoomScaleNormal="100" workbookViewId="0">
      <selection activeCell="N9" sqref="E2:N177"/>
    </sheetView>
  </sheetViews>
  <sheetFormatPr defaultRowHeight="15" x14ac:dyDescent="0.25"/>
  <cols>
    <col min="1" max="2" width="8.5703125"/>
    <col min="3" max="12" width="8.28515625"/>
    <col min="13" max="13" width="8.5703125"/>
    <col min="14" max="23" width="9.7109375"/>
    <col min="24" max="1025" width="8.5703125"/>
  </cols>
  <sheetData>
    <row r="1" spans="2:23" x14ac:dyDescent="0.25">
      <c r="C1" s="6" t="s">
        <v>353</v>
      </c>
      <c r="D1" s="6"/>
      <c r="E1" s="6"/>
      <c r="F1" s="6"/>
      <c r="G1" s="6"/>
      <c r="H1" s="6"/>
      <c r="N1" s="6" t="s">
        <v>354</v>
      </c>
      <c r="O1" s="6"/>
    </row>
    <row r="2" spans="2:23" x14ac:dyDescent="0.25">
      <c r="B2" t="s">
        <v>4</v>
      </c>
      <c r="C2" s="7">
        <v>1.7739866513361801E-2</v>
      </c>
      <c r="D2" s="7">
        <v>2.58919037728641E-2</v>
      </c>
      <c r="E2" s="7">
        <v>2.16146328050782E-2</v>
      </c>
      <c r="F2" s="7">
        <v>3.0965685553707101E-2</v>
      </c>
      <c r="G2" s="7">
        <v>4.0271990432780298E-2</v>
      </c>
      <c r="H2" s="7">
        <v>4.9056052252156201E-2</v>
      </c>
      <c r="I2" s="7">
        <v>5.7047878522022699E-2</v>
      </c>
      <c r="J2" s="7">
        <v>6.4128716973684399E-2</v>
      </c>
      <c r="K2" s="7">
        <v>7.0280428120162997E-2</v>
      </c>
      <c r="L2" s="7">
        <v>7.5546213478296195E-2</v>
      </c>
      <c r="N2" s="27">
        <v>1.7739866513361801E-3</v>
      </c>
      <c r="O2" s="27">
        <v>2.5891903772864099E-3</v>
      </c>
      <c r="P2" s="27">
        <v>2.1614632805078298E-3</v>
      </c>
      <c r="Q2" s="27">
        <v>3.09656855537071E-3</v>
      </c>
      <c r="R2" s="27">
        <v>4.02719904327803E-3</v>
      </c>
      <c r="S2" s="27">
        <v>4.90560522521562E-3</v>
      </c>
      <c r="T2" s="27">
        <v>5.7047878522022803E-3</v>
      </c>
      <c r="U2" s="27">
        <v>6.4128716973684396E-3</v>
      </c>
      <c r="V2" s="27">
        <v>7.0280428120162997E-3</v>
      </c>
      <c r="W2" s="27">
        <v>7.5546213478296202E-3</v>
      </c>
    </row>
    <row r="3" spans="2:23" x14ac:dyDescent="0.25">
      <c r="B3" t="s">
        <v>5</v>
      </c>
      <c r="C3" s="7">
        <v>700.49216834947003</v>
      </c>
      <c r="D3" s="7">
        <v>1277.4339773273</v>
      </c>
      <c r="E3" s="7">
        <v>1067.11598214628</v>
      </c>
      <c r="F3" s="7">
        <v>1390.28659216405</v>
      </c>
      <c r="G3" s="7">
        <v>1607.05932952526</v>
      </c>
      <c r="H3" s="7">
        <v>1744.0463095026</v>
      </c>
      <c r="I3" s="7">
        <v>1827.86311489799</v>
      </c>
      <c r="J3" s="7">
        <v>1878.2275958579501</v>
      </c>
      <c r="K3" s="7">
        <v>1908.17977734281</v>
      </c>
      <c r="L3" s="7">
        <v>1925.8865759407299</v>
      </c>
      <c r="N3" s="27">
        <v>70.049216834947003</v>
      </c>
      <c r="O3" s="27">
        <v>127.74339773273</v>
      </c>
      <c r="P3" s="27">
        <v>106.711598214628</v>
      </c>
      <c r="Q3" s="27">
        <v>139.028659216405</v>
      </c>
      <c r="R3" s="27">
        <v>160.70593295252601</v>
      </c>
      <c r="S3" s="27">
        <v>174.40463095026001</v>
      </c>
      <c r="T3" s="27">
        <v>182.786311489799</v>
      </c>
      <c r="U3" s="27">
        <v>187.82275958579501</v>
      </c>
      <c r="V3" s="27">
        <v>190.81797773428099</v>
      </c>
      <c r="W3" s="27">
        <v>192.588657594073</v>
      </c>
    </row>
    <row r="4" spans="2:23" x14ac:dyDescent="0.25">
      <c r="B4" t="s">
        <v>6</v>
      </c>
      <c r="C4" s="7">
        <v>802.32006982446296</v>
      </c>
      <c r="D4" s="7">
        <v>1432.7837226311899</v>
      </c>
      <c r="E4" s="7">
        <v>1120.2232483016501</v>
      </c>
      <c r="F4" s="7">
        <v>1409.5811076211501</v>
      </c>
      <c r="G4" s="7">
        <v>1596.6774942710999</v>
      </c>
      <c r="H4" s="7">
        <v>1711.51134516807</v>
      </c>
      <c r="I4" s="7">
        <v>1780.0473117936201</v>
      </c>
      <c r="J4" s="7">
        <v>1820.32215288882</v>
      </c>
      <c r="K4" s="7">
        <v>1843.7836802951299</v>
      </c>
      <c r="L4" s="7">
        <v>1857.3831508058699</v>
      </c>
      <c r="N4" s="27">
        <v>80.232006982446293</v>
      </c>
      <c r="O4" s="27">
        <v>143.278372263119</v>
      </c>
      <c r="P4" s="27">
        <v>112.022324830165</v>
      </c>
      <c r="Q4" s="27">
        <v>140.95811076211501</v>
      </c>
      <c r="R4" s="27">
        <v>159.66774942711001</v>
      </c>
      <c r="S4" s="27">
        <v>171.15113451680699</v>
      </c>
      <c r="T4" s="27">
        <v>178.00473117936201</v>
      </c>
      <c r="U4" s="27">
        <v>182.03221528888201</v>
      </c>
      <c r="V4" s="27">
        <v>184.37836802951301</v>
      </c>
      <c r="W4" s="27">
        <v>185.738315080587</v>
      </c>
    </row>
    <row r="5" spans="2:23" x14ac:dyDescent="0.25">
      <c r="B5" t="s">
        <v>7</v>
      </c>
      <c r="C5" s="7">
        <v>1.1278536066215099</v>
      </c>
      <c r="D5" s="7">
        <v>2.6156252824447002</v>
      </c>
      <c r="E5" s="7">
        <v>2.53449818676556</v>
      </c>
      <c r="F5" s="7">
        <v>3.7975202587708998</v>
      </c>
      <c r="G5" s="7">
        <v>4.9468186000675098</v>
      </c>
      <c r="H5" s="7">
        <v>5.9204122712715099</v>
      </c>
      <c r="I5" s="7">
        <v>6.7089646234152296</v>
      </c>
      <c r="J5" s="7">
        <v>7.3290337563121701</v>
      </c>
      <c r="K5" s="7">
        <v>7.8069047634101896</v>
      </c>
      <c r="L5" s="7">
        <v>8.1700697304920595</v>
      </c>
      <c r="N5" s="27">
        <v>0.112785360662151</v>
      </c>
      <c r="O5" s="27">
        <v>0.26156252824447002</v>
      </c>
      <c r="P5" s="27">
        <v>0.25344981867655603</v>
      </c>
      <c r="Q5" s="27">
        <v>0.37975202587709</v>
      </c>
      <c r="R5" s="27">
        <v>0.49468186000675102</v>
      </c>
      <c r="S5" s="27">
        <v>0.59204122712715102</v>
      </c>
      <c r="T5" s="27">
        <v>0.670896462341523</v>
      </c>
      <c r="U5" s="27">
        <v>0.73290337563121599</v>
      </c>
      <c r="V5" s="27">
        <v>0.78069047634101896</v>
      </c>
      <c r="W5" s="27">
        <v>0.817006973049205</v>
      </c>
    </row>
    <row r="6" spans="2:23" x14ac:dyDescent="0.25">
      <c r="B6" t="s">
        <v>8</v>
      </c>
      <c r="C6" s="7">
        <v>517.51436112173803</v>
      </c>
      <c r="D6" s="7">
        <v>350.28387180072201</v>
      </c>
      <c r="E6" s="7">
        <v>175.15909510951801</v>
      </c>
      <c r="F6" s="7">
        <v>175.159206197571</v>
      </c>
      <c r="G6" s="7">
        <v>175.15920691672699</v>
      </c>
      <c r="H6" s="7">
        <v>175.159206921383</v>
      </c>
      <c r="I6" s="7">
        <v>175.15920692141299</v>
      </c>
      <c r="J6" s="7">
        <v>175.15920692141299</v>
      </c>
      <c r="K6" s="7">
        <v>175.15920692141299</v>
      </c>
      <c r="L6" s="7">
        <v>175.15920692141299</v>
      </c>
      <c r="N6" s="27">
        <v>51.751436112173799</v>
      </c>
      <c r="O6" s="27">
        <v>35.028387180072201</v>
      </c>
      <c r="P6" s="27">
        <v>17.515909510951801</v>
      </c>
      <c r="Q6" s="27">
        <v>17.5159206197571</v>
      </c>
      <c r="R6" s="27">
        <v>17.515920691672701</v>
      </c>
      <c r="S6" s="27">
        <v>17.515920692138302</v>
      </c>
      <c r="T6" s="27">
        <v>17.5159206921413</v>
      </c>
      <c r="U6" s="27">
        <v>17.5159206921413</v>
      </c>
      <c r="V6" s="27">
        <v>17.5159206921413</v>
      </c>
      <c r="W6" s="27">
        <v>17.5159206921413</v>
      </c>
    </row>
    <row r="7" spans="2:23" x14ac:dyDescent="0.25">
      <c r="B7" t="s">
        <v>9</v>
      </c>
      <c r="C7" s="7">
        <v>0.45764424947322402</v>
      </c>
      <c r="D7" s="7">
        <v>0.82993979256211003</v>
      </c>
      <c r="E7" s="7">
        <v>0.57107344796950699</v>
      </c>
      <c r="F7" s="7">
        <v>0.64234018369630097</v>
      </c>
      <c r="G7" s="7">
        <v>0.67212007327305501</v>
      </c>
      <c r="H7" s="7">
        <v>0.684161192972501</v>
      </c>
      <c r="I7" s="7">
        <v>0.68896833952882996</v>
      </c>
      <c r="J7" s="7">
        <v>0.69087793612558601</v>
      </c>
      <c r="K7" s="7">
        <v>0.69163501547946304</v>
      </c>
      <c r="L7" s="7">
        <v>0.69193493403582496</v>
      </c>
      <c r="N7" s="27">
        <v>4.5764424947322399E-2</v>
      </c>
      <c r="O7" s="27">
        <v>8.2993979256211006E-2</v>
      </c>
      <c r="P7" s="27">
        <v>5.7107344796950697E-2</v>
      </c>
      <c r="Q7" s="27">
        <v>6.4234018369630094E-2</v>
      </c>
      <c r="R7" s="27">
        <v>6.7212007327305506E-2</v>
      </c>
      <c r="S7" s="27">
        <v>6.8416119297250097E-2</v>
      </c>
      <c r="T7" s="27">
        <v>6.8896833952882999E-2</v>
      </c>
      <c r="U7" s="27">
        <v>6.9087793612558596E-2</v>
      </c>
      <c r="V7" s="27">
        <v>6.9163501547946302E-2</v>
      </c>
      <c r="W7" s="27">
        <v>6.9193493403582496E-2</v>
      </c>
    </row>
    <row r="8" spans="2:23" x14ac:dyDescent="0.25">
      <c r="B8" t="s">
        <v>10</v>
      </c>
      <c r="C8" s="7">
        <v>2.13790859224319</v>
      </c>
      <c r="D8" s="7">
        <v>5.50837206448647</v>
      </c>
      <c r="E8" s="7">
        <v>4.61207114966827</v>
      </c>
      <c r="F8" s="7">
        <v>5.8358826626140798</v>
      </c>
      <c r="G8" s="7">
        <v>6.5456010447028499</v>
      </c>
      <c r="H8" s="7">
        <v>6.9339766135975598</v>
      </c>
      <c r="I8" s="7">
        <v>7.1405969044795903</v>
      </c>
      <c r="J8" s="7">
        <v>7.2489795865891198</v>
      </c>
      <c r="K8" s="7">
        <v>7.3054247200753402</v>
      </c>
      <c r="L8" s="7">
        <v>7.3347129765145196</v>
      </c>
      <c r="N8" s="27">
        <v>0.21379085922431901</v>
      </c>
      <c r="O8" s="27">
        <v>0.55083720644864698</v>
      </c>
      <c r="P8" s="27">
        <v>0.46120711496682698</v>
      </c>
      <c r="Q8" s="27">
        <v>0.58358826626140803</v>
      </c>
      <c r="R8" s="27">
        <v>0.65456010447028501</v>
      </c>
      <c r="S8" s="27">
        <v>0.693397661359756</v>
      </c>
      <c r="T8" s="27">
        <v>0.71405969044795903</v>
      </c>
      <c r="U8" s="27">
        <v>0.72489795865891204</v>
      </c>
      <c r="V8" s="27">
        <v>0.73054247200753397</v>
      </c>
      <c r="W8" s="27">
        <v>0.73347129765145203</v>
      </c>
    </row>
    <row r="9" spans="2:23" x14ac:dyDescent="0.25">
      <c r="B9" t="s">
        <v>11</v>
      </c>
      <c r="C9" s="7">
        <v>0.30610598240152098</v>
      </c>
      <c r="D9" s="7">
        <v>0.53872926317585701</v>
      </c>
      <c r="E9" s="7">
        <v>0.37538702124769302</v>
      </c>
      <c r="F9" s="7">
        <v>0.42754076766721699</v>
      </c>
      <c r="G9" s="7">
        <v>0.45098999228369002</v>
      </c>
      <c r="H9" s="7">
        <v>0.46116552484190698</v>
      </c>
      <c r="I9" s="7">
        <v>0.46551710396357798</v>
      </c>
      <c r="J9" s="7">
        <v>0.46736673932768202</v>
      </c>
      <c r="K9" s="7">
        <v>0.46815090784199498</v>
      </c>
      <c r="L9" s="7">
        <v>0.46848300216716998</v>
      </c>
      <c r="N9" s="27">
        <v>3.0610598240152099E-2</v>
      </c>
      <c r="O9" s="27">
        <v>5.3872926317585702E-2</v>
      </c>
      <c r="P9" s="27">
        <v>3.7538702124769299E-2</v>
      </c>
      <c r="Q9" s="27">
        <v>4.2754076766721702E-2</v>
      </c>
      <c r="R9" s="27">
        <v>4.5098999228368998E-2</v>
      </c>
      <c r="S9" s="27">
        <v>4.61165524841907E-2</v>
      </c>
      <c r="T9" s="27">
        <v>4.6551710396357797E-2</v>
      </c>
      <c r="U9" s="27">
        <v>4.6736673932768202E-2</v>
      </c>
      <c r="V9" s="27">
        <v>4.6815090784199501E-2</v>
      </c>
      <c r="W9" s="27">
        <v>4.6848300216717001E-2</v>
      </c>
    </row>
    <row r="10" spans="2:23" x14ac:dyDescent="0.25">
      <c r="B10" t="s">
        <v>12</v>
      </c>
      <c r="C10" s="7">
        <v>399111.031812431</v>
      </c>
      <c r="D10" s="7">
        <v>266074.021343339</v>
      </c>
      <c r="E10" s="7">
        <v>133037.01067166901</v>
      </c>
      <c r="F10" s="7">
        <v>133037.01067166901</v>
      </c>
      <c r="G10" s="7">
        <v>133037.01067166901</v>
      </c>
      <c r="H10" s="7">
        <v>133037.01067166901</v>
      </c>
      <c r="I10" s="7">
        <v>133037.01067166901</v>
      </c>
      <c r="J10" s="7">
        <v>133037.01067166901</v>
      </c>
      <c r="K10" s="7">
        <v>133037.01067166901</v>
      </c>
      <c r="L10" s="7">
        <v>133037.01067166901</v>
      </c>
      <c r="N10" s="27">
        <v>39911.103181243103</v>
      </c>
      <c r="O10" s="27">
        <v>26607.402134333901</v>
      </c>
      <c r="P10" s="27">
        <v>13303.7010671669</v>
      </c>
      <c r="Q10" s="27">
        <v>13303.7010671669</v>
      </c>
      <c r="R10" s="27">
        <v>13303.7010671669</v>
      </c>
      <c r="S10" s="27">
        <v>13303.7010671669</v>
      </c>
      <c r="T10" s="27">
        <v>13303.7010671669</v>
      </c>
      <c r="U10" s="27">
        <v>13303.7010671669</v>
      </c>
      <c r="V10" s="27">
        <v>13303.7010671669</v>
      </c>
      <c r="W10" s="27">
        <v>13303.7010671669</v>
      </c>
    </row>
    <row r="11" spans="2:23" x14ac:dyDescent="0.25">
      <c r="B11" t="s">
        <v>13</v>
      </c>
      <c r="C11" s="7">
        <v>5.9020268925919597</v>
      </c>
      <c r="D11" s="7">
        <v>21.347758265046402</v>
      </c>
      <c r="E11" s="7">
        <v>23.984136743830501</v>
      </c>
      <c r="F11" s="7">
        <v>38.417013982231197</v>
      </c>
      <c r="G11" s="7">
        <v>51.760174574377501</v>
      </c>
      <c r="H11" s="7">
        <v>63.054779798605203</v>
      </c>
      <c r="I11" s="7">
        <v>72.116930257871303</v>
      </c>
      <c r="J11" s="7">
        <v>79.142146030678902</v>
      </c>
      <c r="K11" s="7">
        <v>84.465087140907102</v>
      </c>
      <c r="L11" s="7">
        <v>88.435848484875294</v>
      </c>
      <c r="N11" s="27">
        <v>0.59020268925919495</v>
      </c>
      <c r="O11" s="27">
        <v>2.1347758265046402</v>
      </c>
      <c r="P11" s="27">
        <v>2.39841367438305</v>
      </c>
      <c r="Q11" s="27">
        <v>3.8417013982231198</v>
      </c>
      <c r="R11" s="27">
        <v>5.1760174574377498</v>
      </c>
      <c r="S11" s="27">
        <v>6.3054779798605196</v>
      </c>
      <c r="T11" s="27">
        <v>7.2116930257871301</v>
      </c>
      <c r="U11" s="27">
        <v>7.9142146030678902</v>
      </c>
      <c r="V11" s="27">
        <v>8.4465087140907098</v>
      </c>
      <c r="W11" s="27">
        <v>8.8435848484875308</v>
      </c>
    </row>
    <row r="12" spans="2:23" x14ac:dyDescent="0.25">
      <c r="B12" t="s">
        <v>14</v>
      </c>
      <c r="C12" s="7">
        <v>41.790969161900499</v>
      </c>
      <c r="D12" s="7">
        <v>60.049834577348498</v>
      </c>
      <c r="E12" s="7">
        <v>36.146587577157</v>
      </c>
      <c r="F12" s="7">
        <v>38.008314066815302</v>
      </c>
      <c r="G12" s="7">
        <v>38.543126576313099</v>
      </c>
      <c r="H12" s="7">
        <v>38.694381834860501</v>
      </c>
      <c r="I12" s="7">
        <v>38.7369738824679</v>
      </c>
      <c r="J12" s="7">
        <v>38.748952759677003</v>
      </c>
      <c r="K12" s="7">
        <v>38.752320624721598</v>
      </c>
      <c r="L12" s="7">
        <v>38.753267409705202</v>
      </c>
      <c r="N12" s="27">
        <v>4.1790969161900504</v>
      </c>
      <c r="O12" s="27">
        <v>6.0049834577348502</v>
      </c>
      <c r="P12" s="27">
        <v>3.6146587577156999</v>
      </c>
      <c r="Q12" s="27">
        <v>3.8008314066815299</v>
      </c>
      <c r="R12" s="27">
        <v>3.85431265763131</v>
      </c>
      <c r="S12" s="27">
        <v>3.8694381834860501</v>
      </c>
      <c r="T12" s="27">
        <v>3.8736973882467902</v>
      </c>
      <c r="U12" s="27">
        <v>3.8748952759676998</v>
      </c>
      <c r="V12" s="27">
        <v>3.8752320624721599</v>
      </c>
      <c r="W12" s="27">
        <v>3.8753267409705199</v>
      </c>
    </row>
    <row r="13" spans="2:23" x14ac:dyDescent="0.25">
      <c r="B13" t="s">
        <v>15</v>
      </c>
      <c r="C13" s="7">
        <v>4.5321488167523398</v>
      </c>
      <c r="D13" s="7">
        <v>6.0555262865742501</v>
      </c>
      <c r="E13" s="7">
        <v>3.5446931382806</v>
      </c>
      <c r="F13" s="7">
        <v>3.6885544260026002</v>
      </c>
      <c r="G13" s="7">
        <v>3.7267028950874002</v>
      </c>
      <c r="H13" s="7">
        <v>3.7366950900244702</v>
      </c>
      <c r="I13" s="7">
        <v>3.73930399147573</v>
      </c>
      <c r="J13" s="7">
        <v>3.73998459354836</v>
      </c>
      <c r="K13" s="7">
        <v>3.7401621084028198</v>
      </c>
      <c r="L13" s="7">
        <v>3.74020840526742</v>
      </c>
      <c r="N13" s="27">
        <v>0.45321488167523399</v>
      </c>
      <c r="O13" s="27">
        <v>0.60555262865742499</v>
      </c>
      <c r="P13" s="27">
        <v>0.35446931382806002</v>
      </c>
      <c r="Q13" s="27">
        <v>0.36885544260025999</v>
      </c>
      <c r="R13" s="27">
        <v>0.37267028950873998</v>
      </c>
      <c r="S13" s="27">
        <v>0.373669509002447</v>
      </c>
      <c r="T13" s="27">
        <v>0.37393039914757298</v>
      </c>
      <c r="U13" s="27">
        <v>0.373998459354836</v>
      </c>
      <c r="V13" s="27">
        <v>0.37401621084028203</v>
      </c>
      <c r="W13" s="27">
        <v>0.374020840526742</v>
      </c>
    </row>
    <row r="14" spans="2:23" x14ac:dyDescent="0.25">
      <c r="B14" t="s">
        <v>16</v>
      </c>
      <c r="C14" s="7">
        <v>2226.50658816142</v>
      </c>
      <c r="D14" s="7">
        <v>1616.7257535511601</v>
      </c>
      <c r="E14" s="7">
        <v>810.72766416430704</v>
      </c>
      <c r="F14" s="7">
        <v>810.80972673468204</v>
      </c>
      <c r="G14" s="7">
        <v>810.81257160649</v>
      </c>
      <c r="H14" s="7">
        <v>810.81267022653697</v>
      </c>
      <c r="I14" s="7">
        <v>810.81267364528503</v>
      </c>
      <c r="J14" s="7">
        <v>810.81267376380003</v>
      </c>
      <c r="K14" s="7">
        <v>810.81267376790697</v>
      </c>
      <c r="L14" s="7">
        <v>810.81267376804897</v>
      </c>
      <c r="N14" s="27">
        <v>222.650658816142</v>
      </c>
      <c r="O14" s="27">
        <v>161.67257535511601</v>
      </c>
      <c r="P14" s="27">
        <v>81.072766416430696</v>
      </c>
      <c r="Q14" s="27">
        <v>81.080972673468196</v>
      </c>
      <c r="R14" s="27">
        <v>81.081257160649002</v>
      </c>
      <c r="S14" s="27">
        <v>81.081267022653705</v>
      </c>
      <c r="T14" s="27">
        <v>81.0812673645285</v>
      </c>
      <c r="U14" s="27">
        <v>81.081267376379998</v>
      </c>
      <c r="V14" s="27">
        <v>81.081267376790706</v>
      </c>
      <c r="W14" s="27">
        <v>81.081267376804902</v>
      </c>
    </row>
    <row r="15" spans="2:23" x14ac:dyDescent="0.25">
      <c r="B15" t="s">
        <v>17</v>
      </c>
      <c r="C15" s="7">
        <v>0.82366668774545804</v>
      </c>
      <c r="D15" s="7">
        <v>2.2632014336093</v>
      </c>
      <c r="E15" s="7">
        <v>2.0231033519906698</v>
      </c>
      <c r="F15" s="7">
        <v>2.6846062709399301</v>
      </c>
      <c r="G15" s="7">
        <v>3.11062660927074</v>
      </c>
      <c r="H15" s="7">
        <v>3.3668455580541101</v>
      </c>
      <c r="I15" s="7">
        <v>3.5155888418438401</v>
      </c>
      <c r="J15" s="7">
        <v>3.6003219211132098</v>
      </c>
      <c r="K15" s="7">
        <v>3.6480965743525502</v>
      </c>
      <c r="L15" s="7">
        <v>3.6748810496724902</v>
      </c>
      <c r="N15" s="27">
        <v>8.2366668774545695E-2</v>
      </c>
      <c r="O15" s="27">
        <v>0.22632014336093001</v>
      </c>
      <c r="P15" s="27">
        <v>0.20231033519906699</v>
      </c>
      <c r="Q15" s="27">
        <v>0.26846062709399299</v>
      </c>
      <c r="R15" s="27">
        <v>0.31106266092707402</v>
      </c>
      <c r="S15" s="27">
        <v>0.33668455580541101</v>
      </c>
      <c r="T15" s="27">
        <v>0.35155888418438402</v>
      </c>
      <c r="U15" s="27">
        <v>0.36003219211132098</v>
      </c>
      <c r="V15" s="27">
        <v>0.36480965743525501</v>
      </c>
      <c r="W15" s="27">
        <v>0.36748810496724899</v>
      </c>
    </row>
    <row r="16" spans="2:23" x14ac:dyDescent="0.25">
      <c r="B16" t="s">
        <v>18</v>
      </c>
      <c r="C16" s="7">
        <v>0.14392245016895799</v>
      </c>
      <c r="D16" s="7">
        <v>0.59193196971787898</v>
      </c>
      <c r="E16" s="7">
        <v>0.75820502227388997</v>
      </c>
      <c r="F16" s="7">
        <v>1.36555506268822</v>
      </c>
      <c r="G16" s="7">
        <v>2.0389082647925498</v>
      </c>
      <c r="H16" s="7">
        <v>2.7155815515432402</v>
      </c>
      <c r="I16" s="7">
        <v>3.3542626017460799</v>
      </c>
      <c r="J16" s="7">
        <v>3.9319598729578402</v>
      </c>
      <c r="K16" s="7">
        <v>4.4389852253373201</v>
      </c>
      <c r="L16" s="7">
        <v>4.87431666165691</v>
      </c>
      <c r="N16" s="27">
        <v>1.43922450168958E-2</v>
      </c>
      <c r="O16" s="27">
        <v>5.9193196971787897E-2</v>
      </c>
      <c r="P16" s="27">
        <v>7.5820502227388994E-2</v>
      </c>
      <c r="Q16" s="27">
        <v>0.13655550626882201</v>
      </c>
      <c r="R16" s="27">
        <v>0.20389082647925499</v>
      </c>
      <c r="S16" s="27">
        <v>0.27155815515432402</v>
      </c>
      <c r="T16" s="27">
        <v>0.33542626017460803</v>
      </c>
      <c r="U16" s="27">
        <v>0.39319598729578398</v>
      </c>
      <c r="V16" s="27">
        <v>0.44389852253373202</v>
      </c>
      <c r="W16" s="27">
        <v>0.487431666165691</v>
      </c>
    </row>
    <row r="17" spans="2:23" x14ac:dyDescent="0.25">
      <c r="B17" t="s">
        <v>19</v>
      </c>
      <c r="C17" s="7">
        <v>1.3870046531816499E-2</v>
      </c>
      <c r="D17" s="7">
        <v>4.0640956201080401E-2</v>
      </c>
      <c r="E17" s="7">
        <v>4.7604155812297801E-2</v>
      </c>
      <c r="F17" s="7">
        <v>8.3552976244132604E-2</v>
      </c>
      <c r="G17" s="7">
        <v>0.124472031788504</v>
      </c>
      <c r="H17" s="7">
        <v>0.16708288880376099</v>
      </c>
      <c r="I17" s="7">
        <v>0.20891835708640399</v>
      </c>
      <c r="J17" s="7">
        <v>0.248336125523343</v>
      </c>
      <c r="K17" s="7">
        <v>0.28438184183312598</v>
      </c>
      <c r="L17" s="7">
        <v>0.31661611056608502</v>
      </c>
      <c r="N17" s="27">
        <v>1.3870046531816501E-3</v>
      </c>
      <c r="O17" s="27">
        <v>4.0640956201080398E-3</v>
      </c>
      <c r="P17" s="27">
        <v>4.7604155812297801E-3</v>
      </c>
      <c r="Q17" s="27">
        <v>8.3552976244132601E-3</v>
      </c>
      <c r="R17" s="27">
        <v>1.24472031788504E-2</v>
      </c>
      <c r="S17" s="27">
        <v>1.67082888803761E-2</v>
      </c>
      <c r="T17" s="27">
        <v>2.0891835708640401E-2</v>
      </c>
      <c r="U17" s="27">
        <v>2.4833612552334301E-2</v>
      </c>
      <c r="V17" s="27">
        <v>2.84381841833126E-2</v>
      </c>
      <c r="W17" s="27">
        <v>3.1661611056608502E-2</v>
      </c>
    </row>
    <row r="18" spans="2:23" x14ac:dyDescent="0.25">
      <c r="B18" t="s">
        <v>20</v>
      </c>
      <c r="C18" s="7">
        <v>0.33060228614230902</v>
      </c>
      <c r="D18" s="7">
        <v>0.88260281001116203</v>
      </c>
      <c r="E18" s="7">
        <v>0.80362351437032098</v>
      </c>
      <c r="F18" s="7">
        <v>1.09454953862346</v>
      </c>
      <c r="G18" s="7">
        <v>1.2987891154472999</v>
      </c>
      <c r="H18" s="7">
        <v>1.43275170144474</v>
      </c>
      <c r="I18" s="7">
        <v>1.5174204959557001</v>
      </c>
      <c r="J18" s="7">
        <v>1.5698182795292099</v>
      </c>
      <c r="K18" s="7">
        <v>1.60185020388891</v>
      </c>
      <c r="L18" s="7">
        <v>1.6212912491662499</v>
      </c>
      <c r="N18" s="27">
        <v>3.3060228614230899E-2</v>
      </c>
      <c r="O18" s="27">
        <v>8.82602810011162E-2</v>
      </c>
      <c r="P18" s="27">
        <v>8.0362351437032103E-2</v>
      </c>
      <c r="Q18" s="27">
        <v>0.10945495386234599</v>
      </c>
      <c r="R18" s="27">
        <v>0.12987891154473</v>
      </c>
      <c r="S18" s="27">
        <v>0.143275170144474</v>
      </c>
      <c r="T18" s="27">
        <v>0.15174204959557</v>
      </c>
      <c r="U18" s="27">
        <v>0.15698182795292101</v>
      </c>
      <c r="V18" s="27">
        <v>0.16018502038889099</v>
      </c>
      <c r="W18" s="27">
        <v>0.16212912491662501</v>
      </c>
    </row>
    <row r="19" spans="2:23" x14ac:dyDescent="0.25">
      <c r="B19" t="s">
        <v>21</v>
      </c>
      <c r="C19" s="7">
        <v>0.192681429786772</v>
      </c>
      <c r="D19" s="7">
        <v>1.03180232543098</v>
      </c>
      <c r="E19" s="7">
        <v>1.58860602960465</v>
      </c>
      <c r="F19" s="7">
        <v>3.3630629238781902</v>
      </c>
      <c r="G19" s="7">
        <v>5.8251915253458098</v>
      </c>
      <c r="H19" s="7">
        <v>8.9059183670674305</v>
      </c>
      <c r="I19" s="7">
        <v>12.5079341522442</v>
      </c>
      <c r="J19" s="7">
        <v>16.5232311921893</v>
      </c>
      <c r="K19" s="7">
        <v>20.844192326942501</v>
      </c>
      <c r="L19" s="7">
        <v>25.370225970370999</v>
      </c>
      <c r="N19" s="27">
        <v>1.92681429786772E-2</v>
      </c>
      <c r="O19" s="27">
        <v>0.10318023254309799</v>
      </c>
      <c r="P19" s="27">
        <v>0.158860602960465</v>
      </c>
      <c r="Q19" s="27">
        <v>0.33630629238781901</v>
      </c>
      <c r="R19" s="27">
        <v>0.58251915253458098</v>
      </c>
      <c r="S19" s="27">
        <v>0.89059183670674202</v>
      </c>
      <c r="T19" s="27">
        <v>1.25079341522442</v>
      </c>
      <c r="U19" s="27">
        <v>1.65232311921893</v>
      </c>
      <c r="V19" s="27">
        <v>2.0844192326942501</v>
      </c>
      <c r="W19" s="27">
        <v>2.5370225970371001</v>
      </c>
    </row>
    <row r="20" spans="2:23" x14ac:dyDescent="0.25">
      <c r="B20" t="s">
        <v>22</v>
      </c>
      <c r="C20" s="7">
        <v>5.6486413114787197</v>
      </c>
      <c r="D20" s="7">
        <v>8.5175230865588993</v>
      </c>
      <c r="E20" s="7">
        <v>5.2483092566202503</v>
      </c>
      <c r="F20" s="7">
        <v>5.5743207544244102</v>
      </c>
      <c r="G20" s="7">
        <v>5.6751362736116997</v>
      </c>
      <c r="H20" s="7">
        <v>5.7057416034302699</v>
      </c>
      <c r="I20" s="7">
        <v>5.7149816134712097</v>
      </c>
      <c r="J20" s="7">
        <v>5.7177666360308201</v>
      </c>
      <c r="K20" s="7">
        <v>5.7186056488304899</v>
      </c>
      <c r="L20" s="7">
        <v>5.7188583709713203</v>
      </c>
      <c r="N20" s="27">
        <v>0.56486413114787204</v>
      </c>
      <c r="O20" s="27">
        <v>0.85175230865589002</v>
      </c>
      <c r="P20" s="27">
        <v>0.52483092566202505</v>
      </c>
      <c r="Q20" s="27">
        <v>0.557432075442441</v>
      </c>
      <c r="R20" s="27">
        <v>0.56751362736116995</v>
      </c>
      <c r="S20" s="27">
        <v>0.57057416034302699</v>
      </c>
      <c r="T20" s="27">
        <v>0.57149816134712095</v>
      </c>
      <c r="U20" s="27">
        <v>0.57177666360308199</v>
      </c>
      <c r="V20" s="27">
        <v>0.57186056488305004</v>
      </c>
      <c r="W20" s="27">
        <v>0.57188583709713103</v>
      </c>
    </row>
    <row r="21" spans="2:23" x14ac:dyDescent="0.25">
      <c r="B21" t="s">
        <v>23</v>
      </c>
      <c r="C21" s="7">
        <v>17.0386416415326</v>
      </c>
      <c r="D21" s="7">
        <v>83.008160454667404</v>
      </c>
      <c r="E21" s="7">
        <v>113.62240648625701</v>
      </c>
      <c r="F21" s="7">
        <v>213.06250736318199</v>
      </c>
      <c r="G21" s="7">
        <v>327.53582453783002</v>
      </c>
      <c r="H21" s="7">
        <v>446.34272276511803</v>
      </c>
      <c r="I21" s="7">
        <v>561.76904896897304</v>
      </c>
      <c r="J21" s="7">
        <v>668.98719768451201</v>
      </c>
      <c r="K21" s="7">
        <v>765.45345555530696</v>
      </c>
      <c r="L21" s="7">
        <v>850.23982535739697</v>
      </c>
      <c r="N21" s="27">
        <v>1.7038641641532599</v>
      </c>
      <c r="O21" s="27">
        <v>8.3008160454667408</v>
      </c>
      <c r="P21" s="27">
        <v>11.362240648625701</v>
      </c>
      <c r="Q21" s="27">
        <v>21.306250736318201</v>
      </c>
      <c r="R21" s="27">
        <v>32.753582453782997</v>
      </c>
      <c r="S21" s="27">
        <v>44.634272276511801</v>
      </c>
      <c r="T21" s="27">
        <v>56.176904896897298</v>
      </c>
      <c r="U21" s="27">
        <v>66.898719768451201</v>
      </c>
      <c r="V21" s="27">
        <v>76.545345555530702</v>
      </c>
      <c r="W21" s="27">
        <v>85.023982535739705</v>
      </c>
    </row>
    <row r="22" spans="2:23" x14ac:dyDescent="0.25">
      <c r="B22" t="s">
        <v>24</v>
      </c>
      <c r="C22" s="7">
        <v>8.3201014069466308E-3</v>
      </c>
      <c r="D22" s="7">
        <v>0.117647800687738</v>
      </c>
      <c r="E22" s="7">
        <v>0.18450932729192601</v>
      </c>
      <c r="F22" s="7">
        <v>0.34341864561608498</v>
      </c>
      <c r="G22" s="7">
        <v>0.50322007693472104</v>
      </c>
      <c r="H22" s="7">
        <v>0.64602380291301897</v>
      </c>
      <c r="I22" s="7">
        <v>0.76511471469097803</v>
      </c>
      <c r="J22" s="7">
        <v>0.86020039818427396</v>
      </c>
      <c r="K22" s="7">
        <v>0.93397356951152899</v>
      </c>
      <c r="L22" s="7">
        <v>0.990108233514984</v>
      </c>
      <c r="N22" s="27">
        <v>8.3201014069466295E-4</v>
      </c>
      <c r="O22" s="27">
        <v>1.17647800687738E-2</v>
      </c>
      <c r="P22" s="27">
        <v>1.8450932729192598E-2</v>
      </c>
      <c r="Q22" s="27">
        <v>3.4341864561608502E-2</v>
      </c>
      <c r="R22" s="27">
        <v>5.0322007693472101E-2</v>
      </c>
      <c r="S22" s="27">
        <v>6.46023802913019E-2</v>
      </c>
      <c r="T22" s="27">
        <v>7.65114714690978E-2</v>
      </c>
      <c r="U22" s="27">
        <v>8.6020039818427402E-2</v>
      </c>
      <c r="V22" s="27">
        <v>9.3397356951152893E-2</v>
      </c>
      <c r="W22" s="27">
        <v>9.9010823351498398E-2</v>
      </c>
    </row>
    <row r="23" spans="2:23" x14ac:dyDescent="0.25">
      <c r="B23" t="s">
        <v>25</v>
      </c>
      <c r="C23" s="7">
        <v>3.96180099521915</v>
      </c>
      <c r="D23" s="7">
        <v>5.29967429474332</v>
      </c>
      <c r="E23" s="7">
        <v>3.0745415006464398</v>
      </c>
      <c r="F23" s="7">
        <v>3.18480814339466</v>
      </c>
      <c r="G23" s="7">
        <v>3.2121299736478899</v>
      </c>
      <c r="H23" s="7">
        <v>3.21882444470641</v>
      </c>
      <c r="I23" s="7">
        <v>3.2204602890491798</v>
      </c>
      <c r="J23" s="7">
        <v>3.2208597549719999</v>
      </c>
      <c r="K23" s="7">
        <v>3.22095728699145</v>
      </c>
      <c r="L23" s="7">
        <v>3.2209810990827399</v>
      </c>
      <c r="N23" s="27">
        <v>0.39618009952191502</v>
      </c>
      <c r="O23" s="27">
        <v>0.52996742947433095</v>
      </c>
      <c r="P23" s="27">
        <v>0.30745415006464399</v>
      </c>
      <c r="Q23" s="27">
        <v>0.31848081433946601</v>
      </c>
      <c r="R23" s="27">
        <v>0.32121299736478898</v>
      </c>
      <c r="S23" s="27">
        <v>0.32188244447064102</v>
      </c>
      <c r="T23" s="27">
        <v>0.32204602890491801</v>
      </c>
      <c r="U23" s="27">
        <v>0.32208597549720003</v>
      </c>
      <c r="V23" s="27">
        <v>0.32209572869914499</v>
      </c>
      <c r="W23" s="27">
        <v>0.32209810990827398</v>
      </c>
    </row>
    <row r="24" spans="2:23" x14ac:dyDescent="0.25">
      <c r="B24" t="s">
        <v>26</v>
      </c>
      <c r="C24" s="7">
        <v>14.2331664212536</v>
      </c>
      <c r="D24" s="7">
        <v>12.7700840820061</v>
      </c>
      <c r="E24" s="7">
        <v>6.6090946453067696</v>
      </c>
      <c r="F24" s="7">
        <v>6.6368919855701698</v>
      </c>
      <c r="G24" s="7">
        <v>6.6403013818968804</v>
      </c>
      <c r="H24" s="7">
        <v>6.6407189659153403</v>
      </c>
      <c r="I24" s="7">
        <v>6.6407701029852904</v>
      </c>
      <c r="J24" s="7">
        <v>6.6407763650665803</v>
      </c>
      <c r="K24" s="7">
        <v>6.6407771318989299</v>
      </c>
      <c r="L24" s="7">
        <v>6.6407772258024904</v>
      </c>
      <c r="N24" s="27">
        <v>1.42331664212536</v>
      </c>
      <c r="O24" s="27">
        <v>1.2770084082006099</v>
      </c>
      <c r="P24" s="27">
        <v>0.660909464530677</v>
      </c>
      <c r="Q24" s="27">
        <v>0.66368919855701702</v>
      </c>
      <c r="R24" s="27">
        <v>0.66403013818968804</v>
      </c>
      <c r="S24" s="27">
        <v>0.66407189659153398</v>
      </c>
      <c r="T24" s="27">
        <v>0.66407701029852895</v>
      </c>
      <c r="U24" s="27">
        <v>0.66407763650665796</v>
      </c>
      <c r="V24" s="27">
        <v>0.66407771318989295</v>
      </c>
      <c r="W24" s="27">
        <v>0.664077722580249</v>
      </c>
    </row>
    <row r="25" spans="2:23" x14ac:dyDescent="0.25">
      <c r="B25" t="s">
        <v>27</v>
      </c>
      <c r="C25" s="7">
        <v>0.96680142007932302</v>
      </c>
      <c r="D25" s="7">
        <v>1.20104350744735</v>
      </c>
      <c r="E25" s="7">
        <v>0.89774563250195605</v>
      </c>
      <c r="F25" s="7">
        <v>1.1816881389145699</v>
      </c>
      <c r="G25" s="7">
        <v>1.43510050216203</v>
      </c>
      <c r="H25" s="7">
        <v>1.6514357468372201</v>
      </c>
      <c r="I25" s="7">
        <v>1.83059797321578</v>
      </c>
      <c r="J25" s="7">
        <v>1.97583782056221</v>
      </c>
      <c r="K25" s="7">
        <v>2.0917824822982398</v>
      </c>
      <c r="L25" s="7">
        <v>2.1833078305831202</v>
      </c>
      <c r="N25" s="27">
        <v>9.6680142007932304E-2</v>
      </c>
      <c r="O25" s="27">
        <v>0.12010435074473499</v>
      </c>
      <c r="P25" s="27">
        <v>8.9774563250195602E-2</v>
      </c>
      <c r="Q25" s="27">
        <v>0.118168813891457</v>
      </c>
      <c r="R25" s="27">
        <v>0.143510050216203</v>
      </c>
      <c r="S25" s="27">
        <v>0.16514357468372201</v>
      </c>
      <c r="T25" s="27">
        <v>0.18305979732157801</v>
      </c>
      <c r="U25" s="27">
        <v>0.19758378205622101</v>
      </c>
      <c r="V25" s="27">
        <v>0.209178248229824</v>
      </c>
      <c r="W25" s="27">
        <v>0.21833078305831199</v>
      </c>
    </row>
    <row r="26" spans="2:23" x14ac:dyDescent="0.25">
      <c r="B26" t="s">
        <v>28</v>
      </c>
      <c r="C26" s="7">
        <v>3.1121166090307E-2</v>
      </c>
      <c r="D26" s="7">
        <v>0.111366630156316</v>
      </c>
      <c r="E26" s="7">
        <v>0.13160294723076199</v>
      </c>
      <c r="F26" s="7">
        <v>0.22410373335838199</v>
      </c>
      <c r="G26" s="7">
        <v>0.32078631849800499</v>
      </c>
      <c r="H26" s="7">
        <v>0.41332202025231801</v>
      </c>
      <c r="I26" s="7">
        <v>0.497082721379277</v>
      </c>
      <c r="J26" s="7">
        <v>0.57010414891385497</v>
      </c>
      <c r="K26" s="7">
        <v>0.63210661194343298</v>
      </c>
      <c r="L26" s="7">
        <v>0.68376025343997304</v>
      </c>
      <c r="N26" s="27">
        <v>3.1121166090306998E-3</v>
      </c>
      <c r="O26" s="27">
        <v>1.11366630156316E-2</v>
      </c>
      <c r="P26" s="27">
        <v>1.3160294723076201E-2</v>
      </c>
      <c r="Q26" s="27">
        <v>2.2410373335838198E-2</v>
      </c>
      <c r="R26" s="27">
        <v>3.2078631849800497E-2</v>
      </c>
      <c r="S26" s="27">
        <v>4.1332202025231801E-2</v>
      </c>
      <c r="T26" s="27">
        <v>4.9708272137927702E-2</v>
      </c>
      <c r="U26" s="27">
        <v>5.7010414891385502E-2</v>
      </c>
      <c r="V26" s="27">
        <v>6.3210661194343307E-2</v>
      </c>
      <c r="W26" s="27">
        <v>6.8376025343997296E-2</v>
      </c>
    </row>
    <row r="27" spans="2:23" x14ac:dyDescent="0.25">
      <c r="B27" t="s">
        <v>29</v>
      </c>
      <c r="C27" s="7">
        <v>5.6078187551461102E-3</v>
      </c>
      <c r="D27" s="7">
        <v>8.7209498979159503E-3</v>
      </c>
      <c r="E27" s="7">
        <v>7.1416963167402498E-3</v>
      </c>
      <c r="F27" s="7">
        <v>9.7715828222615098E-3</v>
      </c>
      <c r="G27" s="7">
        <v>1.20405259248175E-2</v>
      </c>
      <c r="H27" s="7">
        <v>1.3891898846938399E-2</v>
      </c>
      <c r="I27" s="7">
        <v>1.53492223317401E-2</v>
      </c>
      <c r="J27" s="7">
        <v>1.6469120562279699E-2</v>
      </c>
      <c r="K27" s="7">
        <v>1.7315655283270899E-2</v>
      </c>
      <c r="L27" s="7">
        <v>1.7948244857899899E-2</v>
      </c>
      <c r="N27" s="27">
        <v>5.60781875514611E-4</v>
      </c>
      <c r="O27" s="27">
        <v>8.7209498979159495E-4</v>
      </c>
      <c r="P27" s="27">
        <v>7.14169631674025E-4</v>
      </c>
      <c r="Q27" s="27">
        <v>9.7715828222615098E-4</v>
      </c>
      <c r="R27" s="27">
        <v>1.20405259248175E-3</v>
      </c>
      <c r="S27" s="27">
        <v>1.38918988469384E-3</v>
      </c>
      <c r="T27" s="27">
        <v>1.53492223317401E-3</v>
      </c>
      <c r="U27" s="27">
        <v>1.6469120562279699E-3</v>
      </c>
      <c r="V27" s="27">
        <v>1.73156552832709E-3</v>
      </c>
      <c r="W27" s="27">
        <v>1.79482448578999E-3</v>
      </c>
    </row>
    <row r="28" spans="2:23" x14ac:dyDescent="0.25">
      <c r="B28" t="s">
        <v>30</v>
      </c>
      <c r="C28" s="7">
        <v>1.77397332459396</v>
      </c>
      <c r="D28" s="7">
        <v>2.14496379703552</v>
      </c>
      <c r="E28" s="7">
        <v>1.2143964751729299</v>
      </c>
      <c r="F28" s="7">
        <v>1.24969524242951</v>
      </c>
      <c r="G28" s="7">
        <v>1.25815396259191</v>
      </c>
      <c r="H28" s="7">
        <v>1.2601634458134601</v>
      </c>
      <c r="I28" s="7">
        <v>1.26063985029084</v>
      </c>
      <c r="J28" s="7">
        <v>1.26075274069875</v>
      </c>
      <c r="K28" s="7">
        <v>1.26077948852233</v>
      </c>
      <c r="L28" s="7">
        <v>1.2607858258776701</v>
      </c>
      <c r="N28" s="27">
        <v>0.17739733245939601</v>
      </c>
      <c r="O28" s="27">
        <v>0.21449637970355201</v>
      </c>
      <c r="P28" s="27">
        <v>0.121439647517293</v>
      </c>
      <c r="Q28" s="27">
        <v>0.12496952424295101</v>
      </c>
      <c r="R28" s="27">
        <v>0.125815396259191</v>
      </c>
      <c r="S28" s="27">
        <v>0.126016344581346</v>
      </c>
      <c r="T28" s="27">
        <v>0.126063985029084</v>
      </c>
      <c r="U28" s="27">
        <v>0.12607527406987501</v>
      </c>
      <c r="V28" s="27">
        <v>0.126077948852233</v>
      </c>
      <c r="W28" s="27">
        <v>0.126078582587767</v>
      </c>
    </row>
    <row r="29" spans="2:23" x14ac:dyDescent="0.25">
      <c r="B29" t="s">
        <v>31</v>
      </c>
      <c r="C29" s="7">
        <v>0.96257964687492303</v>
      </c>
      <c r="D29" s="7">
        <v>3.4811434375095001</v>
      </c>
      <c r="E29" s="7">
        <v>3.972605334756</v>
      </c>
      <c r="F29" s="7">
        <v>6.4553786829084698</v>
      </c>
      <c r="G29" s="7">
        <v>8.8011388101374006</v>
      </c>
      <c r="H29" s="7">
        <v>10.8243748011647</v>
      </c>
      <c r="I29" s="7">
        <v>12.4747500064839</v>
      </c>
      <c r="J29" s="7">
        <v>13.7732659564392</v>
      </c>
      <c r="K29" s="7">
        <v>14.770525382504101</v>
      </c>
      <c r="L29" s="7">
        <v>15.5238121828722</v>
      </c>
      <c r="N29" s="27">
        <v>9.6257964687492301E-2</v>
      </c>
      <c r="O29" s="27">
        <v>0.34811434375095002</v>
      </c>
      <c r="P29" s="27">
        <v>0.39726053347559998</v>
      </c>
      <c r="Q29" s="27">
        <v>0.64553786829084703</v>
      </c>
      <c r="R29" s="27">
        <v>0.88011388101374</v>
      </c>
      <c r="S29" s="27">
        <v>1.08243748011647</v>
      </c>
      <c r="T29" s="27">
        <v>1.2474750006483899</v>
      </c>
      <c r="U29" s="27">
        <v>1.37732659564392</v>
      </c>
      <c r="V29" s="27">
        <v>1.4770525382504101</v>
      </c>
      <c r="W29" s="27">
        <v>1.5523812182872201</v>
      </c>
    </row>
    <row r="30" spans="2:23" x14ac:dyDescent="0.25">
      <c r="B30" t="s">
        <v>32</v>
      </c>
      <c r="C30" s="7">
        <v>1154.8297809517201</v>
      </c>
      <c r="D30" s="7">
        <v>886.38061620251005</v>
      </c>
      <c r="E30" s="7">
        <v>446.23185082393201</v>
      </c>
      <c r="F30" s="7">
        <v>446.383636625696</v>
      </c>
      <c r="G30" s="7">
        <v>446.39119447963799</v>
      </c>
      <c r="H30" s="7">
        <v>446.391570765219</v>
      </c>
      <c r="I30" s="7">
        <v>446.39158949938098</v>
      </c>
      <c r="J30" s="7">
        <v>446.39159043209901</v>
      </c>
      <c r="K30" s="7">
        <v>446.39159047853701</v>
      </c>
      <c r="L30" s="7">
        <v>446.391590480849</v>
      </c>
      <c r="N30" s="27">
        <v>115.482978095172</v>
      </c>
      <c r="O30" s="27">
        <v>88.638061620250994</v>
      </c>
      <c r="P30" s="27">
        <v>44.623185082393199</v>
      </c>
      <c r="Q30" s="27">
        <v>44.638363662569603</v>
      </c>
      <c r="R30" s="27">
        <v>44.6391194479638</v>
      </c>
      <c r="S30" s="27">
        <v>44.639157076521897</v>
      </c>
      <c r="T30" s="27">
        <v>44.6391589499381</v>
      </c>
      <c r="U30" s="27">
        <v>44.639159043209901</v>
      </c>
      <c r="V30" s="27">
        <v>44.639159047853703</v>
      </c>
      <c r="W30" s="27">
        <v>44.639159048084899</v>
      </c>
    </row>
    <row r="31" spans="2:23" x14ac:dyDescent="0.25">
      <c r="B31" t="s">
        <v>33</v>
      </c>
      <c r="C31" s="7">
        <v>0.83032476311174797</v>
      </c>
      <c r="D31" s="7">
        <v>2.5949721069802698</v>
      </c>
      <c r="E31" s="7">
        <v>2.5291901580587801</v>
      </c>
      <c r="F31" s="7">
        <v>3.5678121139276202</v>
      </c>
      <c r="G31" s="7">
        <v>4.3166120317950103</v>
      </c>
      <c r="H31" s="7">
        <v>4.8152252057156204</v>
      </c>
      <c r="I31" s="7">
        <v>5.1331413064745197</v>
      </c>
      <c r="J31" s="7">
        <v>5.3309045977424701</v>
      </c>
      <c r="K31" s="7">
        <v>5.4521730373688202</v>
      </c>
      <c r="L31" s="7">
        <v>5.5259089072411198</v>
      </c>
      <c r="N31" s="27">
        <v>8.3032476311174802E-2</v>
      </c>
      <c r="O31" s="27">
        <v>0.259497210698027</v>
      </c>
      <c r="P31" s="27">
        <v>0.252919015805878</v>
      </c>
      <c r="Q31" s="27">
        <v>0.35678121139276198</v>
      </c>
      <c r="R31" s="27">
        <v>0.43166120317950202</v>
      </c>
      <c r="S31" s="27">
        <v>0.48152252057156197</v>
      </c>
      <c r="T31" s="27">
        <v>0.51331413064745202</v>
      </c>
      <c r="U31" s="27">
        <v>0.53309045977424696</v>
      </c>
      <c r="V31" s="27">
        <v>0.54521730373688204</v>
      </c>
      <c r="W31" s="27">
        <v>0.55259089072411205</v>
      </c>
    </row>
    <row r="32" spans="2:23" x14ac:dyDescent="0.25">
      <c r="B32" t="s">
        <v>34</v>
      </c>
      <c r="C32" s="7">
        <v>8.2129118854527494</v>
      </c>
      <c r="D32" s="7">
        <v>22.4475703201926</v>
      </c>
      <c r="E32" s="7">
        <v>20.647564377427798</v>
      </c>
      <c r="F32" s="7">
        <v>28.270005939489899</v>
      </c>
      <c r="G32" s="7">
        <v>33.642518075197003</v>
      </c>
      <c r="H32" s="7">
        <v>37.1743486837482</v>
      </c>
      <c r="I32" s="7">
        <v>39.4095075849323</v>
      </c>
      <c r="J32" s="7">
        <v>40.793816052405802</v>
      </c>
      <c r="K32" s="7">
        <v>41.640461965227402</v>
      </c>
      <c r="L32" s="7">
        <v>42.154454697358602</v>
      </c>
      <c r="N32" s="27">
        <v>0.82129118854527505</v>
      </c>
      <c r="O32" s="27">
        <v>2.24475703201926</v>
      </c>
      <c r="P32" s="27">
        <v>2.0647564377427798</v>
      </c>
      <c r="Q32" s="27">
        <v>2.8270005939489899</v>
      </c>
      <c r="R32" s="27">
        <v>3.3642518075196999</v>
      </c>
      <c r="S32" s="27">
        <v>3.71743486837482</v>
      </c>
      <c r="T32" s="27">
        <v>3.94095075849323</v>
      </c>
      <c r="U32" s="27">
        <v>4.07938160524058</v>
      </c>
      <c r="V32" s="27">
        <v>4.1640461965227402</v>
      </c>
      <c r="W32" s="27">
        <v>4.2154454697358599</v>
      </c>
    </row>
    <row r="33" spans="2:23" x14ac:dyDescent="0.25">
      <c r="B33" t="s">
        <v>35</v>
      </c>
      <c r="C33" s="7">
        <v>758.86132144120597</v>
      </c>
      <c r="D33" s="7">
        <v>567.19447396690396</v>
      </c>
      <c r="E33" s="7">
        <v>284.835245315093</v>
      </c>
      <c r="F33" s="7">
        <v>284.88341677889002</v>
      </c>
      <c r="G33" s="7">
        <v>284.885288438195</v>
      </c>
      <c r="H33" s="7">
        <v>284.88536115575602</v>
      </c>
      <c r="I33" s="7">
        <v>284.88536398096699</v>
      </c>
      <c r="J33" s="7">
        <v>284.88536409073203</v>
      </c>
      <c r="K33" s="7">
        <v>284.88536409499699</v>
      </c>
      <c r="L33" s="7">
        <v>284.885364095162</v>
      </c>
      <c r="N33" s="27">
        <v>75.886132144120594</v>
      </c>
      <c r="O33" s="27">
        <v>56.719447396690398</v>
      </c>
      <c r="P33" s="27">
        <v>28.4835245315093</v>
      </c>
      <c r="Q33" s="27">
        <v>28.488341677889</v>
      </c>
      <c r="R33" s="27">
        <v>28.488528843819498</v>
      </c>
      <c r="S33" s="27">
        <v>28.488536115575599</v>
      </c>
      <c r="T33" s="27">
        <v>28.488536398096699</v>
      </c>
      <c r="U33" s="27">
        <v>28.488536409073198</v>
      </c>
      <c r="V33" s="27">
        <v>28.488536409499702</v>
      </c>
      <c r="W33" s="27">
        <v>28.4885364095162</v>
      </c>
    </row>
    <row r="34" spans="2:23" x14ac:dyDescent="0.25">
      <c r="B34" t="s">
        <v>36</v>
      </c>
      <c r="C34" s="7">
        <v>2339.68126603562</v>
      </c>
      <c r="D34" s="7">
        <v>1668.99524474179</v>
      </c>
      <c r="E34" s="7">
        <v>835.89775699426298</v>
      </c>
      <c r="F34" s="7">
        <v>835.93284674963797</v>
      </c>
      <c r="G34" s="7">
        <v>835.93372565670199</v>
      </c>
      <c r="H34" s="7">
        <v>835.933747670721</v>
      </c>
      <c r="I34" s="7">
        <v>835.93374822210706</v>
      </c>
      <c r="J34" s="7">
        <v>835.93374823591796</v>
      </c>
      <c r="K34" s="7">
        <v>835.933748236263</v>
      </c>
      <c r="L34" s="7">
        <v>835.93374823627096</v>
      </c>
      <c r="N34" s="27">
        <v>233.96812660356201</v>
      </c>
      <c r="O34" s="27">
        <v>166.899524474179</v>
      </c>
      <c r="P34" s="27">
        <v>83.589775699426298</v>
      </c>
      <c r="Q34" s="27">
        <v>83.593284674963797</v>
      </c>
      <c r="R34" s="27">
        <v>83.593372565670194</v>
      </c>
      <c r="S34" s="27">
        <v>83.593374767072106</v>
      </c>
      <c r="T34" s="27">
        <v>83.593374822210706</v>
      </c>
      <c r="U34" s="27">
        <v>83.593374823591802</v>
      </c>
      <c r="V34" s="27">
        <v>83.593374823626306</v>
      </c>
      <c r="W34" s="27">
        <v>83.593374823627101</v>
      </c>
    </row>
    <row r="35" spans="2:23" x14ac:dyDescent="0.25">
      <c r="B35" t="s">
        <v>37</v>
      </c>
      <c r="C35" s="7">
        <v>0.24050228593520101</v>
      </c>
      <c r="D35" s="7">
        <v>0.46562001982451001</v>
      </c>
      <c r="E35" s="7">
        <v>0.37334900455011799</v>
      </c>
      <c r="F35" s="7">
        <v>0.47383236038544702</v>
      </c>
      <c r="G35" s="7">
        <v>0.53804832096383604</v>
      </c>
      <c r="H35" s="7">
        <v>0.57685001031216199</v>
      </c>
      <c r="I35" s="7">
        <v>0.59961062970057799</v>
      </c>
      <c r="J35" s="7">
        <v>0.61274774845968205</v>
      </c>
      <c r="K35" s="7">
        <v>0.620262735810584</v>
      </c>
      <c r="L35" s="7">
        <v>0.62454016486070096</v>
      </c>
      <c r="N35" s="27">
        <v>2.4050228593520101E-2</v>
      </c>
      <c r="O35" s="27">
        <v>4.6562001982451001E-2</v>
      </c>
      <c r="P35" s="27">
        <v>3.7334900455011803E-2</v>
      </c>
      <c r="Q35" s="27">
        <v>4.7383236038544697E-2</v>
      </c>
      <c r="R35" s="27">
        <v>5.3804832096383599E-2</v>
      </c>
      <c r="S35" s="27">
        <v>5.7685001031216203E-2</v>
      </c>
      <c r="T35" s="27">
        <v>5.99610629700578E-2</v>
      </c>
      <c r="U35" s="27">
        <v>6.1274774845968202E-2</v>
      </c>
      <c r="V35" s="27">
        <v>6.2026273581058403E-2</v>
      </c>
      <c r="W35" s="27">
        <v>6.2454016486070102E-2</v>
      </c>
    </row>
    <row r="36" spans="2:23" x14ac:dyDescent="0.25">
      <c r="B36" t="s">
        <v>38</v>
      </c>
      <c r="C36" s="7">
        <v>1384.05553429271</v>
      </c>
      <c r="D36" s="7">
        <v>925.86705311550702</v>
      </c>
      <c r="E36" s="7">
        <v>462.93522111464898</v>
      </c>
      <c r="F36" s="7">
        <v>462.93522292800299</v>
      </c>
      <c r="G36" s="7">
        <v>462.935222929943</v>
      </c>
      <c r="H36" s="7">
        <v>462.93522292994498</v>
      </c>
      <c r="I36" s="7">
        <v>462.93522292994498</v>
      </c>
      <c r="J36" s="7">
        <v>462.93522292994498</v>
      </c>
      <c r="K36" s="7">
        <v>462.93522292994498</v>
      </c>
      <c r="L36" s="7">
        <v>462.93522292994498</v>
      </c>
      <c r="N36" s="27">
        <v>138.40555342927101</v>
      </c>
      <c r="O36" s="27">
        <v>92.586705311550702</v>
      </c>
      <c r="P36" s="27">
        <v>46.293522111464902</v>
      </c>
      <c r="Q36" s="27">
        <v>46.293522292800297</v>
      </c>
      <c r="R36" s="27">
        <v>46.293522292994297</v>
      </c>
      <c r="S36" s="27">
        <v>46.293522292994503</v>
      </c>
      <c r="T36" s="27">
        <v>46.293522292994503</v>
      </c>
      <c r="U36" s="27">
        <v>46.293522292994503</v>
      </c>
      <c r="V36" s="27">
        <v>46.293522292994503</v>
      </c>
      <c r="W36" s="27">
        <v>46.293522292994503</v>
      </c>
    </row>
    <row r="37" spans="2:23" x14ac:dyDescent="0.25">
      <c r="B37" t="s">
        <v>39</v>
      </c>
      <c r="C37" s="7">
        <v>1.6770631840038801</v>
      </c>
      <c r="D37" s="7">
        <v>4.28981489715094</v>
      </c>
      <c r="E37" s="7">
        <v>3.7462805555121399</v>
      </c>
      <c r="F37" s="7">
        <v>4.9311896707743301</v>
      </c>
      <c r="G37" s="7">
        <v>5.7003709897624404</v>
      </c>
      <c r="H37" s="7">
        <v>6.1688175338931499</v>
      </c>
      <c r="I37" s="7">
        <v>6.4447548436470399</v>
      </c>
      <c r="J37" s="7">
        <v>6.6043862155128803</v>
      </c>
      <c r="K37" s="7">
        <v>6.6958177926557498</v>
      </c>
      <c r="L37" s="7">
        <v>6.7478962678250101</v>
      </c>
      <c r="N37" s="27">
        <v>0.16770631840038799</v>
      </c>
      <c r="O37" s="27">
        <v>0.42898148971509398</v>
      </c>
      <c r="P37" s="27">
        <v>0.37462805555121398</v>
      </c>
      <c r="Q37" s="27">
        <v>0.49311896707743302</v>
      </c>
      <c r="R37" s="27">
        <v>0.57003709897624399</v>
      </c>
      <c r="S37" s="27">
        <v>0.61688175338931495</v>
      </c>
      <c r="T37" s="27">
        <v>0.64447548436470403</v>
      </c>
      <c r="U37" s="27">
        <v>0.66043862155128796</v>
      </c>
      <c r="V37" s="27">
        <v>0.66958177926557505</v>
      </c>
      <c r="W37" s="27">
        <v>0.67478962678250198</v>
      </c>
    </row>
    <row r="38" spans="2:23" x14ac:dyDescent="0.25">
      <c r="B38" t="s">
        <v>40</v>
      </c>
      <c r="C38" s="7">
        <v>487989.44905185001</v>
      </c>
      <c r="D38" s="7">
        <v>325338.99438105797</v>
      </c>
      <c r="E38" s="7">
        <v>162669.49727309399</v>
      </c>
      <c r="F38" s="7">
        <v>162669.49727309501</v>
      </c>
      <c r="G38" s="7">
        <v>162669.49727309501</v>
      </c>
      <c r="H38" s="7">
        <v>162669.49727309501</v>
      </c>
      <c r="I38" s="7">
        <v>162669.49727309501</v>
      </c>
      <c r="J38" s="7">
        <v>162669.49727309501</v>
      </c>
      <c r="K38" s="7">
        <v>162669.49727309501</v>
      </c>
      <c r="L38" s="7">
        <v>162669.49727309501</v>
      </c>
      <c r="N38" s="27">
        <v>48798.944905185002</v>
      </c>
      <c r="O38" s="27">
        <v>32533.8994381058</v>
      </c>
      <c r="P38" s="27">
        <v>16266.9497273094</v>
      </c>
      <c r="Q38" s="27">
        <v>16266.9497273095</v>
      </c>
      <c r="R38" s="27">
        <v>16266.9497273095</v>
      </c>
      <c r="S38" s="27">
        <v>16266.9497273095</v>
      </c>
      <c r="T38" s="27">
        <v>16266.9497273095</v>
      </c>
      <c r="U38" s="27">
        <v>16266.9497273095</v>
      </c>
      <c r="V38" s="27">
        <v>16266.9497273095</v>
      </c>
      <c r="W38" s="27">
        <v>16266.9497273095</v>
      </c>
    </row>
    <row r="39" spans="2:23" x14ac:dyDescent="0.25">
      <c r="B39" t="s">
        <v>41</v>
      </c>
      <c r="C39" s="7">
        <v>16.657657804004</v>
      </c>
      <c r="D39" s="7">
        <v>41.2589798412344</v>
      </c>
      <c r="E39" s="7">
        <v>35.157014265191002</v>
      </c>
      <c r="F39" s="7">
        <v>45.448008562819197</v>
      </c>
      <c r="G39" s="7">
        <v>51.865888118930997</v>
      </c>
      <c r="H39" s="7">
        <v>55.631911379072299</v>
      </c>
      <c r="I39" s="7">
        <v>57.774148242342797</v>
      </c>
      <c r="J39" s="7">
        <v>58.972867197788197</v>
      </c>
      <c r="K39" s="7">
        <v>59.637729596273402</v>
      </c>
      <c r="L39" s="7">
        <v>60.004728480442701</v>
      </c>
      <c r="N39" s="27">
        <v>1.6657657804004</v>
      </c>
      <c r="O39" s="27">
        <v>4.1258979841234398</v>
      </c>
      <c r="P39" s="27">
        <v>3.5157014265191</v>
      </c>
      <c r="Q39" s="27">
        <v>4.5448008562819204</v>
      </c>
      <c r="R39" s="27">
        <v>5.1865888118930998</v>
      </c>
      <c r="S39" s="27">
        <v>5.5631911379072303</v>
      </c>
      <c r="T39" s="27">
        <v>5.7774148242342802</v>
      </c>
      <c r="U39" s="27">
        <v>5.8972867197788199</v>
      </c>
      <c r="V39" s="27">
        <v>5.9637729596273399</v>
      </c>
      <c r="W39" s="27">
        <v>6.0004728480442697</v>
      </c>
    </row>
    <row r="40" spans="2:23" x14ac:dyDescent="0.25">
      <c r="B40" t="s">
        <v>42</v>
      </c>
      <c r="C40" s="7">
        <v>4.4102246805535401</v>
      </c>
      <c r="D40" s="7">
        <v>3.9712472128695699</v>
      </c>
      <c r="E40" s="7">
        <v>2.0460923719923501</v>
      </c>
      <c r="F40" s="7">
        <v>2.0525363222147002</v>
      </c>
      <c r="G40" s="7">
        <v>2.0532162966591199</v>
      </c>
      <c r="H40" s="7">
        <v>2.0532879741854502</v>
      </c>
      <c r="I40" s="7">
        <v>2.0532955290383201</v>
      </c>
      <c r="J40" s="7">
        <v>2.05329632531503</v>
      </c>
      <c r="K40" s="7">
        <v>2.0532964092419901</v>
      </c>
      <c r="L40" s="7">
        <v>2.0532964180878301</v>
      </c>
      <c r="N40" s="27">
        <v>0.441022468055354</v>
      </c>
      <c r="O40" s="27">
        <v>0.39712472128695703</v>
      </c>
      <c r="P40" s="27">
        <v>0.20460923719923499</v>
      </c>
      <c r="Q40" s="27">
        <v>0.20525363222147</v>
      </c>
      <c r="R40" s="27">
        <v>0.205321629665912</v>
      </c>
      <c r="S40" s="27">
        <v>0.20532879741854501</v>
      </c>
      <c r="T40" s="27">
        <v>0.20532955290383201</v>
      </c>
      <c r="U40" s="27">
        <v>0.20532963253150299</v>
      </c>
      <c r="V40" s="27">
        <v>0.205329640924199</v>
      </c>
      <c r="W40" s="27">
        <v>0.20532964180878299</v>
      </c>
    </row>
    <row r="41" spans="2:23" x14ac:dyDescent="0.25">
      <c r="B41" t="s">
        <v>43</v>
      </c>
      <c r="C41" s="7">
        <v>0.69753480417744096</v>
      </c>
      <c r="D41" s="7">
        <v>1.9983129703212199</v>
      </c>
      <c r="E41" s="7">
        <v>1.87580336895281</v>
      </c>
      <c r="F41" s="7">
        <v>2.5953321784013399</v>
      </c>
      <c r="G41" s="7">
        <v>3.1065210390510098</v>
      </c>
      <c r="H41" s="7">
        <v>3.4440887601452599</v>
      </c>
      <c r="I41" s="7">
        <v>3.6582824232119999</v>
      </c>
      <c r="J41" s="7">
        <v>3.7911444541966302</v>
      </c>
      <c r="K41" s="7">
        <v>3.8724775791660302</v>
      </c>
      <c r="L41" s="7">
        <v>3.92188131305342</v>
      </c>
      <c r="N41" s="27">
        <v>6.9753480417744096E-2</v>
      </c>
      <c r="O41" s="27">
        <v>0.19983129703212199</v>
      </c>
      <c r="P41" s="27">
        <v>0.187580336895281</v>
      </c>
      <c r="Q41" s="27">
        <v>0.259533217840134</v>
      </c>
      <c r="R41" s="27">
        <v>0.31065210390510101</v>
      </c>
      <c r="S41" s="27">
        <v>0.34440887601452602</v>
      </c>
      <c r="T41" s="27">
        <v>0.36582824232119998</v>
      </c>
      <c r="U41" s="27">
        <v>0.37911444541966299</v>
      </c>
      <c r="V41" s="27">
        <v>0.38724775791660299</v>
      </c>
      <c r="W41" s="27">
        <v>0.39218813130534202</v>
      </c>
    </row>
    <row r="42" spans="2:23" x14ac:dyDescent="0.25">
      <c r="B42" t="s">
        <v>44</v>
      </c>
      <c r="C42" s="7">
        <v>10.1971026510297</v>
      </c>
      <c r="D42" s="7">
        <v>23.934327720090401</v>
      </c>
      <c r="E42" s="7">
        <v>24.863557902762299</v>
      </c>
      <c r="F42" s="7">
        <v>40.185686660655101</v>
      </c>
      <c r="G42" s="7">
        <v>56.217508836622201</v>
      </c>
      <c r="H42" s="7">
        <v>71.738804394750204</v>
      </c>
      <c r="I42" s="7">
        <v>86.015232469122495</v>
      </c>
      <c r="J42" s="7">
        <v>98.687849711618099</v>
      </c>
      <c r="K42" s="7">
        <v>109.653018366103</v>
      </c>
      <c r="L42" s="7">
        <v>118.963877020894</v>
      </c>
      <c r="N42" s="27">
        <v>1.0197102651029699</v>
      </c>
      <c r="O42" s="27">
        <v>2.39343277200904</v>
      </c>
      <c r="P42" s="27">
        <v>2.4863557902762299</v>
      </c>
      <c r="Q42" s="27">
        <v>4.0185686660655104</v>
      </c>
      <c r="R42" s="27">
        <v>5.6217508836622203</v>
      </c>
      <c r="S42" s="27">
        <v>7.1738804394750204</v>
      </c>
      <c r="T42" s="27">
        <v>8.6015232469122491</v>
      </c>
      <c r="U42" s="27">
        <v>9.8687849711618103</v>
      </c>
      <c r="V42" s="27">
        <v>10.965301836610299</v>
      </c>
      <c r="W42" s="27">
        <v>11.896387702089401</v>
      </c>
    </row>
    <row r="43" spans="2:23" x14ac:dyDescent="0.25">
      <c r="B43" t="s">
        <v>45</v>
      </c>
      <c r="C43" s="7">
        <v>7.2852855955448201E-2</v>
      </c>
      <c r="D43" s="7">
        <v>0.265898180798671</v>
      </c>
      <c r="E43" s="7">
        <v>0.32770132097306598</v>
      </c>
      <c r="F43" s="7">
        <v>0.58516597987757502</v>
      </c>
      <c r="G43" s="7">
        <v>0.87861501846284396</v>
      </c>
      <c r="H43" s="7">
        <v>1.18530837087125</v>
      </c>
      <c r="I43" s="7">
        <v>1.48835742828752</v>
      </c>
      <c r="J43" s="7">
        <v>1.7764261868200599</v>
      </c>
      <c r="K43" s="7">
        <v>2.0427026383311802</v>
      </c>
      <c r="L43" s="7">
        <v>2.28375814519771</v>
      </c>
      <c r="N43" s="27">
        <v>7.2852855955448199E-3</v>
      </c>
      <c r="O43" s="27">
        <v>2.65898180798671E-2</v>
      </c>
      <c r="P43" s="27">
        <v>3.2770132097306601E-2</v>
      </c>
      <c r="Q43" s="27">
        <v>5.8516597987757497E-2</v>
      </c>
      <c r="R43" s="27">
        <v>8.7861501846284398E-2</v>
      </c>
      <c r="S43" s="27">
        <v>0.118530837087125</v>
      </c>
      <c r="T43" s="27">
        <v>0.148835742828752</v>
      </c>
      <c r="U43" s="27">
        <v>0.17764261868200601</v>
      </c>
      <c r="V43" s="27">
        <v>0.204270263833118</v>
      </c>
      <c r="W43" s="27">
        <v>0.22837581451977099</v>
      </c>
    </row>
    <row r="44" spans="2:23" x14ac:dyDescent="0.25">
      <c r="B44" t="s">
        <v>46</v>
      </c>
      <c r="C44" s="7">
        <v>51.754250065190902</v>
      </c>
      <c r="D44" s="7">
        <v>80.337612957951194</v>
      </c>
      <c r="E44" s="7">
        <v>53.747106789365802</v>
      </c>
      <c r="F44" s="7">
        <v>60.155234895451002</v>
      </c>
      <c r="G44" s="7">
        <v>62.944205284882202</v>
      </c>
      <c r="H44" s="7">
        <v>64.1203354143436</v>
      </c>
      <c r="I44" s="7">
        <v>64.610049472929902</v>
      </c>
      <c r="J44" s="7">
        <v>64.812897822385196</v>
      </c>
      <c r="K44" s="7">
        <v>64.896741825849006</v>
      </c>
      <c r="L44" s="7">
        <v>64.931366843291002</v>
      </c>
      <c r="N44" s="27">
        <v>5.1754250065190899</v>
      </c>
      <c r="O44" s="27">
        <v>8.0337612957951201</v>
      </c>
      <c r="P44" s="27">
        <v>5.3747106789365802</v>
      </c>
      <c r="Q44" s="27">
        <v>6.0155234895451004</v>
      </c>
      <c r="R44" s="27">
        <v>6.29442052848822</v>
      </c>
      <c r="S44" s="27">
        <v>6.4120335414343597</v>
      </c>
      <c r="T44" s="27">
        <v>6.4610049472929898</v>
      </c>
      <c r="U44" s="27">
        <v>6.4812897822385196</v>
      </c>
      <c r="V44" s="27">
        <v>6.4896741825849</v>
      </c>
      <c r="W44" s="27">
        <v>6.4931366843290999</v>
      </c>
    </row>
    <row r="45" spans="2:23" x14ac:dyDescent="0.25">
      <c r="B45" t="s">
        <v>47</v>
      </c>
      <c r="C45" s="7">
        <v>15.9453557653747</v>
      </c>
      <c r="D45" s="7">
        <v>26.223036683600299</v>
      </c>
      <c r="E45" s="7">
        <v>19.451681836879501</v>
      </c>
      <c r="F45" s="7">
        <v>23.603313252159399</v>
      </c>
      <c r="G45" s="7">
        <v>26.075672898795101</v>
      </c>
      <c r="H45" s="7">
        <v>27.481486382746301</v>
      </c>
      <c r="I45" s="7">
        <v>28.262145440401898</v>
      </c>
      <c r="J45" s="7">
        <v>28.690292433371798</v>
      </c>
      <c r="K45" s="7">
        <v>28.923556620150698</v>
      </c>
      <c r="L45" s="7">
        <v>29.050193703116999</v>
      </c>
      <c r="N45" s="27">
        <v>1.59453557653747</v>
      </c>
      <c r="O45" s="27">
        <v>2.62230366836003</v>
      </c>
      <c r="P45" s="27">
        <v>1.94516818368795</v>
      </c>
      <c r="Q45" s="27">
        <v>2.3603313252159399</v>
      </c>
      <c r="R45" s="27">
        <v>2.6075672898795101</v>
      </c>
      <c r="S45" s="27">
        <v>2.7481486382746301</v>
      </c>
      <c r="T45" s="27">
        <v>2.82621454404019</v>
      </c>
      <c r="U45" s="27">
        <v>2.86902924333718</v>
      </c>
      <c r="V45" s="27">
        <v>2.8923556620150701</v>
      </c>
      <c r="W45" s="27">
        <v>2.9050193703117002</v>
      </c>
    </row>
    <row r="46" spans="2:23" x14ac:dyDescent="0.25">
      <c r="B46" t="s">
        <v>48</v>
      </c>
      <c r="C46" s="7">
        <v>79.823808334387607</v>
      </c>
      <c r="D46" s="7">
        <v>118.40410423949299</v>
      </c>
      <c r="E46" s="7">
        <v>82.745857862840793</v>
      </c>
      <c r="F46" s="7">
        <v>96.641377820742505</v>
      </c>
      <c r="G46" s="7">
        <v>104.171182229895</v>
      </c>
      <c r="H46" s="7">
        <v>108.093337743372</v>
      </c>
      <c r="I46" s="7">
        <v>110.09773781280499</v>
      </c>
      <c r="J46" s="7">
        <v>111.112512076017</v>
      </c>
      <c r="K46" s="7">
        <v>111.62387622097999</v>
      </c>
      <c r="L46" s="7">
        <v>111.880963543665</v>
      </c>
      <c r="N46" s="27">
        <v>7.9823808334387598</v>
      </c>
      <c r="O46" s="27">
        <v>11.840410423949301</v>
      </c>
      <c r="P46" s="27">
        <v>8.2745857862840797</v>
      </c>
      <c r="Q46" s="27">
        <v>9.6641377820742491</v>
      </c>
      <c r="R46" s="27">
        <v>10.417118222989499</v>
      </c>
      <c r="S46" s="27">
        <v>10.809333774337199</v>
      </c>
      <c r="T46" s="27">
        <v>11.009773781280501</v>
      </c>
      <c r="U46" s="27">
        <v>11.1112512076017</v>
      </c>
      <c r="V46" s="27">
        <v>11.162387622098001</v>
      </c>
      <c r="W46" s="27">
        <v>11.1880963543665</v>
      </c>
    </row>
    <row r="47" spans="2:23" x14ac:dyDescent="0.25">
      <c r="B47" t="s">
        <v>49</v>
      </c>
      <c r="C47" s="7">
        <v>12.7443347970652</v>
      </c>
      <c r="D47" s="7">
        <v>15.9033398719611</v>
      </c>
      <c r="E47" s="7">
        <v>11.0748000840359</v>
      </c>
      <c r="F47" s="7">
        <v>13.3737006518749</v>
      </c>
      <c r="G47" s="7">
        <v>14.9512911658104</v>
      </c>
      <c r="H47" s="7">
        <v>15.992296133597</v>
      </c>
      <c r="I47" s="7">
        <v>16.663692236940701</v>
      </c>
      <c r="J47" s="7">
        <v>17.090820219148601</v>
      </c>
      <c r="K47" s="7">
        <v>17.360297747526499</v>
      </c>
      <c r="L47" s="7">
        <v>17.529446872099999</v>
      </c>
      <c r="N47" s="27">
        <v>1.27443347970652</v>
      </c>
      <c r="O47" s="27">
        <v>1.59033398719611</v>
      </c>
      <c r="P47" s="27">
        <v>1.1074800084035901</v>
      </c>
      <c r="Q47" s="27">
        <v>1.33737006518749</v>
      </c>
      <c r="R47" s="27">
        <v>1.4951291165810401</v>
      </c>
      <c r="S47" s="27">
        <v>1.5992296133596999</v>
      </c>
      <c r="T47" s="27">
        <v>1.6663692236940699</v>
      </c>
      <c r="U47" s="27">
        <v>1.7090820219148599</v>
      </c>
      <c r="V47" s="27">
        <v>1.7360297747526501</v>
      </c>
      <c r="W47" s="27">
        <v>1.7529446872100001</v>
      </c>
    </row>
    <row r="48" spans="2:23" x14ac:dyDescent="0.25">
      <c r="B48" t="s">
        <v>50</v>
      </c>
      <c r="C48" s="7">
        <v>7.0899007288519602</v>
      </c>
      <c r="D48" s="7">
        <v>17.109163393992901</v>
      </c>
      <c r="E48" s="7">
        <v>14.1922408934572</v>
      </c>
      <c r="F48" s="7">
        <v>17.959164505037101</v>
      </c>
      <c r="G48" s="7">
        <v>20.180265139355001</v>
      </c>
      <c r="H48" s="7">
        <v>21.416155121058601</v>
      </c>
      <c r="I48" s="7">
        <v>22.084465797677701</v>
      </c>
      <c r="J48" s="7">
        <v>22.440644046576399</v>
      </c>
      <c r="K48" s="7">
        <v>22.6290522650574</v>
      </c>
      <c r="L48" s="7">
        <v>22.728326888379801</v>
      </c>
      <c r="N48" s="27">
        <v>0.708990072885196</v>
      </c>
      <c r="O48" s="27">
        <v>1.7109163393992901</v>
      </c>
      <c r="P48" s="27">
        <v>1.41922408934572</v>
      </c>
      <c r="Q48" s="27">
        <v>1.79591645050371</v>
      </c>
      <c r="R48" s="27">
        <v>2.0180265139354998</v>
      </c>
      <c r="S48" s="27">
        <v>2.1416155121058602</v>
      </c>
      <c r="T48" s="27">
        <v>2.2084465797677701</v>
      </c>
      <c r="U48" s="27">
        <v>2.2440644046576401</v>
      </c>
      <c r="V48" s="27">
        <v>2.2629052265057399</v>
      </c>
      <c r="W48" s="27">
        <v>2.2728326888379802</v>
      </c>
    </row>
    <row r="49" spans="2:23" x14ac:dyDescent="0.25">
      <c r="B49" t="s">
        <v>51</v>
      </c>
      <c r="C49" s="7">
        <v>2165.1035043936199</v>
      </c>
      <c r="D49" s="7">
        <v>1447.35457572679</v>
      </c>
      <c r="E49" s="7">
        <v>723.67909149554305</v>
      </c>
      <c r="F49" s="7">
        <v>723.67909314024405</v>
      </c>
      <c r="G49" s="7">
        <v>723.67909314174199</v>
      </c>
      <c r="H49" s="7">
        <v>723.67909314174506</v>
      </c>
      <c r="I49" s="7">
        <v>723.67909314174506</v>
      </c>
      <c r="J49" s="7">
        <v>723.67909314174506</v>
      </c>
      <c r="K49" s="7">
        <v>723.67909314174506</v>
      </c>
      <c r="L49" s="7">
        <v>723.67909314174506</v>
      </c>
      <c r="N49" s="27">
        <v>216.51035043936201</v>
      </c>
      <c r="O49" s="27">
        <v>144.735457572679</v>
      </c>
      <c r="P49" s="27">
        <v>72.367909149554293</v>
      </c>
      <c r="Q49" s="27">
        <v>72.367909314024402</v>
      </c>
      <c r="R49" s="27">
        <v>72.367909314174199</v>
      </c>
      <c r="S49" s="27">
        <v>72.367909314174497</v>
      </c>
      <c r="T49" s="27">
        <v>72.367909314174497</v>
      </c>
      <c r="U49" s="27">
        <v>72.367909314174497</v>
      </c>
      <c r="V49" s="27">
        <v>72.367909314174497</v>
      </c>
      <c r="W49" s="27">
        <v>72.367909314174497</v>
      </c>
    </row>
    <row r="50" spans="2:23" x14ac:dyDescent="0.25">
      <c r="B50" t="s">
        <v>52</v>
      </c>
      <c r="C50" s="7">
        <v>0.73851860767778299</v>
      </c>
      <c r="D50" s="7">
        <v>2.5973498703004099</v>
      </c>
      <c r="E50" s="7">
        <v>2.9548539954281599</v>
      </c>
      <c r="F50" s="7">
        <v>4.8249883267021101</v>
      </c>
      <c r="G50" s="7">
        <v>6.6293594937709104</v>
      </c>
      <c r="H50" s="7">
        <v>8.2228006646792906</v>
      </c>
      <c r="I50" s="7">
        <v>9.55504758357743</v>
      </c>
      <c r="J50" s="7">
        <v>10.6297398351234</v>
      </c>
      <c r="K50" s="7">
        <v>11.4758456609093</v>
      </c>
      <c r="L50" s="7">
        <v>12.130804285072401</v>
      </c>
      <c r="N50" s="27">
        <v>7.3851860767778305E-2</v>
      </c>
      <c r="O50" s="27">
        <v>0.259734987030041</v>
      </c>
      <c r="P50" s="27">
        <v>0.295485399542816</v>
      </c>
      <c r="Q50" s="27">
        <v>0.48249883267021099</v>
      </c>
      <c r="R50" s="27">
        <v>0.66293594937709099</v>
      </c>
      <c r="S50" s="27">
        <v>0.82228006646792895</v>
      </c>
      <c r="T50" s="27">
        <v>0.95550475835774296</v>
      </c>
      <c r="U50" s="27">
        <v>1.06297398351234</v>
      </c>
      <c r="V50" s="27">
        <v>1.1475845660909301</v>
      </c>
      <c r="W50" s="27">
        <v>1.2130804285072401</v>
      </c>
    </row>
    <row r="51" spans="2:23" x14ac:dyDescent="0.25">
      <c r="B51" t="s">
        <v>53</v>
      </c>
      <c r="C51" s="7">
        <v>177.8520384924</v>
      </c>
      <c r="D51" s="7">
        <v>181.10298672092401</v>
      </c>
      <c r="E51" s="7">
        <v>98.760356097527094</v>
      </c>
      <c r="F51" s="7">
        <v>100.65679434593601</v>
      </c>
      <c r="G51" s="7">
        <v>101.083211032549</v>
      </c>
      <c r="H51" s="7">
        <v>101.17852039160501</v>
      </c>
      <c r="I51" s="7">
        <v>101.19979490095299</v>
      </c>
      <c r="J51" s="7">
        <v>101.20454228979401</v>
      </c>
      <c r="K51" s="7">
        <v>101.205601595549</v>
      </c>
      <c r="L51" s="7">
        <v>101.205837959614</v>
      </c>
      <c r="N51" s="27">
        <v>17.785203849239998</v>
      </c>
      <c r="O51" s="27">
        <v>18.110298672092402</v>
      </c>
      <c r="P51" s="27">
        <v>9.8760356097527104</v>
      </c>
      <c r="Q51" s="27">
        <v>10.0656794345936</v>
      </c>
      <c r="R51" s="27">
        <v>10.1083211032549</v>
      </c>
      <c r="S51" s="27">
        <v>10.1178520391605</v>
      </c>
      <c r="T51" s="27">
        <v>10.1199794900953</v>
      </c>
      <c r="U51" s="27">
        <v>10.1204542289794</v>
      </c>
      <c r="V51" s="27">
        <v>10.1205601595549</v>
      </c>
      <c r="W51" s="27">
        <v>10.1205837959614</v>
      </c>
    </row>
    <row r="52" spans="2:23" x14ac:dyDescent="0.25">
      <c r="B52" t="s">
        <v>54</v>
      </c>
      <c r="C52" s="7">
        <v>128685.20059702201</v>
      </c>
      <c r="D52" s="7">
        <v>86025.039234595097</v>
      </c>
      <c r="E52" s="7">
        <v>43012.626818068202</v>
      </c>
      <c r="F52" s="7">
        <v>43012.626915822701</v>
      </c>
      <c r="G52" s="7">
        <v>43012.626915911802</v>
      </c>
      <c r="H52" s="7">
        <v>43012.6269159121</v>
      </c>
      <c r="I52" s="7">
        <v>43012.6269159121</v>
      </c>
      <c r="J52" s="7">
        <v>43012.6269159121</v>
      </c>
      <c r="K52" s="7">
        <v>43012.6269159121</v>
      </c>
      <c r="L52" s="7">
        <v>43012.6269159121</v>
      </c>
      <c r="N52" s="27">
        <v>12868.520059702199</v>
      </c>
      <c r="O52" s="27">
        <v>8602.5039234595097</v>
      </c>
      <c r="P52" s="27">
        <v>4301.2626818068202</v>
      </c>
      <c r="Q52" s="27">
        <v>4301.2626915822702</v>
      </c>
      <c r="R52" s="27">
        <v>4301.2626915911796</v>
      </c>
      <c r="S52" s="27">
        <v>4301.2626915912097</v>
      </c>
      <c r="T52" s="27">
        <v>4301.2626915912097</v>
      </c>
      <c r="U52" s="27">
        <v>4301.2626915912097</v>
      </c>
      <c r="V52" s="27">
        <v>4301.2626915912097</v>
      </c>
      <c r="W52" s="27">
        <v>4301.2626915912097</v>
      </c>
    </row>
    <row r="53" spans="2:23" x14ac:dyDescent="0.25">
      <c r="B53" t="s">
        <v>55</v>
      </c>
      <c r="C53" s="7">
        <v>3.7149389805575002</v>
      </c>
      <c r="D53" s="7">
        <v>13.834787118335701</v>
      </c>
      <c r="E53" s="7">
        <v>15.1721928030742</v>
      </c>
      <c r="F53" s="7">
        <v>23.496718143761498</v>
      </c>
      <c r="G53" s="7">
        <v>30.613490947968799</v>
      </c>
      <c r="H53" s="7">
        <v>36.181877036766302</v>
      </c>
      <c r="I53" s="7">
        <v>40.318032366852897</v>
      </c>
      <c r="J53" s="7">
        <v>43.293185767388202</v>
      </c>
      <c r="K53" s="7">
        <v>45.389798573898901</v>
      </c>
      <c r="L53" s="7">
        <v>46.847707872265801</v>
      </c>
      <c r="N53" s="27">
        <v>0.37149389805575</v>
      </c>
      <c r="O53" s="27">
        <v>1.3834787118335701</v>
      </c>
      <c r="P53" s="27">
        <v>1.51721928030742</v>
      </c>
      <c r="Q53" s="27">
        <v>2.3496718143761499</v>
      </c>
      <c r="R53" s="27">
        <v>3.06134909479688</v>
      </c>
      <c r="S53" s="27">
        <v>3.6181877036766301</v>
      </c>
      <c r="T53" s="27">
        <v>4.0318032366852901</v>
      </c>
      <c r="U53" s="27">
        <v>4.32931857673882</v>
      </c>
      <c r="V53" s="27">
        <v>4.5389798573898901</v>
      </c>
      <c r="W53" s="27">
        <v>4.6847707872265802</v>
      </c>
    </row>
    <row r="54" spans="2:23" x14ac:dyDescent="0.25">
      <c r="B54" t="s">
        <v>56</v>
      </c>
      <c r="C54" s="7">
        <v>0.18148037214188101</v>
      </c>
      <c r="D54" s="7">
        <v>0.78401857407604902</v>
      </c>
      <c r="E54" s="7">
        <v>1.10562877203492</v>
      </c>
      <c r="F54" s="7">
        <v>2.2213896603110701</v>
      </c>
      <c r="G54" s="7">
        <v>3.7102056228076998</v>
      </c>
      <c r="H54" s="7">
        <v>5.5181596422777499</v>
      </c>
      <c r="I54" s="7">
        <v>7.5812611665161702</v>
      </c>
      <c r="J54" s="7">
        <v>9.8343091477414504</v>
      </c>
      <c r="K54" s="7">
        <v>12.2159892794154</v>
      </c>
      <c r="L54" s="7">
        <v>14.671554530056699</v>
      </c>
      <c r="N54" s="27">
        <v>1.81480372141881E-2</v>
      </c>
      <c r="O54" s="27">
        <v>7.84018574076049E-2</v>
      </c>
      <c r="P54" s="27">
        <v>0.110562877203492</v>
      </c>
      <c r="Q54" s="27">
        <v>0.222138966031107</v>
      </c>
      <c r="R54" s="27">
        <v>0.37102056228077002</v>
      </c>
      <c r="S54" s="27">
        <v>0.55181596422777501</v>
      </c>
      <c r="T54" s="27">
        <v>0.758126116651617</v>
      </c>
      <c r="U54" s="27">
        <v>0.98343091477414502</v>
      </c>
      <c r="V54" s="27">
        <v>1.22159892794154</v>
      </c>
      <c r="W54" s="27">
        <v>1.4671554530056701</v>
      </c>
    </row>
    <row r="55" spans="2:23" x14ac:dyDescent="0.25">
      <c r="B55" t="s">
        <v>57</v>
      </c>
      <c r="C55" s="7">
        <v>5.5544808783454798</v>
      </c>
      <c r="D55" s="7">
        <v>9.8300002046216992</v>
      </c>
      <c r="E55" s="7">
        <v>6.7146654774584098</v>
      </c>
      <c r="F55" s="7">
        <v>7.53071393976093</v>
      </c>
      <c r="G55" s="7">
        <v>7.8700469163645801</v>
      </c>
      <c r="H55" s="7">
        <v>8.0066869473408993</v>
      </c>
      <c r="I55" s="7">
        <v>8.0610308898134502</v>
      </c>
      <c r="J55" s="7">
        <v>8.0825399609509905</v>
      </c>
      <c r="K55" s="7">
        <v>8.0910369597691503</v>
      </c>
      <c r="L55" s="7">
        <v>8.0943911198278098</v>
      </c>
      <c r="N55" s="27">
        <v>0.55544808783454802</v>
      </c>
      <c r="O55" s="27">
        <v>0.98300002046217005</v>
      </c>
      <c r="P55" s="27">
        <v>0.67146654774584102</v>
      </c>
      <c r="Q55" s="27">
        <v>0.75307139397609302</v>
      </c>
      <c r="R55" s="27">
        <v>0.78700469163645803</v>
      </c>
      <c r="S55" s="27">
        <v>0.80066869473408997</v>
      </c>
      <c r="T55" s="27">
        <v>0.80610308898134497</v>
      </c>
      <c r="U55" s="27">
        <v>0.80825399609509896</v>
      </c>
      <c r="V55" s="27">
        <v>0.809103695976915</v>
      </c>
      <c r="W55" s="27">
        <v>0.80943911198278096</v>
      </c>
    </row>
    <row r="56" spans="2:23" x14ac:dyDescent="0.25">
      <c r="B56" t="s">
        <v>58</v>
      </c>
      <c r="C56" s="7">
        <v>0.44223887459314398</v>
      </c>
      <c r="D56" s="7">
        <v>1.8132490294919901</v>
      </c>
      <c r="E56" s="7">
        <v>2.44469228288053</v>
      </c>
      <c r="F56" s="7">
        <v>4.7143632131962496</v>
      </c>
      <c r="G56" s="7">
        <v>7.5789768523413397</v>
      </c>
      <c r="H56" s="7">
        <v>10.875220359919499</v>
      </c>
      <c r="I56" s="7">
        <v>14.444877583849699</v>
      </c>
      <c r="J56" s="7">
        <v>18.149536255285199</v>
      </c>
      <c r="K56" s="7">
        <v>21.8758719981513</v>
      </c>
      <c r="L56" s="7">
        <v>25.535885657529999</v>
      </c>
      <c r="N56" s="27">
        <v>4.4223887459314402E-2</v>
      </c>
      <c r="O56" s="27">
        <v>0.18132490294919901</v>
      </c>
      <c r="P56" s="27">
        <v>0.24446922828805301</v>
      </c>
      <c r="Q56" s="27">
        <v>0.47143632131962498</v>
      </c>
      <c r="R56" s="27">
        <v>0.75789768523413403</v>
      </c>
      <c r="S56" s="27">
        <v>1.08752203599195</v>
      </c>
      <c r="T56" s="27">
        <v>1.44448775838497</v>
      </c>
      <c r="U56" s="27">
        <v>1.8149536255285199</v>
      </c>
      <c r="V56" s="27">
        <v>2.1875871998151299</v>
      </c>
      <c r="W56" s="27">
        <v>2.553588565753</v>
      </c>
    </row>
    <row r="57" spans="2:23" x14ac:dyDescent="0.25">
      <c r="B57" t="s">
        <v>59</v>
      </c>
      <c r="C57" s="7">
        <v>0.65380229072993601</v>
      </c>
      <c r="D57" s="7">
        <v>1.5500693429528101</v>
      </c>
      <c r="E57" s="7">
        <v>1.29755918653282</v>
      </c>
      <c r="F57" s="7">
        <v>1.6630805607127499</v>
      </c>
      <c r="G57" s="7">
        <v>1.8895918886446601</v>
      </c>
      <c r="H57" s="7">
        <v>2.0220665264508799</v>
      </c>
      <c r="I57" s="7">
        <v>2.0972877690673699</v>
      </c>
      <c r="J57" s="7">
        <v>2.13933810248303</v>
      </c>
      <c r="K57" s="7">
        <v>2.1626487534346199</v>
      </c>
      <c r="L57" s="7">
        <v>2.1755123355683601</v>
      </c>
      <c r="N57" s="27">
        <v>6.5380229072993595E-2</v>
      </c>
      <c r="O57" s="27">
        <v>0.15500693429528101</v>
      </c>
      <c r="P57" s="27">
        <v>0.12975591865328201</v>
      </c>
      <c r="Q57" s="27">
        <v>0.166308056071275</v>
      </c>
      <c r="R57" s="27">
        <v>0.188959188864466</v>
      </c>
      <c r="S57" s="27">
        <v>0.202206652645088</v>
      </c>
      <c r="T57" s="27">
        <v>0.209728776906737</v>
      </c>
      <c r="U57" s="27">
        <v>0.21393381024830299</v>
      </c>
      <c r="V57" s="27">
        <v>0.216264875343462</v>
      </c>
      <c r="W57" s="27">
        <v>0.217551233556836</v>
      </c>
    </row>
    <row r="58" spans="2:23" x14ac:dyDescent="0.25">
      <c r="B58" t="s">
        <v>60</v>
      </c>
      <c r="C58" s="7">
        <v>18.477438278491501</v>
      </c>
      <c r="D58" s="7">
        <v>47.813019348042801</v>
      </c>
      <c r="E58" s="7">
        <v>41.472204309784402</v>
      </c>
      <c r="F58" s="7">
        <v>54.072538024427097</v>
      </c>
      <c r="G58" s="7">
        <v>61.980624466178398</v>
      </c>
      <c r="H58" s="7">
        <v>66.6366029087458</v>
      </c>
      <c r="I58" s="7">
        <v>69.2898154325608</v>
      </c>
      <c r="J58" s="7">
        <v>70.7758976150282</v>
      </c>
      <c r="K58" s="7">
        <v>71.600579881195102</v>
      </c>
      <c r="L58" s="7">
        <v>72.055929600690703</v>
      </c>
      <c r="N58" s="27">
        <v>1.84774382784915</v>
      </c>
      <c r="O58" s="27">
        <v>4.7813019348042802</v>
      </c>
      <c r="P58" s="27">
        <v>4.1472204309784404</v>
      </c>
      <c r="Q58" s="27">
        <v>5.4072538024427104</v>
      </c>
      <c r="R58" s="27">
        <v>6.1980624466178398</v>
      </c>
      <c r="S58" s="27">
        <v>6.6636602908745797</v>
      </c>
      <c r="T58" s="27">
        <v>6.9289815432560804</v>
      </c>
      <c r="U58" s="27">
        <v>7.0775897615028196</v>
      </c>
      <c r="V58" s="27">
        <v>7.1600579881195099</v>
      </c>
      <c r="W58" s="27">
        <v>7.2055929600690698</v>
      </c>
    </row>
    <row r="59" spans="2:23" x14ac:dyDescent="0.25">
      <c r="B59" t="s">
        <v>61</v>
      </c>
      <c r="C59" s="7">
        <v>0.325047728457589</v>
      </c>
      <c r="D59" s="7">
        <v>1.1475746240400799</v>
      </c>
      <c r="E59" s="7">
        <v>1.30997763519011</v>
      </c>
      <c r="F59" s="7">
        <v>2.1454684316683599</v>
      </c>
      <c r="G59" s="7">
        <v>2.9554707509514002</v>
      </c>
      <c r="H59" s="7">
        <v>3.6740737209310099</v>
      </c>
      <c r="I59" s="7">
        <v>4.2775156786359201</v>
      </c>
      <c r="J59" s="7">
        <v>4.7663314889436199</v>
      </c>
      <c r="K59" s="7">
        <v>5.1527138911156696</v>
      </c>
      <c r="L59" s="7">
        <v>5.4529536944704704</v>
      </c>
      <c r="N59" s="27">
        <v>3.2504772845758902E-2</v>
      </c>
      <c r="O59" s="27">
        <v>0.114757462404008</v>
      </c>
      <c r="P59" s="27">
        <v>0.13099776351901099</v>
      </c>
      <c r="Q59" s="27">
        <v>0.214546843166836</v>
      </c>
      <c r="R59" s="27">
        <v>0.29554707509514</v>
      </c>
      <c r="S59" s="27">
        <v>0.36740737209310098</v>
      </c>
      <c r="T59" s="27">
        <v>0.42775156786359197</v>
      </c>
      <c r="U59" s="27">
        <v>0.47663314889436198</v>
      </c>
      <c r="V59" s="27">
        <v>0.515271389111567</v>
      </c>
      <c r="W59" s="27">
        <v>0.54529536944704704</v>
      </c>
    </row>
    <row r="60" spans="2:23" x14ac:dyDescent="0.25">
      <c r="B60" t="s">
        <v>62</v>
      </c>
      <c r="C60" s="7">
        <v>0.16111566652593901</v>
      </c>
      <c r="D60" s="7">
        <v>0.49194069840448701</v>
      </c>
      <c r="E60" s="7">
        <v>0.51358601778473401</v>
      </c>
      <c r="F60" s="7">
        <v>0.78882875939442698</v>
      </c>
      <c r="G60" s="7">
        <v>1.0346625161015599</v>
      </c>
      <c r="H60" s="7">
        <v>1.23772505193283</v>
      </c>
      <c r="I60" s="7">
        <v>1.3976861819244699</v>
      </c>
      <c r="J60" s="7">
        <v>1.51991862316014</v>
      </c>
      <c r="K60" s="7">
        <v>1.61145335224453</v>
      </c>
      <c r="L60" s="7">
        <v>1.67906563093556</v>
      </c>
      <c r="N60" s="27">
        <v>1.61115666525939E-2</v>
      </c>
      <c r="O60" s="27">
        <v>4.9194069840448697E-2</v>
      </c>
      <c r="P60" s="27">
        <v>5.1358601778473401E-2</v>
      </c>
      <c r="Q60" s="27">
        <v>7.8882875939442695E-2</v>
      </c>
      <c r="R60" s="27">
        <v>0.103466251610156</v>
      </c>
      <c r="S60" s="27">
        <v>0.12377250519328301</v>
      </c>
      <c r="T60" s="27">
        <v>0.13976861819244699</v>
      </c>
      <c r="U60" s="27">
        <v>0.151991862316014</v>
      </c>
      <c r="V60" s="27">
        <v>0.16114533522445301</v>
      </c>
      <c r="W60" s="27">
        <v>0.167906563093556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zoomScaleNormal="100" workbookViewId="0">
      <selection activeCell="B29" activeCellId="1" sqref="E2:N177 B29"/>
    </sheetView>
  </sheetViews>
  <sheetFormatPr defaultRowHeight="15" x14ac:dyDescent="0.25"/>
  <cols>
    <col min="1" max="1" width="13.42578125"/>
    <col min="2" max="1025" width="8.5703125"/>
  </cols>
  <sheetData>
    <row r="1" spans="1:2" x14ac:dyDescent="0.25">
      <c r="A1" t="s">
        <v>355</v>
      </c>
      <c r="B1">
        <v>1.4549999999999999E-3</v>
      </c>
    </row>
    <row r="2" spans="1:2" x14ac:dyDescent="0.25">
      <c r="A2" t="s">
        <v>356</v>
      </c>
      <c r="B2">
        <v>1E-3</v>
      </c>
    </row>
    <row r="3" spans="1:2" x14ac:dyDescent="0.25">
      <c r="A3" t="s">
        <v>357</v>
      </c>
      <c r="B3">
        <v>1.4549999999999999E-3</v>
      </c>
    </row>
    <row r="4" spans="1:2" x14ac:dyDescent="0.25">
      <c r="A4" t="s">
        <v>358</v>
      </c>
      <c r="B4">
        <v>1E-3</v>
      </c>
    </row>
    <row r="5" spans="1:2" x14ac:dyDescent="0.25">
      <c r="A5" t="s">
        <v>359</v>
      </c>
      <c r="B5">
        <v>8.0000000000000002E-3</v>
      </c>
    </row>
    <row r="6" spans="1:2" x14ac:dyDescent="0.25">
      <c r="A6" t="s">
        <v>360</v>
      </c>
      <c r="B6">
        <v>8.0000000000000002E-3</v>
      </c>
    </row>
    <row r="7" spans="1:2" x14ac:dyDescent="0.25">
      <c r="A7" t="s">
        <v>361</v>
      </c>
      <c r="B7">
        <v>8.0000000000000002E-3</v>
      </c>
    </row>
    <row r="8" spans="1:2" x14ac:dyDescent="0.25">
      <c r="A8" t="s">
        <v>362</v>
      </c>
      <c r="B8" s="9">
        <v>7.0000000000000001E-3</v>
      </c>
    </row>
    <row r="9" spans="1:2" x14ac:dyDescent="0.25">
      <c r="A9" t="s">
        <v>363</v>
      </c>
      <c r="B9" s="9">
        <v>5.0000000000000001E-3</v>
      </c>
    </row>
    <row r="10" spans="1:2" x14ac:dyDescent="0.25">
      <c r="A10" t="s">
        <v>364</v>
      </c>
      <c r="B10" s="9">
        <v>6.4999999999999997E-4</v>
      </c>
    </row>
    <row r="11" spans="1:2" x14ac:dyDescent="0.25">
      <c r="A11" t="s">
        <v>365</v>
      </c>
      <c r="B11" s="9">
        <v>5.0000000000000001E-3</v>
      </c>
    </row>
    <row r="12" spans="1:2" x14ac:dyDescent="0.25">
      <c r="A12" t="s">
        <v>366</v>
      </c>
      <c r="B12" s="9">
        <v>5.0000000000000001E-3</v>
      </c>
    </row>
    <row r="13" spans="1:2" x14ac:dyDescent="0.25">
      <c r="A13" t="s">
        <v>367</v>
      </c>
      <c r="B13">
        <v>1.4999999999999999E-4</v>
      </c>
    </row>
    <row r="14" spans="1:2" x14ac:dyDescent="0.25">
      <c r="A14" t="s">
        <v>368</v>
      </c>
      <c r="B14">
        <v>1E-4</v>
      </c>
    </row>
    <row r="15" spans="1:2" x14ac:dyDescent="0.25">
      <c r="A15" t="s">
        <v>369</v>
      </c>
      <c r="B15">
        <v>1.4999999999999999E-4</v>
      </c>
    </row>
    <row r="16" spans="1:2" x14ac:dyDescent="0.25">
      <c r="A16" t="s">
        <v>370</v>
      </c>
      <c r="B16">
        <v>1E-4</v>
      </c>
    </row>
    <row r="17" spans="1:2" x14ac:dyDescent="0.25">
      <c r="A17" t="s">
        <v>371</v>
      </c>
      <c r="B17">
        <v>5.0000000000000001E-3</v>
      </c>
    </row>
    <row r="18" spans="1:2" x14ac:dyDescent="0.25">
      <c r="A18" t="s">
        <v>372</v>
      </c>
      <c r="B18" s="9">
        <v>5.0000000000000001E-4</v>
      </c>
    </row>
    <row r="19" spans="1:2" x14ac:dyDescent="0.25">
      <c r="A19" t="s">
        <v>373</v>
      </c>
      <c r="B19">
        <v>0.03</v>
      </c>
    </row>
    <row r="20" spans="1:2" x14ac:dyDescent="0.25">
      <c r="A20" t="s">
        <v>374</v>
      </c>
      <c r="B20">
        <v>1E-4</v>
      </c>
    </row>
    <row r="21" spans="1:2" x14ac:dyDescent="0.25">
      <c r="A21" t="s">
        <v>375</v>
      </c>
      <c r="B21">
        <v>5.0000000000000001E-3</v>
      </c>
    </row>
    <row r="22" spans="1:2" x14ac:dyDescent="0.25">
      <c r="A22" t="s">
        <v>376</v>
      </c>
      <c r="B22">
        <v>1.5E-3</v>
      </c>
    </row>
    <row r="23" spans="1:2" x14ac:dyDescent="0.25">
      <c r="A23" t="s">
        <v>377</v>
      </c>
      <c r="B23">
        <v>0</v>
      </c>
    </row>
    <row r="24" spans="1:2" x14ac:dyDescent="0.25">
      <c r="A24" t="s">
        <v>378</v>
      </c>
      <c r="B24">
        <v>0</v>
      </c>
    </row>
    <row r="25" spans="1:2" x14ac:dyDescent="0.25">
      <c r="A25" t="s">
        <v>379</v>
      </c>
      <c r="B25">
        <v>1E-4</v>
      </c>
    </row>
    <row r="26" spans="1:2" x14ac:dyDescent="0.25">
      <c r="A26" t="s">
        <v>380</v>
      </c>
      <c r="B26">
        <v>6.0000000000000001E-3</v>
      </c>
    </row>
    <row r="29" spans="1:2" x14ac:dyDescent="0.25">
      <c r="A29" t="s">
        <v>381</v>
      </c>
      <c r="B29">
        <v>4.3999999999999997E-2</v>
      </c>
    </row>
    <row r="30" spans="1:2" x14ac:dyDescent="0.25">
      <c r="A30" t="s">
        <v>382</v>
      </c>
      <c r="B30">
        <v>0.04</v>
      </c>
    </row>
    <row r="31" spans="1:2" x14ac:dyDescent="0.25">
      <c r="A31" t="s">
        <v>383</v>
      </c>
      <c r="B31">
        <v>4.4400000000000002E-2</v>
      </c>
    </row>
    <row r="32" spans="1:2" x14ac:dyDescent="0.25">
      <c r="A32" t="s">
        <v>384</v>
      </c>
      <c r="B32">
        <v>0.04</v>
      </c>
    </row>
    <row r="33" spans="1:2" x14ac:dyDescent="0.25">
      <c r="A33" t="s">
        <v>385</v>
      </c>
      <c r="B33">
        <v>0.05</v>
      </c>
    </row>
    <row r="34" spans="1:2" x14ac:dyDescent="0.25">
      <c r="A34" t="s">
        <v>386</v>
      </c>
      <c r="B34">
        <v>0.05</v>
      </c>
    </row>
    <row r="35" spans="1:2" x14ac:dyDescent="0.25">
      <c r="A35" t="s">
        <v>387</v>
      </c>
      <c r="B35">
        <v>0.05</v>
      </c>
    </row>
    <row r="36" spans="1:2" x14ac:dyDescent="0.25">
      <c r="A36" t="s">
        <v>388</v>
      </c>
      <c r="B36">
        <v>3.5000000000000003E-2</v>
      </c>
    </row>
    <row r="37" spans="1:2" x14ac:dyDescent="0.25">
      <c r="A37" t="s">
        <v>389</v>
      </c>
      <c r="B37">
        <v>0.02</v>
      </c>
    </row>
    <row r="38" spans="1:2" x14ac:dyDescent="0.25">
      <c r="A38" t="s">
        <v>390</v>
      </c>
      <c r="B38">
        <v>1.2E-2</v>
      </c>
    </row>
    <row r="39" spans="1:2" x14ac:dyDescent="0.25">
      <c r="A39" t="s">
        <v>391</v>
      </c>
      <c r="B39">
        <v>0.01</v>
      </c>
    </row>
    <row r="40" spans="1:2" x14ac:dyDescent="0.25">
      <c r="A40" t="s">
        <v>392</v>
      </c>
      <c r="B40">
        <v>0.01</v>
      </c>
    </row>
    <row r="41" spans="1:2" x14ac:dyDescent="0.25">
      <c r="A41" t="s">
        <v>393</v>
      </c>
      <c r="B41">
        <v>3.0429999999999999E-2</v>
      </c>
    </row>
    <row r="42" spans="1:2" x14ac:dyDescent="0.25">
      <c r="A42" t="s">
        <v>394</v>
      </c>
      <c r="B42">
        <v>0.03</v>
      </c>
    </row>
    <row r="43" spans="1:2" x14ac:dyDescent="0.25">
      <c r="A43" t="s">
        <v>395</v>
      </c>
      <c r="B43">
        <v>3.0429999999999999E-2</v>
      </c>
    </row>
    <row r="44" spans="1:2" x14ac:dyDescent="0.25">
      <c r="A44" t="s">
        <v>396</v>
      </c>
      <c r="B44">
        <v>0.03</v>
      </c>
    </row>
    <row r="45" spans="1:2" x14ac:dyDescent="0.25">
      <c r="A45" t="s">
        <v>397</v>
      </c>
      <c r="B45">
        <v>0.05</v>
      </c>
    </row>
    <row r="46" spans="1:2" x14ac:dyDescent="0.25">
      <c r="A46" t="s">
        <v>398</v>
      </c>
      <c r="B46">
        <v>1.4E-2</v>
      </c>
    </row>
    <row r="47" spans="1:2" x14ac:dyDescent="0.25">
      <c r="A47" t="s">
        <v>399</v>
      </c>
      <c r="B47">
        <v>1E-3</v>
      </c>
    </row>
    <row r="48" spans="1:2" x14ac:dyDescent="0.25">
      <c r="A48" t="s">
        <v>400</v>
      </c>
      <c r="B48">
        <v>1.7999999999999999E-2</v>
      </c>
    </row>
    <row r="49" spans="1:2" x14ac:dyDescent="0.25">
      <c r="A49" t="s">
        <v>401</v>
      </c>
      <c r="B49">
        <v>7.0000000000000007E-2</v>
      </c>
    </row>
    <row r="50" spans="1:2" x14ac:dyDescent="0.25">
      <c r="A50" t="s">
        <v>402</v>
      </c>
      <c r="B50">
        <v>0.08</v>
      </c>
    </row>
    <row r="51" spans="1:2" x14ac:dyDescent="0.25">
      <c r="A51" t="s">
        <v>403</v>
      </c>
      <c r="B51">
        <v>2.5000000000000001E-2</v>
      </c>
    </row>
    <row r="52" spans="1:2" x14ac:dyDescent="0.25">
      <c r="A52" t="s">
        <v>404</v>
      </c>
      <c r="B52">
        <v>0.05</v>
      </c>
    </row>
    <row r="53" spans="1:2" x14ac:dyDescent="0.25">
      <c r="A53" t="s">
        <v>405</v>
      </c>
      <c r="B53">
        <v>1E-3</v>
      </c>
    </row>
    <row r="54" spans="1:2" x14ac:dyDescent="0.25">
      <c r="A54" t="s">
        <v>406</v>
      </c>
      <c r="B54">
        <v>0.01</v>
      </c>
    </row>
    <row r="55" spans="1:2" x14ac:dyDescent="0.25">
      <c r="A55" t="s">
        <v>407</v>
      </c>
      <c r="B55">
        <v>1.7999999999999999E-2</v>
      </c>
    </row>
    <row r="56" spans="1:2" x14ac:dyDescent="0.25">
      <c r="A56" t="s">
        <v>408</v>
      </c>
      <c r="B56">
        <v>5.5E-2</v>
      </c>
    </row>
    <row r="57" spans="1:2" x14ac:dyDescent="0.25">
      <c r="A57" t="s">
        <v>409</v>
      </c>
      <c r="B57">
        <v>0.05</v>
      </c>
    </row>
    <row r="58" spans="1:2" x14ac:dyDescent="0.25">
      <c r="A58" t="s">
        <v>410</v>
      </c>
      <c r="B58">
        <v>0.02</v>
      </c>
    </row>
    <row r="59" spans="1:2" x14ac:dyDescent="0.25">
      <c r="A59" t="s">
        <v>411</v>
      </c>
      <c r="B59">
        <v>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calc_age_20190612</vt:lpstr>
      <vt:lpstr>calc_1106</vt:lpstr>
      <vt:lpstr>scrap</vt:lpstr>
      <vt:lpstr>new_C</vt:lpstr>
      <vt:lpstr>growth_req</vt:lpstr>
      <vt:lpstr>new_mum</vt:lpstr>
      <vt:lpstr>new_kdenr</vt:lpstr>
      <vt:lpstr>est_mum_perDay</vt:lpstr>
      <vt:lpstr>calc0904</vt:lpstr>
      <vt:lpstr>mum_20181026</vt:lpstr>
      <vt:lpstr>calc0925</vt:lpstr>
      <vt:lpstr>20180814run</vt:lpstr>
      <vt:lpstr>20180831</vt:lpstr>
      <vt:lpstr>inverts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Morse</dc:creator>
  <dc:description/>
  <cp:lastModifiedBy>Ryan Morse</cp:lastModifiedBy>
  <cp:revision>12</cp:revision>
  <dcterms:created xsi:type="dcterms:W3CDTF">2018-08-14T20:04:41Z</dcterms:created>
  <dcterms:modified xsi:type="dcterms:W3CDTF">2019-10-21T21:03:32Z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