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2"/>
  </bookViews>
  <sheets>
    <sheet name="C_v1" sheetId="1" state="visible" r:id="rId2"/>
    <sheet name="mum_v1" sheetId="2" state="visible" r:id="rId3"/>
    <sheet name="C_v1.5_20170517" sheetId="3" state="visible" r:id="rId4"/>
    <sheet name="C_v1.5_20170531" sheetId="4" state="visible" r:id="rId5"/>
    <sheet name="mum_v1.5_20170531" sheetId="5" state="visible" r:id="rId6"/>
    <sheet name="mum_v1.5_20170517" sheetId="6" state="visible" r:id="rId7"/>
    <sheet name="2018_tuning_C" sheetId="7" state="visible" r:id="rId8"/>
    <sheet name="2018_tuning_mum" sheetId="8" state="visible" r:id="rId9"/>
    <sheet name="20180609" sheetId="9" state="visible" r:id="rId10"/>
    <sheet name="ageclass" sheetId="10" state="visible" r:id="rId11"/>
    <sheet name="gape" sheetId="11" state="visible" r:id="rId12"/>
    <sheet name="size" sheetId="12" state="visible" r:id="rId13"/>
    <sheet name="RN+SN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<sst xmlns="http://schemas.openxmlformats.org/spreadsheetml/2006/main" count="3050" uniqueCount="1063">
  <si>
    <t xml:space="preserve">C</t>
  </si>
  <si>
    <t xml:space="preserve">mum</t>
  </si>
  <si>
    <t xml:space="preserve">mum/C</t>
  </si>
  <si>
    <t xml:space="preserve">FPL</t>
  </si>
  <si>
    <t xml:space="preserve">Large planktivorous fish</t>
  </si>
  <si>
    <t xml:space="preserve">FPO</t>
  </si>
  <si>
    <t xml:space="preserve">Other planktivorous fish</t>
  </si>
  <si>
    <t xml:space="preserve">FPS</t>
  </si>
  <si>
    <t xml:space="preserve">Small planktivorous fish</t>
  </si>
  <si>
    <t xml:space="preserve">FVD</t>
  </si>
  <si>
    <t xml:space="preserve">Deep piscivorous fish</t>
  </si>
  <si>
    <t xml:space="preserve">FVV</t>
  </si>
  <si>
    <t xml:space="preserve">Vulnerable piscivorous fish</t>
  </si>
  <si>
    <t xml:space="preserve">FVS</t>
  </si>
  <si>
    <t xml:space="preserve">Shallow piscivorous fish</t>
  </si>
  <si>
    <t xml:space="preserve">FVB</t>
  </si>
  <si>
    <t xml:space="preserve">Other piscivorous fish</t>
  </si>
  <si>
    <t xml:space="preserve">FVT</t>
  </si>
  <si>
    <t xml:space="preserve">Large piscivorous fish (tuna)</t>
  </si>
  <si>
    <t xml:space="preserve">FVO</t>
  </si>
  <si>
    <t xml:space="preserve">Other tuna</t>
  </si>
  <si>
    <t xml:space="preserve">FMM</t>
  </si>
  <si>
    <t xml:space="preserve">Migratory mesopelagics fish</t>
  </si>
  <si>
    <t xml:space="preserve">FMN</t>
  </si>
  <si>
    <t xml:space="preserve">Non-migratory mesopelagics fish</t>
  </si>
  <si>
    <t xml:space="preserve">FBP</t>
  </si>
  <si>
    <t xml:space="preserve">Benthopelagics</t>
  </si>
  <si>
    <t xml:space="preserve">FDD</t>
  </si>
  <si>
    <t xml:space="preserve">Deep demersal fish</t>
  </si>
  <si>
    <t xml:space="preserve">FDE</t>
  </si>
  <si>
    <t xml:space="preserve">Shallow demersal fish</t>
  </si>
  <si>
    <t xml:space="preserve">FDS</t>
  </si>
  <si>
    <t xml:space="preserve">Other shallow demersal fish</t>
  </si>
  <si>
    <t xml:space="preserve">FDM</t>
  </si>
  <si>
    <t xml:space="preserve">Other deep demersal fish</t>
  </si>
  <si>
    <t xml:space="preserve">FDP</t>
  </si>
  <si>
    <t xml:space="preserve">Herbivorous demersal fish</t>
  </si>
  <si>
    <t xml:space="preserve">FDB</t>
  </si>
  <si>
    <t xml:space="preserve">Flat deep demersal fish</t>
  </si>
  <si>
    <t xml:space="preserve">FDC</t>
  </si>
  <si>
    <t xml:space="preserve">Miscellaneous demersal fish</t>
  </si>
  <si>
    <t xml:space="preserve">FDO</t>
  </si>
  <si>
    <t xml:space="preserve">Protected demersal fish</t>
  </si>
  <si>
    <t xml:space="preserve">FDF</t>
  </si>
  <si>
    <t xml:space="preserve">Longlived deep demersal fish</t>
  </si>
  <si>
    <t xml:space="preserve">SHB</t>
  </si>
  <si>
    <t xml:space="preserve">Demersal sharks</t>
  </si>
  <si>
    <t xml:space="preserve">SHD</t>
  </si>
  <si>
    <t xml:space="preserve">Other demersal sharks</t>
  </si>
  <si>
    <t xml:space="preserve">SHC</t>
  </si>
  <si>
    <t xml:space="preserve">Dogfish</t>
  </si>
  <si>
    <t xml:space="preserve">SHP</t>
  </si>
  <si>
    <t xml:space="preserve">Pelagic sharks</t>
  </si>
  <si>
    <t xml:space="preserve">SHR</t>
  </si>
  <si>
    <t xml:space="preserve">Reef sharks</t>
  </si>
  <si>
    <t xml:space="preserve">SSK</t>
  </si>
  <si>
    <t xml:space="preserve">Skates and rays</t>
  </si>
  <si>
    <t xml:space="preserve">SB</t>
  </si>
  <si>
    <t xml:space="preserve">Seabirds</t>
  </si>
  <si>
    <t xml:space="preserve">SP</t>
  </si>
  <si>
    <t xml:space="preserve">Penguins</t>
  </si>
  <si>
    <t xml:space="preserve">PIN</t>
  </si>
  <si>
    <t xml:space="preserve">Pinnipeds</t>
  </si>
  <si>
    <t xml:space="preserve">REP</t>
  </si>
  <si>
    <t xml:space="preserve">Reptiles</t>
  </si>
  <si>
    <t xml:space="preserve">WHB</t>
  </si>
  <si>
    <t xml:space="preserve">Baleen whales</t>
  </si>
  <si>
    <t xml:space="preserve">WHS</t>
  </si>
  <si>
    <t xml:space="preserve">Small toothed whales</t>
  </si>
  <si>
    <t xml:space="preserve">WHT</t>
  </si>
  <si>
    <t xml:space="preserve">Toothed whales</t>
  </si>
  <si>
    <t xml:space="preserve">WDG</t>
  </si>
  <si>
    <t xml:space="preserve">Dugongs</t>
  </si>
  <si>
    <t xml:space="preserve">CEP</t>
  </si>
  <si>
    <t xml:space="preserve">Cephalopod</t>
  </si>
  <si>
    <t xml:space="preserve">BFS</t>
  </si>
  <si>
    <t xml:space="preserve">Shallow benthic filter feeder</t>
  </si>
  <si>
    <t xml:space="preserve">SED_EP_FF</t>
  </si>
  <si>
    <t xml:space="preserve">BFF</t>
  </si>
  <si>
    <t xml:space="preserve">Other benthic filter feeder</t>
  </si>
  <si>
    <t xml:space="preserve">BFD</t>
  </si>
  <si>
    <t xml:space="preserve">Deep benthic filter feeder</t>
  </si>
  <si>
    <t xml:space="preserve">BG</t>
  </si>
  <si>
    <t xml:space="preserve">Benthic grazer</t>
  </si>
  <si>
    <t xml:space="preserve">SED_EP_OTHER</t>
  </si>
  <si>
    <t xml:space="preserve">BMD</t>
  </si>
  <si>
    <t xml:space="preserve">Deep macrozoobenthos</t>
  </si>
  <si>
    <t xml:space="preserve">MOB_EP_OTHER</t>
  </si>
  <si>
    <t xml:space="preserve">BML</t>
  </si>
  <si>
    <t xml:space="preserve">Megazoobenthos</t>
  </si>
  <si>
    <t xml:space="preserve">BMS</t>
  </si>
  <si>
    <t xml:space="preserve">Shallow macrozoobenthos</t>
  </si>
  <si>
    <t xml:space="preserve">PWN</t>
  </si>
  <si>
    <t xml:space="preserve">Prawn</t>
  </si>
  <si>
    <t xml:space="preserve">ZL</t>
  </si>
  <si>
    <t xml:space="preserve">Carnivorous zooplankton</t>
  </si>
  <si>
    <t xml:space="preserve">LG_ZOO</t>
  </si>
  <si>
    <t xml:space="preserve">BD</t>
  </si>
  <si>
    <t xml:space="preserve">Deposit Feeder</t>
  </si>
  <si>
    <t xml:space="preserve">LG_INF</t>
  </si>
  <si>
    <t xml:space="preserve">MA</t>
  </si>
  <si>
    <t xml:space="preserve">Macroalgae</t>
  </si>
  <si>
    <t xml:space="preserve">PHYTOBEN</t>
  </si>
  <si>
    <t xml:space="preserve">MB</t>
  </si>
  <si>
    <t xml:space="preserve">Microphtybenthos</t>
  </si>
  <si>
    <t xml:space="preserve">SG</t>
  </si>
  <si>
    <t xml:space="preserve">Seagrass</t>
  </si>
  <si>
    <t xml:space="preserve">BC</t>
  </si>
  <si>
    <t xml:space="preserve">Benthic Carnivore</t>
  </si>
  <si>
    <t xml:space="preserve">ZG</t>
  </si>
  <si>
    <t xml:space="preserve">Gelatinous zooplankton</t>
  </si>
  <si>
    <t xml:space="preserve">PL</t>
  </si>
  <si>
    <t xml:space="preserve">Diatom</t>
  </si>
  <si>
    <t xml:space="preserve">LG_PHY</t>
  </si>
  <si>
    <t xml:space="preserve">DF</t>
  </si>
  <si>
    <t xml:space="preserve">Dinoflagellates</t>
  </si>
  <si>
    <t xml:space="preserve">PS</t>
  </si>
  <si>
    <t xml:space="preserve">Pico-phytoplankton</t>
  </si>
  <si>
    <t xml:space="preserve">SM_PHY</t>
  </si>
  <si>
    <t xml:space="preserve">ZM</t>
  </si>
  <si>
    <t xml:space="preserve">Mesozooplankton</t>
  </si>
  <si>
    <t xml:space="preserve">ZS</t>
  </si>
  <si>
    <t xml:space="preserve">Microzooplankton</t>
  </si>
  <si>
    <t xml:space="preserve">SM_ZOO</t>
  </si>
  <si>
    <t xml:space="preserve">PB</t>
  </si>
  <si>
    <t xml:space="preserve">Pelagic Bacteria</t>
  </si>
  <si>
    <t xml:space="preserve">PL_BACT</t>
  </si>
  <si>
    <t xml:space="preserve">BB</t>
  </si>
  <si>
    <t xml:space="preserve">Sediment Bacteria</t>
  </si>
  <si>
    <t xml:space="preserve">SED_BACT</t>
  </si>
  <si>
    <t xml:space="preserve">BO</t>
  </si>
  <si>
    <t xml:space="preserve">Meiobenthos</t>
  </si>
  <si>
    <t xml:space="preserve">SM_INF</t>
  </si>
  <si>
    <t xml:space="preserve">DL</t>
  </si>
  <si>
    <t xml:space="preserve">Labile detritus</t>
  </si>
  <si>
    <t xml:space="preserve">LAB_DET</t>
  </si>
  <si>
    <t xml:space="preserve">DR</t>
  </si>
  <si>
    <t xml:space="preserve">Refractory detritus</t>
  </si>
  <si>
    <t xml:space="preserve">REF_DET</t>
  </si>
  <si>
    <t xml:space="preserve">DC</t>
  </si>
  <si>
    <t xml:space="preserve">Carrion</t>
  </si>
  <si>
    <t xml:space="preserve">Dlsed</t>
  </si>
  <si>
    <t xml:space="preserve">Drsed</t>
  </si>
  <si>
    <t xml:space="preserve">Dcsed</t>
  </si>
  <si>
    <t xml:space="preserve">jCEP</t>
  </si>
  <si>
    <t xml:space="preserve">jPWN</t>
  </si>
  <si>
    <t xml:space="preserve">mum_PL_T15       0.4       Maximum growth rate, large phytoplankton (was 0.85) d-1          1.0 - 1.7</t>
  </si>
  <si>
    <t xml:space="preserve">mum_PS_T15       0.05      Maximum growth rate, small (pico) phytoplankton (was 0.5 then 0.25)  d-1   1.0 - 1.24</t>
  </si>
  <si>
    <t xml:space="preserve">mum_DF_T15       0.09      Maximum growth rate, dinoflagellates (was 0.51)   d-1            1.0 - 1.24</t>
  </si>
  <si>
    <t xml:space="preserve">mum_MA_T15       0.1       Maximum growth rate, macroalgae                   d-1               0.1</t>
  </si>
  <si>
    <t xml:space="preserve">mum_SG_T15       0.07      Maximum growth rate, seagrass                     d-1  (0.07)       0.05</t>
  </si>
  <si>
    <t xml:space="preserve">mum_MB_T15       0.18 </t>
  </si>
  <si>
    <t xml:space="preserve">mum_ZG_T15       0.017     Growth rate of gelatinous zooplankton              mg N d-1      0.02 - 0.35</t>
  </si>
  <si>
    <t xml:space="preserve">mum_ZL_T15       0.1       Growth rate of largezooplankton (0.04)             mg N d-1      0.02 - 0.35</t>
  </si>
  <si>
    <t xml:space="preserve">mum_ZM_T15       0.18      Growth rate of meso-zooplankton                    mg N d-1       0.3 - 1.4</t>
  </si>
  <si>
    <t xml:space="preserve">mum_ZS_T15       0.55      Growth rate of microzooplankton                    mg N d-1       0.5 - 2.5</t>
  </si>
  <si>
    <t xml:space="preserve">mum_BFS_T15      0.05      Growth rate of shallow filter feeders (0.22)       mg N d-1          0.01</t>
  </si>
  <si>
    <t xml:space="preserve">mum_BFD_T15      0.0075    Growth rate of deep filter feeders                 mg N d-1          0.01</t>
  </si>
  <si>
    <t xml:space="preserve">mum_BFF_T15      0.0035    Growth rate of other filter feeders                mg N d-1          0.01</t>
  </si>
  <si>
    <t xml:space="preserve">mum_BD_T15       0.004     Growth rate of deposit feeders                     mg N d-1      0.005 - 0.07</t>
  </si>
  <si>
    <t xml:space="preserve">mum_BC_T15       0.0008    Growth rate of infaunal carnivores (0.005)         mg N d-1      0.005 - 0.06</t>
  </si>
  <si>
    <t xml:space="preserve">mum_BG_T15       0.002     Growth rate of benthic grazers                     mg N d-1      0.001 - 0.01</t>
  </si>
  <si>
    <t xml:space="preserve">mum_BMS_T15      0.0001    Growth rate of shallow macrozoobenthos             mg N d-1      0.0015 - 0.015</t>
  </si>
  <si>
    <t xml:space="preserve">mum_BML_T15      0.00012   Growth rate of megazoobenthos (0.00005)            mg N d-1      0.0015 - 0.015</t>
  </si>
  <si>
    <t xml:space="preserve">mum_BMD_T15      0.0008    Growth rate of deep macrozoobenthos                mg N d-1      0.0015 - 0.015</t>
  </si>
  <si>
    <t xml:space="preserve">mum_BO_T15       0.04      Growth rate of meiobenthos                         mg N d-1          0.3</t>
  </si>
  <si>
    <t xml:space="preserve">mum_PB_T15       1.5       Growth rate of pelagic bacteria                    mg N d-1       1.0 - 2.0</t>
  </si>
  <si>
    <t xml:space="preserve">mum_BB_T15       1.5       Growth rate of sediment bacteria                   mg N d-1       1.0 - 2.0</t>
  </si>
  <si>
    <t xml:space="preserve">mum_CEP_T15      0.0444   Growth rate of cephalopods (0.08)                  mg N d-1      0.02 - 0.35</t>
  </si>
  <si>
    <t xml:space="preserve">mum_jCEP_T15     0.046   Growth rate of juvenile cephalopods (0.08)         mg N d-1      0.02 - 0.35</t>
  </si>
  <si>
    <t xml:space="preserve">mum_PWN_T15      0.003043 Growth rate of prawns (0.00195)                    mg N d-1      0.0015 - 0.015</t>
  </si>
  <si>
    <t xml:space="preserve">mum_jPWN_T15     0.003043 Growth rate of juvenile prawns (0.00195)           mg N d-1      0.0015 - 0.015</t>
  </si>
  <si>
    <t xml:space="preserve">MAK</t>
  </si>
  <si>
    <t xml:space="preserve">Atlantic mackerel</t>
  </si>
  <si>
    <t xml:space="preserve">FISH</t>
  </si>
  <si>
    <t xml:space="preserve">HER</t>
  </si>
  <si>
    <t xml:space="preserve">Atlantic herring</t>
  </si>
  <si>
    <t xml:space="preserve">WHK</t>
  </si>
  <si>
    <t xml:space="preserve">White hake</t>
  </si>
  <si>
    <t xml:space="preserve">BLF</t>
  </si>
  <si>
    <t xml:space="preserve">Bluefish</t>
  </si>
  <si>
    <t xml:space="preserve">WPF</t>
  </si>
  <si>
    <t xml:space="preserve">Windowpane flounder</t>
  </si>
  <si>
    <t xml:space="preserve">SUF</t>
  </si>
  <si>
    <t xml:space="preserve">Summer flounder</t>
  </si>
  <si>
    <t xml:space="preserve">WIF</t>
  </si>
  <si>
    <t xml:space="preserve">Winter flounder</t>
  </si>
  <si>
    <t xml:space="preserve">WTF</t>
  </si>
  <si>
    <t xml:space="preserve">Witch flounder</t>
  </si>
  <si>
    <t xml:space="preserve">FOU</t>
  </si>
  <si>
    <t xml:space="preserve">Fourspot Flounder</t>
  </si>
  <si>
    <t xml:space="preserve">HAL</t>
  </si>
  <si>
    <t xml:space="preserve">Atlantic halibut</t>
  </si>
  <si>
    <t xml:space="preserve">PLA</t>
  </si>
  <si>
    <t xml:space="preserve">American plaice</t>
  </si>
  <si>
    <t xml:space="preserve">FLA</t>
  </si>
  <si>
    <t xml:space="preserve">Other flatfish</t>
  </si>
  <si>
    <t xml:space="preserve">BFT</t>
  </si>
  <si>
    <t xml:space="preserve">Atlantic bluefin tuna</t>
  </si>
  <si>
    <t xml:space="preserve">TUN</t>
  </si>
  <si>
    <t xml:space="preserve">Other tunas</t>
  </si>
  <si>
    <t xml:space="preserve">BIL</t>
  </si>
  <si>
    <t xml:space="preserve">Billfish</t>
  </si>
  <si>
    <t xml:space="preserve">MPF</t>
  </si>
  <si>
    <t xml:space="preserve">Migratory mesopelagic fish</t>
  </si>
  <si>
    <t xml:space="preserve">BUT</t>
  </si>
  <si>
    <t xml:space="preserve">Butterfish</t>
  </si>
  <si>
    <t xml:space="preserve">BPF</t>
  </si>
  <si>
    <t xml:space="preserve">Other benthopelagic fish</t>
  </si>
  <si>
    <t xml:space="preserve">ANC</t>
  </si>
  <si>
    <t xml:space="preserve">Anchovies</t>
  </si>
  <si>
    <t xml:space="preserve">GOO</t>
  </si>
  <si>
    <t xml:space="preserve">Monkfish</t>
  </si>
  <si>
    <t xml:space="preserve">MEN</t>
  </si>
  <si>
    <t xml:space="preserve">Atlantic menhaden</t>
  </si>
  <si>
    <t xml:space="preserve">COD</t>
  </si>
  <si>
    <t xml:space="preserve">Atlantic cod</t>
  </si>
  <si>
    <t xml:space="preserve">SHK</t>
  </si>
  <si>
    <t xml:space="preserve">Silver hake</t>
  </si>
  <si>
    <t xml:space="preserve">OHK</t>
  </si>
  <si>
    <t xml:space="preserve">Offshore hake</t>
  </si>
  <si>
    <t xml:space="preserve">POL</t>
  </si>
  <si>
    <t xml:space="preserve">Pollock</t>
  </si>
  <si>
    <t xml:space="preserve">RHK</t>
  </si>
  <si>
    <t xml:space="preserve">Red hake</t>
  </si>
  <si>
    <t xml:space="preserve">BSB</t>
  </si>
  <si>
    <t xml:space="preserve">Black sea bass</t>
  </si>
  <si>
    <t xml:space="preserve">SCU</t>
  </si>
  <si>
    <t xml:space="preserve">Scup</t>
  </si>
  <si>
    <t xml:space="preserve">TYL</t>
  </si>
  <si>
    <t xml:space="preserve">Tilefish</t>
  </si>
  <si>
    <t xml:space="preserve">RED</t>
  </si>
  <si>
    <t xml:space="preserve">Acadian redfish</t>
  </si>
  <si>
    <t xml:space="preserve">OPT</t>
  </si>
  <si>
    <t xml:space="preserve">Ocean pout</t>
  </si>
  <si>
    <t xml:space="preserve">SAL</t>
  </si>
  <si>
    <t xml:space="preserve">Atlantic salmon</t>
  </si>
  <si>
    <t xml:space="preserve">DRM</t>
  </si>
  <si>
    <t xml:space="preserve">Drums and croakers</t>
  </si>
  <si>
    <t xml:space="preserve">STB</t>
  </si>
  <si>
    <t xml:space="preserve">Striped Bass</t>
  </si>
  <si>
    <t xml:space="preserve">TAU</t>
  </si>
  <si>
    <t xml:space="preserve">Tautog</t>
  </si>
  <si>
    <t xml:space="preserve">WOL</t>
  </si>
  <si>
    <t xml:space="preserve">Wolffish</t>
  </si>
  <si>
    <t xml:space="preserve">SDF</t>
  </si>
  <si>
    <t xml:space="preserve">Atlantic states demersal fish</t>
  </si>
  <si>
    <t xml:space="preserve">HAD</t>
  </si>
  <si>
    <t xml:space="preserve">Haddock</t>
  </si>
  <si>
    <t xml:space="preserve">YTF</t>
  </si>
  <si>
    <t xml:space="preserve">Yellowtail flounder</t>
  </si>
  <si>
    <t xml:space="preserve">DOG</t>
  </si>
  <si>
    <t xml:space="preserve">Spiny dogfish</t>
  </si>
  <si>
    <t xml:space="preserve">SHARK</t>
  </si>
  <si>
    <t xml:space="preserve">SMO</t>
  </si>
  <si>
    <t xml:space="preserve">Smooth dogfish</t>
  </si>
  <si>
    <t xml:space="preserve">SSH</t>
  </si>
  <si>
    <t xml:space="preserve">Sandbar shark</t>
  </si>
  <si>
    <t xml:space="preserve">DSH</t>
  </si>
  <si>
    <t xml:space="preserve">BLS</t>
  </si>
  <si>
    <t xml:space="preserve">Blue shark</t>
  </si>
  <si>
    <t xml:space="preserve">POR</t>
  </si>
  <si>
    <t xml:space="preserve">Porbeagle shark</t>
  </si>
  <si>
    <t xml:space="preserve">PSH</t>
  </si>
  <si>
    <t xml:space="preserve">Other pelagic sharks</t>
  </si>
  <si>
    <t xml:space="preserve">WSK</t>
  </si>
  <si>
    <t xml:space="preserve">Winter skate</t>
  </si>
  <si>
    <t xml:space="preserve">LSK</t>
  </si>
  <si>
    <t xml:space="preserve">Little skate</t>
  </si>
  <si>
    <t xml:space="preserve">SK</t>
  </si>
  <si>
    <t xml:space="preserve">Northeast skate complex</t>
  </si>
  <si>
    <t xml:space="preserve">BIRD</t>
  </si>
  <si>
    <t xml:space="preserve">MAMMAL</t>
  </si>
  <si>
    <t xml:space="preserve">Marine turtles</t>
  </si>
  <si>
    <t xml:space="preserve">RWH</t>
  </si>
  <si>
    <t xml:space="preserve">Right whales</t>
  </si>
  <si>
    <t xml:space="preserve">BWH</t>
  </si>
  <si>
    <t xml:space="preserve">SWH</t>
  </si>
  <si>
    <t xml:space="preserve">TWH</t>
  </si>
  <si>
    <t xml:space="preserve">INV</t>
  </si>
  <si>
    <t xml:space="preserve">Invasive vertebrate species</t>
  </si>
  <si>
    <t xml:space="preserve">LSQ</t>
  </si>
  <si>
    <t xml:space="preserve">Loligo squid</t>
  </si>
  <si>
    <t xml:space="preserve">ISQ</t>
  </si>
  <si>
    <t xml:space="preserve">Illex squid</t>
  </si>
  <si>
    <t xml:space="preserve">SCA</t>
  </si>
  <si>
    <t xml:space="preserve">Sea scallop</t>
  </si>
  <si>
    <t xml:space="preserve">QHG</t>
  </si>
  <si>
    <t xml:space="preserve">Ocean quahog</t>
  </si>
  <si>
    <t xml:space="preserve">CLA</t>
  </si>
  <si>
    <t xml:space="preserve">Atlantic surf clam</t>
  </si>
  <si>
    <t xml:space="preserve">LOB</t>
  </si>
  <si>
    <t xml:space="preserve">Lobster</t>
  </si>
  <si>
    <t xml:space="preserve">RCB</t>
  </si>
  <si>
    <t xml:space="preserve">Red deep-sea crab</t>
  </si>
  <si>
    <t xml:space="preserve">NSH</t>
  </si>
  <si>
    <t xml:space="preserve">Northern shrimp other pandalids</t>
  </si>
  <si>
    <t xml:space="preserve">OSH</t>
  </si>
  <si>
    <t xml:space="preserve">Other shrimps</t>
  </si>
  <si>
    <t xml:space="preserve">MICROPHTYBENTHOS</t>
  </si>
  <si>
    <t xml:space="preserve">SEAGRASS</t>
  </si>
  <si>
    <t xml:space="preserve">DINOFLAG</t>
  </si>
  <si>
    <t xml:space="preserve">MED_ZOO</t>
  </si>
  <si>
    <t xml:space="preserve">Carrion3</t>
  </si>
  <si>
    <t xml:space="preserve">CARRION</t>
  </si>
  <si>
    <t xml:space="preserve">from at_biol_neus…20170531.prm</t>
  </si>
  <si>
    <t xml:space="preserve">from at_biol_neus…20170517.prm</t>
  </si>
  <si>
    <t xml:space="preserve">20180510a</t>
  </si>
  <si>
    <t xml:space="preserve">20180613dt</t>
  </si>
  <si>
    <t xml:space="preserve">linux test 0</t>
  </si>
  <si>
    <t xml:space="preserve">desktop test 1</t>
  </si>
  <si>
    <t xml:space="preserve">C_LSQ_T15</t>
  </si>
  <si>
    <t xml:space="preserve">C_jLSQ_T15</t>
  </si>
  <si>
    <t xml:space="preserve">C_ISQ_T15</t>
  </si>
  <si>
    <t xml:space="preserve">C_jISQ_T15</t>
  </si>
  <si>
    <t xml:space="preserve">C_SCA_T15</t>
  </si>
  <si>
    <t xml:space="preserve">C_QHG_T15</t>
  </si>
  <si>
    <t xml:space="preserve">C_CLA_T15</t>
  </si>
  <si>
    <t xml:space="preserve">C_BFF_T15</t>
  </si>
  <si>
    <t xml:space="preserve">C_BG_T15</t>
  </si>
  <si>
    <t xml:space="preserve">C_LOB_T15</t>
  </si>
  <si>
    <t xml:space="preserve">C_RCB_T15</t>
  </si>
  <si>
    <t xml:space="preserve">C_BMS_T15</t>
  </si>
  <si>
    <t xml:space="preserve">C_NSH_T15</t>
  </si>
  <si>
    <t xml:space="preserve">C_jNSH_T15</t>
  </si>
  <si>
    <t xml:space="preserve">C_OSH_T15</t>
  </si>
  <si>
    <t xml:space="preserve">C_jOSH_T15</t>
  </si>
  <si>
    <t xml:space="preserve">C_ZL_T15</t>
  </si>
  <si>
    <t xml:space="preserve">C_BD_T15</t>
  </si>
  <si>
    <t xml:space="preserve">C_ZG_T15</t>
  </si>
  <si>
    <t xml:space="preserve">C_DF_T15</t>
  </si>
  <si>
    <t xml:space="preserve">C_ZM_T15</t>
  </si>
  <si>
    <t xml:space="preserve">C_ZS_T15</t>
  </si>
  <si>
    <t xml:space="preserve">C_PB_T15</t>
  </si>
  <si>
    <t xml:space="preserve">C_BB_T15</t>
  </si>
  <si>
    <t xml:space="preserve">C_BO_T15</t>
  </si>
  <si>
    <t xml:space="preserve">C_BC_T15</t>
  </si>
  <si>
    <t xml:space="preserve">20180618dt</t>
  </si>
  <si>
    <t xml:space="preserve">mum_LSQ_T15</t>
  </si>
  <si>
    <t xml:space="preserve">mum_jLSQ_T15</t>
  </si>
  <si>
    <t xml:space="preserve">mum_ISQ_T15</t>
  </si>
  <si>
    <t xml:space="preserve">mum_jISQ_T15</t>
  </si>
  <si>
    <t xml:space="preserve">mum_SCA_T15</t>
  </si>
  <si>
    <t xml:space="preserve">mum_QHG_T15</t>
  </si>
  <si>
    <t xml:space="preserve">mum_CLA_T15</t>
  </si>
  <si>
    <t xml:space="preserve">mum_BFF_T15</t>
  </si>
  <si>
    <t xml:space="preserve">mum_BG_T15</t>
  </si>
  <si>
    <t xml:space="preserve">mum_LOB_T15</t>
  </si>
  <si>
    <t xml:space="preserve">mum_RCB_T15</t>
  </si>
  <si>
    <t xml:space="preserve">mum_BMS_T15</t>
  </si>
  <si>
    <t xml:space="preserve">mum_NSH_T15</t>
  </si>
  <si>
    <t xml:space="preserve">mum_jNSH_T15</t>
  </si>
  <si>
    <t xml:space="preserve">mum_OSH_T15</t>
  </si>
  <si>
    <t xml:space="preserve">mum_jOSH_T15</t>
  </si>
  <si>
    <t xml:space="preserve">mum_ZL_T15</t>
  </si>
  <si>
    <t xml:space="preserve">mum_BD_T15</t>
  </si>
  <si>
    <t xml:space="preserve">mum_MA_T15</t>
  </si>
  <si>
    <t xml:space="preserve">mum_MB_T15</t>
  </si>
  <si>
    <t xml:space="preserve">mum_SG_T15</t>
  </si>
  <si>
    <t xml:space="preserve">mum_BC_T15</t>
  </si>
  <si>
    <t xml:space="preserve">mum_ZG_T15</t>
  </si>
  <si>
    <t xml:space="preserve">mum_PL_T15</t>
  </si>
  <si>
    <t xml:space="preserve">mum_DF_T15</t>
  </si>
  <si>
    <t xml:space="preserve">mum_PS_T15</t>
  </si>
  <si>
    <t xml:space="preserve">mum_ZM_T15</t>
  </si>
  <si>
    <t xml:space="preserve">mum_ZS_T15</t>
  </si>
  <si>
    <t xml:space="preserve">mum_PB_T15</t>
  </si>
  <si>
    <t xml:space="preserve">mum_BB_T15</t>
  </si>
  <si>
    <t xml:space="preserve">mum_BO_T15</t>
  </si>
  <si>
    <t xml:space="preserve">20180609 mum</t>
  </si>
  <si>
    <t xml:space="preserve">20180609 C</t>
  </si>
  <si>
    <t xml:space="preserve">ratio</t>
  </si>
  <si>
    <t xml:space="preserve">mum_MAK</t>
  </si>
  <si>
    <t xml:space="preserve">C_MAK</t>
  </si>
  <si>
    <t xml:space="preserve">mum_HER</t>
  </si>
  <si>
    <t xml:space="preserve">C_HER</t>
  </si>
  <si>
    <t xml:space="preserve">mum_WHK</t>
  </si>
  <si>
    <t xml:space="preserve">C_WHK</t>
  </si>
  <si>
    <t xml:space="preserve">mum_BLF</t>
  </si>
  <si>
    <t xml:space="preserve">C_BLF</t>
  </si>
  <si>
    <t xml:space="preserve">mum_WPF</t>
  </si>
  <si>
    <t xml:space="preserve">C_WPF</t>
  </si>
  <si>
    <t xml:space="preserve">mum_SUF</t>
  </si>
  <si>
    <t xml:space="preserve">C_SUF</t>
  </si>
  <si>
    <t xml:space="preserve">mum_WIF</t>
  </si>
  <si>
    <t xml:space="preserve">C_WIF</t>
  </si>
  <si>
    <t xml:space="preserve">mum_WTF</t>
  </si>
  <si>
    <t xml:space="preserve">C_WTF</t>
  </si>
  <si>
    <t xml:space="preserve">mum_HAL</t>
  </si>
  <si>
    <t xml:space="preserve">C_HAL</t>
  </si>
  <si>
    <t xml:space="preserve">mum_PLA</t>
  </si>
  <si>
    <t xml:space="preserve">C_PLA</t>
  </si>
  <si>
    <t xml:space="preserve">mum_FOU</t>
  </si>
  <si>
    <t xml:space="preserve">C_FOU</t>
  </si>
  <si>
    <t xml:space="preserve">mum_FLA</t>
  </si>
  <si>
    <t xml:space="preserve">C_FLA</t>
  </si>
  <si>
    <t xml:space="preserve">mum_BFT</t>
  </si>
  <si>
    <t xml:space="preserve">C_BFT</t>
  </si>
  <si>
    <t xml:space="preserve">mum_TUN</t>
  </si>
  <si>
    <t xml:space="preserve">C_TUN</t>
  </si>
  <si>
    <t xml:space="preserve">mum_BIL</t>
  </si>
  <si>
    <t xml:space="preserve">C_BIL</t>
  </si>
  <si>
    <t xml:space="preserve">mum_MPF</t>
  </si>
  <si>
    <t xml:space="preserve">C_MPF</t>
  </si>
  <si>
    <t xml:space="preserve">mum_BUT</t>
  </si>
  <si>
    <t xml:space="preserve">C_BUT</t>
  </si>
  <si>
    <t xml:space="preserve">mum_ANC</t>
  </si>
  <si>
    <t xml:space="preserve">C_ANC</t>
  </si>
  <si>
    <t xml:space="preserve">mum_BPF</t>
  </si>
  <si>
    <t xml:space="preserve">C_BPF</t>
  </si>
  <si>
    <t xml:space="preserve">mum_GOO</t>
  </si>
  <si>
    <t xml:space="preserve">C_GOO</t>
  </si>
  <si>
    <t xml:space="preserve">mum_MEN</t>
  </si>
  <si>
    <t xml:space="preserve">C_MEN</t>
  </si>
  <si>
    <t xml:space="preserve">mum_FDE</t>
  </si>
  <si>
    <t xml:space="preserve">C_FDE</t>
  </si>
  <si>
    <t xml:space="preserve">mum_COD</t>
  </si>
  <si>
    <t xml:space="preserve">C_COD</t>
  </si>
  <si>
    <t xml:space="preserve">mum_SHK</t>
  </si>
  <si>
    <t xml:space="preserve">C_SHK</t>
  </si>
  <si>
    <t xml:space="preserve">mum_OHK</t>
  </si>
  <si>
    <t xml:space="preserve">C_OHK</t>
  </si>
  <si>
    <t xml:space="preserve">mum_POL</t>
  </si>
  <si>
    <t xml:space="preserve">C_POL</t>
  </si>
  <si>
    <t xml:space="preserve">mum_RHK</t>
  </si>
  <si>
    <t xml:space="preserve">C_RHK</t>
  </si>
  <si>
    <t xml:space="preserve">mum_BSB</t>
  </si>
  <si>
    <t xml:space="preserve">C_BSB</t>
  </si>
  <si>
    <t xml:space="preserve">mum_SCU</t>
  </si>
  <si>
    <t xml:space="preserve">C_SCU</t>
  </si>
  <si>
    <t xml:space="preserve">mum_TYL</t>
  </si>
  <si>
    <t xml:space="preserve">C_TYL</t>
  </si>
  <si>
    <t xml:space="preserve">mum_RED</t>
  </si>
  <si>
    <t xml:space="preserve">C_RED</t>
  </si>
  <si>
    <t xml:space="preserve">mum_OPT</t>
  </si>
  <si>
    <t xml:space="preserve">C_OPT</t>
  </si>
  <si>
    <t xml:space="preserve">mum_SAL</t>
  </si>
  <si>
    <t xml:space="preserve">C_SAL</t>
  </si>
  <si>
    <t xml:space="preserve">mum_DRM</t>
  </si>
  <si>
    <t xml:space="preserve">C_DRM</t>
  </si>
  <si>
    <t xml:space="preserve">mum_STB</t>
  </si>
  <si>
    <t xml:space="preserve">C_STB</t>
  </si>
  <si>
    <t xml:space="preserve">mum_TAU</t>
  </si>
  <si>
    <t xml:space="preserve">C_TAU</t>
  </si>
  <si>
    <t xml:space="preserve">mum_WOL</t>
  </si>
  <si>
    <t xml:space="preserve">C_WOL</t>
  </si>
  <si>
    <t xml:space="preserve">mum_SDF</t>
  </si>
  <si>
    <t xml:space="preserve">C_SDF</t>
  </si>
  <si>
    <t xml:space="preserve">mum_FDF</t>
  </si>
  <si>
    <t xml:space="preserve">C_FDF</t>
  </si>
  <si>
    <t xml:space="preserve">mum_HAD</t>
  </si>
  <si>
    <t xml:space="preserve">C_HAD</t>
  </si>
  <si>
    <t xml:space="preserve">mum_YTF</t>
  </si>
  <si>
    <t xml:space="preserve">C_YTF</t>
  </si>
  <si>
    <t xml:space="preserve">mum_DOG</t>
  </si>
  <si>
    <t xml:space="preserve">C_DOG</t>
  </si>
  <si>
    <t xml:space="preserve">mum_SMO</t>
  </si>
  <si>
    <t xml:space="preserve">C_SMO</t>
  </si>
  <si>
    <t xml:space="preserve">mum_SSH</t>
  </si>
  <si>
    <t xml:space="preserve">C_SSH</t>
  </si>
  <si>
    <t xml:space="preserve">mum_DSH</t>
  </si>
  <si>
    <t xml:space="preserve">C_DSH</t>
  </si>
  <si>
    <t xml:space="preserve">mum_BLS</t>
  </si>
  <si>
    <t xml:space="preserve">C_BLS</t>
  </si>
  <si>
    <t xml:space="preserve">mum_POR</t>
  </si>
  <si>
    <t xml:space="preserve">C_POR</t>
  </si>
  <si>
    <t xml:space="preserve">mum_PSH</t>
  </si>
  <si>
    <t xml:space="preserve">C_PSH</t>
  </si>
  <si>
    <t xml:space="preserve">mum_WSK</t>
  </si>
  <si>
    <t xml:space="preserve">C_WSK</t>
  </si>
  <si>
    <t xml:space="preserve">mum_LSK</t>
  </si>
  <si>
    <t xml:space="preserve">C_LSK</t>
  </si>
  <si>
    <t xml:space="preserve">mum_SK</t>
  </si>
  <si>
    <t xml:space="preserve">C_SK</t>
  </si>
  <si>
    <t xml:space="preserve">mum_SB</t>
  </si>
  <si>
    <t xml:space="preserve">C_SB</t>
  </si>
  <si>
    <t xml:space="preserve">mum_PIN</t>
  </si>
  <si>
    <t xml:space="preserve">C_PIN</t>
  </si>
  <si>
    <t xml:space="preserve">mum_REP</t>
  </si>
  <si>
    <t xml:space="preserve">C_REP</t>
  </si>
  <si>
    <t xml:space="preserve">mum_RWH</t>
  </si>
  <si>
    <t xml:space="preserve">C_RWH</t>
  </si>
  <si>
    <t xml:space="preserve">mum_BWH</t>
  </si>
  <si>
    <t xml:space="preserve">C_BWH</t>
  </si>
  <si>
    <t xml:space="preserve">mum_SWH</t>
  </si>
  <si>
    <t xml:space="preserve">C_SWH</t>
  </si>
  <si>
    <t xml:space="preserve">mum_TWH</t>
  </si>
  <si>
    <t xml:space="preserve">C_TWH</t>
  </si>
  <si>
    <t xml:space="preserve">mum_INV</t>
  </si>
  <si>
    <t xml:space="preserve">C_INV</t>
  </si>
  <si>
    <t xml:space="preserve">NumCohorts</t>
  </si>
  <si>
    <t xml:space="preserve">max age</t>
  </si>
  <si>
    <t xml:space="preserve">max age (y)</t>
  </si>
  <si>
    <t xml:space="preserve">max weight (g)</t>
  </si>
  <si>
    <t xml:space="preserve">max size (cm)</t>
  </si>
  <si>
    <t xml:space="preserve">common size (cm)</t>
  </si>
  <si>
    <t xml:space="preserve">FISHBASE SOURCE</t>
  </si>
  <si>
    <t xml:space="preserve">Other source</t>
  </si>
  <si>
    <t xml:space="preserve">MAK_AgeClassSize</t>
  </si>
  <si>
    <t xml:space="preserve">http://www.fishbase.org/Summary/SpeciesSummary.php?ID=118&amp;AT=atlantic+mackerel</t>
  </si>
  <si>
    <t xml:space="preserve">HER_AgeClassSize</t>
  </si>
  <si>
    <t xml:space="preserve">http://www.fishbase.org/Summary/SpeciesSummary.php?ID=24&amp;AT=atlantic+herring</t>
  </si>
  <si>
    <t xml:space="preserve">WHK_AgeClassSize</t>
  </si>
  <si>
    <t xml:space="preserve">http://www.fishbase.org/Summary/SpeciesSummary.php?ID=313&amp;AT=white+hake</t>
  </si>
  <si>
    <t xml:space="preserve">http://wrec.igfa.org/WRecDetail.aspx?uid=18966&amp;cn=Hake,%20white#.WylnwlVKhaQ</t>
  </si>
  <si>
    <t xml:space="preserve">BLF_AgeClassSize</t>
  </si>
  <si>
    <t xml:space="preserve">http://www.fishbase.org/Summary/SpeciesSummary.php?ID=364&amp;AT=bluefish</t>
  </si>
  <si>
    <t xml:space="preserve">WPF_AgeClassSize</t>
  </si>
  <si>
    <t xml:space="preserve">http://www.fishbase.org/Summary/SpeciesSummary.php?ID=530&amp;AT=windowpane+flounder</t>
  </si>
  <si>
    <t xml:space="preserve">http://southshorefishing.net/fish/windowpane.htm</t>
  </si>
  <si>
    <t xml:space="preserve">SUF_AgeClassSize</t>
  </si>
  <si>
    <t xml:space="preserve">http://www.fishbase.org/Summary/SpeciesSummary.php?ID=1338&amp;AT=summer+flounder</t>
  </si>
  <si>
    <t xml:space="preserve">http://wrec.igfa.org/WRecDetail.aspx?uid=18806&amp;cn=Flounder,%20summer#.Wyln61VKhaQ</t>
  </si>
  <si>
    <t xml:space="preserve">WIF_AgeClassSize</t>
  </si>
  <si>
    <t xml:space="preserve">http://www.fishbase.org/Summary/SpeciesSummary.php?ID=524&amp;AT=winter+flounder</t>
  </si>
  <si>
    <t xml:space="preserve">WTF_AgeClassSize</t>
  </si>
  <si>
    <t xml:space="preserve">http://www.fishbase.org/Summary/SpeciesSummary.php?ID=26&amp;AT=witch+flounder</t>
  </si>
  <si>
    <t xml:space="preserve">HAL_AgeClassSize</t>
  </si>
  <si>
    <t xml:space="preserve">http://www.fishbase.org/Summary/SpeciesSummary.php?ID=1371&amp;AT=atlantic+halibut</t>
  </si>
  <si>
    <t xml:space="preserve">PLA_AgeClassSize</t>
  </si>
  <si>
    <t xml:space="preserve">http://www.fishbase.org/Summary/SpeciesSummary.php?ID=4239&amp;AT=american+plaice</t>
  </si>
  <si>
    <t xml:space="preserve">FOU_AgeClassSize</t>
  </si>
  <si>
    <t xml:space="preserve">http://www.fishbase.org/Summary/SpeciesSummary.php?ID=4229&amp;AT=fourspot+flounder</t>
  </si>
  <si>
    <t xml:space="preserve">FLA_AgeClassSize</t>
  </si>
  <si>
    <t xml:space="preserve">BFT_AgeClassSize</t>
  </si>
  <si>
    <t xml:space="preserve">http://www.fishbase.org/Summary/SpeciesSummary.php?ID=147&amp;AT=bluefin+tuna</t>
  </si>
  <si>
    <t xml:space="preserve">TUN_AgeClassSize</t>
  </si>
  <si>
    <t xml:space="preserve">BIL_AgeClassSize</t>
  </si>
  <si>
    <t xml:space="preserve">MPF_AgeClassSize</t>
  </si>
  <si>
    <t xml:space="preserve">BUT_AgeClassSize</t>
  </si>
  <si>
    <t xml:space="preserve">http://www.fishbase.org/Summary/SpeciesSummary.php?ID=492&amp;AT=butterfish</t>
  </si>
  <si>
    <t xml:space="preserve">https://en.wikipedia.org/wiki/American_butterfish</t>
  </si>
  <si>
    <t xml:space="preserve">http://www.gma.org/fogm/Poronotus_triacanthus.htm</t>
  </si>
  <si>
    <t xml:space="preserve">ANC_AgeClassSize</t>
  </si>
  <si>
    <t xml:space="preserve">https://www.fishbase.de/Summary/SpeciesSummary.php?ID=545&amp;AT=bay+anchovy</t>
  </si>
  <si>
    <t xml:space="preserve">https://www.fishbase.de/Summary/SpeciesSummary.php?ID=1133&amp;AT=striped+anchovy</t>
  </si>
  <si>
    <t xml:space="preserve">BPF_AgeClassSize</t>
  </si>
  <si>
    <t xml:space="preserve">GOO_AgeClassSize</t>
  </si>
  <si>
    <t xml:space="preserve">http://www.fishbase.org/Summary/SpeciesSummary.php?ID=532&amp;AT=goosefish</t>
  </si>
  <si>
    <t xml:space="preserve">MEN_AgeClassSize</t>
  </si>
  <si>
    <t xml:space="preserve">http://www.fishbase.org/Summary/SpeciesSummary.php?ID=1592&amp;AT=menhaden</t>
  </si>
  <si>
    <t xml:space="preserve">http://www.gma.org/fogm/brevoortia_tyrannus.htm</t>
  </si>
  <si>
    <t xml:space="preserve">FDE_AgeClassSize</t>
  </si>
  <si>
    <t xml:space="preserve">COD_AgeClassSize</t>
  </si>
  <si>
    <t xml:space="preserve">http://www.fishbase.org/Summary/SpeciesSummary.php?ID=69&amp;AT=atlantic+cod</t>
  </si>
  <si>
    <t xml:space="preserve">SHK_AgeClassSize</t>
  </si>
  <si>
    <t xml:space="preserve">https://www.fishbase.de/Summary/SpeciesSummary.php?ID=323&amp;AT=silver+hake</t>
  </si>
  <si>
    <t xml:space="preserve">OHK_AgeClassSize</t>
  </si>
  <si>
    <t xml:space="preserve">https://www.fishbase.de/Summary/SpeciesSummary.php?ID=1080&amp;AT=offshore+hake</t>
  </si>
  <si>
    <t xml:space="preserve">POL_AgeClassSize</t>
  </si>
  <si>
    <t xml:space="preserve">https://www.fishbase.de/Summary/SpeciesSummary.php?ID=1343&amp;AT=pollock</t>
  </si>
  <si>
    <t xml:space="preserve">RHK_AgeClassSize</t>
  </si>
  <si>
    <t xml:space="preserve">https://www.fishbase.de/Summary/SpeciesSummary.php?ID=312&amp;AT=red+hake</t>
  </si>
  <si>
    <t xml:space="preserve">BSB_AgeClassSize</t>
  </si>
  <si>
    <t xml:space="preserve">https://www.fishbase.de/Summary/SpeciesSummary.php?ID=361&amp;AT=black+sea+bass</t>
  </si>
  <si>
    <t xml:space="preserve">SCU_AgeClassSize</t>
  </si>
  <si>
    <t xml:space="preserve">https://www.fishbase.de/Summary/SpeciesSummary.php?ID=452&amp;AT=scup</t>
  </si>
  <si>
    <t xml:space="preserve">TYL_AgeClassSize</t>
  </si>
  <si>
    <t xml:space="preserve">https://www.fishbase.de/Summary/SpeciesSummary.php?ID=362&amp;AT=tilefish</t>
  </si>
  <si>
    <t xml:space="preserve">RED_AgeClassSize</t>
  </si>
  <si>
    <t xml:space="preserve">https://www.fishbase.de/Summary/SpeciesSummary.php?ID=3969&amp;AT=acadian+redfish</t>
  </si>
  <si>
    <t xml:space="preserve">https://www.fisheries.noaa.gov/species/acadian-redfish</t>
  </si>
  <si>
    <t xml:space="preserve">http://wrec.igfa.org/WRecDetail.aspx?uid=35875&amp;cn=Redfish,%20acadian#.WylwQlVKhaQ</t>
  </si>
  <si>
    <t xml:space="preserve">OPT_AgeClassSize</t>
  </si>
  <si>
    <t xml:space="preserve">https://www.fishbase.de/Summary/SpeciesSummary.php?ID=480&amp;AT=ocean+pout</t>
  </si>
  <si>
    <t xml:space="preserve">SAL_AgeClassSize</t>
  </si>
  <si>
    <t xml:space="preserve">https://www.fishbase.de/Summary/SpeciesSummary.php?ID=236&amp;AT=atlantic+salmon</t>
  </si>
  <si>
    <t xml:space="preserve">DRM_AgeClassSize</t>
  </si>
  <si>
    <t xml:space="preserve">http://wrec.igfa.org/WRecDetail.aspx?uid=24505&amp;cn=Drum,%20red#.WylppFVKhaQ</t>
  </si>
  <si>
    <t xml:space="preserve">STB_AgeClassSize</t>
  </si>
  <si>
    <t xml:space="preserve">https://www.fishbase.de/Summary/SpeciesSummary.php?ID=353&amp;AT=striped+bass</t>
  </si>
  <si>
    <t xml:space="preserve">TAU_AgeClassSize</t>
  </si>
  <si>
    <t xml:space="preserve">https://www.fishbase.de/Summary/SpeciesSummary.php?ID=458&amp;AT=tautog</t>
  </si>
  <si>
    <t xml:space="preserve">WOL_AgeClassSize</t>
  </si>
  <si>
    <t xml:space="preserve">https://www.fishbase.de/Summary/SpeciesSummary.php?ID=2501&amp;AT=wolffish</t>
  </si>
  <si>
    <t xml:space="preserve">SDF_AgeClassSize</t>
  </si>
  <si>
    <t xml:space="preserve">FDF_AgeClassSize</t>
  </si>
  <si>
    <t xml:space="preserve">HAD_AgeClassSize</t>
  </si>
  <si>
    <t xml:space="preserve">https://www.fishbase.de/Summary/SpeciesSummary.php?ID=1381&amp;AT=haddock</t>
  </si>
  <si>
    <t xml:space="preserve">YTF_AgeClassSize</t>
  </si>
  <si>
    <t xml:space="preserve">http://www.fishbase.org/summary/Limanda-ferruginea.html</t>
  </si>
  <si>
    <t xml:space="preserve">DOG_AgeClassSize</t>
  </si>
  <si>
    <t xml:space="preserve">https://www.fishbase.de/Summary/SpeciesSummary.php?ID=139&amp;AT=spiny+dogfish</t>
  </si>
  <si>
    <t xml:space="preserve">https://www.floridamuseum.ufl.edu/fish/discover/species-profiles/squalus-acanthias/</t>
  </si>
  <si>
    <t xml:space="preserve">SMO_AgeClassSize</t>
  </si>
  <si>
    <t xml:space="preserve">https://www.fishbase.de/Summary/SpeciesSummary.php?ID=2539&amp;AT=smooth+dogfish</t>
  </si>
  <si>
    <t xml:space="preserve">SSH_AgeClassSize</t>
  </si>
  <si>
    <t xml:space="preserve">https://www.fishbase.de/Summary/SpeciesSummary.php?ID=880&amp;AT=sandbar+shark</t>
  </si>
  <si>
    <t xml:space="preserve">DSH_AgeClassSize</t>
  </si>
  <si>
    <t xml:space="preserve">BLS_AgeClassSize</t>
  </si>
  <si>
    <t xml:space="preserve">https://www.fishbase.de/Summary/SpeciesSummary.php?ID=898&amp;AT=blue+shark</t>
  </si>
  <si>
    <t xml:space="preserve">POR_AgeClassSize</t>
  </si>
  <si>
    <t xml:space="preserve">https://www.fishbase.de/Summary/SpeciesSummary.php?ID=88&amp;AT=porbeagle+shark</t>
  </si>
  <si>
    <t xml:space="preserve">PSH_AgeClassSize</t>
  </si>
  <si>
    <t xml:space="preserve">WSK_AgeClassSize</t>
  </si>
  <si>
    <t xml:space="preserve">https://www.fishbase.de/Summary/SpeciesSummary.php?ID=2562&amp;AT=winter+skate</t>
  </si>
  <si>
    <t xml:space="preserve">http://www.dfo-mpo.gc.ca/species-especes/skates/species/winter-eng.html</t>
  </si>
  <si>
    <t xml:space="preserve">LSK_AgeClassSize</t>
  </si>
  <si>
    <t xml:space="preserve">https://www.fishbase.de/Summary/SpeciesSummary.php?ID=2557&amp;AT=little+skate</t>
  </si>
  <si>
    <t xml:space="preserve">SK_AgeClassSize</t>
  </si>
  <si>
    <t xml:space="preserve">SB_AgeClassSize</t>
  </si>
  <si>
    <t xml:space="preserve">PIN_AgeClassSize</t>
  </si>
  <si>
    <t xml:space="preserve">REP_AgeClassSize</t>
  </si>
  <si>
    <t xml:space="preserve">RWH_AgeClassSize</t>
  </si>
  <si>
    <t xml:space="preserve">BWH_AgeClassSize</t>
  </si>
  <si>
    <t xml:space="preserve">http://coastalstudies.org/stellwagen-bank-national-marine-sanctuary/marine-mammals/cetaceans/baleen-whales/</t>
  </si>
  <si>
    <t xml:space="preserve">SWH_AgeClassSize</t>
  </si>
  <si>
    <t xml:space="preserve">TWH_AgeClassSize</t>
  </si>
  <si>
    <t xml:space="preserve">INV_AgeClassSize</t>
  </si>
  <si>
    <t xml:space="preserve">https://www.fishbase.de/Summary/SpeciesSummary.php?ID=5195&amp;AT=lionfish</t>
  </si>
  <si>
    <t xml:space="preserve">#</t>
  </si>
  <si>
    <t xml:space="preserve">Age</t>
  </si>
  <si>
    <t xml:space="preserve">of</t>
  </si>
  <si>
    <t xml:space="preserve">maturity</t>
  </si>
  <si>
    <t xml:space="preserve">####FPL_age_mat</t>
  </si>
  <si>
    <t xml:space="preserve">mature</t>
  </si>
  <si>
    <t xml:space="preserve">age</t>
  </si>
  <si>
    <t xml:space="preserve">class</t>
  </si>
  <si>
    <t xml:space="preserve">MAK_age_mat</t>
  </si>
  <si>
    <t xml:space="preserve">HER_age_mat</t>
  </si>
  <si>
    <t xml:space="preserve">WHK_age_mat</t>
  </si>
  <si>
    <t xml:space="preserve">BLF_age_mat</t>
  </si>
  <si>
    <t xml:space="preserve">WPF_age_mat</t>
  </si>
  <si>
    <t xml:space="preserve">SUF_age_mat</t>
  </si>
  <si>
    <t xml:space="preserve">WIF_age_mat</t>
  </si>
  <si>
    <t xml:space="preserve">WTF_age_mat</t>
  </si>
  <si>
    <t xml:space="preserve">HAL_age_mat</t>
  </si>
  <si>
    <t xml:space="preserve">PLA_age_mat</t>
  </si>
  <si>
    <t xml:space="preserve">FOU_age_mat</t>
  </si>
  <si>
    <t xml:space="preserve">FLA_age_mat</t>
  </si>
  <si>
    <t xml:space="preserve">BFT_age_mat</t>
  </si>
  <si>
    <t xml:space="preserve">TUN_age_mat</t>
  </si>
  <si>
    <t xml:space="preserve">BIL_age_mat</t>
  </si>
  <si>
    <t xml:space="preserve">MPF_age_mat</t>
  </si>
  <si>
    <t xml:space="preserve">BUT_age_mat</t>
  </si>
  <si>
    <t xml:space="preserve">ANC_age_mat</t>
  </si>
  <si>
    <t xml:space="preserve">BPF_age_mat</t>
  </si>
  <si>
    <t xml:space="preserve">GOO_age_mat</t>
  </si>
  <si>
    <t xml:space="preserve">MEN_age_mat</t>
  </si>
  <si>
    <t xml:space="preserve">FDE_age_mat</t>
  </si>
  <si>
    <t xml:space="preserve">COD_age_mat</t>
  </si>
  <si>
    <t xml:space="preserve">SHK_age_mat</t>
  </si>
  <si>
    <t xml:space="preserve">OHK_age_mat</t>
  </si>
  <si>
    <t xml:space="preserve">POL_age_mat</t>
  </si>
  <si>
    <t xml:space="preserve">RHK_age_mat</t>
  </si>
  <si>
    <t xml:space="preserve">BSB_age_mat</t>
  </si>
  <si>
    <t xml:space="preserve">SCU_age_mat</t>
  </si>
  <si>
    <t xml:space="preserve">TYL_age_mat</t>
  </si>
  <si>
    <t xml:space="preserve">RED_age_mat</t>
  </si>
  <si>
    <t xml:space="preserve">OPT_age_mat</t>
  </si>
  <si>
    <t xml:space="preserve">SAL_age_mat</t>
  </si>
  <si>
    <t xml:space="preserve">DRM_age_mat</t>
  </si>
  <si>
    <t xml:space="preserve">STB_age_mat</t>
  </si>
  <si>
    <t xml:space="preserve">TAU_age_mat</t>
  </si>
  <si>
    <t xml:space="preserve">WOL_age_mat</t>
  </si>
  <si>
    <t xml:space="preserve">SDF_age_mat</t>
  </si>
  <si>
    <t xml:space="preserve">FDF_age_mat</t>
  </si>
  <si>
    <t xml:space="preserve">HAD_age_mat</t>
  </si>
  <si>
    <t xml:space="preserve">YTF_age_mat</t>
  </si>
  <si>
    <t xml:space="preserve">DOG_age_mat</t>
  </si>
  <si>
    <t xml:space="preserve">SMO_age_mat</t>
  </si>
  <si>
    <t xml:space="preserve">SSH_age_mat</t>
  </si>
  <si>
    <t xml:space="preserve">DSH_age_mat</t>
  </si>
  <si>
    <t xml:space="preserve">BLS_age_mat</t>
  </si>
  <si>
    <t xml:space="preserve">POR_age_mat</t>
  </si>
  <si>
    <t xml:space="preserve">PSH_age_mat</t>
  </si>
  <si>
    <t xml:space="preserve">WSK_age_mat</t>
  </si>
  <si>
    <t xml:space="preserve">LSK_age_mat</t>
  </si>
  <si>
    <t xml:space="preserve">SK_age_mat</t>
  </si>
  <si>
    <t xml:space="preserve">SB_age_mat</t>
  </si>
  <si>
    <t xml:space="preserve">PIN_age_mat</t>
  </si>
  <si>
    <t xml:space="preserve">REP_age_mat</t>
  </si>
  <si>
    <t xml:space="preserve">RWH_age_mat</t>
  </si>
  <si>
    <t xml:space="preserve">BWH_age_mat</t>
  </si>
  <si>
    <t xml:space="preserve">SWH_age_mat</t>
  </si>
  <si>
    <t xml:space="preserve">TWH_age_mat</t>
  </si>
  <si>
    <t xml:space="preserve">INV_age_mat</t>
  </si>
  <si>
    <t xml:space="preserve">KLP_MAK</t>
  </si>
  <si>
    <t xml:space="preserve">KLP_HER</t>
  </si>
  <si>
    <t xml:space="preserve">KLP_WHK</t>
  </si>
  <si>
    <t xml:space="preserve">KLP_BLF</t>
  </si>
  <si>
    <t xml:space="preserve">KLP_WPF</t>
  </si>
  <si>
    <t xml:space="preserve">KLP_SUF</t>
  </si>
  <si>
    <t xml:space="preserve">KLP_WIF</t>
  </si>
  <si>
    <t xml:space="preserve">KLP_WTF</t>
  </si>
  <si>
    <t xml:space="preserve">KLP_HAL</t>
  </si>
  <si>
    <t xml:space="preserve">KLP_PLA</t>
  </si>
  <si>
    <t xml:space="preserve">KLP_FOU</t>
  </si>
  <si>
    <t xml:space="preserve">KLP_FLA</t>
  </si>
  <si>
    <t xml:space="preserve">KLP_BFT</t>
  </si>
  <si>
    <t xml:space="preserve">KLP_TUN</t>
  </si>
  <si>
    <t xml:space="preserve">KLP_BIL</t>
  </si>
  <si>
    <t xml:space="preserve">KLP_MPF</t>
  </si>
  <si>
    <t xml:space="preserve">KLP_BUT</t>
  </si>
  <si>
    <t xml:space="preserve">KLP_ANC</t>
  </si>
  <si>
    <t xml:space="preserve">KLP_BPF</t>
  </si>
  <si>
    <t xml:space="preserve">KLP_GOO</t>
  </si>
  <si>
    <t xml:space="preserve">KLP_MEN</t>
  </si>
  <si>
    <t xml:space="preserve">KLP_FDE</t>
  </si>
  <si>
    <t xml:space="preserve">KLP_COD</t>
  </si>
  <si>
    <t xml:space="preserve">KLP_SHK</t>
  </si>
  <si>
    <t xml:space="preserve">KLP_OHK</t>
  </si>
  <si>
    <t xml:space="preserve">KLP_POL</t>
  </si>
  <si>
    <t xml:space="preserve">KLP_RHK</t>
  </si>
  <si>
    <t xml:space="preserve">KLP_BSB</t>
  </si>
  <si>
    <t xml:space="preserve">KLP_SCU</t>
  </si>
  <si>
    <t xml:space="preserve">KLP_TYL</t>
  </si>
  <si>
    <t xml:space="preserve">KLP_RED</t>
  </si>
  <si>
    <t xml:space="preserve">KLP_OPT</t>
  </si>
  <si>
    <t xml:space="preserve">KLP_SAL</t>
  </si>
  <si>
    <t xml:space="preserve">KLP_DRM</t>
  </si>
  <si>
    <t xml:space="preserve">KLP_STB</t>
  </si>
  <si>
    <t xml:space="preserve">KLP_TAU</t>
  </si>
  <si>
    <t xml:space="preserve">KLP_WOL</t>
  </si>
  <si>
    <t xml:space="preserve">KLP_SDF</t>
  </si>
  <si>
    <t xml:space="preserve">KLP_FDF</t>
  </si>
  <si>
    <t xml:space="preserve">KLP_HAD</t>
  </si>
  <si>
    <t xml:space="preserve">KLP_YTF</t>
  </si>
  <si>
    <t xml:space="preserve">KLP_DOG</t>
  </si>
  <si>
    <t xml:space="preserve">KLP_SMO</t>
  </si>
  <si>
    <t xml:space="preserve">KLP_SSH</t>
  </si>
  <si>
    <t xml:space="preserve">KLP_DSH</t>
  </si>
  <si>
    <t xml:space="preserve">KLP_BLS</t>
  </si>
  <si>
    <t xml:space="preserve">KLP_POR</t>
  </si>
  <si>
    <t xml:space="preserve">KLP_PSH</t>
  </si>
  <si>
    <t xml:space="preserve">KLP_WSK</t>
  </si>
  <si>
    <t xml:space="preserve">KLP_LSK</t>
  </si>
  <si>
    <t xml:space="preserve">KLP_SK</t>
  </si>
  <si>
    <t xml:space="preserve">KLP_SB</t>
  </si>
  <si>
    <t xml:space="preserve">KLP_PIN</t>
  </si>
  <si>
    <t xml:space="preserve">KLP_REP</t>
  </si>
  <si>
    <t xml:space="preserve">KLP_RWH</t>
  </si>
  <si>
    <t xml:space="preserve">KLP_BWH</t>
  </si>
  <si>
    <t xml:space="preserve">KLP_SWH</t>
  </si>
  <si>
    <t xml:space="preserve">KLP_TWH</t>
  </si>
  <si>
    <t xml:space="preserve">KLP_INV</t>
  </si>
  <si>
    <t xml:space="preserve">KLP_LSQ</t>
  </si>
  <si>
    <t xml:space="preserve">KLP_ISQ</t>
  </si>
  <si>
    <t xml:space="preserve">KLP_SCA</t>
  </si>
  <si>
    <t xml:space="preserve">KLP_QHG</t>
  </si>
  <si>
    <t xml:space="preserve">KLP_CLA</t>
  </si>
  <si>
    <t xml:space="preserve">KLP_BFF</t>
  </si>
  <si>
    <t xml:space="preserve">KLP_BG</t>
  </si>
  <si>
    <t xml:space="preserve">KLP_LOB</t>
  </si>
  <si>
    <t xml:space="preserve">KLP_RCB</t>
  </si>
  <si>
    <t xml:space="preserve">KLP_BMS</t>
  </si>
  <si>
    <t xml:space="preserve">KLP_NSH</t>
  </si>
  <si>
    <t xml:space="preserve">KLP_OSH</t>
  </si>
  <si>
    <t xml:space="preserve">KLP_ZL</t>
  </si>
  <si>
    <t xml:space="preserve">KLP_BD</t>
  </si>
  <si>
    <t xml:space="preserve">KLP_MA</t>
  </si>
  <si>
    <t xml:space="preserve">KLP_MB</t>
  </si>
  <si>
    <t xml:space="preserve">KLP_SG</t>
  </si>
  <si>
    <t xml:space="preserve">KLP_BC</t>
  </si>
  <si>
    <t xml:space="preserve">KLP_ZG</t>
  </si>
  <si>
    <t xml:space="preserve">KLP_PL</t>
  </si>
  <si>
    <t xml:space="preserve">KLP_DF</t>
  </si>
  <si>
    <t xml:space="preserve">KLP_PS</t>
  </si>
  <si>
    <t xml:space="preserve">KLP_ZM</t>
  </si>
  <si>
    <t xml:space="preserve">KLP_ZS</t>
  </si>
  <si>
    <t xml:space="preserve">KLP_PB</t>
  </si>
  <si>
    <t xml:space="preserve">KLP_BB</t>
  </si>
  <si>
    <t xml:space="preserve">KLP_BO</t>
  </si>
  <si>
    <t xml:space="preserve">KUP_MAK</t>
  </si>
  <si>
    <t xml:space="preserve">KUP_HER</t>
  </si>
  <si>
    <t xml:space="preserve">KUP_WHK</t>
  </si>
  <si>
    <t xml:space="preserve">KUP_BLF</t>
  </si>
  <si>
    <t xml:space="preserve">KUP_WPF</t>
  </si>
  <si>
    <t xml:space="preserve">KUP_SUF</t>
  </si>
  <si>
    <t xml:space="preserve">KUP_WIF</t>
  </si>
  <si>
    <t xml:space="preserve">KUP_WTF</t>
  </si>
  <si>
    <t xml:space="preserve">KUP_HAL</t>
  </si>
  <si>
    <t xml:space="preserve">KUP_PLA</t>
  </si>
  <si>
    <t xml:space="preserve">KUP_FOU</t>
  </si>
  <si>
    <t xml:space="preserve">KUP_FLA</t>
  </si>
  <si>
    <t xml:space="preserve">KUP_BFT</t>
  </si>
  <si>
    <t xml:space="preserve">KUP_TUN</t>
  </si>
  <si>
    <t xml:space="preserve">KUP_BIL</t>
  </si>
  <si>
    <t xml:space="preserve">KUP_MPF</t>
  </si>
  <si>
    <t xml:space="preserve">KUP_BUT</t>
  </si>
  <si>
    <t xml:space="preserve">KUP_ANC</t>
  </si>
  <si>
    <t xml:space="preserve">KUP_BPF</t>
  </si>
  <si>
    <t xml:space="preserve">KUP_GOO</t>
  </si>
  <si>
    <t xml:space="preserve">KUP_MEN</t>
  </si>
  <si>
    <t xml:space="preserve">KUP_FDE</t>
  </si>
  <si>
    <t xml:space="preserve">KUP_COD</t>
  </si>
  <si>
    <t xml:space="preserve">KUP_SHK</t>
  </si>
  <si>
    <t xml:space="preserve">KUP_OHK</t>
  </si>
  <si>
    <t xml:space="preserve">KUP_POL</t>
  </si>
  <si>
    <t xml:space="preserve">KUP_RHK</t>
  </si>
  <si>
    <t xml:space="preserve">KUP_BSB</t>
  </si>
  <si>
    <t xml:space="preserve">KUP_SCU</t>
  </si>
  <si>
    <t xml:space="preserve">KUP_TYL</t>
  </si>
  <si>
    <t xml:space="preserve">KUP_RED</t>
  </si>
  <si>
    <t xml:space="preserve">KUP_OPT</t>
  </si>
  <si>
    <t xml:space="preserve">KUP_SAL</t>
  </si>
  <si>
    <t xml:space="preserve">KUP_DRM</t>
  </si>
  <si>
    <t xml:space="preserve">KUP_STB</t>
  </si>
  <si>
    <t xml:space="preserve">KUP_TAU</t>
  </si>
  <si>
    <t xml:space="preserve">KUP_WOL</t>
  </si>
  <si>
    <t xml:space="preserve">KUP_SDF</t>
  </si>
  <si>
    <t xml:space="preserve">KUP_FDF</t>
  </si>
  <si>
    <t xml:space="preserve">KUP_HAD</t>
  </si>
  <si>
    <t xml:space="preserve">KUP_YTF</t>
  </si>
  <si>
    <t xml:space="preserve">KUP_DOG</t>
  </si>
  <si>
    <t xml:space="preserve">KUP_SMO</t>
  </si>
  <si>
    <t xml:space="preserve">KUP_SSH</t>
  </si>
  <si>
    <t xml:space="preserve">KUP_DSH</t>
  </si>
  <si>
    <t xml:space="preserve">KUP_BLS</t>
  </si>
  <si>
    <t xml:space="preserve">KUP_POR</t>
  </si>
  <si>
    <t xml:space="preserve">KUP_PSH</t>
  </si>
  <si>
    <t xml:space="preserve">KUP_WSK</t>
  </si>
  <si>
    <t xml:space="preserve">KUP_LSK</t>
  </si>
  <si>
    <t xml:space="preserve">KUP_SK</t>
  </si>
  <si>
    <t xml:space="preserve">KUP_SB</t>
  </si>
  <si>
    <t xml:space="preserve">KUP_PIN</t>
  </si>
  <si>
    <t xml:space="preserve">KUP_REP</t>
  </si>
  <si>
    <t xml:space="preserve">KUP_RWH</t>
  </si>
  <si>
    <t xml:space="preserve">KUP_BWH</t>
  </si>
  <si>
    <t xml:space="preserve">KUP_SWH</t>
  </si>
  <si>
    <t xml:space="preserve">KUP_TWH</t>
  </si>
  <si>
    <t xml:space="preserve">KUP_INV</t>
  </si>
  <si>
    <t xml:space="preserve">KUP_LSQ</t>
  </si>
  <si>
    <t xml:space="preserve">KUP_ISQ</t>
  </si>
  <si>
    <t xml:space="preserve">KUP_SCA</t>
  </si>
  <si>
    <t xml:space="preserve">KUP_QHG</t>
  </si>
  <si>
    <t xml:space="preserve">KUP_CLA</t>
  </si>
  <si>
    <t xml:space="preserve">KUP_BFF</t>
  </si>
  <si>
    <t xml:space="preserve">KUP_BG</t>
  </si>
  <si>
    <t xml:space="preserve">KUP_LOB</t>
  </si>
  <si>
    <t xml:space="preserve">KUP_RCB</t>
  </si>
  <si>
    <t xml:space="preserve">KUP_BMS</t>
  </si>
  <si>
    <t xml:space="preserve">KUP_NSH</t>
  </si>
  <si>
    <t xml:space="preserve">KUP_OSH</t>
  </si>
  <si>
    <t xml:space="preserve">KUP_ZL</t>
  </si>
  <si>
    <t xml:space="preserve">KUP_BD</t>
  </si>
  <si>
    <t xml:space="preserve">KUP_MA</t>
  </si>
  <si>
    <t xml:space="preserve">KUP_MB</t>
  </si>
  <si>
    <t xml:space="preserve">KUP_SG</t>
  </si>
  <si>
    <t xml:space="preserve">KUP_BC</t>
  </si>
  <si>
    <t xml:space="preserve">KUP_ZG</t>
  </si>
  <si>
    <t xml:space="preserve">KUP_PL</t>
  </si>
  <si>
    <t xml:space="preserve">KUP_DF</t>
  </si>
  <si>
    <t xml:space="preserve">KUP_PS</t>
  </si>
  <si>
    <t xml:space="preserve">KUP_ZM</t>
  </si>
  <si>
    <t xml:space="preserve">KUP_ZS</t>
  </si>
  <si>
    <t xml:space="preserve">KUP_PB</t>
  </si>
  <si>
    <t xml:space="preserve">KUP_BB</t>
  </si>
  <si>
    <t xml:space="preserve">KUP_BO</t>
  </si>
  <si>
    <t xml:space="preserve">NAME</t>
  </si>
  <si>
    <t xml:space="preserve">li_a</t>
  </si>
  <si>
    <t xml:space="preserve">li_b</t>
  </si>
  <si>
    <t xml:space="preserve">calc weight</t>
  </si>
  <si>
    <t xml:space="preserve">calc length</t>
  </si>
  <si>
    <t xml:space="preserve">li_a_MAK</t>
  </si>
  <si>
    <t xml:space="preserve">li_b_MAK</t>
  </si>
  <si>
    <t xml:space="preserve">li_a_HER</t>
  </si>
  <si>
    <t xml:space="preserve">li_b_HER</t>
  </si>
  <si>
    <t xml:space="preserve">li_a_WHK</t>
  </si>
  <si>
    <t xml:space="preserve">li_b_WHK</t>
  </si>
  <si>
    <t xml:space="preserve">li_a_BLF</t>
  </si>
  <si>
    <t xml:space="preserve">li_b_BLF</t>
  </si>
  <si>
    <t xml:space="preserve">li_a_WPF</t>
  </si>
  <si>
    <t xml:space="preserve">li_b_WPF</t>
  </si>
  <si>
    <t xml:space="preserve">li_a_SUF</t>
  </si>
  <si>
    <t xml:space="preserve">li_b_SUF</t>
  </si>
  <si>
    <t xml:space="preserve">li_a_WIF</t>
  </si>
  <si>
    <t xml:space="preserve">li_b_WIF</t>
  </si>
  <si>
    <t xml:space="preserve">li_a_WTF</t>
  </si>
  <si>
    <t xml:space="preserve">li_b_WTF</t>
  </si>
  <si>
    <t xml:space="preserve">li_a_HAL</t>
  </si>
  <si>
    <t xml:space="preserve">li_b_HAL</t>
  </si>
  <si>
    <t xml:space="preserve">li_a_PLA</t>
  </si>
  <si>
    <t xml:space="preserve">li_b_PLA</t>
  </si>
  <si>
    <t xml:space="preserve">li_a_FOU</t>
  </si>
  <si>
    <t xml:space="preserve">li_b_FOU</t>
  </si>
  <si>
    <t xml:space="preserve">li_a_FLA</t>
  </si>
  <si>
    <t xml:space="preserve">li_b_FLA</t>
  </si>
  <si>
    <t xml:space="preserve">li_a_BFT</t>
  </si>
  <si>
    <t xml:space="preserve">li_b_BFT</t>
  </si>
  <si>
    <t xml:space="preserve">li_a_TUN</t>
  </si>
  <si>
    <t xml:space="preserve">li_b_TUN</t>
  </si>
  <si>
    <t xml:space="preserve">li_a_BIL</t>
  </si>
  <si>
    <t xml:space="preserve">li_b_BIL</t>
  </si>
  <si>
    <t xml:space="preserve">li_a_MPF</t>
  </si>
  <si>
    <t xml:space="preserve">li_b_MPF</t>
  </si>
  <si>
    <t xml:space="preserve">li_a_BUT</t>
  </si>
  <si>
    <t xml:space="preserve">li_b_BUT</t>
  </si>
  <si>
    <t xml:space="preserve">li_a_ANC</t>
  </si>
  <si>
    <t xml:space="preserve">li_b_ANC</t>
  </si>
  <si>
    <t xml:space="preserve">li_a_BPF</t>
  </si>
  <si>
    <t xml:space="preserve">li_b_BPF</t>
  </si>
  <si>
    <t xml:space="preserve">li_a_GOO</t>
  </si>
  <si>
    <t xml:space="preserve">li_b_GOO</t>
  </si>
  <si>
    <t xml:space="preserve">li_a_MEN</t>
  </si>
  <si>
    <t xml:space="preserve">li_b_MEN</t>
  </si>
  <si>
    <t xml:space="preserve">li_a_FDE</t>
  </si>
  <si>
    <t xml:space="preserve">li_b_FDE</t>
  </si>
  <si>
    <t xml:space="preserve">li_a_COD</t>
  </si>
  <si>
    <t xml:space="preserve">li_b_COD</t>
  </si>
  <si>
    <t xml:space="preserve">li_a_SHK</t>
  </si>
  <si>
    <t xml:space="preserve">li_b_SHK</t>
  </si>
  <si>
    <t xml:space="preserve">li_a_OHK</t>
  </si>
  <si>
    <t xml:space="preserve">li_b_OHK</t>
  </si>
  <si>
    <t xml:space="preserve">li_a_POL</t>
  </si>
  <si>
    <t xml:space="preserve">li_b_POL</t>
  </si>
  <si>
    <t xml:space="preserve">li_a_RHK</t>
  </si>
  <si>
    <t xml:space="preserve">li_b_RHK</t>
  </si>
  <si>
    <t xml:space="preserve">li_a_BSB</t>
  </si>
  <si>
    <t xml:space="preserve">li_b_BSB</t>
  </si>
  <si>
    <t xml:space="preserve">li_a_SCU</t>
  </si>
  <si>
    <t xml:space="preserve">li_b_SCU</t>
  </si>
  <si>
    <t xml:space="preserve">li_a_TYL</t>
  </si>
  <si>
    <t xml:space="preserve">li_b_TYL</t>
  </si>
  <si>
    <t xml:space="preserve">li_a_RED</t>
  </si>
  <si>
    <t xml:space="preserve">li_b_RED</t>
  </si>
  <si>
    <t xml:space="preserve">li_a_OPT</t>
  </si>
  <si>
    <t xml:space="preserve">li_b_OPT</t>
  </si>
  <si>
    <t xml:space="preserve">li_a_SAL</t>
  </si>
  <si>
    <t xml:space="preserve">li_b_SAL</t>
  </si>
  <si>
    <t xml:space="preserve">li_a_DRM</t>
  </si>
  <si>
    <t xml:space="preserve">li_b_DRM</t>
  </si>
  <si>
    <t xml:space="preserve">li_a_STB</t>
  </si>
  <si>
    <t xml:space="preserve">li_b_STB</t>
  </si>
  <si>
    <t xml:space="preserve">li_a_TAU</t>
  </si>
  <si>
    <t xml:space="preserve">li_b_TAU</t>
  </si>
  <si>
    <t xml:space="preserve">li_a_WOL</t>
  </si>
  <si>
    <t xml:space="preserve">li_b_WOL</t>
  </si>
  <si>
    <t xml:space="preserve">li_a_SDF</t>
  </si>
  <si>
    <t xml:space="preserve">li_b_SDF</t>
  </si>
  <si>
    <t xml:space="preserve">li_a_FDF</t>
  </si>
  <si>
    <t xml:space="preserve">li_b_FDF</t>
  </si>
  <si>
    <t xml:space="preserve">li_a_HAD</t>
  </si>
  <si>
    <t xml:space="preserve">li_b_HAD</t>
  </si>
  <si>
    <t xml:space="preserve">li_a_YTF</t>
  </si>
  <si>
    <t xml:space="preserve">li_b_YTF</t>
  </si>
  <si>
    <t xml:space="preserve">li_a_DOG</t>
  </si>
  <si>
    <t xml:space="preserve">li_b_DOG</t>
  </si>
  <si>
    <t xml:space="preserve">li_a_SMO</t>
  </si>
  <si>
    <t xml:space="preserve">li_b_SMO</t>
  </si>
  <si>
    <t xml:space="preserve">li_a_SSH</t>
  </si>
  <si>
    <t xml:space="preserve">li_b_SSH</t>
  </si>
  <si>
    <t xml:space="preserve">li_a_DSH</t>
  </si>
  <si>
    <t xml:space="preserve">li_b_DSH</t>
  </si>
  <si>
    <t xml:space="preserve">li_a_BLS</t>
  </si>
  <si>
    <t xml:space="preserve">li_b_BLS</t>
  </si>
  <si>
    <t xml:space="preserve">li_a_POR</t>
  </si>
  <si>
    <t xml:space="preserve">li_b_POR</t>
  </si>
  <si>
    <t xml:space="preserve">li_a_PSH</t>
  </si>
  <si>
    <t xml:space="preserve">li_b_PSH</t>
  </si>
  <si>
    <t xml:space="preserve">li_a_WSK</t>
  </si>
  <si>
    <t xml:space="preserve">li_b_WSK</t>
  </si>
  <si>
    <t xml:space="preserve">li_a_LSK</t>
  </si>
  <si>
    <t xml:space="preserve">li_b_LSK</t>
  </si>
  <si>
    <t xml:space="preserve">li_a_SK</t>
  </si>
  <si>
    <t xml:space="preserve">li_b_SK</t>
  </si>
  <si>
    <t xml:space="preserve">li_a_SB</t>
  </si>
  <si>
    <t xml:space="preserve">li_b_SB</t>
  </si>
  <si>
    <t xml:space="preserve">li_a_PIN</t>
  </si>
  <si>
    <t xml:space="preserve">li_b_PIN</t>
  </si>
  <si>
    <t xml:space="preserve">li_a_REP</t>
  </si>
  <si>
    <t xml:space="preserve">li_b_REP</t>
  </si>
  <si>
    <t xml:space="preserve">li_a_RWH</t>
  </si>
  <si>
    <t xml:space="preserve">li_b_RWH</t>
  </si>
  <si>
    <t xml:space="preserve">li_a_BWH</t>
  </si>
  <si>
    <t xml:space="preserve">li_b_BWH</t>
  </si>
  <si>
    <t xml:space="preserve">li_a_SWH</t>
  </si>
  <si>
    <t xml:space="preserve">li_b_SWH</t>
  </si>
  <si>
    <t xml:space="preserve">li_a_TWH</t>
  </si>
  <si>
    <t xml:space="preserve">li_b_TWH</t>
  </si>
  <si>
    <t xml:space="preserve">li_a_INV</t>
  </si>
  <si>
    <t xml:space="preserve">li_b_INV</t>
  </si>
  <si>
    <t xml:space="preserve">Species</t>
  </si>
  <si>
    <t xml:space="preserve">Cohort</t>
  </si>
  <si>
    <t xml:space="preserve">SN</t>
  </si>
  <si>
    <t xml:space="preserve">RN</t>
  </si>
  <si>
    <t xml:space="preserve">weight (g)</t>
  </si>
  <si>
    <t xml:space="preserve">weight (kg)</t>
  </si>
  <si>
    <t xml:space="preserve">weight (t)</t>
  </si>
  <si>
    <t xml:space="preserve">weight (lbs)</t>
  </si>
  <si>
    <t xml:space="preserve">Child</t>
  </si>
  <si>
    <t xml:space="preserve">Name</t>
  </si>
  <si>
    <t xml:space="preserve">length (cm)</t>
  </si>
  <si>
    <t xml:space="preserve">Atlantic_Salmon</t>
  </si>
  <si>
    <t xml:space="preserve">Atlantic_States_Demersals</t>
  </si>
  <si>
    <t xml:space="preserve">Baleen_Whale</t>
  </si>
  <si>
    <t xml:space="preserve">Benthic_Carniv</t>
  </si>
  <si>
    <t xml:space="preserve">Benthic_grazer</t>
  </si>
  <si>
    <t xml:space="preserve">Benthopel_Fish</t>
  </si>
  <si>
    <t xml:space="preserve">Black_Sea_Bass</t>
  </si>
  <si>
    <t xml:space="preserve">Blue_Shark</t>
  </si>
  <si>
    <t xml:space="preserve">BluefinTuna</t>
  </si>
  <si>
    <t xml:space="preserve">Carniv_Zoo</t>
  </si>
  <si>
    <t xml:space="preserve">Cod</t>
  </si>
  <si>
    <t xml:space="preserve">DCsed</t>
  </si>
  <si>
    <t xml:space="preserve">Demersal_DC_Fish</t>
  </si>
  <si>
    <t xml:space="preserve">Demersal_E_Fish</t>
  </si>
  <si>
    <t xml:space="preserve">Demersal_Shark</t>
  </si>
  <si>
    <t xml:space="preserve">Deposit_Feeder</t>
  </si>
  <si>
    <t xml:space="preserve">DinoFlag</t>
  </si>
  <si>
    <t xml:space="preserve">DLsed</t>
  </si>
  <si>
    <t xml:space="preserve">DRsed</t>
  </si>
  <si>
    <t xml:space="preserve">Drums_Croakers</t>
  </si>
  <si>
    <t xml:space="preserve">Filter_Other</t>
  </si>
  <si>
    <t xml:space="preserve">Fourspotflounder</t>
  </si>
  <si>
    <t xml:space="preserve">Gelat_Zoo</t>
  </si>
  <si>
    <t xml:space="preserve">Halibut</t>
  </si>
  <si>
    <t xml:space="preserve">Herring</t>
  </si>
  <si>
    <t xml:space="preserve">Illex_Squid</t>
  </si>
  <si>
    <t xml:space="preserve">Invasive_Species</t>
  </si>
  <si>
    <t xml:space="preserve">Lab_Det</t>
  </si>
  <si>
    <t xml:space="preserve">Little_Skate</t>
  </si>
  <si>
    <t xml:space="preserve">Loligo_Squid</t>
  </si>
  <si>
    <t xml:space="preserve">Mackerel</t>
  </si>
  <si>
    <t xml:space="preserve">Benthopelagic_Fish</t>
  </si>
  <si>
    <t xml:space="preserve">Macrobenth_Shallow</t>
  </si>
  <si>
    <t xml:space="preserve">Meiobenth</t>
  </si>
  <si>
    <t xml:space="preserve">Menhaden</t>
  </si>
  <si>
    <t xml:space="preserve">Mesopel_M_Fish</t>
  </si>
  <si>
    <t xml:space="preserve">MicroPB</t>
  </si>
  <si>
    <t xml:space="preserve">MicroZoo</t>
  </si>
  <si>
    <t xml:space="preserve">Northern_Shrimp</t>
  </si>
  <si>
    <t xml:space="preserve">Ocean_Pout</t>
  </si>
  <si>
    <t xml:space="preserve">Offshore_Hake</t>
  </si>
  <si>
    <t xml:space="preserve">Other_Shrimp</t>
  </si>
  <si>
    <t xml:space="preserve">Pelag_Bact</t>
  </si>
  <si>
    <t xml:space="preserve">Pelagic_Shark</t>
  </si>
  <si>
    <t xml:space="preserve">PicoPhytopl</t>
  </si>
  <si>
    <t xml:space="preserve">Pinniped</t>
  </si>
  <si>
    <t xml:space="preserve">Plaice</t>
  </si>
  <si>
    <t xml:space="preserve">Porbeagle_Shark</t>
  </si>
  <si>
    <t xml:space="preserve">Quahog</t>
  </si>
  <si>
    <t xml:space="preserve">Red_Crab</t>
  </si>
  <si>
    <t xml:space="preserve">Red_Hake</t>
  </si>
  <si>
    <t xml:space="preserve">Redfish</t>
  </si>
  <si>
    <t xml:space="preserve">Ref_Det</t>
  </si>
  <si>
    <t xml:space="preserve">Right_Whale</t>
  </si>
  <si>
    <t xml:space="preserve">Sandbar_Shark</t>
  </si>
  <si>
    <t xml:space="preserve">Scallop</t>
  </si>
  <si>
    <t xml:space="preserve">Seabird</t>
  </si>
  <si>
    <t xml:space="preserve">Sed_Bact</t>
  </si>
  <si>
    <t xml:space="preserve">Silver_Hake</t>
  </si>
  <si>
    <t xml:space="preserve">Skate</t>
  </si>
  <si>
    <t xml:space="preserve">Small_Whale</t>
  </si>
  <si>
    <t xml:space="preserve">Smooth_Dogfish</t>
  </si>
  <si>
    <t xml:space="preserve">Spiny_Dogfish</t>
  </si>
  <si>
    <t xml:space="preserve">Striped_Bass</t>
  </si>
  <si>
    <t xml:space="preserve">Summerflounder</t>
  </si>
  <si>
    <t xml:space="preserve">Surf_Clam</t>
  </si>
  <si>
    <t xml:space="preserve">Tooth_Whale</t>
  </si>
  <si>
    <t xml:space="preserve">Tunas</t>
  </si>
  <si>
    <t xml:space="preserve">Turtle</t>
  </si>
  <si>
    <t xml:space="preserve">White_Hake</t>
  </si>
  <si>
    <t xml:space="preserve">Windowpane</t>
  </si>
  <si>
    <t xml:space="preserve">Winter_Skate</t>
  </si>
  <si>
    <t xml:space="preserve">Winterflounder</t>
  </si>
  <si>
    <t xml:space="preserve">Witchflounder</t>
  </si>
  <si>
    <t xml:space="preserve">Yellowtail_Flounder</t>
  </si>
  <si>
    <t xml:space="preserve">Zoo</t>
  </si>
  <si>
    <t xml:space="preserve">Mesopelagic_Mig_Fish</t>
  </si>
  <si>
    <t xml:space="preserve">Misc_Demersal_Fish</t>
  </si>
  <si>
    <t xml:space="preserve">Other_Flatfish</t>
  </si>
  <si>
    <t xml:space="preserve">Shallow_Demersal_Fish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</si>
</sst>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www.fishbase.org/Summary/SpeciesSummary.php?ID=118&amp;AT=atlantic+mackerel" TargetMode="External"/><Relationship Id="rId2" Type="http://schemas.openxmlformats.org/officeDocument/2006/relationships/hyperlink" Target="http://www.fishbase.org/Summary/SpeciesSummary.php?ID=24&amp;AT=atlantic+herring" TargetMode="External"/><Relationship Id="rId3" Type="http://schemas.openxmlformats.org/officeDocument/2006/relationships/hyperlink" Target="http://www.fishbase.org/Summary/SpeciesSummary.php?ID=313&amp;AT=white+hake" TargetMode="External"/><Relationship Id="rId4" Type="http://schemas.openxmlformats.org/officeDocument/2006/relationships/hyperlink" Target="http://wrec.igfa.org/WRecDetail.aspx?uid=18966&amp;cn=Hake,%20white" TargetMode="External"/><Relationship Id="rId5" Type="http://schemas.openxmlformats.org/officeDocument/2006/relationships/hyperlink" Target="http://www.fishbase.org/Summary/SpeciesSummary.php?ID=364&amp;AT=bluefish" TargetMode="External"/><Relationship Id="rId6" Type="http://schemas.openxmlformats.org/officeDocument/2006/relationships/hyperlink" Target="http://www.fishbase.org/Summary/SpeciesSummary.php?ID=530&amp;AT=windowpane+flounder" TargetMode="External"/><Relationship Id="rId7" Type="http://schemas.openxmlformats.org/officeDocument/2006/relationships/hyperlink" Target="http://southshorefishing.net/fish/windowpane.htm" TargetMode="External"/><Relationship Id="rId8" Type="http://schemas.openxmlformats.org/officeDocument/2006/relationships/hyperlink" Target="http://www.fishbase.org/Summary/SpeciesSummary.php?ID=1338&amp;AT=summer+flounder" TargetMode="External"/><Relationship Id="rId9" Type="http://schemas.openxmlformats.org/officeDocument/2006/relationships/hyperlink" Target="http://wrec.igfa.org/WRecDetail.aspx?uid=18806&amp;cn=Flounder,%20summer" TargetMode="External"/><Relationship Id="rId10" Type="http://schemas.openxmlformats.org/officeDocument/2006/relationships/hyperlink" Target="http://www.fishbase.org/Summary/SpeciesSummary.php?ID=524&amp;AT=winter+flounder" TargetMode="External"/><Relationship Id="rId11" Type="http://schemas.openxmlformats.org/officeDocument/2006/relationships/hyperlink" Target="http://www.fishbase.org/Summary/SpeciesSummary.php?ID=26&amp;AT=witch+flounder" TargetMode="External"/><Relationship Id="rId12" Type="http://schemas.openxmlformats.org/officeDocument/2006/relationships/hyperlink" Target="http://www.fishbase.org/Summary/SpeciesSummary.php?ID=1371&amp;AT=atlantic+halibut" TargetMode="External"/><Relationship Id="rId13" Type="http://schemas.openxmlformats.org/officeDocument/2006/relationships/hyperlink" Target="http://www.fishbase.org/Summary/SpeciesSummary.php?ID=4239&amp;AT=american+plaice" TargetMode="External"/><Relationship Id="rId14" Type="http://schemas.openxmlformats.org/officeDocument/2006/relationships/hyperlink" Target="http://www.fishbase.org/Summary/SpeciesSummary.php?ID=4229&amp;AT=fourspot+flounder" TargetMode="External"/><Relationship Id="rId15" Type="http://schemas.openxmlformats.org/officeDocument/2006/relationships/hyperlink" Target="http://www.fishbase.org/Summary/SpeciesSummary.php?ID=147&amp;AT=bluefin+tuna" TargetMode="External"/><Relationship Id="rId16" Type="http://schemas.openxmlformats.org/officeDocument/2006/relationships/hyperlink" Target="http://www.fishbase.org/Summary/SpeciesSummary.php?ID=492&amp;AT=butterfish" TargetMode="External"/><Relationship Id="rId17" Type="http://schemas.openxmlformats.org/officeDocument/2006/relationships/hyperlink" Target="https://en.wikipedia.org/wiki/American_butterfish" TargetMode="External"/><Relationship Id="rId18" Type="http://schemas.openxmlformats.org/officeDocument/2006/relationships/hyperlink" Target="http://www.gma.org/fogm/Poronotus_triacanthus.htm" TargetMode="External"/><Relationship Id="rId19" Type="http://schemas.openxmlformats.org/officeDocument/2006/relationships/hyperlink" Target="https://www.fishbase.de/Summary/SpeciesSummary.php?ID=545&amp;AT=bay+anchovy" TargetMode="External"/><Relationship Id="rId20" Type="http://schemas.openxmlformats.org/officeDocument/2006/relationships/hyperlink" Target="https://www.fishbase.de/Summary/SpeciesSummary.php?ID=1133&amp;AT=striped+anchovy" TargetMode="External"/><Relationship Id="rId21" Type="http://schemas.openxmlformats.org/officeDocument/2006/relationships/hyperlink" Target="http://www.fishbase.org/Summary/SpeciesSummary.php?ID=532&amp;AT=goosefish" TargetMode="External"/><Relationship Id="rId22" Type="http://schemas.openxmlformats.org/officeDocument/2006/relationships/hyperlink" Target="http://www.fishbase.org/Summary/SpeciesSummary.php?ID=1592&amp;AT=menhaden" TargetMode="External"/><Relationship Id="rId23" Type="http://schemas.openxmlformats.org/officeDocument/2006/relationships/hyperlink" Target="http://www.gma.org/fogm/brevoortia_tyrannus.htm" TargetMode="External"/><Relationship Id="rId24" Type="http://schemas.openxmlformats.org/officeDocument/2006/relationships/hyperlink" Target="http://www.fishbase.org/Summary/SpeciesSummary.php?ID=69&amp;AT=atlantic+cod" TargetMode="External"/><Relationship Id="rId25" Type="http://schemas.openxmlformats.org/officeDocument/2006/relationships/hyperlink" Target="https://www.fishbase.de/Summary/SpeciesSummary.php?ID=323&amp;AT=silver+hake" TargetMode="External"/><Relationship Id="rId26" Type="http://schemas.openxmlformats.org/officeDocument/2006/relationships/hyperlink" Target="https://www.fishbase.de/Summary/SpeciesSummary.php?ID=1080&amp;AT=offshore+hake" TargetMode="External"/><Relationship Id="rId27" Type="http://schemas.openxmlformats.org/officeDocument/2006/relationships/hyperlink" Target="https://www.fishbase.de/Summary/SpeciesSummary.php?ID=1343&amp;AT=pollock" TargetMode="External"/><Relationship Id="rId28" Type="http://schemas.openxmlformats.org/officeDocument/2006/relationships/hyperlink" Target="https://www.fishbase.de/Summary/SpeciesSummary.php?ID=312&amp;AT=red+hake" TargetMode="External"/><Relationship Id="rId29" Type="http://schemas.openxmlformats.org/officeDocument/2006/relationships/hyperlink" Target="https://www.fishbase.de/Summary/SpeciesSummary.php?ID=361&amp;AT=black+sea+bass" TargetMode="External"/><Relationship Id="rId30" Type="http://schemas.openxmlformats.org/officeDocument/2006/relationships/hyperlink" Target="https://www.fishbase.de/Summary/SpeciesSummary.php?ID=452&amp;AT=scup" TargetMode="External"/><Relationship Id="rId31" Type="http://schemas.openxmlformats.org/officeDocument/2006/relationships/hyperlink" Target="https://www.fishbase.de/Summary/SpeciesSummary.php?ID=362&amp;AT=tilefish" TargetMode="External"/><Relationship Id="rId32" Type="http://schemas.openxmlformats.org/officeDocument/2006/relationships/hyperlink" Target="https://www.fishbase.de/Summary/SpeciesSummary.php?ID=3969&amp;AT=acadian+redfish" TargetMode="External"/><Relationship Id="rId33" Type="http://schemas.openxmlformats.org/officeDocument/2006/relationships/hyperlink" Target="https://www.fisheries.noaa.gov/species/acadian-redfish" TargetMode="External"/><Relationship Id="rId34" Type="http://schemas.openxmlformats.org/officeDocument/2006/relationships/hyperlink" Target="http://wrec.igfa.org/WRecDetail.aspx?uid=35875&amp;cn=Redfish,%20acadian" TargetMode="External"/><Relationship Id="rId35" Type="http://schemas.openxmlformats.org/officeDocument/2006/relationships/hyperlink" Target="https://www.fishbase.de/Summary/SpeciesSummary.php?ID=480&amp;AT=ocean+pout" TargetMode="External"/><Relationship Id="rId36" Type="http://schemas.openxmlformats.org/officeDocument/2006/relationships/hyperlink" Target="https://www.fishbase.de/Summary/SpeciesSummary.php?ID=236&amp;AT=atlantic+salmon" TargetMode="External"/><Relationship Id="rId37" Type="http://schemas.openxmlformats.org/officeDocument/2006/relationships/hyperlink" Target="http://wrec.igfa.org/WRecDetail.aspx?uid=24505&amp;cn=Drum,%20red" TargetMode="External"/><Relationship Id="rId38" Type="http://schemas.openxmlformats.org/officeDocument/2006/relationships/hyperlink" Target="https://www.fishbase.de/Summary/SpeciesSummary.php?ID=353&amp;AT=striped+bass" TargetMode="External"/><Relationship Id="rId39" Type="http://schemas.openxmlformats.org/officeDocument/2006/relationships/hyperlink" Target="https://www.fishbase.de/Summary/SpeciesSummary.php?ID=458&amp;AT=tautog" TargetMode="External"/><Relationship Id="rId40" Type="http://schemas.openxmlformats.org/officeDocument/2006/relationships/hyperlink" Target="https://www.fishbase.de/Summary/SpeciesSummary.php?ID=2501&amp;AT=wolffish" TargetMode="External"/><Relationship Id="rId41" Type="http://schemas.openxmlformats.org/officeDocument/2006/relationships/hyperlink" Target="https://www.fishbase.de/Summary/SpeciesSummary.php?ID=1381&amp;AT=haddock" TargetMode="External"/><Relationship Id="rId42" Type="http://schemas.openxmlformats.org/officeDocument/2006/relationships/hyperlink" Target="http://www.fishbase.org/summary/Limanda-ferruginea.html" TargetMode="External"/><Relationship Id="rId43" Type="http://schemas.openxmlformats.org/officeDocument/2006/relationships/hyperlink" Target="https://www.fishbase.de/Summary/SpeciesSummary.php?ID=139&amp;AT=spiny+dogfish" TargetMode="External"/><Relationship Id="rId44" Type="http://schemas.openxmlformats.org/officeDocument/2006/relationships/hyperlink" Target="https://www.floridamuseum.ufl.edu/fish/discover/species-profiles/squalus-acanthias/" TargetMode="External"/><Relationship Id="rId45" Type="http://schemas.openxmlformats.org/officeDocument/2006/relationships/hyperlink" Target="https://www.fishbase.de/Summary/SpeciesSummary.php?ID=2539&amp;AT=smooth+dogfish" TargetMode="External"/><Relationship Id="rId46" Type="http://schemas.openxmlformats.org/officeDocument/2006/relationships/hyperlink" Target="https://www.fishbase.de/Summary/SpeciesSummary.php?ID=880&amp;AT=sandbar+shark" TargetMode="External"/><Relationship Id="rId47" Type="http://schemas.openxmlformats.org/officeDocument/2006/relationships/hyperlink" Target="https://www.fishbase.de/Summary/SpeciesSummary.php?ID=898&amp;AT=blue+shark" TargetMode="External"/><Relationship Id="rId48" Type="http://schemas.openxmlformats.org/officeDocument/2006/relationships/hyperlink" Target="https://www.fishbase.de/Summary/SpeciesSummary.php?ID=88&amp;AT=porbeagle+shark" TargetMode="External"/><Relationship Id="rId49" Type="http://schemas.openxmlformats.org/officeDocument/2006/relationships/hyperlink" Target="https://www.fishbase.de/Summary/SpeciesSummary.php?ID=2562&amp;AT=winter+skate" TargetMode="External"/><Relationship Id="rId50" Type="http://schemas.openxmlformats.org/officeDocument/2006/relationships/hyperlink" Target="http://www.dfo-mpo.gc.ca/species-especes/skates/species/winter-eng.html" TargetMode="External"/><Relationship Id="rId51" Type="http://schemas.openxmlformats.org/officeDocument/2006/relationships/hyperlink" Target="https://www.fishbase.de/Summary/SpeciesSummary.php?ID=2557&amp;AT=little+skate" TargetMode="External"/><Relationship Id="rId52" Type="http://schemas.openxmlformats.org/officeDocument/2006/relationships/hyperlink" Target="http://coastalstudies.org/stellwagen-bank-national-marine-sanctuary/marine-mammals/cetaceans/baleen-whales/" TargetMode="External"/><Relationship Id="rId53" Type="http://schemas.openxmlformats.org/officeDocument/2006/relationships/hyperlink" Target="https://www.fishbase.de/Summary/SpeciesSummary.php?ID=5195&amp;AT=lionfis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K70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B4" activeCellId="0" sqref="AB4"/>
    </sheetView>
  </sheetViews>
  <sheetFormatPr defaultRowHeight="15"/>
  <cols>
    <col collapsed="false" hidden="false" max="3" min="3" style="0" width="29.0255102040816"/>
  </cols>
  <sheetData>
    <row r="2" customFormat="false" ht="15" hidden="false" customHeight="false" outlineLevel="0" collapsed="false">
      <c r="F2" s="0" t="s">
        <v>0</v>
      </c>
      <c r="Q2" s="0" t="s">
        <v>1</v>
      </c>
      <c r="AB2" s="0" t="s">
        <v>2</v>
      </c>
    </row>
    <row r="4" customFormat="false" ht="15" hidden="false" customHeight="false" outlineLevel="0" collapsed="false">
      <c r="B4" s="0" t="s">
        <v>3</v>
      </c>
      <c r="C4" s="0" t="s">
        <v>4</v>
      </c>
      <c r="D4" s="0" t="n">
        <v>-1</v>
      </c>
      <c r="E4" s="0" t="n">
        <v>10</v>
      </c>
      <c r="F4" s="0" t="n">
        <v>0.01</v>
      </c>
      <c r="G4" s="0" t="n">
        <v>0.05</v>
      </c>
      <c r="H4" s="0" t="n">
        <v>0.2</v>
      </c>
      <c r="I4" s="0" t="n">
        <v>0.3</v>
      </c>
      <c r="J4" s="0" t="n">
        <v>0.3</v>
      </c>
      <c r="K4" s="0" t="n">
        <v>0.3</v>
      </c>
      <c r="L4" s="0" t="n">
        <v>0.3</v>
      </c>
      <c r="M4" s="0" t="n">
        <v>0.3</v>
      </c>
      <c r="N4" s="0" t="n">
        <v>0.3</v>
      </c>
      <c r="O4" s="0" t="n">
        <v>0.3</v>
      </c>
      <c r="Q4" s="0" t="n">
        <v>0.680750487</v>
      </c>
      <c r="R4" s="0" t="n">
        <v>0.687231969</v>
      </c>
      <c r="S4" s="0" t="n">
        <v>4.8226121</v>
      </c>
      <c r="T4" s="0" t="n">
        <v>16.880116959</v>
      </c>
      <c r="U4" s="0" t="n">
        <v>18.3232699805</v>
      </c>
      <c r="V4" s="0" t="n">
        <v>20.3682017544</v>
      </c>
      <c r="W4" s="0" t="n">
        <v>20.38265107</v>
      </c>
      <c r="X4" s="0" t="n">
        <v>20.39</v>
      </c>
      <c r="Y4" s="0" t="n">
        <v>20.398235867</v>
      </c>
      <c r="Z4" s="0" t="n">
        <v>20.3994</v>
      </c>
      <c r="AB4" s="0" t="n">
        <f aca="false">Q4/F4</f>
        <v>68.0750487</v>
      </c>
      <c r="AC4" s="0" t="n">
        <f aca="false">R4/G4</f>
        <v>13.74463938</v>
      </c>
      <c r="AD4" s="0" t="n">
        <f aca="false">S4/H4</f>
        <v>24.1130605</v>
      </c>
      <c r="AE4" s="0" t="n">
        <f aca="false">T4/I4</f>
        <v>56.26705653</v>
      </c>
      <c r="AF4" s="0" t="n">
        <f aca="false">U4/J4</f>
        <v>61.0775666016667</v>
      </c>
      <c r="AG4" s="0" t="n">
        <f aca="false">V4/K4</f>
        <v>67.894005848</v>
      </c>
      <c r="AH4" s="0" t="n">
        <f aca="false">W4/L4</f>
        <v>67.9421702333333</v>
      </c>
      <c r="AI4" s="0" t="n">
        <f aca="false">X4/M4</f>
        <v>67.9666666666667</v>
      </c>
      <c r="AJ4" s="0" t="n">
        <f aca="false">Y4/N4</f>
        <v>67.9941195566667</v>
      </c>
      <c r="AK4" s="0" t="n">
        <f aca="false">Z4/O4</f>
        <v>67.998</v>
      </c>
    </row>
    <row r="5" customFormat="false" ht="15" hidden="false" customHeight="false" outlineLevel="0" collapsed="false">
      <c r="B5" s="0" t="s">
        <v>5</v>
      </c>
      <c r="C5" s="0" t="s">
        <v>6</v>
      </c>
      <c r="D5" s="0" t="n">
        <v>-1</v>
      </c>
      <c r="E5" s="0" t="n">
        <v>10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B5" s="0" t="n">
        <f aca="false">Q5/F5</f>
        <v>0</v>
      </c>
      <c r="AC5" s="0" t="n">
        <f aca="false">R5/G5</f>
        <v>0</v>
      </c>
      <c r="AD5" s="0" t="n">
        <f aca="false">S5/H5</f>
        <v>0</v>
      </c>
      <c r="AE5" s="0" t="n">
        <f aca="false">T5/I5</f>
        <v>0</v>
      </c>
      <c r="AF5" s="0" t="n">
        <f aca="false">U5/J5</f>
        <v>0</v>
      </c>
      <c r="AG5" s="0" t="n">
        <f aca="false">V5/K5</f>
        <v>0</v>
      </c>
      <c r="AH5" s="0" t="n">
        <f aca="false">W5/L5</f>
        <v>0</v>
      </c>
      <c r="AI5" s="0" t="n">
        <f aca="false">X5/M5</f>
        <v>0</v>
      </c>
      <c r="AJ5" s="0" t="n">
        <f aca="false">Y5/N5</f>
        <v>0</v>
      </c>
      <c r="AK5" s="0" t="n">
        <f aca="false">Z5/O5</f>
        <v>0</v>
      </c>
    </row>
    <row r="6" customFormat="false" ht="15" hidden="false" customHeight="false" outlineLevel="0" collapsed="false">
      <c r="B6" s="0" t="s">
        <v>7</v>
      </c>
      <c r="C6" s="0" t="s">
        <v>8</v>
      </c>
      <c r="D6" s="0" t="n">
        <v>-1</v>
      </c>
      <c r="E6" s="0" t="n">
        <v>10</v>
      </c>
      <c r="F6" s="0" t="n">
        <v>0.15</v>
      </c>
      <c r="G6" s="0" t="n">
        <v>0.4</v>
      </c>
      <c r="H6" s="0" t="n">
        <v>12</v>
      </c>
      <c r="I6" s="0" t="n">
        <v>15</v>
      </c>
      <c r="J6" s="0" t="n">
        <v>15</v>
      </c>
      <c r="K6" s="0" t="n">
        <v>17</v>
      </c>
      <c r="L6" s="0" t="n">
        <v>17</v>
      </c>
      <c r="M6" s="0" t="n">
        <v>17</v>
      </c>
      <c r="N6" s="0" t="n">
        <v>17</v>
      </c>
      <c r="O6" s="0" t="n">
        <v>17</v>
      </c>
      <c r="Q6" s="0" t="n">
        <v>3.374269</v>
      </c>
      <c r="R6" s="0" t="n">
        <v>3.0323587</v>
      </c>
      <c r="S6" s="0" t="n">
        <v>3.6023392</v>
      </c>
      <c r="T6" s="0" t="n">
        <v>4.853801</v>
      </c>
      <c r="U6" s="0" t="n">
        <v>5.3460039</v>
      </c>
      <c r="V6" s="0" t="n">
        <v>5.4259259</v>
      </c>
      <c r="W6" s="0" t="n">
        <v>6.46</v>
      </c>
      <c r="X6" s="0" t="n">
        <v>6.4655214425</v>
      </c>
      <c r="Y6" s="0" t="n">
        <v>6.466381579</v>
      </c>
      <c r="Z6" s="0" t="n">
        <v>6.47</v>
      </c>
      <c r="AB6" s="0" t="n">
        <f aca="false">Q6/F6</f>
        <v>22.4951266666667</v>
      </c>
      <c r="AC6" s="0" t="n">
        <f aca="false">R6/G6</f>
        <v>7.58089675</v>
      </c>
      <c r="AD6" s="0" t="n">
        <f aca="false">S6/H6</f>
        <v>0.300194933333333</v>
      </c>
      <c r="AE6" s="0" t="n">
        <f aca="false">T6/I6</f>
        <v>0.323586733333333</v>
      </c>
      <c r="AF6" s="0" t="n">
        <f aca="false">U6/J6</f>
        <v>0.35640026</v>
      </c>
      <c r="AG6" s="0" t="n">
        <f aca="false">V6/K6</f>
        <v>0.319172111764706</v>
      </c>
      <c r="AH6" s="0" t="n">
        <f aca="false">W6/L6</f>
        <v>0.38</v>
      </c>
      <c r="AI6" s="0" t="n">
        <f aca="false">X6/M6</f>
        <v>0.380324790735294</v>
      </c>
      <c r="AJ6" s="0" t="n">
        <f aca="false">Y6/N6</f>
        <v>0.380375387</v>
      </c>
      <c r="AK6" s="0" t="n">
        <f aca="false">Z6/O6</f>
        <v>0.380588235294118</v>
      </c>
    </row>
    <row r="7" customFormat="false" ht="15" hidden="false" customHeight="false" outlineLevel="0" collapsed="false">
      <c r="B7" s="0" t="s">
        <v>9</v>
      </c>
      <c r="C7" s="0" t="s">
        <v>10</v>
      </c>
      <c r="D7" s="0" t="n">
        <v>-1</v>
      </c>
      <c r="E7" s="0" t="n">
        <v>10</v>
      </c>
      <c r="F7" s="0" t="n">
        <v>30</v>
      </c>
      <c r="G7" s="0" t="n">
        <v>150</v>
      </c>
      <c r="H7" s="0" t="n">
        <v>400</v>
      </c>
      <c r="I7" s="0" t="n">
        <v>600</v>
      </c>
      <c r="J7" s="0" t="n">
        <v>600</v>
      </c>
      <c r="K7" s="0" t="n">
        <v>600</v>
      </c>
      <c r="L7" s="0" t="n">
        <v>600</v>
      </c>
      <c r="M7" s="0" t="n">
        <v>650</v>
      </c>
      <c r="N7" s="0" t="n">
        <v>650</v>
      </c>
      <c r="O7" s="0" t="n">
        <v>950</v>
      </c>
      <c r="Q7" s="0" t="n">
        <v>2.0122319688</v>
      </c>
      <c r="R7" s="0" t="n">
        <v>5.441033138</v>
      </c>
      <c r="S7" s="0" t="n">
        <v>18.64327485</v>
      </c>
      <c r="T7" s="0" t="n">
        <v>27.78216374</v>
      </c>
      <c r="U7" s="0" t="n">
        <v>75.58479532</v>
      </c>
      <c r="V7" s="0" t="n">
        <v>138.21832359</v>
      </c>
      <c r="W7" s="0" t="n">
        <v>228.25536062</v>
      </c>
      <c r="X7" s="0" t="n">
        <v>308.06367771</v>
      </c>
      <c r="Y7" s="0" t="n">
        <v>457.33024691</v>
      </c>
      <c r="Z7" s="0" t="n">
        <v>569</v>
      </c>
      <c r="AB7" s="0" t="n">
        <f aca="false">Q7/F7</f>
        <v>0.06707439896</v>
      </c>
      <c r="AC7" s="0" t="n">
        <f aca="false">R7/G7</f>
        <v>0.0362735542533333</v>
      </c>
      <c r="AD7" s="0" t="n">
        <f aca="false">S7/H7</f>
        <v>0.046608187125</v>
      </c>
      <c r="AE7" s="0" t="n">
        <f aca="false">T7/I7</f>
        <v>0.0463036062333333</v>
      </c>
      <c r="AF7" s="0" t="n">
        <f aca="false">U7/J7</f>
        <v>0.125974658866667</v>
      </c>
      <c r="AG7" s="0" t="n">
        <f aca="false">V7/K7</f>
        <v>0.23036387265</v>
      </c>
      <c r="AH7" s="0" t="n">
        <f aca="false">W7/L7</f>
        <v>0.380425601033333</v>
      </c>
      <c r="AI7" s="0" t="n">
        <f aca="false">X7/M7</f>
        <v>0.473944119553846</v>
      </c>
      <c r="AJ7" s="0" t="n">
        <f aca="false">Y7/N7</f>
        <v>0.703584995246154</v>
      </c>
      <c r="AK7" s="0" t="n">
        <f aca="false">Z7/O7</f>
        <v>0.598947368421053</v>
      </c>
    </row>
    <row r="8" customFormat="false" ht="15" hidden="false" customHeight="false" outlineLevel="0" collapsed="false">
      <c r="B8" s="0" t="s">
        <v>11</v>
      </c>
      <c r="C8" s="0" t="s">
        <v>12</v>
      </c>
      <c r="D8" s="0" t="n">
        <v>-1</v>
      </c>
      <c r="E8" s="0" t="n">
        <v>10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B8" s="0" t="n">
        <f aca="false">Q8/F8</f>
        <v>0</v>
      </c>
      <c r="AC8" s="0" t="n">
        <f aca="false">R8/G8</f>
        <v>0</v>
      </c>
      <c r="AD8" s="0" t="n">
        <f aca="false">S8/H8</f>
        <v>0</v>
      </c>
      <c r="AE8" s="0" t="n">
        <f aca="false">T8/I8</f>
        <v>0</v>
      </c>
      <c r="AF8" s="0" t="n">
        <f aca="false">U8/J8</f>
        <v>0</v>
      </c>
      <c r="AG8" s="0" t="n">
        <f aca="false">V8/K8</f>
        <v>0</v>
      </c>
      <c r="AH8" s="0" t="n">
        <f aca="false">W8/L8</f>
        <v>0</v>
      </c>
      <c r="AI8" s="0" t="n">
        <f aca="false">X8/M8</f>
        <v>0</v>
      </c>
      <c r="AJ8" s="0" t="n">
        <f aca="false">Y8/N8</f>
        <v>0</v>
      </c>
      <c r="AK8" s="0" t="n">
        <f aca="false">Z8/O8</f>
        <v>0</v>
      </c>
    </row>
    <row r="9" customFormat="false" ht="15" hidden="false" customHeight="false" outlineLevel="0" collapsed="false">
      <c r="B9" s="0" t="s">
        <v>13</v>
      </c>
      <c r="C9" s="0" t="s">
        <v>14</v>
      </c>
      <c r="D9" s="0" t="n">
        <v>-1</v>
      </c>
      <c r="E9" s="0" t="n">
        <v>10</v>
      </c>
      <c r="F9" s="0" t="n">
        <v>30</v>
      </c>
      <c r="G9" s="0" t="n">
        <v>60</v>
      </c>
      <c r="H9" s="0" t="n">
        <v>105</v>
      </c>
      <c r="I9" s="0" t="n">
        <v>180</v>
      </c>
      <c r="J9" s="0" t="n">
        <v>250</v>
      </c>
      <c r="K9" s="0" t="n">
        <v>250</v>
      </c>
      <c r="L9" s="0" t="n">
        <v>815</v>
      </c>
      <c r="M9" s="0" t="n">
        <v>815</v>
      </c>
      <c r="N9" s="0" t="n">
        <v>815</v>
      </c>
      <c r="O9" s="0" t="n">
        <v>815</v>
      </c>
      <c r="Q9" s="0" t="n">
        <v>3.022904483</v>
      </c>
      <c r="R9" s="0" t="n">
        <v>45.73927875</v>
      </c>
      <c r="S9" s="0" t="n">
        <v>80.3079922</v>
      </c>
      <c r="T9" s="0" t="n">
        <v>195.18810916</v>
      </c>
      <c r="U9" s="0" t="n">
        <v>195.84161793</v>
      </c>
      <c r="V9" s="0" t="n">
        <v>195.67300195</v>
      </c>
      <c r="W9" s="0" t="n">
        <v>195.01803119</v>
      </c>
      <c r="X9" s="0" t="n">
        <v>195.02339181</v>
      </c>
      <c r="Y9" s="0" t="n">
        <v>195.216374269</v>
      </c>
      <c r="Z9" s="0" t="n">
        <v>205</v>
      </c>
      <c r="AB9" s="0" t="n">
        <f aca="false">Q9/F9</f>
        <v>0.100763482766667</v>
      </c>
      <c r="AC9" s="0" t="n">
        <f aca="false">R9/G9</f>
        <v>0.7623213125</v>
      </c>
      <c r="AD9" s="0" t="n">
        <f aca="false">S9/H9</f>
        <v>0.764838020952381</v>
      </c>
      <c r="AE9" s="0" t="n">
        <f aca="false">T9/I9</f>
        <v>1.08437838422222</v>
      </c>
      <c r="AF9" s="0" t="n">
        <f aca="false">U9/J9</f>
        <v>0.78336647172</v>
      </c>
      <c r="AG9" s="0" t="n">
        <f aca="false">V9/K9</f>
        <v>0.7826920078</v>
      </c>
      <c r="AH9" s="0" t="n">
        <f aca="false">W9/L9</f>
        <v>0.239285927840491</v>
      </c>
      <c r="AI9" s="0" t="n">
        <f aca="false">X9/M9</f>
        <v>0.239292505288344</v>
      </c>
      <c r="AJ9" s="0" t="n">
        <f aca="false">Y9/N9</f>
        <v>0.239529293581595</v>
      </c>
      <c r="AK9" s="0" t="n">
        <f aca="false">Z9/O9</f>
        <v>0.251533742331288</v>
      </c>
    </row>
    <row r="10" customFormat="false" ht="15" hidden="false" customHeight="false" outlineLevel="0" collapsed="false">
      <c r="B10" s="0" t="s">
        <v>15</v>
      </c>
      <c r="C10" s="0" t="s">
        <v>16</v>
      </c>
      <c r="D10" s="0" t="n">
        <v>-1</v>
      </c>
      <c r="E10" s="0" t="n">
        <v>10</v>
      </c>
      <c r="Q10" s="0" t="n">
        <v>3.312682749</v>
      </c>
      <c r="R10" s="0" t="n">
        <v>4.126218324</v>
      </c>
      <c r="S10" s="0" t="n">
        <v>5.770711501</v>
      </c>
      <c r="T10" s="0" t="n">
        <v>7.44761209</v>
      </c>
      <c r="U10" s="0" t="n">
        <v>18.7</v>
      </c>
      <c r="V10" s="0" t="n">
        <v>29.665082846</v>
      </c>
      <c r="W10" s="0" t="n">
        <v>40.663255361</v>
      </c>
      <c r="X10" s="0" t="n">
        <v>40.70297271</v>
      </c>
      <c r="Y10" s="0" t="n">
        <v>40.9</v>
      </c>
      <c r="Z10" s="0" t="n">
        <v>41.6</v>
      </c>
      <c r="AB10" s="0" t="e">
        <f aca="false">Q10/F10</f>
        <v>#DIV/0!</v>
      </c>
      <c r="AC10" s="0" t="e">
        <f aca="false">R10/G10</f>
        <v>#DIV/0!</v>
      </c>
      <c r="AD10" s="0" t="e">
        <f aca="false">S10/H10</f>
        <v>#DIV/0!</v>
      </c>
      <c r="AE10" s="0" t="e">
        <f aca="false">T10/I10</f>
        <v>#DIV/0!</v>
      </c>
      <c r="AF10" s="0" t="e">
        <f aca="false">U10/J10</f>
        <v>#DIV/0!</v>
      </c>
      <c r="AG10" s="0" t="e">
        <f aca="false">V10/K10</f>
        <v>#DIV/0!</v>
      </c>
      <c r="AH10" s="0" t="e">
        <f aca="false">W10/L10</f>
        <v>#DIV/0!</v>
      </c>
      <c r="AI10" s="0" t="e">
        <f aca="false">X10/M10</f>
        <v>#DIV/0!</v>
      </c>
      <c r="AJ10" s="0" t="e">
        <f aca="false">Y10/N10</f>
        <v>#DIV/0!</v>
      </c>
      <c r="AK10" s="0" t="e">
        <f aca="false">Z10/O10</f>
        <v>#DIV/0!</v>
      </c>
    </row>
    <row r="11" customFormat="false" ht="15" hidden="false" customHeight="false" outlineLevel="0" collapsed="false">
      <c r="B11" s="0" t="s">
        <v>17</v>
      </c>
      <c r="C11" s="0" t="s">
        <v>18</v>
      </c>
      <c r="D11" s="0" t="n">
        <v>-1</v>
      </c>
      <c r="E11" s="0" t="n">
        <v>10</v>
      </c>
      <c r="F11" s="0" t="n">
        <v>380</v>
      </c>
      <c r="G11" s="0" t="n">
        <v>17000</v>
      </c>
      <c r="H11" s="0" t="n">
        <v>28500</v>
      </c>
      <c r="I11" s="0" t="n">
        <v>43000</v>
      </c>
      <c r="J11" s="0" t="n">
        <v>44000</v>
      </c>
      <c r="K11" s="0" t="n">
        <v>44000</v>
      </c>
      <c r="L11" s="0" t="n">
        <v>44000</v>
      </c>
      <c r="M11" s="0" t="n">
        <v>44000</v>
      </c>
      <c r="N11" s="0" t="n">
        <v>44000</v>
      </c>
      <c r="O11" s="0" t="n">
        <v>44000</v>
      </c>
      <c r="Q11" s="0" t="n">
        <v>2.6666667</v>
      </c>
      <c r="R11" s="0" t="n">
        <v>666.66666667</v>
      </c>
      <c r="S11" s="0" t="n">
        <v>1266.66666667</v>
      </c>
      <c r="T11" s="0" t="n">
        <v>3760.66666667</v>
      </c>
      <c r="U11" s="0" t="n">
        <v>5796.66666667</v>
      </c>
      <c r="V11" s="0" t="n">
        <v>8806.66666667</v>
      </c>
      <c r="W11" s="0" t="n">
        <v>8836.66666667</v>
      </c>
      <c r="X11" s="0" t="n">
        <v>8806.66666667</v>
      </c>
      <c r="Y11" s="0" t="n">
        <v>8816.66666667</v>
      </c>
      <c r="Z11" s="0" t="n">
        <v>8826.66666667</v>
      </c>
      <c r="AB11" s="0" t="n">
        <f aca="false">Q11/F11</f>
        <v>0.00701754394736842</v>
      </c>
      <c r="AC11" s="0" t="n">
        <f aca="false">R11/G11</f>
        <v>0.0392156862747059</v>
      </c>
      <c r="AD11" s="0" t="n">
        <f aca="false">S11/H11</f>
        <v>0.0444444444445614</v>
      </c>
      <c r="AE11" s="0" t="n">
        <f aca="false">T11/I11</f>
        <v>0.0874573643411628</v>
      </c>
      <c r="AF11" s="0" t="n">
        <f aca="false">U11/J11</f>
        <v>0.1317424242425</v>
      </c>
      <c r="AG11" s="0" t="n">
        <f aca="false">V11/K11</f>
        <v>0.200151515151591</v>
      </c>
      <c r="AH11" s="0" t="n">
        <f aca="false">W11/L11</f>
        <v>0.200833333333409</v>
      </c>
      <c r="AI11" s="0" t="n">
        <f aca="false">X11/M11</f>
        <v>0.200151515151591</v>
      </c>
      <c r="AJ11" s="0" t="n">
        <f aca="false">Y11/N11</f>
        <v>0.200378787878864</v>
      </c>
      <c r="AK11" s="0" t="n">
        <f aca="false">Z11/O11</f>
        <v>0.200606060606136</v>
      </c>
    </row>
    <row r="12" customFormat="false" ht="15" hidden="false" customHeight="false" outlineLevel="0" collapsed="false">
      <c r="B12" s="0" t="s">
        <v>19</v>
      </c>
      <c r="C12" s="0" t="s">
        <v>20</v>
      </c>
      <c r="D12" s="0" t="n">
        <v>-1</v>
      </c>
      <c r="E12" s="0" t="n">
        <v>10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B12" s="0" t="n">
        <f aca="false">Q12/F12</f>
        <v>0</v>
      </c>
      <c r="AC12" s="0" t="n">
        <f aca="false">R12/G12</f>
        <v>0</v>
      </c>
      <c r="AD12" s="0" t="n">
        <f aca="false">S12/H12</f>
        <v>0</v>
      </c>
      <c r="AE12" s="0" t="n">
        <f aca="false">T12/I12</f>
        <v>0</v>
      </c>
      <c r="AF12" s="0" t="n">
        <f aca="false">U12/J12</f>
        <v>0</v>
      </c>
      <c r="AG12" s="0" t="n">
        <f aca="false">V12/K12</f>
        <v>0</v>
      </c>
      <c r="AH12" s="0" t="n">
        <f aca="false">W12/L12</f>
        <v>0</v>
      </c>
      <c r="AI12" s="0" t="n">
        <f aca="false">X12/M12</f>
        <v>0</v>
      </c>
      <c r="AJ12" s="0" t="n">
        <f aca="false">Y12/N12</f>
        <v>0</v>
      </c>
      <c r="AK12" s="0" t="n">
        <f aca="false">Z12/O12</f>
        <v>0</v>
      </c>
    </row>
    <row r="13" customFormat="false" ht="15" hidden="false" customHeight="false" outlineLevel="0" collapsed="false">
      <c r="B13" s="0" t="s">
        <v>21</v>
      </c>
      <c r="C13" s="0" t="s">
        <v>22</v>
      </c>
      <c r="D13" s="0" t="n">
        <v>-1</v>
      </c>
      <c r="E13" s="0" t="n">
        <v>10</v>
      </c>
      <c r="F13" s="0" t="n">
        <v>0.3</v>
      </c>
      <c r="G13" s="0" t="n">
        <v>0.2</v>
      </c>
      <c r="H13" s="0" t="n">
        <v>0.1</v>
      </c>
      <c r="I13" s="0" t="n">
        <v>0.1</v>
      </c>
      <c r="J13" s="0" t="n">
        <v>0.1</v>
      </c>
      <c r="K13" s="0" t="n">
        <v>0.1</v>
      </c>
      <c r="L13" s="0" t="n">
        <v>0.1</v>
      </c>
      <c r="M13" s="0" t="n">
        <v>0.1</v>
      </c>
      <c r="N13" s="0" t="n">
        <v>0.1</v>
      </c>
      <c r="O13" s="0" t="n">
        <v>0.1</v>
      </c>
      <c r="Q13" s="0" t="n">
        <v>0.030732943</v>
      </c>
      <c r="R13" s="0" t="n">
        <v>0.01732943</v>
      </c>
      <c r="S13" s="0" t="n">
        <v>0.00487329</v>
      </c>
      <c r="T13" s="0" t="n">
        <v>0.00487329</v>
      </c>
      <c r="U13" s="0" t="n">
        <v>0.00487329</v>
      </c>
      <c r="V13" s="0" t="n">
        <v>0.00487329</v>
      </c>
      <c r="W13" s="0" t="n">
        <v>0.00487329</v>
      </c>
      <c r="X13" s="0" t="n">
        <v>0.00487329</v>
      </c>
      <c r="Y13" s="0" t="n">
        <v>0.00487329</v>
      </c>
      <c r="Z13" s="0" t="n">
        <v>0.00487329</v>
      </c>
      <c r="AB13" s="0" t="n">
        <f aca="false">Q13/F13</f>
        <v>0.102443143333333</v>
      </c>
      <c r="AC13" s="0" t="n">
        <f aca="false">R13/G13</f>
        <v>0.08664715</v>
      </c>
      <c r="AD13" s="0" t="n">
        <f aca="false">S13/H13</f>
        <v>0.0487329</v>
      </c>
      <c r="AE13" s="0" t="n">
        <f aca="false">T13/I13</f>
        <v>0.0487329</v>
      </c>
      <c r="AF13" s="0" t="n">
        <f aca="false">U13/J13</f>
        <v>0.0487329</v>
      </c>
      <c r="AG13" s="0" t="n">
        <f aca="false">V13/K13</f>
        <v>0.0487329</v>
      </c>
      <c r="AH13" s="0" t="n">
        <f aca="false">W13/L13</f>
        <v>0.0487329</v>
      </c>
      <c r="AI13" s="0" t="n">
        <f aca="false">X13/M13</f>
        <v>0.0487329</v>
      </c>
      <c r="AJ13" s="0" t="n">
        <f aca="false">Y13/N13</f>
        <v>0.0487329</v>
      </c>
      <c r="AK13" s="0" t="n">
        <f aca="false">Z13/O13</f>
        <v>0.0487329</v>
      </c>
    </row>
    <row r="14" customFormat="false" ht="15" hidden="false" customHeight="false" outlineLevel="0" collapsed="false">
      <c r="B14" s="0" t="s">
        <v>23</v>
      </c>
      <c r="C14" s="0" t="s">
        <v>24</v>
      </c>
      <c r="D14" s="0" t="n">
        <v>-1</v>
      </c>
      <c r="E14" s="0" t="n">
        <v>10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B14" s="0" t="n">
        <f aca="false">Q14/F14</f>
        <v>0</v>
      </c>
      <c r="AC14" s="0" t="n">
        <f aca="false">R14/G14</f>
        <v>0</v>
      </c>
      <c r="AD14" s="0" t="n">
        <f aca="false">S14/H14</f>
        <v>0</v>
      </c>
      <c r="AE14" s="0" t="n">
        <f aca="false">T14/I14</f>
        <v>0</v>
      </c>
      <c r="AF14" s="0" t="n">
        <f aca="false">U14/J14</f>
        <v>0</v>
      </c>
      <c r="AG14" s="0" t="n">
        <f aca="false">V14/K14</f>
        <v>0</v>
      </c>
      <c r="AH14" s="0" t="n">
        <f aca="false">W14/L14</f>
        <v>0</v>
      </c>
      <c r="AI14" s="0" t="n">
        <f aca="false">X14/M14</f>
        <v>0</v>
      </c>
      <c r="AJ14" s="0" t="n">
        <f aca="false">Y14/N14</f>
        <v>0</v>
      </c>
      <c r="AK14" s="0" t="n">
        <f aca="false">Z14/O14</f>
        <v>0</v>
      </c>
    </row>
    <row r="15" customFormat="false" ht="15" hidden="false" customHeight="false" outlineLevel="0" collapsed="false">
      <c r="B15" s="0" t="s">
        <v>25</v>
      </c>
      <c r="C15" s="0" t="s">
        <v>26</v>
      </c>
      <c r="D15" s="0" t="n">
        <v>-1</v>
      </c>
      <c r="E15" s="0" t="n">
        <v>10</v>
      </c>
      <c r="F15" s="0" t="n">
        <v>5.3</v>
      </c>
      <c r="G15" s="0" t="n">
        <v>10.6</v>
      </c>
      <c r="H15" s="0" t="n">
        <v>16.6</v>
      </c>
      <c r="I15" s="0" t="n">
        <v>25.7</v>
      </c>
      <c r="J15" s="0" t="n">
        <v>25.7</v>
      </c>
      <c r="K15" s="0" t="n">
        <v>25.8</v>
      </c>
      <c r="L15" s="0" t="n">
        <v>25.8</v>
      </c>
      <c r="M15" s="0" t="n">
        <v>25.8</v>
      </c>
      <c r="N15" s="0" t="n">
        <v>25.8</v>
      </c>
      <c r="O15" s="0" t="n">
        <v>25.8</v>
      </c>
      <c r="Q15" s="0" t="n">
        <v>0.8</v>
      </c>
      <c r="R15" s="0" t="n">
        <v>1</v>
      </c>
      <c r="S15" s="0" t="n">
        <v>1.2</v>
      </c>
      <c r="T15" s="0" t="n">
        <v>1.7</v>
      </c>
      <c r="U15" s="0" t="n">
        <v>1.9</v>
      </c>
      <c r="V15" s="0" t="n">
        <v>2.1</v>
      </c>
      <c r="W15" s="0" t="n">
        <v>2.2</v>
      </c>
      <c r="X15" s="0" t="n">
        <v>2.9</v>
      </c>
      <c r="Y15" s="0" t="n">
        <v>2.9</v>
      </c>
      <c r="Z15" s="0" t="n">
        <v>2.9</v>
      </c>
      <c r="AB15" s="0" t="n">
        <f aca="false">Q15/F15</f>
        <v>0.150943396226415</v>
      </c>
      <c r="AC15" s="0" t="n">
        <f aca="false">R15/G15</f>
        <v>0.0943396226415094</v>
      </c>
      <c r="AD15" s="0" t="n">
        <f aca="false">S15/H15</f>
        <v>0.072289156626506</v>
      </c>
      <c r="AE15" s="0" t="n">
        <f aca="false">T15/I15</f>
        <v>0.066147859922179</v>
      </c>
      <c r="AF15" s="0" t="n">
        <f aca="false">U15/J15</f>
        <v>0.0739299610894942</v>
      </c>
      <c r="AG15" s="0" t="n">
        <f aca="false">V15/K15</f>
        <v>0.0813953488372093</v>
      </c>
      <c r="AH15" s="0" t="n">
        <f aca="false">W15/L15</f>
        <v>0.0852713178294574</v>
      </c>
      <c r="AI15" s="0" t="n">
        <f aca="false">X15/M15</f>
        <v>0.112403100775194</v>
      </c>
      <c r="AJ15" s="0" t="n">
        <f aca="false">Y15/N15</f>
        <v>0.112403100775194</v>
      </c>
      <c r="AK15" s="0" t="n">
        <f aca="false">Z15/O15</f>
        <v>0.112403100775194</v>
      </c>
    </row>
    <row r="16" customFormat="false" ht="15" hidden="false" customHeight="false" outlineLevel="0" collapsed="false">
      <c r="B16" s="0" t="s">
        <v>27</v>
      </c>
      <c r="C16" s="0" t="s">
        <v>28</v>
      </c>
      <c r="D16" s="0" t="n">
        <v>-1</v>
      </c>
      <c r="E16" s="0" t="n">
        <v>10</v>
      </c>
      <c r="F16" s="0" t="n">
        <v>600</v>
      </c>
      <c r="G16" s="0" t="n">
        <v>800</v>
      </c>
      <c r="H16" s="0" t="n">
        <v>900</v>
      </c>
      <c r="I16" s="0" t="n">
        <v>1600</v>
      </c>
      <c r="J16" s="0" t="n">
        <v>1800</v>
      </c>
      <c r="K16" s="0" t="n">
        <v>1900</v>
      </c>
      <c r="L16" s="0" t="n">
        <v>2100</v>
      </c>
      <c r="M16" s="0" t="n">
        <v>2200</v>
      </c>
      <c r="N16" s="0" t="n">
        <v>2200</v>
      </c>
      <c r="O16" s="0" t="n">
        <v>2200</v>
      </c>
      <c r="Q16" s="0" t="n">
        <v>1.840253411</v>
      </c>
      <c r="R16" s="0" t="n">
        <v>5.048245614</v>
      </c>
      <c r="S16" s="0" t="n">
        <v>6.669103314</v>
      </c>
      <c r="T16" s="0" t="n">
        <v>18.4288499</v>
      </c>
      <c r="U16" s="0" t="n">
        <v>29.21052632</v>
      </c>
      <c r="V16" s="0" t="n">
        <v>75.89668616</v>
      </c>
      <c r="W16" s="0" t="n">
        <v>109.14327485</v>
      </c>
      <c r="X16" s="0" t="n">
        <v>152.75584795</v>
      </c>
      <c r="Y16" s="0" t="n">
        <v>166.47051657</v>
      </c>
      <c r="Z16" s="0" t="n">
        <v>150</v>
      </c>
      <c r="AB16" s="0" t="n">
        <f aca="false">Q16/F16</f>
        <v>0.00306708901833333</v>
      </c>
      <c r="AC16" s="0" t="n">
        <f aca="false">R16/G16</f>
        <v>0.0063103070175</v>
      </c>
      <c r="AD16" s="0" t="n">
        <f aca="false">S16/H16</f>
        <v>0.00741011479333333</v>
      </c>
      <c r="AE16" s="0" t="n">
        <f aca="false">T16/I16</f>
        <v>0.0115180311875</v>
      </c>
      <c r="AF16" s="0" t="n">
        <f aca="false">U16/J16</f>
        <v>0.0162280701777778</v>
      </c>
      <c r="AG16" s="0" t="n">
        <f aca="false">V16/K16</f>
        <v>0.0399456242947368</v>
      </c>
      <c r="AH16" s="0" t="n">
        <f aca="false">W16/L16</f>
        <v>0.0519729880238095</v>
      </c>
      <c r="AI16" s="0" t="n">
        <f aca="false">X16/M16</f>
        <v>0.0694344763409091</v>
      </c>
      <c r="AJ16" s="0" t="n">
        <f aca="false">Y16/N16</f>
        <v>0.0756684166227273</v>
      </c>
      <c r="AK16" s="0" t="n">
        <f aca="false">Z16/O16</f>
        <v>0.0681818181818182</v>
      </c>
    </row>
    <row r="17" customFormat="false" ht="15" hidden="false" customHeight="false" outlineLevel="0" collapsed="false">
      <c r="B17" s="0" t="s">
        <v>29</v>
      </c>
      <c r="C17" s="0" t="s">
        <v>30</v>
      </c>
      <c r="D17" s="0" t="n">
        <v>-1</v>
      </c>
      <c r="E17" s="0" t="n">
        <v>10</v>
      </c>
      <c r="F17" s="0" t="n">
        <v>2.5</v>
      </c>
      <c r="G17" s="0" t="n">
        <v>7.5</v>
      </c>
      <c r="H17" s="0" t="n">
        <v>12</v>
      </c>
      <c r="I17" s="0" t="n">
        <v>20.8</v>
      </c>
      <c r="J17" s="0" t="n">
        <v>28.8</v>
      </c>
      <c r="K17" s="0" t="n">
        <v>28.8</v>
      </c>
      <c r="L17" s="0" t="n">
        <v>30.8</v>
      </c>
      <c r="M17" s="0" t="n">
        <v>30.8</v>
      </c>
      <c r="N17" s="0" t="n">
        <v>35</v>
      </c>
      <c r="O17" s="0" t="n">
        <v>35</v>
      </c>
      <c r="Q17" s="0" t="n">
        <v>6.030994152</v>
      </c>
      <c r="R17" s="0" t="n">
        <v>9.30994152</v>
      </c>
      <c r="S17" s="0" t="n">
        <v>9.511695906</v>
      </c>
      <c r="T17" s="0" t="n">
        <v>9.3</v>
      </c>
      <c r="U17" s="0" t="n">
        <v>9.289717349</v>
      </c>
      <c r="V17" s="0" t="n">
        <v>9.315545809</v>
      </c>
      <c r="W17" s="0" t="n">
        <v>9.315545809</v>
      </c>
      <c r="X17" s="0" t="n">
        <v>9.5</v>
      </c>
      <c r="Y17" s="0" t="n">
        <v>9.521832359</v>
      </c>
      <c r="Z17" s="0" t="n">
        <v>9.59</v>
      </c>
      <c r="AB17" s="0" t="n">
        <f aca="false">Q17/F17</f>
        <v>2.4123976608</v>
      </c>
      <c r="AC17" s="0" t="n">
        <f aca="false">R17/G17</f>
        <v>1.241325536</v>
      </c>
      <c r="AD17" s="0" t="n">
        <f aca="false">S17/H17</f>
        <v>0.7926413255</v>
      </c>
      <c r="AE17" s="0" t="n">
        <f aca="false">T17/I17</f>
        <v>0.447115384615385</v>
      </c>
      <c r="AF17" s="0" t="n">
        <f aca="false">U17/J17</f>
        <v>0.322559630173611</v>
      </c>
      <c r="AG17" s="0" t="n">
        <f aca="false">V17/K17</f>
        <v>0.323456451701389</v>
      </c>
      <c r="AH17" s="0" t="n">
        <f aca="false">W17/L17</f>
        <v>0.302452786006493</v>
      </c>
      <c r="AI17" s="0" t="n">
        <f aca="false">X17/M17</f>
        <v>0.308441558441558</v>
      </c>
      <c r="AJ17" s="0" t="n">
        <f aca="false">Y17/N17</f>
        <v>0.272052353114286</v>
      </c>
      <c r="AK17" s="0" t="n">
        <f aca="false">Z17/O17</f>
        <v>0.274</v>
      </c>
    </row>
    <row r="18" customFormat="false" ht="15" hidden="false" customHeight="false" outlineLevel="0" collapsed="false">
      <c r="B18" s="0" t="s">
        <v>31</v>
      </c>
      <c r="C18" s="0" t="s">
        <v>32</v>
      </c>
      <c r="D18" s="0" t="n">
        <v>-1</v>
      </c>
      <c r="E18" s="0" t="n">
        <v>10</v>
      </c>
      <c r="F18" s="0" t="n">
        <v>50</v>
      </c>
      <c r="G18" s="0" t="n">
        <v>250</v>
      </c>
      <c r="H18" s="0" t="n">
        <v>850</v>
      </c>
      <c r="I18" s="0" t="n">
        <v>1500</v>
      </c>
      <c r="J18" s="0" t="n">
        <v>1800</v>
      </c>
      <c r="K18" s="0" t="n">
        <v>2100</v>
      </c>
      <c r="L18" s="0" t="n">
        <v>2100</v>
      </c>
      <c r="M18" s="0" t="n">
        <v>2500</v>
      </c>
      <c r="N18" s="0" t="n">
        <v>2600</v>
      </c>
      <c r="O18" s="0" t="n">
        <v>2600</v>
      </c>
      <c r="Q18" s="0" t="n">
        <v>2.76608187</v>
      </c>
      <c r="R18" s="0" t="n">
        <v>33.82675439</v>
      </c>
      <c r="S18" s="0" t="n">
        <v>78.98330897</v>
      </c>
      <c r="T18" s="0" t="n">
        <v>155.83089669</v>
      </c>
      <c r="U18" s="0" t="n">
        <v>252.43116472</v>
      </c>
      <c r="V18" s="0" t="n">
        <v>305.03045809</v>
      </c>
      <c r="W18" s="0" t="n">
        <v>305</v>
      </c>
      <c r="X18" s="0" t="n">
        <v>304.36647173</v>
      </c>
      <c r="Y18" s="0" t="n">
        <v>310.18323587</v>
      </c>
      <c r="Z18" s="0" t="n">
        <v>315</v>
      </c>
      <c r="AB18" s="0" t="n">
        <f aca="false">Q18/F18</f>
        <v>0.0553216374</v>
      </c>
      <c r="AC18" s="0" t="n">
        <f aca="false">R18/G18</f>
        <v>0.13530701756</v>
      </c>
      <c r="AD18" s="0" t="n">
        <f aca="false">S18/H18</f>
        <v>0.0929215399647059</v>
      </c>
      <c r="AE18" s="0" t="n">
        <f aca="false">T18/I18</f>
        <v>0.10388726446</v>
      </c>
      <c r="AF18" s="0" t="n">
        <f aca="false">U18/J18</f>
        <v>0.140239535955556</v>
      </c>
      <c r="AG18" s="0" t="n">
        <f aca="false">V18/K18</f>
        <v>0.145252599090476</v>
      </c>
      <c r="AH18" s="0" t="n">
        <f aca="false">W18/L18</f>
        <v>0.145238095238095</v>
      </c>
      <c r="AI18" s="0" t="n">
        <f aca="false">X18/M18</f>
        <v>0.121746588692</v>
      </c>
      <c r="AJ18" s="0" t="n">
        <f aca="false">Y18/N18</f>
        <v>0.119301244565385</v>
      </c>
      <c r="AK18" s="0" t="n">
        <f aca="false">Z18/O18</f>
        <v>0.121153846153846</v>
      </c>
    </row>
    <row r="19" customFormat="false" ht="15" hidden="false" customHeight="false" outlineLevel="0" collapsed="false">
      <c r="B19" s="0" t="s">
        <v>33</v>
      </c>
      <c r="C19" s="0" t="s">
        <v>34</v>
      </c>
      <c r="D19" s="0" t="n">
        <v>-1</v>
      </c>
      <c r="E19" s="0" t="n">
        <v>10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B19" s="0" t="n">
        <f aca="false">Q19/F19</f>
        <v>0</v>
      </c>
      <c r="AC19" s="0" t="n">
        <f aca="false">R19/G19</f>
        <v>0</v>
      </c>
      <c r="AD19" s="0" t="n">
        <f aca="false">S19/H19</f>
        <v>0</v>
      </c>
      <c r="AE19" s="0" t="n">
        <f aca="false">T19/I19</f>
        <v>0</v>
      </c>
      <c r="AF19" s="0" t="n">
        <f aca="false">U19/J19</f>
        <v>0</v>
      </c>
      <c r="AG19" s="0" t="n">
        <f aca="false">V19/K19</f>
        <v>0</v>
      </c>
      <c r="AH19" s="0" t="n">
        <f aca="false">W19/L19</f>
        <v>0</v>
      </c>
      <c r="AI19" s="0" t="n">
        <f aca="false">X19/M19</f>
        <v>0</v>
      </c>
      <c r="AJ19" s="0" t="n">
        <f aca="false">Y19/N19</f>
        <v>0</v>
      </c>
      <c r="AK19" s="0" t="n">
        <f aca="false">Z19/O19</f>
        <v>0</v>
      </c>
    </row>
    <row r="20" customFormat="false" ht="15" hidden="false" customHeight="false" outlineLevel="0" collapsed="false">
      <c r="B20" s="0" t="s">
        <v>35</v>
      </c>
      <c r="C20" s="0" t="s">
        <v>36</v>
      </c>
      <c r="D20" s="0" t="n">
        <v>-1</v>
      </c>
      <c r="E20" s="0" t="n">
        <v>10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B20" s="0" t="n">
        <f aca="false">Q20/F20</f>
        <v>0</v>
      </c>
      <c r="AC20" s="0" t="n">
        <f aca="false">R20/G20</f>
        <v>0</v>
      </c>
      <c r="AD20" s="0" t="n">
        <f aca="false">S20/H20</f>
        <v>0</v>
      </c>
      <c r="AE20" s="0" t="n">
        <f aca="false">T20/I20</f>
        <v>0</v>
      </c>
      <c r="AF20" s="0" t="n">
        <f aca="false">U20/J20</f>
        <v>0</v>
      </c>
      <c r="AG20" s="0" t="n">
        <f aca="false">V20/K20</f>
        <v>0</v>
      </c>
      <c r="AH20" s="0" t="n">
        <f aca="false">W20/L20</f>
        <v>0</v>
      </c>
      <c r="AI20" s="0" t="n">
        <f aca="false">X20/M20</f>
        <v>0</v>
      </c>
      <c r="AJ20" s="0" t="n">
        <f aca="false">Y20/N20</f>
        <v>0</v>
      </c>
      <c r="AK20" s="0" t="n">
        <f aca="false">Z20/O20</f>
        <v>0</v>
      </c>
    </row>
    <row r="21" customFormat="false" ht="15" hidden="false" customHeight="false" outlineLevel="0" collapsed="false">
      <c r="B21" s="0" t="s">
        <v>37</v>
      </c>
      <c r="C21" s="0" t="s">
        <v>38</v>
      </c>
      <c r="D21" s="0" t="n">
        <v>-1</v>
      </c>
      <c r="E21" s="0" t="n">
        <v>10</v>
      </c>
      <c r="F21" s="0" t="n">
        <v>5</v>
      </c>
      <c r="G21" s="0" t="n">
        <v>130</v>
      </c>
      <c r="H21" s="0" t="n">
        <v>160</v>
      </c>
      <c r="I21" s="0" t="n">
        <v>150</v>
      </c>
      <c r="J21" s="0" t="n">
        <v>150</v>
      </c>
      <c r="K21" s="0" t="n">
        <v>180</v>
      </c>
      <c r="L21" s="0" t="n">
        <v>125</v>
      </c>
      <c r="M21" s="0" t="n">
        <v>128</v>
      </c>
      <c r="N21" s="0" t="n">
        <v>130</v>
      </c>
      <c r="O21" s="0" t="n">
        <v>130</v>
      </c>
      <c r="Q21" s="0" t="n">
        <v>0.12551788499</v>
      </c>
      <c r="R21" s="0" t="n">
        <v>2.34502924</v>
      </c>
      <c r="S21" s="0" t="n">
        <v>3.130116959</v>
      </c>
      <c r="T21" s="0" t="n">
        <v>6.878898635</v>
      </c>
      <c r="U21" s="0" t="n">
        <v>15.06920078</v>
      </c>
      <c r="V21" s="0" t="n">
        <v>28.33406433</v>
      </c>
      <c r="W21" s="0" t="n">
        <v>44.060185185</v>
      </c>
      <c r="X21" s="0" t="n">
        <v>45</v>
      </c>
      <c r="Y21" s="0" t="n">
        <v>46.873294347</v>
      </c>
      <c r="Z21" s="0" t="n">
        <v>47</v>
      </c>
      <c r="AB21" s="0" t="n">
        <f aca="false">Q21/F21</f>
        <v>0.025103576998</v>
      </c>
      <c r="AC21" s="0" t="n">
        <f aca="false">R21/G21</f>
        <v>0.0180386864615385</v>
      </c>
      <c r="AD21" s="0" t="n">
        <f aca="false">S21/H21</f>
        <v>0.01956323099375</v>
      </c>
      <c r="AE21" s="0" t="n">
        <f aca="false">T21/I21</f>
        <v>0.0458593242333333</v>
      </c>
      <c r="AF21" s="0" t="n">
        <f aca="false">U21/J21</f>
        <v>0.100461338533333</v>
      </c>
      <c r="AG21" s="0" t="n">
        <f aca="false">V21/K21</f>
        <v>0.1574114685</v>
      </c>
      <c r="AH21" s="0" t="n">
        <f aca="false">W21/L21</f>
        <v>0.35248148148</v>
      </c>
      <c r="AI21" s="0" t="n">
        <f aca="false">X21/M21</f>
        <v>0.3515625</v>
      </c>
      <c r="AJ21" s="0" t="n">
        <f aca="false">Y21/N21</f>
        <v>0.360563802669231</v>
      </c>
      <c r="AK21" s="0" t="n">
        <f aca="false">Z21/O21</f>
        <v>0.361538461538461</v>
      </c>
    </row>
    <row r="22" customFormat="false" ht="15" hidden="false" customHeight="false" outlineLevel="0" collapsed="false">
      <c r="B22" s="0" t="s">
        <v>39</v>
      </c>
      <c r="C22" s="0" t="s">
        <v>40</v>
      </c>
      <c r="D22" s="0" t="n">
        <v>-1</v>
      </c>
      <c r="E22" s="0" t="n">
        <v>10</v>
      </c>
      <c r="F22" s="0" t="n">
        <v>1</v>
      </c>
      <c r="G22" s="0" t="n">
        <v>5</v>
      </c>
      <c r="H22" s="0" t="n">
        <v>15</v>
      </c>
      <c r="I22" s="0" t="n">
        <v>25</v>
      </c>
      <c r="J22" s="0" t="n">
        <v>45</v>
      </c>
      <c r="K22" s="0" t="n">
        <v>45</v>
      </c>
      <c r="L22" s="0" t="n">
        <v>45</v>
      </c>
      <c r="M22" s="0" t="n">
        <v>45</v>
      </c>
      <c r="N22" s="0" t="n">
        <v>50</v>
      </c>
      <c r="O22" s="0" t="n">
        <v>50</v>
      </c>
      <c r="Q22" s="0" t="n">
        <v>0.730019493</v>
      </c>
      <c r="R22" s="0" t="n">
        <v>3.902777778</v>
      </c>
      <c r="S22" s="0" t="n">
        <v>5.880969786</v>
      </c>
      <c r="T22" s="0" t="n">
        <v>8.412768031</v>
      </c>
      <c r="U22" s="0" t="n">
        <v>12.31920078</v>
      </c>
      <c r="V22" s="0" t="n">
        <v>18.033869396</v>
      </c>
      <c r="W22" s="0" t="n">
        <v>21.9</v>
      </c>
      <c r="X22" s="0" t="n">
        <v>20.949317739</v>
      </c>
      <c r="Y22" s="0" t="n">
        <v>20.5</v>
      </c>
      <c r="Z22" s="0" t="n">
        <v>20</v>
      </c>
      <c r="AB22" s="0" t="n">
        <f aca="false">Q22/F22</f>
        <v>0.730019493</v>
      </c>
      <c r="AC22" s="0" t="n">
        <f aca="false">R22/G22</f>
        <v>0.7805555556</v>
      </c>
      <c r="AD22" s="0" t="n">
        <f aca="false">S22/H22</f>
        <v>0.3920646524</v>
      </c>
      <c r="AE22" s="0" t="n">
        <f aca="false">T22/I22</f>
        <v>0.33651072124</v>
      </c>
      <c r="AF22" s="0" t="n">
        <f aca="false">U22/J22</f>
        <v>0.273760017333333</v>
      </c>
      <c r="AG22" s="0" t="n">
        <f aca="false">V22/K22</f>
        <v>0.400752653244444</v>
      </c>
      <c r="AH22" s="0" t="n">
        <f aca="false">W22/L22</f>
        <v>0.486666666666667</v>
      </c>
      <c r="AI22" s="0" t="n">
        <f aca="false">X22/M22</f>
        <v>0.4655403942</v>
      </c>
      <c r="AJ22" s="0" t="n">
        <f aca="false">Y22/N22</f>
        <v>0.41</v>
      </c>
      <c r="AK22" s="0" t="n">
        <f aca="false">Z22/O22</f>
        <v>0.4</v>
      </c>
    </row>
    <row r="23" customFormat="false" ht="15" hidden="false" customHeight="false" outlineLevel="0" collapsed="false">
      <c r="B23" s="0" t="s">
        <v>41</v>
      </c>
      <c r="C23" s="0" t="s">
        <v>42</v>
      </c>
      <c r="D23" s="0" t="n">
        <v>-1</v>
      </c>
      <c r="E23" s="0" t="n">
        <v>10</v>
      </c>
      <c r="F23" s="0" t="n">
        <v>5</v>
      </c>
      <c r="G23" s="0" t="n">
        <v>15</v>
      </c>
      <c r="H23" s="0" t="n">
        <v>25</v>
      </c>
      <c r="I23" s="0" t="n">
        <v>70</v>
      </c>
      <c r="J23" s="0" t="n">
        <v>105</v>
      </c>
      <c r="K23" s="0" t="n">
        <v>105</v>
      </c>
      <c r="L23" s="0" t="n">
        <v>105</v>
      </c>
      <c r="M23" s="0" t="n">
        <v>105</v>
      </c>
      <c r="N23" s="0" t="n">
        <v>150</v>
      </c>
      <c r="O23" s="0" t="n">
        <v>150</v>
      </c>
      <c r="Q23" s="0" t="n">
        <v>2.100146199</v>
      </c>
      <c r="R23" s="0" t="n">
        <v>20.11208577</v>
      </c>
      <c r="S23" s="0" t="n">
        <v>28.615984405</v>
      </c>
      <c r="T23" s="0" t="n">
        <v>48.252802144</v>
      </c>
      <c r="U23" s="0" t="n">
        <v>55.844176413</v>
      </c>
      <c r="V23" s="0" t="n">
        <v>60.490862573</v>
      </c>
      <c r="W23" s="0" t="n">
        <v>61.625852827</v>
      </c>
      <c r="X23" s="0" t="n">
        <v>61.017300195</v>
      </c>
      <c r="Y23" s="0" t="n">
        <v>61</v>
      </c>
      <c r="Z23" s="0" t="n">
        <v>61.9</v>
      </c>
      <c r="AB23" s="0" t="n">
        <f aca="false">Q23/F23</f>
        <v>0.4200292398</v>
      </c>
      <c r="AC23" s="0" t="n">
        <f aca="false">R23/G23</f>
        <v>1.340805718</v>
      </c>
      <c r="AD23" s="0" t="n">
        <f aca="false">S23/H23</f>
        <v>1.1446393762</v>
      </c>
      <c r="AE23" s="0" t="n">
        <f aca="false">T23/I23</f>
        <v>0.689325744914286</v>
      </c>
      <c r="AF23" s="0" t="n">
        <f aca="false">U23/J23</f>
        <v>0.531849299171429</v>
      </c>
      <c r="AG23" s="0" t="n">
        <f aca="false">V23/K23</f>
        <v>0.57610345307619</v>
      </c>
      <c r="AH23" s="0" t="n">
        <f aca="false">W23/L23</f>
        <v>0.586912884066667</v>
      </c>
      <c r="AI23" s="0" t="n">
        <f aca="false">X23/M23</f>
        <v>0.581117144714286</v>
      </c>
      <c r="AJ23" s="0" t="n">
        <f aca="false">Y23/N23</f>
        <v>0.406666666666667</v>
      </c>
      <c r="AK23" s="0" t="n">
        <f aca="false">Z23/O23</f>
        <v>0.412666666666667</v>
      </c>
    </row>
    <row r="24" customFormat="false" ht="15" hidden="false" customHeight="false" outlineLevel="0" collapsed="false">
      <c r="B24" s="0" t="s">
        <v>43</v>
      </c>
      <c r="C24" s="0" t="s">
        <v>44</v>
      </c>
      <c r="D24" s="0" t="n">
        <v>-1</v>
      </c>
      <c r="E24" s="0" t="n">
        <v>10</v>
      </c>
      <c r="F24" s="0" t="n">
        <v>2.5</v>
      </c>
      <c r="G24" s="0" t="n">
        <v>7.5</v>
      </c>
      <c r="H24" s="0" t="n">
        <v>15</v>
      </c>
      <c r="I24" s="0" t="n">
        <v>17.8</v>
      </c>
      <c r="J24" s="0" t="n">
        <v>18.8</v>
      </c>
      <c r="K24" s="0" t="n">
        <v>19.8</v>
      </c>
      <c r="L24" s="0" t="n">
        <v>20.8</v>
      </c>
      <c r="M24" s="0" t="n">
        <v>21.8</v>
      </c>
      <c r="N24" s="0" t="n">
        <v>22</v>
      </c>
      <c r="O24" s="0" t="n">
        <v>22</v>
      </c>
      <c r="Q24" s="0" t="n">
        <v>0.754386</v>
      </c>
      <c r="R24" s="0" t="n">
        <v>2.863060429</v>
      </c>
      <c r="S24" s="0" t="n">
        <v>5.584307992</v>
      </c>
      <c r="T24" s="0" t="n">
        <v>7.75</v>
      </c>
      <c r="U24" s="0" t="n">
        <v>11.23245614</v>
      </c>
      <c r="V24" s="0" t="n">
        <v>15.656432749</v>
      </c>
      <c r="W24" s="0" t="n">
        <v>15.391812865</v>
      </c>
      <c r="X24" s="0" t="n">
        <v>15.324561404</v>
      </c>
      <c r="Y24" s="0" t="n">
        <v>15.762670565</v>
      </c>
      <c r="Z24" s="0" t="n">
        <v>15.5</v>
      </c>
      <c r="AB24" s="0" t="n">
        <f aca="false">Q24/F24</f>
        <v>0.3017544</v>
      </c>
      <c r="AC24" s="0" t="n">
        <f aca="false">R24/G24</f>
        <v>0.381741390533333</v>
      </c>
      <c r="AD24" s="0" t="n">
        <f aca="false">S24/H24</f>
        <v>0.372287199466667</v>
      </c>
      <c r="AE24" s="0" t="n">
        <f aca="false">T24/I24</f>
        <v>0.435393258426966</v>
      </c>
      <c r="AF24" s="0" t="n">
        <f aca="false">U24/J24</f>
        <v>0.597471071276596</v>
      </c>
      <c r="AG24" s="0" t="n">
        <f aca="false">V24/K24</f>
        <v>0.790728926717172</v>
      </c>
      <c r="AH24" s="0" t="n">
        <f aca="false">W24/L24</f>
        <v>0.739991003125</v>
      </c>
      <c r="AI24" s="0" t="n">
        <f aca="false">X24/M24</f>
        <v>0.702961532293578</v>
      </c>
      <c r="AJ24" s="0" t="n">
        <f aca="false">Y24/N24</f>
        <v>0.716485025681818</v>
      </c>
      <c r="AK24" s="0" t="n">
        <f aca="false">Z24/O24</f>
        <v>0.704545454545455</v>
      </c>
    </row>
    <row r="25" customFormat="false" ht="15" hidden="false" customHeight="false" outlineLevel="0" collapsed="false">
      <c r="B25" s="0" t="s">
        <v>45</v>
      </c>
      <c r="C25" s="0" t="s">
        <v>46</v>
      </c>
      <c r="D25" s="0" t="n">
        <v>-1</v>
      </c>
      <c r="E25" s="0" t="n">
        <v>10</v>
      </c>
      <c r="F25" s="0" t="n">
        <v>5</v>
      </c>
      <c r="G25" s="0" t="n">
        <v>7.5</v>
      </c>
      <c r="H25" s="0" t="n">
        <v>20</v>
      </c>
      <c r="I25" s="0" t="n">
        <v>45</v>
      </c>
      <c r="J25" s="0" t="n">
        <v>50</v>
      </c>
      <c r="K25" s="0" t="n">
        <v>80</v>
      </c>
      <c r="L25" s="0" t="n">
        <v>130</v>
      </c>
      <c r="M25" s="0" t="n">
        <v>180</v>
      </c>
      <c r="N25" s="0" t="n">
        <v>210</v>
      </c>
      <c r="O25" s="0" t="n">
        <v>210</v>
      </c>
      <c r="Q25" s="0" t="n">
        <v>0.5</v>
      </c>
      <c r="R25" s="0" t="n">
        <v>10.5</v>
      </c>
      <c r="S25" s="0" t="n">
        <v>25.5</v>
      </c>
      <c r="T25" s="0" t="n">
        <v>80.5</v>
      </c>
      <c r="U25" s="0" t="n">
        <v>270.5</v>
      </c>
      <c r="V25" s="0" t="n">
        <v>320.5</v>
      </c>
      <c r="W25" s="0" t="n">
        <v>460.5</v>
      </c>
      <c r="X25" s="0" t="n">
        <v>520.5</v>
      </c>
      <c r="Y25" s="0" t="n">
        <v>520.5</v>
      </c>
      <c r="Z25" s="0" t="n">
        <v>520.5</v>
      </c>
      <c r="AB25" s="0" t="n">
        <f aca="false">Q25/F25</f>
        <v>0.1</v>
      </c>
      <c r="AC25" s="0" t="n">
        <f aca="false">R25/G25</f>
        <v>1.4</v>
      </c>
      <c r="AD25" s="0" t="n">
        <f aca="false">S25/H25</f>
        <v>1.275</v>
      </c>
      <c r="AE25" s="0" t="n">
        <f aca="false">T25/I25</f>
        <v>1.78888888888889</v>
      </c>
      <c r="AF25" s="0" t="n">
        <f aca="false">U25/J25</f>
        <v>5.41</v>
      </c>
      <c r="AG25" s="0" t="n">
        <f aca="false">V25/K25</f>
        <v>4.00625</v>
      </c>
      <c r="AH25" s="0" t="n">
        <f aca="false">W25/L25</f>
        <v>3.54230769230769</v>
      </c>
      <c r="AI25" s="0" t="n">
        <f aca="false">X25/M25</f>
        <v>2.89166666666667</v>
      </c>
      <c r="AJ25" s="0" t="n">
        <f aca="false">Y25/N25</f>
        <v>2.47857142857143</v>
      </c>
      <c r="AK25" s="0" t="n">
        <f aca="false">Z25/O25</f>
        <v>2.47857142857143</v>
      </c>
    </row>
    <row r="26" customFormat="false" ht="15" hidden="false" customHeight="false" outlineLevel="0" collapsed="false">
      <c r="B26" s="0" t="s">
        <v>47</v>
      </c>
      <c r="C26" s="0" t="s">
        <v>48</v>
      </c>
      <c r="D26" s="0" t="n">
        <v>-1</v>
      </c>
      <c r="E26" s="0" t="n">
        <v>10</v>
      </c>
      <c r="F26" s="0" t="n">
        <v>5</v>
      </c>
      <c r="G26" s="0" t="n">
        <v>20</v>
      </c>
      <c r="H26" s="0" t="n">
        <v>40</v>
      </c>
      <c r="I26" s="0" t="n">
        <v>50</v>
      </c>
      <c r="J26" s="0" t="n">
        <v>50</v>
      </c>
      <c r="K26" s="0" t="n">
        <v>70</v>
      </c>
      <c r="L26" s="0" t="n">
        <v>70</v>
      </c>
      <c r="M26" s="0" t="n">
        <v>70</v>
      </c>
      <c r="N26" s="0" t="n">
        <v>100</v>
      </c>
      <c r="O26" s="0" t="n">
        <v>100</v>
      </c>
      <c r="Q26" s="0" t="n">
        <v>1</v>
      </c>
      <c r="R26" s="0" t="n">
        <v>9</v>
      </c>
      <c r="S26" s="0" t="n">
        <v>10</v>
      </c>
      <c r="T26" s="0" t="n">
        <v>15</v>
      </c>
      <c r="U26" s="0" t="n">
        <v>15</v>
      </c>
      <c r="V26" s="0" t="n">
        <v>20</v>
      </c>
      <c r="W26" s="0" t="n">
        <v>20</v>
      </c>
      <c r="X26" s="0" t="n">
        <v>20</v>
      </c>
      <c r="Y26" s="0" t="n">
        <v>20</v>
      </c>
      <c r="Z26" s="0" t="n">
        <v>20</v>
      </c>
      <c r="AB26" s="0" t="n">
        <f aca="false">Q26/F26</f>
        <v>0.2</v>
      </c>
      <c r="AC26" s="0" t="n">
        <f aca="false">R26/G26</f>
        <v>0.45</v>
      </c>
      <c r="AD26" s="0" t="n">
        <f aca="false">S26/H26</f>
        <v>0.25</v>
      </c>
      <c r="AE26" s="0" t="n">
        <f aca="false">T26/I26</f>
        <v>0.3</v>
      </c>
      <c r="AF26" s="0" t="n">
        <f aca="false">U26/J26</f>
        <v>0.3</v>
      </c>
      <c r="AG26" s="0" t="n">
        <f aca="false">V26/K26</f>
        <v>0.285714285714286</v>
      </c>
      <c r="AH26" s="0" t="n">
        <f aca="false">W26/L26</f>
        <v>0.285714285714286</v>
      </c>
      <c r="AI26" s="0" t="n">
        <f aca="false">X26/M26</f>
        <v>0.285714285714286</v>
      </c>
      <c r="AJ26" s="0" t="n">
        <f aca="false">Y26/N26</f>
        <v>0.2</v>
      </c>
      <c r="AK26" s="0" t="n">
        <f aca="false">Z26/O26</f>
        <v>0.2</v>
      </c>
    </row>
    <row r="27" customFormat="false" ht="15" hidden="false" customHeight="false" outlineLevel="0" collapsed="false">
      <c r="B27" s="0" t="s">
        <v>49</v>
      </c>
      <c r="C27" s="0" t="s">
        <v>50</v>
      </c>
      <c r="D27" s="0" t="n">
        <v>-1</v>
      </c>
      <c r="E27" s="0" t="n">
        <v>10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B27" s="0" t="n">
        <f aca="false">Q27/F27</f>
        <v>0</v>
      </c>
      <c r="AC27" s="0" t="n">
        <f aca="false">R27/G27</f>
        <v>0</v>
      </c>
      <c r="AD27" s="0" t="n">
        <f aca="false">S27/H27</f>
        <v>0</v>
      </c>
      <c r="AE27" s="0" t="n">
        <f aca="false">T27/I27</f>
        <v>0</v>
      </c>
      <c r="AF27" s="0" t="n">
        <f aca="false">U27/J27</f>
        <v>0</v>
      </c>
      <c r="AG27" s="0" t="n">
        <f aca="false">V27/K27</f>
        <v>0</v>
      </c>
      <c r="AH27" s="0" t="n">
        <f aca="false">W27/L27</f>
        <v>0</v>
      </c>
      <c r="AI27" s="0" t="n">
        <f aca="false">X27/M27</f>
        <v>0</v>
      </c>
      <c r="AJ27" s="0" t="n">
        <f aca="false">Y27/N27</f>
        <v>0</v>
      </c>
      <c r="AK27" s="0" t="n">
        <f aca="false">Z27/O27</f>
        <v>0</v>
      </c>
    </row>
    <row r="28" customFormat="false" ht="15" hidden="false" customHeight="false" outlineLevel="0" collapsed="false">
      <c r="B28" s="0" t="s">
        <v>51</v>
      </c>
      <c r="C28" s="0" t="s">
        <v>52</v>
      </c>
      <c r="D28" s="0" t="n">
        <v>-1</v>
      </c>
      <c r="E28" s="0" t="n">
        <v>10</v>
      </c>
      <c r="F28" s="0" t="n">
        <v>30</v>
      </c>
      <c r="G28" s="0" t="n">
        <v>150</v>
      </c>
      <c r="H28" s="0" t="n">
        <v>350</v>
      </c>
      <c r="I28" s="0" t="n">
        <v>850</v>
      </c>
      <c r="J28" s="0" t="n">
        <v>1450</v>
      </c>
      <c r="K28" s="0" t="n">
        <v>1450</v>
      </c>
      <c r="L28" s="0" t="n">
        <v>1850</v>
      </c>
      <c r="M28" s="0" t="n">
        <v>1850</v>
      </c>
      <c r="N28" s="0" t="n">
        <v>1850</v>
      </c>
      <c r="O28" s="0" t="n">
        <v>1850</v>
      </c>
      <c r="Q28" s="0" t="n">
        <v>3</v>
      </c>
      <c r="R28" s="0" t="n">
        <v>52</v>
      </c>
      <c r="S28" s="0" t="n">
        <v>300</v>
      </c>
      <c r="T28" s="0" t="n">
        <v>1230.5</v>
      </c>
      <c r="U28" s="0" t="n">
        <v>1550.5</v>
      </c>
      <c r="V28" s="0" t="n">
        <v>1850.5</v>
      </c>
      <c r="W28" s="0" t="n">
        <v>1850.5</v>
      </c>
      <c r="X28" s="0" t="n">
        <v>1850.5</v>
      </c>
      <c r="Y28" s="0" t="n">
        <v>2550.5</v>
      </c>
      <c r="Z28" s="0" t="n">
        <v>2550.5</v>
      </c>
      <c r="AB28" s="0" t="n">
        <f aca="false">Q28/F28</f>
        <v>0.1</v>
      </c>
      <c r="AC28" s="0" t="n">
        <f aca="false">R28/G28</f>
        <v>0.346666666666667</v>
      </c>
      <c r="AD28" s="0" t="n">
        <f aca="false">S28/H28</f>
        <v>0.857142857142857</v>
      </c>
      <c r="AE28" s="0" t="n">
        <f aca="false">T28/I28</f>
        <v>1.44764705882353</v>
      </c>
      <c r="AF28" s="0" t="n">
        <f aca="false">U28/J28</f>
        <v>1.06931034482759</v>
      </c>
      <c r="AG28" s="0" t="n">
        <f aca="false">V28/K28</f>
        <v>1.27620689655172</v>
      </c>
      <c r="AH28" s="0" t="n">
        <f aca="false">W28/L28</f>
        <v>1.00027027027027</v>
      </c>
      <c r="AI28" s="0" t="n">
        <f aca="false">X28/M28</f>
        <v>1.00027027027027</v>
      </c>
      <c r="AJ28" s="0" t="n">
        <f aca="false">Y28/N28</f>
        <v>1.37864864864865</v>
      </c>
      <c r="AK28" s="0" t="n">
        <f aca="false">Z28/O28</f>
        <v>1.37864864864865</v>
      </c>
    </row>
    <row r="29" customFormat="false" ht="15" hidden="false" customHeight="false" outlineLevel="0" collapsed="false">
      <c r="B29" s="0" t="s">
        <v>53</v>
      </c>
      <c r="C29" s="0" t="s">
        <v>54</v>
      </c>
      <c r="D29" s="0" t="n">
        <v>-1</v>
      </c>
      <c r="E29" s="0" t="n">
        <v>10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B29" s="0" t="n">
        <f aca="false">Q29/F29</f>
        <v>0</v>
      </c>
      <c r="AC29" s="0" t="n">
        <f aca="false">R29/G29</f>
        <v>0</v>
      </c>
      <c r="AD29" s="0" t="n">
        <f aca="false">S29/H29</f>
        <v>0</v>
      </c>
      <c r="AE29" s="0" t="n">
        <f aca="false">T29/I29</f>
        <v>0</v>
      </c>
      <c r="AF29" s="0" t="n">
        <f aca="false">U29/J29</f>
        <v>0</v>
      </c>
      <c r="AG29" s="0" t="n">
        <f aca="false">V29/K29</f>
        <v>0</v>
      </c>
      <c r="AH29" s="0" t="n">
        <f aca="false">W29/L29</f>
        <v>0</v>
      </c>
      <c r="AI29" s="0" t="n">
        <f aca="false">X29/M29</f>
        <v>0</v>
      </c>
      <c r="AJ29" s="0" t="n">
        <f aca="false">Y29/N29</f>
        <v>0</v>
      </c>
      <c r="AK29" s="0" t="n">
        <f aca="false">Z29/O29</f>
        <v>0</v>
      </c>
    </row>
    <row r="30" customFormat="false" ht="15" hidden="false" customHeight="false" outlineLevel="0" collapsed="false">
      <c r="B30" s="0" t="s">
        <v>55</v>
      </c>
      <c r="C30" s="0" t="s">
        <v>56</v>
      </c>
      <c r="D30" s="0" t="n">
        <v>-1</v>
      </c>
      <c r="E30" s="0" t="n">
        <v>10</v>
      </c>
      <c r="F30" s="0" t="n">
        <v>900</v>
      </c>
      <c r="G30" s="0" t="n">
        <v>1080</v>
      </c>
      <c r="H30" s="0" t="n">
        <v>1020</v>
      </c>
      <c r="I30" s="0" t="n">
        <v>1040</v>
      </c>
      <c r="J30" s="0" t="n">
        <v>1060</v>
      </c>
      <c r="K30" s="0" t="n">
        <v>1070</v>
      </c>
      <c r="L30" s="0" t="n">
        <v>1075</v>
      </c>
      <c r="M30" s="0" t="n">
        <v>1080</v>
      </c>
      <c r="N30" s="0" t="n">
        <v>2110</v>
      </c>
      <c r="O30" s="0" t="n">
        <v>4210</v>
      </c>
      <c r="Q30" s="0" t="n">
        <v>3</v>
      </c>
      <c r="R30" s="0" t="n">
        <v>9</v>
      </c>
      <c r="S30" s="0" t="n">
        <v>10</v>
      </c>
      <c r="T30" s="0" t="n">
        <v>26</v>
      </c>
      <c r="U30" s="0" t="n">
        <v>40</v>
      </c>
      <c r="V30" s="0" t="n">
        <v>50</v>
      </c>
      <c r="W30" s="0" t="n">
        <v>50</v>
      </c>
      <c r="X30" s="0" t="n">
        <v>50</v>
      </c>
      <c r="Y30" s="0" t="n">
        <v>150</v>
      </c>
      <c r="Z30" s="0" t="n">
        <v>1500</v>
      </c>
      <c r="AB30" s="0" t="n">
        <f aca="false">Q30/F30</f>
        <v>0.00333333333333333</v>
      </c>
      <c r="AC30" s="0" t="n">
        <f aca="false">R30/G30</f>
        <v>0.00833333333333333</v>
      </c>
      <c r="AD30" s="0" t="n">
        <f aca="false">S30/H30</f>
        <v>0.00980392156862745</v>
      </c>
      <c r="AE30" s="0" t="n">
        <f aca="false">T30/I30</f>
        <v>0.025</v>
      </c>
      <c r="AF30" s="0" t="n">
        <f aca="false">U30/J30</f>
        <v>0.0377358490566038</v>
      </c>
      <c r="AG30" s="0" t="n">
        <f aca="false">V30/K30</f>
        <v>0.0467289719626168</v>
      </c>
      <c r="AH30" s="0" t="n">
        <f aca="false">W30/L30</f>
        <v>0.0465116279069768</v>
      </c>
      <c r="AI30" s="0" t="n">
        <f aca="false">X30/M30</f>
        <v>0.0462962962962963</v>
      </c>
      <c r="AJ30" s="0" t="n">
        <f aca="false">Y30/N30</f>
        <v>0.0710900473933649</v>
      </c>
      <c r="AK30" s="0" t="n">
        <f aca="false">Z30/O30</f>
        <v>0.356294536817102</v>
      </c>
    </row>
    <row r="31" customFormat="false" ht="15" hidden="false" customHeight="false" outlineLevel="0" collapsed="false">
      <c r="B31" s="0" t="s">
        <v>57</v>
      </c>
      <c r="C31" s="0" t="s">
        <v>58</v>
      </c>
      <c r="D31" s="0" t="n">
        <v>-1</v>
      </c>
      <c r="E31" s="0" t="n">
        <v>10</v>
      </c>
      <c r="F31" s="0" t="n">
        <v>8000</v>
      </c>
      <c r="G31" s="0" t="n">
        <v>8000</v>
      </c>
      <c r="H31" s="0" t="n">
        <v>8000</v>
      </c>
      <c r="I31" s="0" t="n">
        <v>5000</v>
      </c>
      <c r="J31" s="0" t="n">
        <v>5000</v>
      </c>
      <c r="K31" s="0" t="n">
        <v>5000</v>
      </c>
      <c r="L31" s="0" t="n">
        <v>4500</v>
      </c>
      <c r="M31" s="0" t="n">
        <v>4000</v>
      </c>
      <c r="N31" s="0" t="n">
        <v>3500</v>
      </c>
      <c r="O31" s="0" t="n">
        <v>3000</v>
      </c>
      <c r="Q31" s="0" t="n">
        <v>200</v>
      </c>
      <c r="R31" s="0" t="n">
        <v>400</v>
      </c>
      <c r="S31" s="0" t="n">
        <v>500</v>
      </c>
      <c r="T31" s="0" t="n">
        <v>500</v>
      </c>
      <c r="U31" s="0" t="n">
        <v>500</v>
      </c>
      <c r="V31" s="0" t="n">
        <v>800</v>
      </c>
      <c r="W31" s="0" t="n">
        <v>800</v>
      </c>
      <c r="X31" s="0" t="n">
        <v>800</v>
      </c>
      <c r="Y31" s="0" t="n">
        <v>800</v>
      </c>
      <c r="Z31" s="0" t="n">
        <v>800</v>
      </c>
      <c r="AB31" s="0" t="n">
        <f aca="false">Q31/F31</f>
        <v>0.025</v>
      </c>
      <c r="AC31" s="0" t="n">
        <f aca="false">R31/G31</f>
        <v>0.05</v>
      </c>
      <c r="AD31" s="0" t="n">
        <f aca="false">S31/H31</f>
        <v>0.0625</v>
      </c>
      <c r="AE31" s="0" t="n">
        <f aca="false">T31/I31</f>
        <v>0.1</v>
      </c>
      <c r="AF31" s="0" t="n">
        <f aca="false">U31/J31</f>
        <v>0.1</v>
      </c>
      <c r="AG31" s="0" t="n">
        <f aca="false">V31/K31</f>
        <v>0.16</v>
      </c>
      <c r="AH31" s="0" t="n">
        <f aca="false">W31/L31</f>
        <v>0.177777777777778</v>
      </c>
      <c r="AI31" s="0" t="n">
        <f aca="false">X31/M31</f>
        <v>0.2</v>
      </c>
      <c r="AJ31" s="0" t="n">
        <f aca="false">Y31/N31</f>
        <v>0.228571428571429</v>
      </c>
      <c r="AK31" s="0" t="n">
        <f aca="false">Z31/O31</f>
        <v>0.266666666666667</v>
      </c>
    </row>
    <row r="32" customFormat="false" ht="15" hidden="false" customHeight="false" outlineLevel="0" collapsed="false">
      <c r="B32" s="0" t="s">
        <v>59</v>
      </c>
      <c r="C32" s="0" t="s">
        <v>60</v>
      </c>
      <c r="D32" s="0" t="n">
        <v>-1</v>
      </c>
      <c r="E32" s="0" t="n">
        <v>10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B32" s="0" t="n">
        <f aca="false">Q32/F32</f>
        <v>0</v>
      </c>
      <c r="AC32" s="0" t="n">
        <f aca="false">R32/G32</f>
        <v>0</v>
      </c>
      <c r="AD32" s="0" t="n">
        <f aca="false">S32/H32</f>
        <v>0</v>
      </c>
      <c r="AE32" s="0" t="n">
        <f aca="false">T32/I32</f>
        <v>0</v>
      </c>
      <c r="AF32" s="0" t="n">
        <f aca="false">U32/J32</f>
        <v>0</v>
      </c>
      <c r="AG32" s="0" t="n">
        <f aca="false">V32/K32</f>
        <v>0</v>
      </c>
      <c r="AH32" s="0" t="n">
        <f aca="false">W32/L32</f>
        <v>0</v>
      </c>
      <c r="AI32" s="0" t="n">
        <f aca="false">X32/M32</f>
        <v>0</v>
      </c>
      <c r="AJ32" s="0" t="n">
        <f aca="false">Y32/N32</f>
        <v>0</v>
      </c>
      <c r="AK32" s="0" t="n">
        <f aca="false">Z32/O32</f>
        <v>0</v>
      </c>
    </row>
    <row r="33" customFormat="false" ht="15" hidden="false" customHeight="false" outlineLevel="0" collapsed="false">
      <c r="B33" s="0" t="s">
        <v>61</v>
      </c>
      <c r="C33" s="0" t="s">
        <v>62</v>
      </c>
      <c r="D33" s="0" t="n">
        <v>-1</v>
      </c>
      <c r="E33" s="0" t="n">
        <v>10</v>
      </c>
      <c r="F33" s="0" t="n">
        <v>25</v>
      </c>
      <c r="G33" s="0" t="n">
        <v>1400</v>
      </c>
      <c r="H33" s="0" t="n">
        <v>1400</v>
      </c>
      <c r="I33" s="0" t="n">
        <v>1400</v>
      </c>
      <c r="J33" s="0" t="n">
        <v>1200</v>
      </c>
      <c r="K33" s="0" t="n">
        <v>1200</v>
      </c>
      <c r="L33" s="0" t="n">
        <v>1000</v>
      </c>
      <c r="M33" s="0" t="n">
        <v>1000</v>
      </c>
      <c r="N33" s="0" t="n">
        <v>1000</v>
      </c>
      <c r="O33" s="0" t="n">
        <v>1000</v>
      </c>
      <c r="Q33" s="0" t="n">
        <v>100</v>
      </c>
      <c r="R33" s="0" t="n">
        <v>500</v>
      </c>
      <c r="S33" s="0" t="n">
        <v>500</v>
      </c>
      <c r="T33" s="0" t="n">
        <v>500</v>
      </c>
      <c r="U33" s="0" t="n">
        <v>500</v>
      </c>
      <c r="V33" s="0" t="n">
        <v>500</v>
      </c>
      <c r="W33" s="0" t="n">
        <v>500</v>
      </c>
      <c r="X33" s="0" t="n">
        <v>500</v>
      </c>
      <c r="Y33" s="0" t="n">
        <v>500</v>
      </c>
      <c r="Z33" s="0" t="n">
        <v>500</v>
      </c>
      <c r="AB33" s="0" t="n">
        <f aca="false">Q33/F33</f>
        <v>4</v>
      </c>
      <c r="AC33" s="0" t="n">
        <f aca="false">R33/G33</f>
        <v>0.357142857142857</v>
      </c>
      <c r="AD33" s="0" t="n">
        <f aca="false">S33/H33</f>
        <v>0.357142857142857</v>
      </c>
      <c r="AE33" s="0" t="n">
        <f aca="false">T33/I33</f>
        <v>0.357142857142857</v>
      </c>
      <c r="AF33" s="0" t="n">
        <f aca="false">U33/J33</f>
        <v>0.416666666666667</v>
      </c>
      <c r="AG33" s="0" t="n">
        <f aca="false">V33/K33</f>
        <v>0.416666666666667</v>
      </c>
      <c r="AH33" s="0" t="n">
        <f aca="false">W33/L33</f>
        <v>0.5</v>
      </c>
      <c r="AI33" s="0" t="n">
        <f aca="false">X33/M33</f>
        <v>0.5</v>
      </c>
      <c r="AJ33" s="0" t="n">
        <f aca="false">Y33/N33</f>
        <v>0.5</v>
      </c>
      <c r="AK33" s="0" t="n">
        <f aca="false">Z33/O33</f>
        <v>0.5</v>
      </c>
    </row>
    <row r="34" customFormat="false" ht="15" hidden="false" customHeight="false" outlineLevel="0" collapsed="false">
      <c r="B34" s="0" t="s">
        <v>63</v>
      </c>
      <c r="C34" s="0" t="s">
        <v>64</v>
      </c>
      <c r="D34" s="0" t="n">
        <v>-1</v>
      </c>
      <c r="E34" s="0" t="n">
        <v>10</v>
      </c>
      <c r="F34" s="0" t="n">
        <v>10</v>
      </c>
      <c r="G34" s="0" t="n">
        <v>12</v>
      </c>
      <c r="H34" s="0" t="n">
        <v>25</v>
      </c>
      <c r="I34" s="0" t="n">
        <v>25</v>
      </c>
      <c r="J34" s="0" t="n">
        <v>25</v>
      </c>
      <c r="K34" s="0" t="n">
        <v>45</v>
      </c>
      <c r="L34" s="0" t="n">
        <v>48</v>
      </c>
      <c r="M34" s="0" t="n">
        <v>48</v>
      </c>
      <c r="N34" s="0" t="n">
        <v>48</v>
      </c>
      <c r="O34" s="0" t="n">
        <v>48</v>
      </c>
      <c r="Q34" s="0" t="n">
        <v>10</v>
      </c>
      <c r="R34" s="0" t="n">
        <v>150</v>
      </c>
      <c r="S34" s="0" t="n">
        <v>100</v>
      </c>
      <c r="T34" s="0" t="n">
        <v>100</v>
      </c>
      <c r="U34" s="0" t="n">
        <v>100</v>
      </c>
      <c r="V34" s="0" t="n">
        <v>150</v>
      </c>
      <c r="W34" s="0" t="n">
        <v>205</v>
      </c>
      <c r="X34" s="0" t="n">
        <v>205</v>
      </c>
      <c r="Y34" s="0" t="n">
        <v>205</v>
      </c>
      <c r="Z34" s="0" t="n">
        <v>205</v>
      </c>
      <c r="AB34" s="0" t="n">
        <f aca="false">Q34/F34</f>
        <v>1</v>
      </c>
      <c r="AC34" s="0" t="n">
        <f aca="false">R34/G34</f>
        <v>12.5</v>
      </c>
      <c r="AD34" s="0" t="n">
        <f aca="false">S34/H34</f>
        <v>4</v>
      </c>
      <c r="AE34" s="0" t="n">
        <f aca="false">T34/I34</f>
        <v>4</v>
      </c>
      <c r="AF34" s="0" t="n">
        <f aca="false">U34/J34</f>
        <v>4</v>
      </c>
      <c r="AG34" s="0" t="n">
        <f aca="false">V34/K34</f>
        <v>3.33333333333333</v>
      </c>
      <c r="AH34" s="0" t="n">
        <f aca="false">W34/L34</f>
        <v>4.27083333333333</v>
      </c>
      <c r="AI34" s="0" t="n">
        <f aca="false">X34/M34</f>
        <v>4.27083333333333</v>
      </c>
      <c r="AJ34" s="0" t="n">
        <f aca="false">Y34/N34</f>
        <v>4.27083333333333</v>
      </c>
      <c r="AK34" s="0" t="n">
        <f aca="false">Z34/O34</f>
        <v>4.27083333333333</v>
      </c>
    </row>
    <row r="35" customFormat="false" ht="15" hidden="false" customHeight="false" outlineLevel="0" collapsed="false">
      <c r="B35" s="0" t="s">
        <v>65</v>
      </c>
      <c r="C35" s="0" t="s">
        <v>66</v>
      </c>
      <c r="D35" s="0" t="n">
        <v>-1</v>
      </c>
      <c r="E35" s="0" t="n">
        <v>10</v>
      </c>
      <c r="F35" s="0" t="n">
        <v>50000000</v>
      </c>
      <c r="G35" s="0" t="n">
        <v>15000000</v>
      </c>
      <c r="H35" s="0" t="n">
        <v>15000000</v>
      </c>
      <c r="I35" s="0" t="n">
        <v>15000000</v>
      </c>
      <c r="J35" s="0" t="n">
        <v>15000000</v>
      </c>
      <c r="K35" s="0" t="n">
        <v>15000000</v>
      </c>
      <c r="L35" s="0" t="n">
        <v>15000000</v>
      </c>
      <c r="M35" s="0" t="n">
        <v>15000000</v>
      </c>
      <c r="N35" s="0" t="n">
        <v>15000000</v>
      </c>
      <c r="O35" s="0" t="n">
        <v>15000000</v>
      </c>
      <c r="Q35" s="0" t="n">
        <v>2000000</v>
      </c>
      <c r="R35" s="0" t="n">
        <v>3500000</v>
      </c>
      <c r="S35" s="0" t="n">
        <v>3500000</v>
      </c>
      <c r="T35" s="0" t="n">
        <v>3500000</v>
      </c>
      <c r="U35" s="0" t="n">
        <v>3500000</v>
      </c>
      <c r="V35" s="0" t="n">
        <v>3500000</v>
      </c>
      <c r="W35" s="0" t="n">
        <v>3500000</v>
      </c>
      <c r="X35" s="0" t="n">
        <v>3500000</v>
      </c>
      <c r="Y35" s="0" t="n">
        <v>3500000</v>
      </c>
      <c r="Z35" s="0" t="n">
        <v>3500000</v>
      </c>
      <c r="AB35" s="0" t="n">
        <f aca="false">Q35/F35</f>
        <v>0.04</v>
      </c>
      <c r="AC35" s="0" t="n">
        <f aca="false">R35/G35</f>
        <v>0.233333333333333</v>
      </c>
      <c r="AD35" s="0" t="n">
        <f aca="false">S35/H35</f>
        <v>0.233333333333333</v>
      </c>
      <c r="AE35" s="0" t="n">
        <f aca="false">T35/I35</f>
        <v>0.233333333333333</v>
      </c>
      <c r="AF35" s="0" t="n">
        <f aca="false">U35/J35</f>
        <v>0.233333333333333</v>
      </c>
      <c r="AG35" s="0" t="n">
        <f aca="false">V35/K35</f>
        <v>0.233333333333333</v>
      </c>
      <c r="AH35" s="0" t="n">
        <f aca="false">W35/L35</f>
        <v>0.233333333333333</v>
      </c>
      <c r="AI35" s="0" t="n">
        <f aca="false">X35/M35</f>
        <v>0.233333333333333</v>
      </c>
      <c r="AJ35" s="0" t="n">
        <f aca="false">Y35/N35</f>
        <v>0.233333333333333</v>
      </c>
      <c r="AK35" s="0" t="n">
        <f aca="false">Z35/O35</f>
        <v>0.233333333333333</v>
      </c>
    </row>
    <row r="36" customFormat="false" ht="15" hidden="false" customHeight="false" outlineLevel="0" collapsed="false">
      <c r="B36" s="0" t="s">
        <v>67</v>
      </c>
      <c r="C36" s="0" t="s">
        <v>68</v>
      </c>
      <c r="D36" s="0" t="n">
        <v>-1</v>
      </c>
      <c r="E36" s="0" t="n">
        <v>10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B36" s="0" t="n">
        <f aca="false">Q36/F36</f>
        <v>0</v>
      </c>
      <c r="AC36" s="0" t="n">
        <f aca="false">R36/G36</f>
        <v>0</v>
      </c>
      <c r="AD36" s="0" t="n">
        <f aca="false">S36/H36</f>
        <v>0</v>
      </c>
      <c r="AE36" s="0" t="n">
        <f aca="false">T36/I36</f>
        <v>0</v>
      </c>
      <c r="AF36" s="0" t="n">
        <f aca="false">U36/J36</f>
        <v>0</v>
      </c>
      <c r="AG36" s="0" t="n">
        <f aca="false">V36/K36</f>
        <v>0</v>
      </c>
      <c r="AH36" s="0" t="n">
        <f aca="false">W36/L36</f>
        <v>0</v>
      </c>
      <c r="AI36" s="0" t="n">
        <f aca="false">X36/M36</f>
        <v>0</v>
      </c>
      <c r="AJ36" s="0" t="n">
        <f aca="false">Y36/N36</f>
        <v>0</v>
      </c>
      <c r="AK36" s="0" t="n">
        <f aca="false">Z36/O36</f>
        <v>0</v>
      </c>
    </row>
    <row r="37" customFormat="false" ht="15" hidden="false" customHeight="false" outlineLevel="0" collapsed="false">
      <c r="B37" s="0" t="s">
        <v>69</v>
      </c>
      <c r="C37" s="0" t="s">
        <v>70</v>
      </c>
      <c r="D37" s="0" t="n">
        <v>-1</v>
      </c>
      <c r="E37" s="0" t="n">
        <v>10</v>
      </c>
      <c r="F37" s="0" t="n">
        <v>6000</v>
      </c>
      <c r="G37" s="0" t="n">
        <v>5000</v>
      </c>
      <c r="H37" s="0" t="n">
        <v>5000</v>
      </c>
      <c r="I37" s="0" t="n">
        <v>5000</v>
      </c>
      <c r="J37" s="0" t="n">
        <v>8000</v>
      </c>
      <c r="K37" s="0" t="n">
        <v>8000</v>
      </c>
      <c r="L37" s="0" t="n">
        <v>8000</v>
      </c>
      <c r="M37" s="0" t="n">
        <v>8000</v>
      </c>
      <c r="N37" s="0" t="n">
        <v>8000</v>
      </c>
      <c r="O37" s="0" t="n">
        <v>8000</v>
      </c>
      <c r="Q37" s="0" t="n">
        <v>52000</v>
      </c>
      <c r="R37" s="0" t="n">
        <v>18000</v>
      </c>
      <c r="S37" s="0" t="n">
        <v>18000</v>
      </c>
      <c r="T37" s="0" t="n">
        <v>18000</v>
      </c>
      <c r="U37" s="0" t="n">
        <v>18000</v>
      </c>
      <c r="V37" s="0" t="n">
        <v>18000</v>
      </c>
      <c r="W37" s="0" t="n">
        <v>18000</v>
      </c>
      <c r="X37" s="0" t="n">
        <v>18000</v>
      </c>
      <c r="Y37" s="0" t="n">
        <v>18000</v>
      </c>
      <c r="Z37" s="0" t="n">
        <v>18000</v>
      </c>
      <c r="AB37" s="0" t="n">
        <f aca="false">Q37/F37</f>
        <v>8.66666666666667</v>
      </c>
      <c r="AC37" s="0" t="n">
        <f aca="false">R37/G37</f>
        <v>3.6</v>
      </c>
      <c r="AD37" s="0" t="n">
        <f aca="false">S37/H37</f>
        <v>3.6</v>
      </c>
      <c r="AE37" s="0" t="n">
        <f aca="false">T37/I37</f>
        <v>3.6</v>
      </c>
      <c r="AF37" s="0" t="n">
        <f aca="false">U37/J37</f>
        <v>2.25</v>
      </c>
      <c r="AG37" s="0" t="n">
        <f aca="false">V37/K37</f>
        <v>2.25</v>
      </c>
      <c r="AH37" s="0" t="n">
        <f aca="false">W37/L37</f>
        <v>2.25</v>
      </c>
      <c r="AI37" s="0" t="n">
        <f aca="false">X37/M37</f>
        <v>2.25</v>
      </c>
      <c r="AJ37" s="0" t="n">
        <f aca="false">Y37/N37</f>
        <v>2.25</v>
      </c>
      <c r="AK37" s="0" t="n">
        <f aca="false">Z37/O37</f>
        <v>2.25</v>
      </c>
    </row>
    <row r="38" customFormat="false" ht="15" hidden="false" customHeight="false" outlineLevel="0" collapsed="false">
      <c r="B38" s="0" t="s">
        <v>71</v>
      </c>
      <c r="C38" s="0" t="s">
        <v>72</v>
      </c>
      <c r="D38" s="0" t="n">
        <v>-1</v>
      </c>
      <c r="E38" s="0" t="n">
        <v>10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B38" s="0" t="n">
        <f aca="false">Q38/F38</f>
        <v>0</v>
      </c>
      <c r="AC38" s="0" t="n">
        <f aca="false">R38/G38</f>
        <v>0</v>
      </c>
      <c r="AD38" s="0" t="n">
        <f aca="false">S38/H38</f>
        <v>0</v>
      </c>
      <c r="AE38" s="0" t="n">
        <f aca="false">T38/I38</f>
        <v>0</v>
      </c>
      <c r="AF38" s="0" t="n">
        <f aca="false">U38/J38</f>
        <v>0</v>
      </c>
      <c r="AG38" s="0" t="n">
        <f aca="false">V38/K38</f>
        <v>0</v>
      </c>
      <c r="AH38" s="0" t="n">
        <f aca="false">W38/L38</f>
        <v>0</v>
      </c>
      <c r="AI38" s="0" t="n">
        <f aca="false">X38/M38</f>
        <v>0</v>
      </c>
      <c r="AJ38" s="0" t="n">
        <f aca="false">Y38/N38</f>
        <v>0</v>
      </c>
      <c r="AK38" s="0" t="n">
        <f aca="false">Z38/O38</f>
        <v>0</v>
      </c>
    </row>
    <row r="39" customFormat="false" ht="15" hidden="false" customHeight="false" outlineLevel="0" collapsed="false">
      <c r="B39" s="0" t="s">
        <v>73</v>
      </c>
      <c r="C39" s="0" t="s">
        <v>74</v>
      </c>
      <c r="D39" s="0" t="s">
        <v>73</v>
      </c>
      <c r="E39" s="0" t="n">
        <v>2</v>
      </c>
    </row>
    <row r="40" customFormat="false" ht="15" hidden="false" customHeight="false" outlineLevel="0" collapsed="false">
      <c r="B40" s="0" t="s">
        <v>75</v>
      </c>
      <c r="C40" s="0" t="s">
        <v>76</v>
      </c>
      <c r="D40" s="0" t="s">
        <v>77</v>
      </c>
      <c r="E40" s="0" t="n">
        <v>1</v>
      </c>
    </row>
    <row r="41" customFormat="false" ht="15" hidden="false" customHeight="false" outlineLevel="0" collapsed="false">
      <c r="B41" s="0" t="s">
        <v>78</v>
      </c>
      <c r="C41" s="0" t="s">
        <v>79</v>
      </c>
      <c r="D41" s="0" t="s">
        <v>77</v>
      </c>
      <c r="E41" s="0" t="n">
        <v>1</v>
      </c>
    </row>
    <row r="42" customFormat="false" ht="15" hidden="false" customHeight="false" outlineLevel="0" collapsed="false">
      <c r="B42" s="0" t="s">
        <v>80</v>
      </c>
      <c r="C42" s="0" t="s">
        <v>81</v>
      </c>
      <c r="D42" s="0" t="s">
        <v>77</v>
      </c>
      <c r="E42" s="0" t="n">
        <v>1</v>
      </c>
    </row>
    <row r="43" customFormat="false" ht="15" hidden="false" customHeight="false" outlineLevel="0" collapsed="false">
      <c r="B43" s="0" t="s">
        <v>82</v>
      </c>
      <c r="C43" s="0" t="s">
        <v>83</v>
      </c>
      <c r="D43" s="0" t="s">
        <v>84</v>
      </c>
      <c r="E43" s="0" t="n">
        <v>1</v>
      </c>
    </row>
    <row r="44" customFormat="false" ht="15" hidden="false" customHeight="false" outlineLevel="0" collapsed="false">
      <c r="B44" s="0" t="s">
        <v>85</v>
      </c>
      <c r="C44" s="0" t="s">
        <v>86</v>
      </c>
      <c r="D44" s="0" t="s">
        <v>87</v>
      </c>
      <c r="E44" s="0" t="n">
        <v>1</v>
      </c>
    </row>
    <row r="45" customFormat="false" ht="15" hidden="false" customHeight="false" outlineLevel="0" collapsed="false">
      <c r="B45" s="0" t="s">
        <v>88</v>
      </c>
      <c r="C45" s="0" t="s">
        <v>89</v>
      </c>
      <c r="D45" s="0" t="s">
        <v>87</v>
      </c>
      <c r="E45" s="0" t="n">
        <v>1</v>
      </c>
    </row>
    <row r="46" customFormat="false" ht="15" hidden="false" customHeight="false" outlineLevel="0" collapsed="false">
      <c r="B46" s="0" t="s">
        <v>90</v>
      </c>
      <c r="C46" s="0" t="s">
        <v>91</v>
      </c>
      <c r="D46" s="0" t="s">
        <v>87</v>
      </c>
      <c r="E46" s="0" t="n">
        <v>1</v>
      </c>
    </row>
    <row r="47" customFormat="false" ht="15" hidden="false" customHeight="false" outlineLevel="0" collapsed="false">
      <c r="B47" s="0" t="s">
        <v>92</v>
      </c>
      <c r="C47" s="0" t="s">
        <v>93</v>
      </c>
      <c r="D47" s="0" t="s">
        <v>92</v>
      </c>
      <c r="E47" s="0" t="n">
        <v>2</v>
      </c>
    </row>
    <row r="48" customFormat="false" ht="15" hidden="false" customHeight="false" outlineLevel="0" collapsed="false">
      <c r="B48" s="0" t="s">
        <v>94</v>
      </c>
      <c r="C48" s="0" t="s">
        <v>95</v>
      </c>
      <c r="D48" s="0" t="s">
        <v>96</v>
      </c>
      <c r="E48" s="0" t="n">
        <v>1</v>
      </c>
    </row>
    <row r="49" customFormat="false" ht="15" hidden="false" customHeight="false" outlineLevel="0" collapsed="false">
      <c r="B49" s="0" t="s">
        <v>97</v>
      </c>
      <c r="C49" s="0" t="s">
        <v>98</v>
      </c>
      <c r="D49" s="0" t="s">
        <v>99</v>
      </c>
      <c r="E49" s="0" t="n">
        <v>1</v>
      </c>
    </row>
    <row r="50" customFormat="false" ht="15" hidden="false" customHeight="false" outlineLevel="0" collapsed="false">
      <c r="B50" s="0" t="s">
        <v>100</v>
      </c>
      <c r="C50" s="0" t="s">
        <v>101</v>
      </c>
      <c r="D50" s="0" t="s">
        <v>102</v>
      </c>
      <c r="E50" s="0" t="n">
        <v>1</v>
      </c>
    </row>
    <row r="51" customFormat="false" ht="15" hidden="false" customHeight="false" outlineLevel="0" collapsed="false">
      <c r="B51" s="0" t="s">
        <v>103</v>
      </c>
      <c r="C51" s="0" t="s">
        <v>104</v>
      </c>
      <c r="D51" s="0" t="s">
        <v>102</v>
      </c>
      <c r="E51" s="0" t="n">
        <v>1</v>
      </c>
    </row>
    <row r="52" customFormat="false" ht="15" hidden="false" customHeight="false" outlineLevel="0" collapsed="false">
      <c r="B52" s="0" t="s">
        <v>105</v>
      </c>
      <c r="C52" s="0" t="s">
        <v>106</v>
      </c>
      <c r="D52" s="0" t="s">
        <v>102</v>
      </c>
      <c r="E52" s="0" t="n">
        <v>1</v>
      </c>
    </row>
    <row r="53" customFormat="false" ht="15" hidden="false" customHeight="false" outlineLevel="0" collapsed="false">
      <c r="B53" s="0" t="s">
        <v>107</v>
      </c>
      <c r="C53" s="0" t="s">
        <v>108</v>
      </c>
      <c r="D53" s="0" t="s">
        <v>99</v>
      </c>
      <c r="E53" s="0" t="n">
        <v>1</v>
      </c>
    </row>
    <row r="54" customFormat="false" ht="15" hidden="false" customHeight="false" outlineLevel="0" collapsed="false">
      <c r="B54" s="0" t="s">
        <v>109</v>
      </c>
      <c r="C54" s="0" t="s">
        <v>110</v>
      </c>
      <c r="D54" s="0" t="s">
        <v>96</v>
      </c>
      <c r="E54" s="0" t="n">
        <v>1</v>
      </c>
    </row>
    <row r="55" customFormat="false" ht="15" hidden="false" customHeight="false" outlineLevel="0" collapsed="false">
      <c r="B55" s="0" t="s">
        <v>111</v>
      </c>
      <c r="C55" s="0" t="s">
        <v>112</v>
      </c>
      <c r="D55" s="0" t="s">
        <v>113</v>
      </c>
      <c r="E55" s="0" t="n">
        <v>1</v>
      </c>
    </row>
    <row r="56" customFormat="false" ht="15" hidden="false" customHeight="false" outlineLevel="0" collapsed="false">
      <c r="B56" s="0" t="s">
        <v>114</v>
      </c>
      <c r="C56" s="0" t="s">
        <v>115</v>
      </c>
      <c r="D56" s="0" t="s">
        <v>113</v>
      </c>
      <c r="E56" s="0" t="n">
        <v>1</v>
      </c>
    </row>
    <row r="57" customFormat="false" ht="15" hidden="false" customHeight="false" outlineLevel="0" collapsed="false">
      <c r="B57" s="0" t="s">
        <v>116</v>
      </c>
      <c r="C57" s="0" t="s">
        <v>117</v>
      </c>
      <c r="D57" s="0" t="s">
        <v>118</v>
      </c>
      <c r="E57" s="0" t="n">
        <v>1</v>
      </c>
    </row>
    <row r="58" customFormat="false" ht="15" hidden="false" customHeight="false" outlineLevel="0" collapsed="false">
      <c r="B58" s="0" t="s">
        <v>119</v>
      </c>
      <c r="C58" s="0" t="s">
        <v>120</v>
      </c>
      <c r="D58" s="0" t="s">
        <v>96</v>
      </c>
      <c r="E58" s="0" t="n">
        <v>1</v>
      </c>
    </row>
    <row r="59" customFormat="false" ht="15" hidden="false" customHeight="false" outlineLevel="0" collapsed="false">
      <c r="B59" s="0" t="s">
        <v>121</v>
      </c>
      <c r="C59" s="0" t="s">
        <v>122</v>
      </c>
      <c r="D59" s="0" t="s">
        <v>123</v>
      </c>
      <c r="E59" s="0" t="n">
        <v>1</v>
      </c>
    </row>
    <row r="60" customFormat="false" ht="15" hidden="false" customHeight="false" outlineLevel="0" collapsed="false">
      <c r="B60" s="0" t="s">
        <v>124</v>
      </c>
      <c r="C60" s="0" t="s">
        <v>125</v>
      </c>
      <c r="D60" s="0" t="s">
        <v>126</v>
      </c>
      <c r="E60" s="0" t="n">
        <v>1</v>
      </c>
    </row>
    <row r="61" customFormat="false" ht="15" hidden="false" customHeight="false" outlineLevel="0" collapsed="false">
      <c r="B61" s="0" t="s">
        <v>127</v>
      </c>
      <c r="C61" s="0" t="s">
        <v>128</v>
      </c>
      <c r="D61" s="0" t="s">
        <v>129</v>
      </c>
      <c r="E61" s="0" t="n">
        <v>1</v>
      </c>
    </row>
    <row r="62" customFormat="false" ht="15" hidden="false" customHeight="false" outlineLevel="0" collapsed="false">
      <c r="B62" s="0" t="s">
        <v>130</v>
      </c>
      <c r="C62" s="0" t="s">
        <v>131</v>
      </c>
      <c r="D62" s="0" t="s">
        <v>132</v>
      </c>
      <c r="E62" s="0" t="n">
        <v>1</v>
      </c>
    </row>
    <row r="63" customFormat="false" ht="15" hidden="false" customHeight="false" outlineLevel="0" collapsed="false">
      <c r="B63" s="0" t="s">
        <v>133</v>
      </c>
      <c r="C63" s="0" t="s">
        <v>134</v>
      </c>
      <c r="D63" s="0" t="s">
        <v>135</v>
      </c>
      <c r="E63" s="0" t="n">
        <v>1</v>
      </c>
    </row>
    <row r="64" customFormat="false" ht="15" hidden="false" customHeight="false" outlineLevel="0" collapsed="false">
      <c r="B64" s="0" t="s">
        <v>136</v>
      </c>
      <c r="C64" s="0" t="s">
        <v>137</v>
      </c>
      <c r="D64" s="0" t="s">
        <v>138</v>
      </c>
      <c r="E64" s="0" t="n">
        <v>1</v>
      </c>
    </row>
    <row r="65" customFormat="false" ht="15" hidden="false" customHeight="false" outlineLevel="0" collapsed="false">
      <c r="B65" s="0" t="s">
        <v>139</v>
      </c>
      <c r="C65" s="0" t="s">
        <v>140</v>
      </c>
      <c r="D65" s="0" t="s">
        <v>135</v>
      </c>
      <c r="E65" s="0" t="n">
        <v>1</v>
      </c>
    </row>
    <row r="66" customFormat="false" ht="15" hidden="false" customHeight="false" outlineLevel="0" collapsed="false">
      <c r="B66" s="0" t="s">
        <v>141</v>
      </c>
      <c r="C66" s="0" t="n">
        <v>-1</v>
      </c>
      <c r="D66" s="0" t="s">
        <v>138</v>
      </c>
      <c r="E66" s="0" t="n">
        <v>1</v>
      </c>
    </row>
    <row r="67" customFormat="false" ht="15" hidden="false" customHeight="false" outlineLevel="0" collapsed="false">
      <c r="B67" s="0" t="s">
        <v>142</v>
      </c>
      <c r="C67" s="0" t="n">
        <v>-1</v>
      </c>
      <c r="D67" s="0" t="s">
        <v>138</v>
      </c>
      <c r="E67" s="0" t="n">
        <v>1</v>
      </c>
    </row>
    <row r="68" customFormat="false" ht="15" hidden="false" customHeight="false" outlineLevel="0" collapsed="false">
      <c r="B68" s="0" t="s">
        <v>143</v>
      </c>
      <c r="C68" s="0" t="n">
        <v>-1</v>
      </c>
      <c r="D68" s="0" t="s">
        <v>138</v>
      </c>
      <c r="E68" s="0" t="n">
        <v>1</v>
      </c>
    </row>
    <row r="69" customFormat="false" ht="15" hidden="false" customHeight="false" outlineLevel="0" collapsed="false">
      <c r="B69" s="0" t="s">
        <v>144</v>
      </c>
      <c r="C69" s="0" t="n">
        <v>-1</v>
      </c>
      <c r="D69" s="0" t="n">
        <v>-1</v>
      </c>
      <c r="E69" s="0" t="n">
        <v>1</v>
      </c>
    </row>
    <row r="70" customFormat="false" ht="15" hidden="false" customHeight="false" outlineLevel="0" collapsed="false">
      <c r="B70" s="0" t="s">
        <v>145</v>
      </c>
      <c r="C70" s="0" t="n">
        <v>-1</v>
      </c>
      <c r="D70" s="0" t="n">
        <v>-1</v>
      </c>
      <c r="E7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2" activeCellId="0" sqref="G2"/>
    </sheetView>
  </sheetViews>
  <sheetFormatPr defaultRowHeight="15"/>
  <cols>
    <col collapsed="false" hidden="false" max="1" min="1" style="0" width="17.1428571428571"/>
    <col collapsed="false" hidden="false" max="2" min="2" style="0" width="8.23469387755102"/>
    <col collapsed="false" hidden="false" max="3" min="3" style="0" width="11.3418367346939"/>
    <col collapsed="false" hidden="false" max="5" min="4" style="0" width="8.23469387755102"/>
    <col collapsed="false" hidden="false" max="6" min="6" style="0" width="14.8469387755102"/>
    <col collapsed="false" hidden="false" max="7" min="7" style="0" width="13.5"/>
    <col collapsed="false" hidden="false" max="8" min="8" style="0" width="12.6887755102041"/>
    <col collapsed="false" hidden="false" max="9" min="9" style="0" width="16.469387755102"/>
    <col collapsed="false" hidden="false" max="1025" min="10" style="0" width="8.23469387755102"/>
  </cols>
  <sheetData>
    <row r="1" customFormat="false" ht="15" hidden="false" customHeight="false" outlineLevel="0" collapsed="false">
      <c r="B1" s="0" t="n">
        <v>20180419</v>
      </c>
      <c r="C1" s="0" t="s">
        <v>490</v>
      </c>
      <c r="D1" s="0" t="s">
        <v>491</v>
      </c>
      <c r="F1" s="0" t="s">
        <v>492</v>
      </c>
      <c r="G1" s="0" t="s">
        <v>493</v>
      </c>
      <c r="H1" s="0" t="s">
        <v>494</v>
      </c>
      <c r="I1" s="0" t="s">
        <v>495</v>
      </c>
      <c r="J1" s="0" t="s">
        <v>496</v>
      </c>
      <c r="T1" s="0" t="s">
        <v>497</v>
      </c>
    </row>
    <row r="2" customFormat="false" ht="15" hidden="false" customHeight="false" outlineLevel="0" collapsed="false">
      <c r="A2" s="0" t="s">
        <v>498</v>
      </c>
      <c r="B2" s="0" t="n">
        <v>1</v>
      </c>
      <c r="C2" s="0" t="n">
        <v>10</v>
      </c>
      <c r="D2" s="0" t="n">
        <f aca="false">C2*B2</f>
        <v>10</v>
      </c>
      <c r="F2" s="0" t="n">
        <v>17</v>
      </c>
      <c r="G2" s="0" t="n">
        <v>3400</v>
      </c>
      <c r="H2" s="0" t="n">
        <v>60</v>
      </c>
      <c r="I2" s="0" t="n">
        <v>30</v>
      </c>
      <c r="J2" s="3" t="s">
        <v>499</v>
      </c>
    </row>
    <row r="3" customFormat="false" ht="15" hidden="false" customHeight="false" outlineLevel="0" collapsed="false">
      <c r="A3" s="0" t="s">
        <v>500</v>
      </c>
      <c r="B3" s="0" t="n">
        <v>1</v>
      </c>
      <c r="C3" s="0" t="n">
        <v>10</v>
      </c>
      <c r="D3" s="0" t="n">
        <f aca="false">C3*B3</f>
        <v>10</v>
      </c>
      <c r="F3" s="0" t="n">
        <v>25</v>
      </c>
      <c r="G3" s="0" t="n">
        <v>1100</v>
      </c>
      <c r="H3" s="0" t="n">
        <v>45</v>
      </c>
      <c r="I3" s="0" t="n">
        <v>30</v>
      </c>
      <c r="J3" s="3" t="s">
        <v>501</v>
      </c>
    </row>
    <row r="4" customFormat="false" ht="15" hidden="false" customHeight="false" outlineLevel="0" collapsed="false">
      <c r="A4" s="0" t="s">
        <v>502</v>
      </c>
      <c r="B4" s="0" t="n">
        <v>1</v>
      </c>
      <c r="C4" s="0" t="n">
        <v>10</v>
      </c>
      <c r="D4" s="0" t="n">
        <f aca="false">C4*B4</f>
        <v>10</v>
      </c>
      <c r="F4" s="0" t="n">
        <v>23</v>
      </c>
      <c r="G4" s="0" t="n">
        <v>21000</v>
      </c>
      <c r="H4" s="0" t="n">
        <v>133</v>
      </c>
      <c r="J4" s="3" t="s">
        <v>503</v>
      </c>
      <c r="T4" s="3" t="s">
        <v>504</v>
      </c>
    </row>
    <row r="5" customFormat="false" ht="15" hidden="false" customHeight="false" outlineLevel="0" collapsed="false">
      <c r="A5" s="0" t="s">
        <v>505</v>
      </c>
      <c r="B5" s="0" t="n">
        <v>1</v>
      </c>
      <c r="C5" s="0" t="n">
        <v>10</v>
      </c>
      <c r="D5" s="0" t="n">
        <f aca="false">C5*B5</f>
        <v>10</v>
      </c>
      <c r="F5" s="0" t="n">
        <v>9</v>
      </c>
      <c r="G5" s="0" t="n">
        <v>14400</v>
      </c>
      <c r="H5" s="0" t="n">
        <v>130</v>
      </c>
      <c r="I5" s="0" t="n">
        <v>60</v>
      </c>
      <c r="J5" s="3" t="s">
        <v>506</v>
      </c>
    </row>
    <row r="6" customFormat="false" ht="15" hidden="false" customHeight="false" outlineLevel="0" collapsed="false">
      <c r="A6" s="0" t="s">
        <v>507</v>
      </c>
      <c r="B6" s="0" t="n">
        <v>2</v>
      </c>
      <c r="C6" s="0" t="n">
        <v>10</v>
      </c>
      <c r="D6" s="0" t="n">
        <f aca="false">C6*B6</f>
        <v>20</v>
      </c>
      <c r="F6" s="0" t="n">
        <v>7</v>
      </c>
      <c r="G6" s="0" t="n">
        <v>910</v>
      </c>
      <c r="H6" s="0" t="n">
        <v>46</v>
      </c>
      <c r="J6" s="3" t="s">
        <v>508</v>
      </c>
      <c r="T6" s="3" t="s">
        <v>509</v>
      </c>
    </row>
    <row r="7" customFormat="false" ht="15" hidden="false" customHeight="false" outlineLevel="0" collapsed="false">
      <c r="A7" s="0" t="s">
        <v>510</v>
      </c>
      <c r="B7" s="0" t="n">
        <v>2</v>
      </c>
      <c r="C7" s="0" t="n">
        <v>10</v>
      </c>
      <c r="D7" s="0" t="n">
        <f aca="false">C7*B7</f>
        <v>20</v>
      </c>
      <c r="F7" s="0" t="n">
        <v>9</v>
      </c>
      <c r="G7" s="0" t="n">
        <v>10170</v>
      </c>
      <c r="H7" s="0" t="n">
        <v>89</v>
      </c>
      <c r="I7" s="0" t="n">
        <v>40</v>
      </c>
      <c r="J7" s="3" t="s">
        <v>511</v>
      </c>
      <c r="T7" s="3" t="s">
        <v>512</v>
      </c>
    </row>
    <row r="8" customFormat="false" ht="15" hidden="false" customHeight="false" outlineLevel="0" collapsed="false">
      <c r="A8" s="0" t="s">
        <v>513</v>
      </c>
      <c r="B8" s="0" t="n">
        <v>2</v>
      </c>
      <c r="C8" s="0" t="n">
        <v>10</v>
      </c>
      <c r="D8" s="0" t="n">
        <f aca="false">C8*B8</f>
        <v>20</v>
      </c>
      <c r="F8" s="0" t="n">
        <v>14</v>
      </c>
      <c r="G8" s="0" t="n">
        <v>3600</v>
      </c>
      <c r="H8" s="0" t="n">
        <v>64</v>
      </c>
      <c r="J8" s="3" t="s">
        <v>514</v>
      </c>
    </row>
    <row r="9" customFormat="false" ht="15" hidden="false" customHeight="false" outlineLevel="0" collapsed="false">
      <c r="A9" s="0" t="s">
        <v>515</v>
      </c>
      <c r="B9" s="0" t="n">
        <v>2</v>
      </c>
      <c r="C9" s="0" t="n">
        <v>10</v>
      </c>
      <c r="D9" s="0" t="n">
        <f aca="false">C9*B9</f>
        <v>20</v>
      </c>
      <c r="F9" s="0" t="n">
        <v>25</v>
      </c>
      <c r="G9" s="0" t="n">
        <v>2500</v>
      </c>
      <c r="H9" s="0" t="n">
        <v>60</v>
      </c>
      <c r="J9" s="3" t="s">
        <v>516</v>
      </c>
    </row>
    <row r="10" customFormat="false" ht="15" hidden="false" customHeight="false" outlineLevel="0" collapsed="false">
      <c r="A10" s="0" t="s">
        <v>517</v>
      </c>
      <c r="B10" s="0" t="n">
        <v>2</v>
      </c>
      <c r="C10" s="0" t="n">
        <v>10</v>
      </c>
      <c r="D10" s="0" t="n">
        <f aca="false">C10*B10</f>
        <v>20</v>
      </c>
      <c r="F10" s="0" t="n">
        <v>50</v>
      </c>
      <c r="G10" s="0" t="n">
        <v>320000</v>
      </c>
      <c r="H10" s="0" t="n">
        <v>470</v>
      </c>
      <c r="J10" s="3" t="s">
        <v>518</v>
      </c>
    </row>
    <row r="11" customFormat="false" ht="15" hidden="false" customHeight="false" outlineLevel="0" collapsed="false">
      <c r="A11" s="0" t="s">
        <v>519</v>
      </c>
      <c r="B11" s="0" t="n">
        <v>2</v>
      </c>
      <c r="C11" s="0" t="n">
        <v>10</v>
      </c>
      <c r="D11" s="0" t="n">
        <f aca="false">C11*B11</f>
        <v>20</v>
      </c>
      <c r="F11" s="0" t="n">
        <v>30</v>
      </c>
      <c r="G11" s="0" t="n">
        <v>6400</v>
      </c>
      <c r="H11" s="0" t="n">
        <v>82.6</v>
      </c>
      <c r="J11" s="3" t="s">
        <v>520</v>
      </c>
    </row>
    <row r="12" customFormat="false" ht="15" hidden="false" customHeight="false" outlineLevel="0" collapsed="false">
      <c r="A12" s="0" t="s">
        <v>521</v>
      </c>
      <c r="B12" s="0" t="n">
        <v>2</v>
      </c>
      <c r="C12" s="0" t="n">
        <v>10</v>
      </c>
      <c r="D12" s="0" t="n">
        <f aca="false">C12*B12</f>
        <v>20</v>
      </c>
      <c r="G12" s="0" t="n">
        <v>750</v>
      </c>
      <c r="H12" s="0" t="n">
        <v>43</v>
      </c>
      <c r="J12" s="3" t="s">
        <v>522</v>
      </c>
    </row>
    <row r="13" customFormat="false" ht="15" hidden="false" customHeight="false" outlineLevel="0" collapsed="false">
      <c r="A13" s="0" t="s">
        <v>523</v>
      </c>
      <c r="B13" s="0" t="n">
        <v>2</v>
      </c>
      <c r="C13" s="0" t="n">
        <v>10</v>
      </c>
      <c r="D13" s="0" t="n">
        <f aca="false">C13*B13</f>
        <v>20</v>
      </c>
    </row>
    <row r="14" customFormat="false" ht="15" hidden="false" customHeight="false" outlineLevel="0" collapsed="false">
      <c r="A14" s="0" t="s">
        <v>524</v>
      </c>
      <c r="B14" s="0" t="n">
        <v>3</v>
      </c>
      <c r="C14" s="0" t="n">
        <v>10</v>
      </c>
      <c r="D14" s="0" t="n">
        <f aca="false">C14*B14</f>
        <v>30</v>
      </c>
      <c r="F14" s="0" t="n">
        <v>32</v>
      </c>
      <c r="G14" s="0" t="n">
        <v>684000</v>
      </c>
      <c r="H14" s="0" t="n">
        <v>458</v>
      </c>
      <c r="I14" s="0" t="n">
        <v>200</v>
      </c>
      <c r="J14" s="3" t="s">
        <v>525</v>
      </c>
    </row>
    <row r="15" customFormat="false" ht="15" hidden="false" customHeight="false" outlineLevel="0" collapsed="false">
      <c r="A15" s="0" t="s">
        <v>526</v>
      </c>
      <c r="B15" s="0" t="n">
        <v>3</v>
      </c>
      <c r="C15" s="0" t="n">
        <v>10</v>
      </c>
      <c r="D15" s="0" t="n">
        <f aca="false">C15*B15</f>
        <v>30</v>
      </c>
    </row>
    <row r="16" customFormat="false" ht="15" hidden="false" customHeight="false" outlineLevel="0" collapsed="false">
      <c r="A16" s="0" t="s">
        <v>527</v>
      </c>
      <c r="B16" s="0" t="n">
        <v>3</v>
      </c>
      <c r="C16" s="0" t="n">
        <v>10</v>
      </c>
      <c r="D16" s="0" t="n">
        <f aca="false">C16*B16</f>
        <v>30</v>
      </c>
    </row>
    <row r="17" customFormat="false" ht="15" hidden="false" customHeight="false" outlineLevel="0" collapsed="false">
      <c r="A17" s="0" t="s">
        <v>528</v>
      </c>
      <c r="B17" s="0" t="n">
        <v>1</v>
      </c>
      <c r="C17" s="0" t="n">
        <v>10</v>
      </c>
      <c r="D17" s="0" t="n">
        <f aca="false">C17*B17</f>
        <v>10</v>
      </c>
    </row>
    <row r="18" customFormat="false" ht="15" hidden="false" customHeight="false" outlineLevel="0" collapsed="false">
      <c r="A18" s="0" t="s">
        <v>529</v>
      </c>
      <c r="B18" s="0" t="n">
        <v>1</v>
      </c>
      <c r="C18" s="0" t="n">
        <v>10</v>
      </c>
      <c r="D18" s="0" t="n">
        <f aca="false">C18*B18</f>
        <v>10</v>
      </c>
      <c r="G18" s="0" t="n">
        <v>567</v>
      </c>
      <c r="H18" s="0" t="n">
        <v>30</v>
      </c>
      <c r="I18" s="0" t="n">
        <v>20</v>
      </c>
      <c r="J18" s="3" t="s">
        <v>530</v>
      </c>
      <c r="T18" s="3" t="s">
        <v>531</v>
      </c>
      <c r="Z18" s="3" t="s">
        <v>532</v>
      </c>
    </row>
    <row r="19" customFormat="false" ht="15" hidden="false" customHeight="false" outlineLevel="0" collapsed="false">
      <c r="A19" s="0" t="s">
        <v>533</v>
      </c>
      <c r="B19" s="0" t="n">
        <v>1</v>
      </c>
      <c r="C19" s="0" t="n">
        <v>10</v>
      </c>
      <c r="D19" s="0" t="n">
        <f aca="false">C19*B19</f>
        <v>10</v>
      </c>
      <c r="F19" s="0" t="n">
        <v>5</v>
      </c>
      <c r="G19" s="0" t="n">
        <v>50</v>
      </c>
      <c r="H19" s="0" t="n">
        <v>15</v>
      </c>
      <c r="I19" s="0" t="n">
        <v>10</v>
      </c>
      <c r="J19" s="3" t="s">
        <v>534</v>
      </c>
      <c r="T19" s="3" t="s">
        <v>535</v>
      </c>
    </row>
    <row r="20" customFormat="false" ht="15" hidden="false" customHeight="false" outlineLevel="0" collapsed="false">
      <c r="A20" s="0" t="s">
        <v>536</v>
      </c>
      <c r="B20" s="0" t="n">
        <v>1</v>
      </c>
      <c r="C20" s="0" t="n">
        <v>10</v>
      </c>
      <c r="D20" s="0" t="n">
        <f aca="false">C20*B20</f>
        <v>10</v>
      </c>
    </row>
    <row r="21" customFormat="false" ht="15" hidden="false" customHeight="false" outlineLevel="0" collapsed="false">
      <c r="A21" s="0" t="s">
        <v>537</v>
      </c>
      <c r="B21" s="0" t="n">
        <v>1</v>
      </c>
      <c r="C21" s="0" t="n">
        <v>10</v>
      </c>
      <c r="D21" s="0" t="n">
        <f aca="false">C21*B21</f>
        <v>10</v>
      </c>
      <c r="F21" s="0" t="n">
        <v>30</v>
      </c>
      <c r="G21" s="0" t="n">
        <v>22600</v>
      </c>
      <c r="H21" s="0" t="n">
        <v>120</v>
      </c>
      <c r="I21" s="0" t="n">
        <v>90</v>
      </c>
      <c r="J21" s="3" t="s">
        <v>538</v>
      </c>
    </row>
    <row r="22" customFormat="false" ht="15" hidden="false" customHeight="false" outlineLevel="0" collapsed="false">
      <c r="A22" s="0" t="s">
        <v>539</v>
      </c>
      <c r="B22" s="0" t="n">
        <v>1</v>
      </c>
      <c r="C22" s="0" t="n">
        <v>10</v>
      </c>
      <c r="D22" s="0" t="n">
        <f aca="false">C22*B22</f>
        <v>10</v>
      </c>
      <c r="G22" s="0" t="n">
        <v>822</v>
      </c>
      <c r="H22" s="0" t="n">
        <v>50</v>
      </c>
      <c r="I22" s="0" t="n">
        <v>25</v>
      </c>
      <c r="J22" s="3" t="s">
        <v>540</v>
      </c>
      <c r="T22" s="3" t="s">
        <v>541</v>
      </c>
    </row>
    <row r="23" customFormat="false" ht="15" hidden="false" customHeight="false" outlineLevel="0" collapsed="false">
      <c r="A23" s="0" t="s">
        <v>542</v>
      </c>
      <c r="B23" s="0" t="n">
        <v>1</v>
      </c>
      <c r="C23" s="0" t="n">
        <v>10</v>
      </c>
      <c r="D23" s="0" t="n">
        <f aca="false">C23*B23</f>
        <v>10</v>
      </c>
    </row>
    <row r="24" customFormat="false" ht="15" hidden="false" customHeight="false" outlineLevel="0" collapsed="false">
      <c r="A24" s="0" t="s">
        <v>543</v>
      </c>
      <c r="B24" s="0" t="n">
        <v>2</v>
      </c>
      <c r="C24" s="0" t="n">
        <v>10</v>
      </c>
      <c r="D24" s="0" t="n">
        <f aca="false">C24*B24</f>
        <v>20</v>
      </c>
      <c r="F24" s="0" t="n">
        <v>25</v>
      </c>
      <c r="G24" s="0" t="n">
        <v>96000</v>
      </c>
      <c r="H24" s="0" t="n">
        <v>200</v>
      </c>
      <c r="I24" s="0" t="n">
        <v>100</v>
      </c>
      <c r="J24" s="3" t="s">
        <v>544</v>
      </c>
    </row>
    <row r="25" customFormat="false" ht="15" hidden="false" customHeight="false" outlineLevel="0" collapsed="false">
      <c r="A25" s="0" t="s">
        <v>545</v>
      </c>
      <c r="B25" s="0" t="n">
        <v>1</v>
      </c>
      <c r="C25" s="0" t="n">
        <v>10</v>
      </c>
      <c r="D25" s="0" t="n">
        <f aca="false">C25*B25</f>
        <v>10</v>
      </c>
      <c r="F25" s="0" t="n">
        <v>12</v>
      </c>
      <c r="G25" s="0" t="n">
        <v>2300</v>
      </c>
      <c r="H25" s="0" t="n">
        <v>76</v>
      </c>
      <c r="I25" s="0" t="n">
        <v>37</v>
      </c>
      <c r="J25" s="3" t="s">
        <v>546</v>
      </c>
    </row>
    <row r="26" customFormat="false" ht="15" hidden="false" customHeight="false" outlineLevel="0" collapsed="false">
      <c r="A26" s="0" t="s">
        <v>547</v>
      </c>
      <c r="B26" s="0" t="n">
        <v>2</v>
      </c>
      <c r="C26" s="0" t="n">
        <v>10</v>
      </c>
      <c r="D26" s="0" t="n">
        <f aca="false">C26*B26</f>
        <v>20</v>
      </c>
      <c r="H26" s="0" t="n">
        <v>70</v>
      </c>
      <c r="I26" s="0" t="n">
        <v>30</v>
      </c>
      <c r="J26" s="3" t="s">
        <v>548</v>
      </c>
    </row>
    <row r="27" customFormat="false" ht="15" hidden="false" customHeight="false" outlineLevel="0" collapsed="false">
      <c r="A27" s="0" t="s">
        <v>549</v>
      </c>
      <c r="B27" s="0" t="n">
        <v>2</v>
      </c>
      <c r="C27" s="0" t="n">
        <v>10</v>
      </c>
      <c r="D27" s="0" t="n">
        <f aca="false">C27*B27</f>
        <v>20</v>
      </c>
      <c r="F27" s="0" t="n">
        <v>25</v>
      </c>
      <c r="G27" s="0" t="n">
        <v>32000</v>
      </c>
      <c r="H27" s="0" t="n">
        <v>130</v>
      </c>
      <c r="I27" s="0" t="n">
        <v>60</v>
      </c>
      <c r="J27" s="3" t="s">
        <v>550</v>
      </c>
    </row>
    <row r="28" customFormat="false" ht="15" hidden="false" customHeight="false" outlineLevel="0" collapsed="false">
      <c r="A28" s="0" t="s">
        <v>551</v>
      </c>
      <c r="B28" s="0" t="n">
        <v>2</v>
      </c>
      <c r="C28" s="0" t="n">
        <v>10</v>
      </c>
      <c r="D28" s="0" t="n">
        <f aca="false">C28*B28</f>
        <v>20</v>
      </c>
      <c r="G28" s="0" t="n">
        <v>3600</v>
      </c>
      <c r="H28" s="0" t="n">
        <v>66</v>
      </c>
      <c r="J28" s="3" t="s">
        <v>552</v>
      </c>
    </row>
    <row r="29" customFormat="false" ht="15" hidden="false" customHeight="false" outlineLevel="0" collapsed="false">
      <c r="A29" s="0" t="s">
        <v>553</v>
      </c>
      <c r="B29" s="0" t="n">
        <v>2</v>
      </c>
      <c r="C29" s="0" t="n">
        <v>10</v>
      </c>
      <c r="D29" s="0" t="n">
        <f aca="false">C29*B29</f>
        <v>20</v>
      </c>
      <c r="F29" s="0" t="n">
        <v>20</v>
      </c>
      <c r="G29" s="0" t="n">
        <v>4300</v>
      </c>
      <c r="H29" s="0" t="n">
        <v>66</v>
      </c>
      <c r="I29" s="0" t="n">
        <v>30</v>
      </c>
      <c r="J29" s="3" t="s">
        <v>554</v>
      </c>
    </row>
    <row r="30" customFormat="false" ht="15" hidden="false" customHeight="false" outlineLevel="0" collapsed="false">
      <c r="A30" s="0" t="s">
        <v>555</v>
      </c>
      <c r="B30" s="0" t="n">
        <v>2</v>
      </c>
      <c r="C30" s="0" t="n">
        <v>10</v>
      </c>
      <c r="D30" s="0" t="n">
        <f aca="false">C30*B30</f>
        <v>20</v>
      </c>
      <c r="F30" s="0" t="n">
        <v>15</v>
      </c>
      <c r="G30" s="0" t="n">
        <v>2100</v>
      </c>
      <c r="H30" s="0" t="n">
        <v>46</v>
      </c>
      <c r="I30" s="0" t="n">
        <v>25</v>
      </c>
      <c r="J30" s="3" t="s">
        <v>556</v>
      </c>
    </row>
    <row r="31" customFormat="false" ht="15" hidden="false" customHeight="false" outlineLevel="0" collapsed="false">
      <c r="A31" s="0" t="s">
        <v>557</v>
      </c>
      <c r="B31" s="0" t="n">
        <v>2</v>
      </c>
      <c r="C31" s="0" t="n">
        <v>10</v>
      </c>
      <c r="D31" s="0" t="n">
        <f aca="false">C31*B31</f>
        <v>20</v>
      </c>
      <c r="F31" s="0" t="n">
        <v>35</v>
      </c>
      <c r="G31" s="0" t="n">
        <v>30000</v>
      </c>
      <c r="H31" s="0" t="n">
        <v>125</v>
      </c>
      <c r="I31" s="0" t="n">
        <v>90</v>
      </c>
      <c r="J31" s="3" t="s">
        <v>558</v>
      </c>
    </row>
    <row r="32" customFormat="false" ht="15" hidden="false" customHeight="false" outlineLevel="0" collapsed="false">
      <c r="A32" s="0" t="s">
        <v>559</v>
      </c>
      <c r="B32" s="0" t="n">
        <v>2</v>
      </c>
      <c r="C32" s="0" t="n">
        <v>10</v>
      </c>
      <c r="D32" s="0" t="n">
        <f aca="false">C32*B32</f>
        <v>20</v>
      </c>
      <c r="F32" s="0" t="n">
        <v>50</v>
      </c>
      <c r="G32" s="0" t="n">
        <v>1130</v>
      </c>
      <c r="H32" s="0" t="n">
        <v>50.8</v>
      </c>
      <c r="J32" s="3" t="s">
        <v>560</v>
      </c>
      <c r="T32" s="3" t="s">
        <v>561</v>
      </c>
      <c r="AA32" s="3" t="s">
        <v>562</v>
      </c>
    </row>
    <row r="33" customFormat="false" ht="15" hidden="false" customHeight="false" outlineLevel="0" collapsed="false">
      <c r="A33" s="0" t="s">
        <v>563</v>
      </c>
      <c r="B33" s="0" t="n">
        <v>2</v>
      </c>
      <c r="C33" s="0" t="n">
        <v>10</v>
      </c>
      <c r="D33" s="0" t="n">
        <f aca="false">C33*B33</f>
        <v>20</v>
      </c>
      <c r="F33" s="0" t="n">
        <v>18</v>
      </c>
      <c r="G33" s="0" t="n">
        <v>5400</v>
      </c>
      <c r="H33" s="0" t="n">
        <v>110</v>
      </c>
      <c r="J33" s="3" t="s">
        <v>564</v>
      </c>
    </row>
    <row r="34" customFormat="false" ht="15" hidden="false" customHeight="false" outlineLevel="0" collapsed="false">
      <c r="A34" s="0" t="s">
        <v>565</v>
      </c>
      <c r="B34" s="0" t="n">
        <v>2</v>
      </c>
      <c r="C34" s="0" t="n">
        <v>10</v>
      </c>
      <c r="D34" s="0" t="n">
        <f aca="false">C34*B34</f>
        <v>20</v>
      </c>
      <c r="F34" s="0" t="n">
        <v>13</v>
      </c>
      <c r="G34" s="0" t="n">
        <v>46800</v>
      </c>
      <c r="H34" s="0" t="n">
        <v>150</v>
      </c>
      <c r="I34" s="0" t="n">
        <v>30</v>
      </c>
      <c r="J34" s="3" t="s">
        <v>566</v>
      </c>
    </row>
    <row r="35" customFormat="false" ht="15" hidden="false" customHeight="false" outlineLevel="0" collapsed="false">
      <c r="A35" s="0" t="s">
        <v>567</v>
      </c>
      <c r="B35" s="0" t="n">
        <v>2</v>
      </c>
      <c r="C35" s="0" t="n">
        <v>10</v>
      </c>
      <c r="D35" s="0" t="n">
        <f aca="false">C35*B35</f>
        <v>20</v>
      </c>
      <c r="G35" s="0" t="n">
        <v>43000</v>
      </c>
      <c r="H35" s="0" t="n">
        <v>145</v>
      </c>
      <c r="T35" s="3" t="s">
        <v>568</v>
      </c>
    </row>
    <row r="36" customFormat="false" ht="15" hidden="false" customHeight="false" outlineLevel="0" collapsed="false">
      <c r="A36" s="0" t="s">
        <v>569</v>
      </c>
      <c r="B36" s="0" t="n">
        <v>2</v>
      </c>
      <c r="C36" s="0" t="n">
        <v>10</v>
      </c>
      <c r="D36" s="0" t="n">
        <f aca="false">C36*B36</f>
        <v>20</v>
      </c>
      <c r="F36" s="0" t="n">
        <v>30</v>
      </c>
      <c r="G36" s="0" t="n">
        <v>57000</v>
      </c>
      <c r="H36" s="0" t="n">
        <v>200</v>
      </c>
      <c r="I36" s="0" t="n">
        <v>120</v>
      </c>
      <c r="J36" s="3" t="s">
        <v>570</v>
      </c>
    </row>
    <row r="37" customFormat="false" ht="15" hidden="false" customHeight="false" outlineLevel="0" collapsed="false">
      <c r="A37" s="0" t="s">
        <v>571</v>
      </c>
      <c r="B37" s="0" t="n">
        <v>2</v>
      </c>
      <c r="C37" s="0" t="n">
        <v>10</v>
      </c>
      <c r="D37" s="0" t="n">
        <f aca="false">C37*B37</f>
        <v>20</v>
      </c>
      <c r="F37" s="0" t="n">
        <v>34</v>
      </c>
      <c r="G37" s="0" t="n">
        <v>11300</v>
      </c>
      <c r="H37" s="0" t="n">
        <v>91</v>
      </c>
      <c r="J37" s="3" t="s">
        <v>572</v>
      </c>
    </row>
    <row r="38" customFormat="false" ht="15" hidden="false" customHeight="false" outlineLevel="0" collapsed="false">
      <c r="A38" s="0" t="s">
        <v>573</v>
      </c>
      <c r="B38" s="0" t="n">
        <v>2</v>
      </c>
      <c r="C38" s="0" t="n">
        <v>10</v>
      </c>
      <c r="D38" s="0" t="n">
        <f aca="false">C38*B38</f>
        <v>20</v>
      </c>
      <c r="G38" s="0" t="n">
        <v>23600</v>
      </c>
      <c r="H38" s="0" t="n">
        <v>150</v>
      </c>
      <c r="J38" s="3" t="s">
        <v>574</v>
      </c>
    </row>
    <row r="39" customFormat="false" ht="15" hidden="false" customHeight="false" outlineLevel="0" collapsed="false">
      <c r="A39" s="0" t="s">
        <v>575</v>
      </c>
      <c r="B39" s="0" t="n">
        <v>2</v>
      </c>
      <c r="C39" s="0" t="n">
        <v>10</v>
      </c>
      <c r="D39" s="0" t="n">
        <f aca="false">C39*B39</f>
        <v>20</v>
      </c>
    </row>
    <row r="40" customFormat="false" ht="15" hidden="false" customHeight="false" outlineLevel="0" collapsed="false">
      <c r="A40" s="0" t="s">
        <v>576</v>
      </c>
      <c r="B40" s="0" t="n">
        <v>2</v>
      </c>
      <c r="C40" s="0" t="n">
        <v>10</v>
      </c>
      <c r="D40" s="0" t="n">
        <f aca="false">C40*B40</f>
        <v>20</v>
      </c>
    </row>
    <row r="41" customFormat="false" ht="15" hidden="false" customHeight="false" outlineLevel="0" collapsed="false">
      <c r="A41" s="0" t="s">
        <v>577</v>
      </c>
      <c r="B41" s="0" t="n">
        <v>2</v>
      </c>
      <c r="C41" s="0" t="n">
        <v>10</v>
      </c>
      <c r="D41" s="0" t="n">
        <f aca="false">C41*B41</f>
        <v>20</v>
      </c>
      <c r="F41" s="0" t="n">
        <v>20</v>
      </c>
      <c r="G41" s="0" t="n">
        <v>16800</v>
      </c>
      <c r="H41" s="0" t="n">
        <v>112</v>
      </c>
      <c r="I41" s="0" t="n">
        <v>35</v>
      </c>
      <c r="J41" s="3" t="s">
        <v>578</v>
      </c>
    </row>
    <row r="42" customFormat="false" ht="15" hidden="false" customHeight="false" outlineLevel="0" collapsed="false">
      <c r="A42" s="0" t="s">
        <v>579</v>
      </c>
      <c r="B42" s="0" t="n">
        <v>1</v>
      </c>
      <c r="C42" s="0" t="n">
        <v>10</v>
      </c>
      <c r="D42" s="0" t="n">
        <f aca="false">C42*B42</f>
        <v>10</v>
      </c>
      <c r="F42" s="0" t="n">
        <v>14</v>
      </c>
      <c r="G42" s="0" t="n">
        <v>1500</v>
      </c>
      <c r="H42" s="0" t="n">
        <v>64</v>
      </c>
      <c r="J42" s="3" t="s">
        <v>580</v>
      </c>
    </row>
    <row r="43" customFormat="false" ht="15" hidden="false" customHeight="false" outlineLevel="0" collapsed="false">
      <c r="A43" s="0" t="s">
        <v>581</v>
      </c>
      <c r="B43" s="0" t="n">
        <v>4</v>
      </c>
      <c r="C43" s="0" t="n">
        <v>10</v>
      </c>
      <c r="D43" s="0" t="n">
        <f aca="false">C43*B43</f>
        <v>40</v>
      </c>
      <c r="F43" s="2" t="n">
        <v>30</v>
      </c>
      <c r="G43" s="0" t="n">
        <v>9100</v>
      </c>
      <c r="H43" s="0" t="n">
        <v>160</v>
      </c>
      <c r="I43" s="0" t="n">
        <v>100</v>
      </c>
      <c r="J43" s="3" t="s">
        <v>582</v>
      </c>
      <c r="T43" s="3" t="s">
        <v>583</v>
      </c>
    </row>
    <row r="44" customFormat="false" ht="15" hidden="false" customHeight="false" outlineLevel="0" collapsed="false">
      <c r="A44" s="0" t="s">
        <v>584</v>
      </c>
      <c r="B44" s="0" t="n">
        <v>5</v>
      </c>
      <c r="C44" s="0" t="n">
        <v>10</v>
      </c>
      <c r="D44" s="0" t="n">
        <f aca="false">C44*B44</f>
        <v>50</v>
      </c>
      <c r="G44" s="0" t="n">
        <v>12200</v>
      </c>
      <c r="H44" s="0" t="n">
        <v>150</v>
      </c>
      <c r="I44" s="0" t="n">
        <v>100</v>
      </c>
      <c r="J44" s="3" t="s">
        <v>585</v>
      </c>
    </row>
    <row r="45" customFormat="false" ht="15" hidden="false" customHeight="false" outlineLevel="0" collapsed="false">
      <c r="A45" s="0" t="s">
        <v>586</v>
      </c>
      <c r="B45" s="0" t="n">
        <v>5</v>
      </c>
      <c r="C45" s="0" t="n">
        <v>10</v>
      </c>
      <c r="D45" s="0" t="n">
        <f aca="false">C45*B45</f>
        <v>50</v>
      </c>
      <c r="F45" s="0" t="n">
        <v>34</v>
      </c>
      <c r="G45" s="0" t="n">
        <v>118000</v>
      </c>
      <c r="H45" s="0" t="n">
        <v>250</v>
      </c>
      <c r="I45" s="0" t="n">
        <v>200</v>
      </c>
      <c r="J45" s="3" t="s">
        <v>587</v>
      </c>
    </row>
    <row r="46" customFormat="false" ht="15" hidden="false" customHeight="false" outlineLevel="0" collapsed="false">
      <c r="A46" s="0" t="s">
        <v>588</v>
      </c>
      <c r="B46" s="0" t="n">
        <v>5</v>
      </c>
      <c r="C46" s="0" t="n">
        <v>10</v>
      </c>
      <c r="D46" s="0" t="n">
        <f aca="false">C46*B46</f>
        <v>50</v>
      </c>
    </row>
    <row r="47" customFormat="false" ht="15" hidden="false" customHeight="false" outlineLevel="0" collapsed="false">
      <c r="A47" s="0" t="s">
        <v>589</v>
      </c>
      <c r="B47" s="0" t="n">
        <v>7</v>
      </c>
      <c r="C47" s="0" t="n">
        <v>10</v>
      </c>
      <c r="D47" s="0" t="n">
        <f aca="false">C47*B47</f>
        <v>70</v>
      </c>
      <c r="F47" s="0" t="n">
        <v>20</v>
      </c>
      <c r="G47" s="0" t="n">
        <v>206000</v>
      </c>
      <c r="H47" s="0" t="n">
        <v>400</v>
      </c>
      <c r="I47" s="0" t="n">
        <v>335</v>
      </c>
      <c r="J47" s="3" t="s">
        <v>590</v>
      </c>
    </row>
    <row r="48" customFormat="false" ht="15" hidden="false" customHeight="false" outlineLevel="0" collapsed="false">
      <c r="A48" s="0" t="s">
        <v>591</v>
      </c>
      <c r="B48" s="0" t="n">
        <v>7</v>
      </c>
      <c r="C48" s="0" t="n">
        <v>10</v>
      </c>
      <c r="D48" s="0" t="n">
        <f aca="false">C48*B48</f>
        <v>70</v>
      </c>
      <c r="F48" s="0" t="n">
        <v>30</v>
      </c>
      <c r="G48" s="0" t="n">
        <v>230000</v>
      </c>
      <c r="H48" s="0" t="n">
        <v>350</v>
      </c>
      <c r="I48" s="0" t="n">
        <v>244</v>
      </c>
      <c r="J48" s="3" t="s">
        <v>592</v>
      </c>
    </row>
    <row r="49" customFormat="false" ht="15" hidden="false" customHeight="false" outlineLevel="0" collapsed="false">
      <c r="A49" s="0" t="s">
        <v>593</v>
      </c>
      <c r="B49" s="0" t="n">
        <v>7</v>
      </c>
      <c r="C49" s="0" t="n">
        <v>10</v>
      </c>
      <c r="D49" s="0" t="n">
        <f aca="false">C49*B49</f>
        <v>70</v>
      </c>
    </row>
    <row r="50" customFormat="false" ht="15" hidden="false" customHeight="false" outlineLevel="0" collapsed="false">
      <c r="A50" s="0" t="s">
        <v>594</v>
      </c>
      <c r="B50" s="0" t="n">
        <v>3</v>
      </c>
      <c r="C50" s="0" t="n">
        <v>10</v>
      </c>
      <c r="D50" s="0" t="n">
        <f aca="false">C50*B50</f>
        <v>30</v>
      </c>
      <c r="F50" s="0" t="n">
        <v>21</v>
      </c>
      <c r="H50" s="0" t="n">
        <v>110</v>
      </c>
      <c r="J50" s="3" t="s">
        <v>595</v>
      </c>
      <c r="T50" s="3" t="s">
        <v>596</v>
      </c>
    </row>
    <row r="51" customFormat="false" ht="15" hidden="false" customHeight="false" outlineLevel="0" collapsed="false">
      <c r="A51" s="0" t="s">
        <v>597</v>
      </c>
      <c r="B51" s="0" t="n">
        <v>3</v>
      </c>
      <c r="C51" s="0" t="n">
        <v>10</v>
      </c>
      <c r="D51" s="0" t="n">
        <f aca="false">C51*B51</f>
        <v>30</v>
      </c>
      <c r="F51" s="0" t="n">
        <v>12</v>
      </c>
      <c r="H51" s="0" t="n">
        <v>54</v>
      </c>
      <c r="J51" s="3" t="s">
        <v>598</v>
      </c>
    </row>
    <row r="52" customFormat="false" ht="15" hidden="false" customHeight="false" outlineLevel="0" collapsed="false">
      <c r="A52" s="0" t="s">
        <v>599</v>
      </c>
      <c r="B52" s="0" t="n">
        <v>3</v>
      </c>
      <c r="C52" s="0" t="n">
        <v>10</v>
      </c>
      <c r="D52" s="0" t="n">
        <f aca="false">C52*B52</f>
        <v>30</v>
      </c>
    </row>
    <row r="53" customFormat="false" ht="15" hidden="false" customHeight="false" outlineLevel="0" collapsed="false">
      <c r="A53" s="0" t="s">
        <v>600</v>
      </c>
      <c r="B53" s="0" t="n">
        <v>2</v>
      </c>
      <c r="C53" s="0" t="n">
        <v>10</v>
      </c>
      <c r="D53" s="0" t="n">
        <f aca="false">C53*B53</f>
        <v>20</v>
      </c>
    </row>
    <row r="54" customFormat="false" ht="15" hidden="false" customHeight="false" outlineLevel="0" collapsed="false">
      <c r="A54" s="0" t="s">
        <v>601</v>
      </c>
      <c r="B54" s="0" t="n">
        <v>3</v>
      </c>
      <c r="C54" s="0" t="n">
        <v>10</v>
      </c>
      <c r="D54" s="0" t="n">
        <f aca="false">C54*B54</f>
        <v>30</v>
      </c>
    </row>
    <row r="55" customFormat="false" ht="15" hidden="false" customHeight="false" outlineLevel="0" collapsed="false">
      <c r="A55" s="0" t="s">
        <v>602</v>
      </c>
      <c r="B55" s="0" t="n">
        <v>8</v>
      </c>
      <c r="C55" s="0" t="n">
        <v>10</v>
      </c>
      <c r="D55" s="0" t="n">
        <f aca="false">C55*B55</f>
        <v>80</v>
      </c>
    </row>
    <row r="56" customFormat="false" ht="15" hidden="false" customHeight="false" outlineLevel="0" collapsed="false">
      <c r="A56" s="0" t="s">
        <v>603</v>
      </c>
      <c r="B56" s="0" t="n">
        <v>9</v>
      </c>
      <c r="C56" s="0" t="n">
        <v>10</v>
      </c>
      <c r="D56" s="0" t="n">
        <f aca="false">C56*B56</f>
        <v>90</v>
      </c>
      <c r="F56" s="0" t="n">
        <v>70</v>
      </c>
      <c r="G56" s="0" t="n">
        <v>90</v>
      </c>
    </row>
    <row r="57" customFormat="false" ht="15" hidden="false" customHeight="false" outlineLevel="0" collapsed="false">
      <c r="A57" s="0" t="s">
        <v>604</v>
      </c>
      <c r="B57" s="0" t="n">
        <v>9</v>
      </c>
      <c r="C57" s="0" t="n">
        <v>10</v>
      </c>
      <c r="D57" s="0" t="n">
        <f aca="false">C57*B57</f>
        <v>90</v>
      </c>
      <c r="J57" s="4" t="s">
        <v>605</v>
      </c>
    </row>
    <row r="58" customFormat="false" ht="15" hidden="false" customHeight="false" outlineLevel="0" collapsed="false">
      <c r="A58" s="0" t="s">
        <v>606</v>
      </c>
      <c r="B58" s="0" t="n">
        <v>7</v>
      </c>
      <c r="C58" s="0" t="n">
        <v>10</v>
      </c>
      <c r="D58" s="0" t="n">
        <f aca="false">C58*B58</f>
        <v>70</v>
      </c>
    </row>
    <row r="59" customFormat="false" ht="15" hidden="false" customHeight="false" outlineLevel="0" collapsed="false">
      <c r="A59" s="0" t="s">
        <v>607</v>
      </c>
      <c r="B59" s="0" t="n">
        <v>7</v>
      </c>
      <c r="C59" s="0" t="n">
        <v>10</v>
      </c>
      <c r="D59" s="0" t="n">
        <f aca="false">C59*B59</f>
        <v>70</v>
      </c>
    </row>
    <row r="60" customFormat="false" ht="15" hidden="false" customHeight="false" outlineLevel="0" collapsed="false">
      <c r="A60" s="0" t="s">
        <v>608</v>
      </c>
      <c r="B60" s="0" t="n">
        <v>2</v>
      </c>
      <c r="C60" s="0" t="n">
        <v>10</v>
      </c>
      <c r="D60" s="0" t="n">
        <f aca="false">C60*B60</f>
        <v>20</v>
      </c>
      <c r="F60" s="0" t="n">
        <v>10</v>
      </c>
      <c r="H60" s="0" t="n">
        <v>38</v>
      </c>
      <c r="J60" s="3" t="s">
        <v>609</v>
      </c>
    </row>
    <row r="63" customFormat="false" ht="15" hidden="false" customHeight="false" outlineLevel="0" collapsed="false">
      <c r="A63" s="0" t="s">
        <v>610</v>
      </c>
      <c r="B63" s="0" t="s">
        <v>611</v>
      </c>
      <c r="F63" s="0" t="s">
        <v>612</v>
      </c>
      <c r="G63" s="0" t="s">
        <v>613</v>
      </c>
    </row>
    <row r="64" customFormat="false" ht="15" hidden="false" customHeight="false" outlineLevel="0" collapsed="false">
      <c r="A64" s="0" t="s">
        <v>614</v>
      </c>
      <c r="B64" s="0" t="n">
        <v>2</v>
      </c>
      <c r="F64" s="0" t="s">
        <v>615</v>
      </c>
      <c r="G64" s="0" t="s">
        <v>616</v>
      </c>
      <c r="H64" s="0" t="s">
        <v>617</v>
      </c>
    </row>
    <row r="65" customFormat="false" ht="15" hidden="false" customHeight="false" outlineLevel="0" collapsed="false">
      <c r="A65" s="0" t="s">
        <v>618</v>
      </c>
      <c r="B65" s="0" t="n">
        <v>2</v>
      </c>
    </row>
    <row r="66" customFormat="false" ht="15" hidden="false" customHeight="false" outlineLevel="0" collapsed="false">
      <c r="A66" s="0" t="s">
        <v>619</v>
      </c>
      <c r="B66" s="0" t="n">
        <v>2</v>
      </c>
    </row>
    <row r="67" customFormat="false" ht="15" hidden="false" customHeight="false" outlineLevel="0" collapsed="false">
      <c r="A67" s="0" t="s">
        <v>620</v>
      </c>
      <c r="B67" s="0" t="n">
        <v>3</v>
      </c>
    </row>
    <row r="68" customFormat="false" ht="15" hidden="false" customHeight="false" outlineLevel="0" collapsed="false">
      <c r="A68" s="0" t="s">
        <v>621</v>
      </c>
      <c r="B68" s="0" t="n">
        <v>1</v>
      </c>
    </row>
    <row r="69" customFormat="false" ht="15" hidden="false" customHeight="false" outlineLevel="0" collapsed="false">
      <c r="A69" s="0" t="s">
        <v>622</v>
      </c>
      <c r="B69" s="0" t="n">
        <v>3</v>
      </c>
    </row>
    <row r="70" customFormat="false" ht="15" hidden="false" customHeight="false" outlineLevel="0" collapsed="false">
      <c r="A70" s="0" t="s">
        <v>623</v>
      </c>
      <c r="B70" s="0" t="n">
        <v>3</v>
      </c>
    </row>
    <row r="71" customFormat="false" ht="15" hidden="false" customHeight="false" outlineLevel="0" collapsed="false">
      <c r="A71" s="0" t="s">
        <v>624</v>
      </c>
      <c r="B71" s="0" t="n">
        <v>3</v>
      </c>
    </row>
    <row r="72" customFormat="false" ht="15" hidden="false" customHeight="false" outlineLevel="0" collapsed="false">
      <c r="A72" s="0" t="s">
        <v>625</v>
      </c>
      <c r="B72" s="0" t="n">
        <v>3</v>
      </c>
    </row>
    <row r="73" customFormat="false" ht="15" hidden="false" customHeight="false" outlineLevel="0" collapsed="false">
      <c r="A73" s="0" t="s">
        <v>626</v>
      </c>
      <c r="B73" s="0" t="n">
        <v>3</v>
      </c>
    </row>
    <row r="74" customFormat="false" ht="15" hidden="false" customHeight="false" outlineLevel="0" collapsed="false">
      <c r="A74" s="0" t="s">
        <v>627</v>
      </c>
      <c r="B74" s="0" t="n">
        <v>3</v>
      </c>
    </row>
    <row r="75" customFormat="false" ht="15" hidden="false" customHeight="false" outlineLevel="0" collapsed="false">
      <c r="A75" s="0" t="s">
        <v>628</v>
      </c>
      <c r="B75" s="0" t="n">
        <v>3</v>
      </c>
    </row>
    <row r="76" customFormat="false" ht="15" hidden="false" customHeight="false" outlineLevel="0" collapsed="false">
      <c r="A76" s="0" t="s">
        <v>629</v>
      </c>
      <c r="B76" s="0" t="n">
        <v>3</v>
      </c>
    </row>
    <row r="77" customFormat="false" ht="15" hidden="false" customHeight="false" outlineLevel="0" collapsed="false">
      <c r="A77" s="0" t="s">
        <v>630</v>
      </c>
      <c r="B77" s="0" t="n">
        <v>3</v>
      </c>
    </row>
    <row r="78" customFormat="false" ht="15" hidden="false" customHeight="false" outlineLevel="0" collapsed="false">
      <c r="A78" s="0" t="s">
        <v>631</v>
      </c>
      <c r="B78" s="0" t="n">
        <v>3</v>
      </c>
    </row>
    <row r="79" customFormat="false" ht="15" hidden="false" customHeight="false" outlineLevel="0" collapsed="false">
      <c r="A79" s="0" t="s">
        <v>632</v>
      </c>
      <c r="B79" s="0" t="n">
        <v>3</v>
      </c>
    </row>
    <row r="80" customFormat="false" ht="15" hidden="false" customHeight="false" outlineLevel="0" collapsed="false">
      <c r="A80" s="0" t="s">
        <v>633</v>
      </c>
      <c r="B80" s="0" t="n">
        <v>2</v>
      </c>
    </row>
    <row r="81" customFormat="false" ht="15" hidden="false" customHeight="false" outlineLevel="0" collapsed="false">
      <c r="A81" s="0" t="s">
        <v>634</v>
      </c>
      <c r="B81" s="0" t="n">
        <v>3</v>
      </c>
    </row>
    <row r="82" customFormat="false" ht="15" hidden="false" customHeight="false" outlineLevel="0" collapsed="false">
      <c r="A82" s="0" t="s">
        <v>635</v>
      </c>
      <c r="B82" s="0" t="n">
        <v>3</v>
      </c>
    </row>
    <row r="83" customFormat="false" ht="15" hidden="false" customHeight="false" outlineLevel="0" collapsed="false">
      <c r="A83" s="0" t="s">
        <v>636</v>
      </c>
      <c r="B83" s="0" t="n">
        <v>3</v>
      </c>
    </row>
    <row r="84" customFormat="false" ht="15" hidden="false" customHeight="false" outlineLevel="0" collapsed="false">
      <c r="A84" s="0" t="s">
        <v>637</v>
      </c>
      <c r="B84" s="0" t="n">
        <v>3</v>
      </c>
    </row>
    <row r="85" customFormat="false" ht="15" hidden="false" customHeight="false" outlineLevel="0" collapsed="false">
      <c r="A85" s="0" t="s">
        <v>638</v>
      </c>
      <c r="B85" s="0" t="n">
        <v>2</v>
      </c>
    </row>
    <row r="86" customFormat="false" ht="15" hidden="false" customHeight="false" outlineLevel="0" collapsed="false">
      <c r="A86" s="0" t="s">
        <v>639</v>
      </c>
      <c r="B86" s="0" t="n">
        <v>2</v>
      </c>
    </row>
    <row r="87" customFormat="false" ht="15" hidden="false" customHeight="false" outlineLevel="0" collapsed="false">
      <c r="A87" s="0" t="s">
        <v>640</v>
      </c>
      <c r="B87" s="0" t="n">
        <v>2</v>
      </c>
    </row>
    <row r="88" customFormat="false" ht="15" hidden="false" customHeight="false" outlineLevel="0" collapsed="false">
      <c r="A88" s="0" t="s">
        <v>641</v>
      </c>
      <c r="B88" s="0" t="n">
        <v>3</v>
      </c>
    </row>
    <row r="89" customFormat="false" ht="15" hidden="false" customHeight="false" outlineLevel="0" collapsed="false">
      <c r="A89" s="0" t="s">
        <v>642</v>
      </c>
      <c r="B89" s="0" t="n">
        <v>1</v>
      </c>
    </row>
    <row r="90" customFormat="false" ht="15" hidden="false" customHeight="false" outlineLevel="0" collapsed="false">
      <c r="A90" s="0" t="s">
        <v>643</v>
      </c>
      <c r="B90" s="0" t="n">
        <v>1</v>
      </c>
    </row>
    <row r="91" customFormat="false" ht="15" hidden="false" customHeight="false" outlineLevel="0" collapsed="false">
      <c r="A91" s="0" t="s">
        <v>644</v>
      </c>
      <c r="B91" s="0" t="n">
        <v>1</v>
      </c>
    </row>
    <row r="92" customFormat="false" ht="15" hidden="false" customHeight="false" outlineLevel="0" collapsed="false">
      <c r="A92" s="0" t="s">
        <v>645</v>
      </c>
      <c r="B92" s="0" t="n">
        <v>1</v>
      </c>
    </row>
    <row r="93" customFormat="false" ht="15" hidden="false" customHeight="false" outlineLevel="0" collapsed="false">
      <c r="A93" s="0" t="s">
        <v>646</v>
      </c>
      <c r="B93" s="0" t="n">
        <v>1</v>
      </c>
    </row>
    <row r="94" customFormat="false" ht="15" hidden="false" customHeight="false" outlineLevel="0" collapsed="false">
      <c r="A94" s="0" t="s">
        <v>647</v>
      </c>
      <c r="B94" s="0" t="n">
        <v>1</v>
      </c>
    </row>
    <row r="95" customFormat="false" ht="15" hidden="false" customHeight="false" outlineLevel="0" collapsed="false">
      <c r="A95" s="0" t="s">
        <v>648</v>
      </c>
      <c r="B95" s="0" t="n">
        <v>1</v>
      </c>
    </row>
    <row r="96" customFormat="false" ht="15" hidden="false" customHeight="false" outlineLevel="0" collapsed="false">
      <c r="A96" s="0" t="s">
        <v>649</v>
      </c>
      <c r="B96" s="0" t="n">
        <v>1</v>
      </c>
    </row>
    <row r="97" customFormat="false" ht="15" hidden="false" customHeight="false" outlineLevel="0" collapsed="false">
      <c r="A97" s="0" t="s">
        <v>650</v>
      </c>
      <c r="B97" s="0" t="n">
        <v>1</v>
      </c>
    </row>
    <row r="98" customFormat="false" ht="15" hidden="false" customHeight="false" outlineLevel="0" collapsed="false">
      <c r="A98" s="0" t="s">
        <v>651</v>
      </c>
      <c r="B98" s="0" t="n">
        <v>1</v>
      </c>
    </row>
    <row r="99" customFormat="false" ht="15" hidden="false" customHeight="false" outlineLevel="0" collapsed="false">
      <c r="A99" s="0" t="s">
        <v>652</v>
      </c>
      <c r="B99" s="0" t="n">
        <v>1</v>
      </c>
    </row>
    <row r="100" customFormat="false" ht="15" hidden="false" customHeight="false" outlineLevel="0" collapsed="false">
      <c r="A100" s="0" t="s">
        <v>653</v>
      </c>
      <c r="B100" s="0" t="n">
        <v>1</v>
      </c>
    </row>
    <row r="101" customFormat="false" ht="15" hidden="false" customHeight="false" outlineLevel="0" collapsed="false">
      <c r="A101" s="0" t="s">
        <v>654</v>
      </c>
      <c r="B101" s="0" t="n">
        <v>1</v>
      </c>
    </row>
    <row r="102" customFormat="false" ht="15" hidden="false" customHeight="false" outlineLevel="0" collapsed="false">
      <c r="A102" s="0" t="s">
        <v>655</v>
      </c>
      <c r="B102" s="0" t="n">
        <v>1</v>
      </c>
    </row>
    <row r="103" customFormat="false" ht="15" hidden="false" customHeight="false" outlineLevel="0" collapsed="false">
      <c r="A103" s="0" t="s">
        <v>656</v>
      </c>
      <c r="B103" s="0" t="n">
        <v>1</v>
      </c>
    </row>
    <row r="104" customFormat="false" ht="15" hidden="false" customHeight="false" outlineLevel="0" collapsed="false">
      <c r="A104" s="0" t="s">
        <v>657</v>
      </c>
      <c r="B104" s="0" t="n">
        <v>1</v>
      </c>
    </row>
    <row r="105" customFormat="false" ht="15" hidden="false" customHeight="false" outlineLevel="0" collapsed="false">
      <c r="A105" s="0" t="s">
        <v>658</v>
      </c>
      <c r="B105" s="0" t="n">
        <v>2</v>
      </c>
    </row>
    <row r="106" customFormat="false" ht="15" hidden="false" customHeight="false" outlineLevel="0" collapsed="false">
      <c r="A106" s="0" t="s">
        <v>659</v>
      </c>
      <c r="B106" s="0" t="n">
        <v>3</v>
      </c>
    </row>
    <row r="107" customFormat="false" ht="15" hidden="false" customHeight="false" outlineLevel="0" collapsed="false">
      <c r="A107" s="0" t="s">
        <v>660</v>
      </c>
      <c r="B107" s="0" t="n">
        <v>2</v>
      </c>
    </row>
    <row r="108" customFormat="false" ht="15" hidden="false" customHeight="false" outlineLevel="0" collapsed="false">
      <c r="A108" s="0" t="s">
        <v>661</v>
      </c>
      <c r="B108" s="0" t="n">
        <v>2</v>
      </c>
    </row>
    <row r="109" customFormat="false" ht="15" hidden="false" customHeight="false" outlineLevel="0" collapsed="false">
      <c r="A109" s="0" t="s">
        <v>662</v>
      </c>
      <c r="B109" s="0" t="n">
        <v>2</v>
      </c>
    </row>
    <row r="110" customFormat="false" ht="15" hidden="false" customHeight="false" outlineLevel="0" collapsed="false">
      <c r="A110" s="0" t="s">
        <v>663</v>
      </c>
      <c r="B110" s="0" t="n">
        <v>2</v>
      </c>
    </row>
    <row r="111" customFormat="false" ht="15" hidden="false" customHeight="false" outlineLevel="0" collapsed="false">
      <c r="A111" s="0" t="s">
        <v>664</v>
      </c>
      <c r="B111" s="0" t="n">
        <v>2</v>
      </c>
    </row>
    <row r="112" customFormat="false" ht="15" hidden="false" customHeight="false" outlineLevel="0" collapsed="false">
      <c r="A112" s="0" t="s">
        <v>665</v>
      </c>
      <c r="B112" s="0" t="n">
        <v>2</v>
      </c>
    </row>
    <row r="113" customFormat="false" ht="15" hidden="false" customHeight="false" outlineLevel="0" collapsed="false">
      <c r="A113" s="0" t="s">
        <v>666</v>
      </c>
      <c r="B113" s="0" t="n">
        <v>2</v>
      </c>
    </row>
    <row r="114" customFormat="false" ht="15" hidden="false" customHeight="false" outlineLevel="0" collapsed="false">
      <c r="A114" s="0" t="s">
        <v>667</v>
      </c>
      <c r="B114" s="0" t="n">
        <v>2</v>
      </c>
    </row>
    <row r="115" customFormat="false" ht="15" hidden="false" customHeight="false" outlineLevel="0" collapsed="false">
      <c r="A115" s="0" t="s">
        <v>668</v>
      </c>
      <c r="B115" s="0" t="n">
        <v>2</v>
      </c>
    </row>
    <row r="116" customFormat="false" ht="15" hidden="false" customHeight="false" outlineLevel="0" collapsed="false">
      <c r="A116" s="0" t="s">
        <v>669</v>
      </c>
      <c r="B116" s="0" t="n">
        <v>1</v>
      </c>
    </row>
    <row r="117" customFormat="false" ht="15" hidden="false" customHeight="false" outlineLevel="0" collapsed="false">
      <c r="A117" s="0" t="s">
        <v>670</v>
      </c>
      <c r="B117" s="0" t="n">
        <v>3</v>
      </c>
    </row>
    <row r="118" customFormat="false" ht="15" hidden="false" customHeight="false" outlineLevel="0" collapsed="false">
      <c r="A118" s="0" t="s">
        <v>671</v>
      </c>
      <c r="B118" s="0" t="n">
        <v>2</v>
      </c>
    </row>
    <row r="119" customFormat="false" ht="15" hidden="false" customHeight="false" outlineLevel="0" collapsed="false">
      <c r="A119" s="0" t="s">
        <v>672</v>
      </c>
      <c r="B119" s="0" t="n">
        <v>3</v>
      </c>
    </row>
    <row r="120" customFormat="false" ht="15" hidden="false" customHeight="false" outlineLevel="0" collapsed="false">
      <c r="A120" s="0" t="s">
        <v>673</v>
      </c>
      <c r="B120" s="0" t="n">
        <v>3</v>
      </c>
    </row>
    <row r="121" customFormat="false" ht="15" hidden="false" customHeight="false" outlineLevel="0" collapsed="false">
      <c r="A121" s="0" t="s">
        <v>674</v>
      </c>
      <c r="B121" s="0" t="n">
        <v>3</v>
      </c>
    </row>
    <row r="122" customFormat="false" ht="15" hidden="false" customHeight="false" outlineLevel="0" collapsed="false">
      <c r="A122" s="0" t="s">
        <v>675</v>
      </c>
      <c r="B122" s="0" t="n">
        <v>3</v>
      </c>
    </row>
    <row r="123" customFormat="false" ht="15" hidden="false" customHeight="false" outlineLevel="0" collapsed="false">
      <c r="A123" s="0" t="s">
        <v>676</v>
      </c>
      <c r="B123" s="0" t="n">
        <v>1</v>
      </c>
    </row>
  </sheetData>
  <conditionalFormatting sqref="H2:H60">
    <cfRule type="dataBar" priority="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{89F2BC83-A23F-42B1-9BFD-C28045E81A6E}</x14:id>
        </ext>
      </extLst>
    </cfRule>
  </conditionalFormatting>
  <conditionalFormatting sqref="G2:G60">
    <cfRule type="dataBar" priority="3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{E77AA5BE-B9E0-41DB-B24A-E5859F92806E}</x14:id>
        </ext>
      </extLst>
    </cfRule>
  </conditionalFormatting>
  <hyperlinks>
    <hyperlink ref="J2" r:id="rId1" display="http://www.fishbase.org/Summary/SpeciesSummary.php?ID=118&amp;AT=atlantic+mackerel"/>
    <hyperlink ref="J3" r:id="rId2" display="http://www.fishbase.org/Summary/SpeciesSummary.php?ID=24&amp;AT=atlantic+herring"/>
    <hyperlink ref="J4" r:id="rId3" display="http://www.fishbase.org/Summary/SpeciesSummary.php?ID=313&amp;AT=white+hake"/>
    <hyperlink ref="T4" r:id="rId4" location=".WylnwlVKhaQ" display="http://wrec.igfa.org/WRecDetail.aspx?uid=18966&amp;cn=Hake,%20white#.WylnwlVKhaQ"/>
    <hyperlink ref="J5" r:id="rId5" display="http://www.fishbase.org/Summary/SpeciesSummary.php?ID=364&amp;AT=bluefish"/>
    <hyperlink ref="J6" r:id="rId6" display="http://www.fishbase.org/Summary/SpeciesSummary.php?ID=530&amp;AT=windowpane+flounder"/>
    <hyperlink ref="T6" r:id="rId7" display="http://southshorefishing.net/fish/windowpane.htm"/>
    <hyperlink ref="J7" r:id="rId8" display="http://www.fishbase.org/Summary/SpeciesSummary.php?ID=1338&amp;AT=summer+flounder"/>
    <hyperlink ref="T7" r:id="rId9" location=".Wyln61VKhaQ" display="http://wrec.igfa.org/WRecDetail.aspx?uid=18806&amp;cn=Flounder,%20summer#.Wyln61VKhaQ"/>
    <hyperlink ref="J8" r:id="rId10" display="http://www.fishbase.org/Summary/SpeciesSummary.php?ID=524&amp;AT=winter+flounder"/>
    <hyperlink ref="J9" r:id="rId11" display="http://www.fishbase.org/Summary/SpeciesSummary.php?ID=26&amp;AT=witch+flounder"/>
    <hyperlink ref="J10" r:id="rId12" display="http://www.fishbase.org/Summary/SpeciesSummary.php?ID=1371&amp;AT=atlantic+halibut"/>
    <hyperlink ref="J11" r:id="rId13" display="http://www.fishbase.org/Summary/SpeciesSummary.php?ID=4239&amp;AT=american+plaice"/>
    <hyperlink ref="J12" r:id="rId14" display="http://www.fishbase.org/Summary/SpeciesSummary.php?ID=4229&amp;AT=fourspot+flounder"/>
    <hyperlink ref="J14" r:id="rId15" display="http://www.fishbase.org/Summary/SpeciesSummary.php?ID=147&amp;AT=bluefin+tuna"/>
    <hyperlink ref="J18" r:id="rId16" display="http://www.fishbase.org/Summary/SpeciesSummary.php?ID=492&amp;AT=butterfish"/>
    <hyperlink ref="T18" r:id="rId17" display="https://en.wikipedia.org/wiki/American_butterfish"/>
    <hyperlink ref="Z18" r:id="rId18" display="http://www.gma.org/fogm/Poronotus_triacanthus.htm"/>
    <hyperlink ref="J19" r:id="rId19" display="https://www.fishbase.de/Summary/SpeciesSummary.php?ID=545&amp;AT=bay+anchovy"/>
    <hyperlink ref="T19" r:id="rId20" display="https://www.fishbase.de/Summary/SpeciesSummary.php?ID=1133&amp;AT=striped+anchovy"/>
    <hyperlink ref="J21" r:id="rId21" display="http://www.fishbase.org/Summary/SpeciesSummary.php?ID=532&amp;AT=goosefish"/>
    <hyperlink ref="J22" r:id="rId22" display="http://www.fishbase.org/Summary/SpeciesSummary.php?ID=1592&amp;AT=menhaden"/>
    <hyperlink ref="T22" r:id="rId23" display="http://www.gma.org/fogm/brevoortia_tyrannus.htm"/>
    <hyperlink ref="J24" r:id="rId24" display="http://www.fishbase.org/Summary/SpeciesSummary.php?ID=69&amp;AT=atlantic+cod"/>
    <hyperlink ref="J25" r:id="rId25" display="https://www.fishbase.de/Summary/SpeciesSummary.php?ID=323&amp;AT=silver+hake"/>
    <hyperlink ref="J26" r:id="rId26" display="https://www.fishbase.de/Summary/SpeciesSummary.php?ID=1080&amp;AT=offshore+hake"/>
    <hyperlink ref="J27" r:id="rId27" display="https://www.fishbase.de/Summary/SpeciesSummary.php?ID=1343&amp;AT=pollock"/>
    <hyperlink ref="J28" r:id="rId28" display="https://www.fishbase.de/Summary/SpeciesSummary.php?ID=312&amp;AT=red+hake"/>
    <hyperlink ref="J29" r:id="rId29" display="https://www.fishbase.de/Summary/SpeciesSummary.php?ID=361&amp;AT=black+sea+bass"/>
    <hyperlink ref="J30" r:id="rId30" display="https://www.fishbase.de/Summary/SpeciesSummary.php?ID=452&amp;AT=scup"/>
    <hyperlink ref="J31" r:id="rId31" display="https://www.fishbase.de/Summary/SpeciesSummary.php?ID=362&amp;AT=tilefish"/>
    <hyperlink ref="J32" r:id="rId32" display="https://www.fishbase.de/Summary/SpeciesSummary.php?ID=3969&amp;AT=acadian+redfish"/>
    <hyperlink ref="T32" r:id="rId33" display="https://www.fisheries.noaa.gov/species/acadian-redfish"/>
    <hyperlink ref="AA32" r:id="rId34" location=".WylwQlVKhaQ" display="http://wrec.igfa.org/WRecDetail.aspx?uid=35875&amp;cn=Redfish,%20acadian#.WylwQlVKhaQ"/>
    <hyperlink ref="J33" r:id="rId35" display="https://www.fishbase.de/Summary/SpeciesSummary.php?ID=480&amp;AT=ocean+pout"/>
    <hyperlink ref="J34" r:id="rId36" display="https://www.fishbase.de/Summary/SpeciesSummary.php?ID=236&amp;AT=atlantic+salmon"/>
    <hyperlink ref="T35" r:id="rId37" location=".WylppFVKhaQ" display="http://wrec.igfa.org/WRecDetail.aspx?uid=24505&amp;cn=Drum,%20red#.WylppFVKhaQ"/>
    <hyperlink ref="J36" r:id="rId38" display="https://www.fishbase.de/Summary/SpeciesSummary.php?ID=353&amp;AT=striped+bass"/>
    <hyperlink ref="J37" r:id="rId39" display="https://www.fishbase.de/Summary/SpeciesSummary.php?ID=458&amp;AT=tautog"/>
    <hyperlink ref="J38" r:id="rId40" display="https://www.fishbase.de/Summary/SpeciesSummary.php?ID=2501&amp;AT=wolffish"/>
    <hyperlink ref="J41" r:id="rId41" display="https://www.fishbase.de/Summary/SpeciesSummary.php?ID=1381&amp;AT=haddock"/>
    <hyperlink ref="J42" r:id="rId42" display="http://www.fishbase.org/summary/Limanda-ferruginea.html"/>
    <hyperlink ref="J43" r:id="rId43" display="https://www.fishbase.de/Summary/SpeciesSummary.php?ID=139&amp;AT=spiny+dogfish"/>
    <hyperlink ref="T43" r:id="rId44" display="https://www.floridamuseum.ufl.edu/fish/discover/species-profiles/squalus-acanthias/"/>
    <hyperlink ref="J44" r:id="rId45" display="https://www.fishbase.de/Summary/SpeciesSummary.php?ID=2539&amp;AT=smooth+dogfish"/>
    <hyperlink ref="J45" r:id="rId46" display="https://www.fishbase.de/Summary/SpeciesSummary.php?ID=880&amp;AT=sandbar+shark"/>
    <hyperlink ref="J47" r:id="rId47" display="https://www.fishbase.de/Summary/SpeciesSummary.php?ID=898&amp;AT=blue+shark"/>
    <hyperlink ref="J48" r:id="rId48" display="https://www.fishbase.de/Summary/SpeciesSummary.php?ID=88&amp;AT=porbeagle+shark"/>
    <hyperlink ref="J50" r:id="rId49" display="https://www.fishbase.de/Summary/SpeciesSummary.php?ID=2562&amp;AT=winter+skate"/>
    <hyperlink ref="T50" r:id="rId50" display="http://www.dfo-mpo.gc.ca/species-especes/skates/species/winter-eng.html"/>
    <hyperlink ref="J51" r:id="rId51" display="https://www.fishbase.de/Summary/SpeciesSummary.php?ID=2557&amp;AT=little+skate"/>
    <hyperlink ref="J57" r:id="rId52" display="http://coastalstudies.org/stellwagen-bank-national-marine-sanctuary/marine-mammals/cetaceans/baleen-whales/"/>
    <hyperlink ref="J60" r:id="rId53" display="https://www.fishbase.de/Summary/SpeciesSummary.php?ID=5195&amp;AT=lionfis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F2BC83-A23F-42B1-9BFD-C28045E81A6E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H2:H60</xm:sqref>
        </x14:conditionalFormatting>
        <x14:conditionalFormatting xmlns:xm="http://schemas.microsoft.com/office/excel/2006/main">
          <x14:cfRule type="dataBar" id="{E77AA5BE-B9E0-41DB-B24A-E5859F92806E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G2:G60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5"/>
  <cols>
    <col collapsed="false" hidden="false" max="1" min="1" style="0" width="9.44897959183673"/>
    <col collapsed="false" hidden="false" max="1025" min="2" style="0" width="8.23469387755102"/>
  </cols>
  <sheetData>
    <row r="1" customFormat="false" ht="15" hidden="false" customHeight="false" outlineLevel="0" collapsed="false">
      <c r="A1" s="0" t="s">
        <v>677</v>
      </c>
      <c r="B1" s="1" t="n">
        <v>1E-005</v>
      </c>
    </row>
    <row r="2" customFormat="false" ht="15" hidden="false" customHeight="false" outlineLevel="0" collapsed="false">
      <c r="A2" s="0" t="s">
        <v>678</v>
      </c>
      <c r="B2" s="1" t="n">
        <v>1E-005</v>
      </c>
    </row>
    <row r="3" customFormat="false" ht="15" hidden="false" customHeight="false" outlineLevel="0" collapsed="false">
      <c r="A3" s="0" t="s">
        <v>679</v>
      </c>
      <c r="B3" s="1" t="n">
        <v>1E-005</v>
      </c>
    </row>
    <row r="4" customFormat="false" ht="15" hidden="false" customHeight="false" outlineLevel="0" collapsed="false">
      <c r="A4" s="0" t="s">
        <v>680</v>
      </c>
      <c r="B4" s="1" t="n">
        <v>1E-005</v>
      </c>
    </row>
    <row r="5" customFormat="false" ht="15" hidden="false" customHeight="false" outlineLevel="0" collapsed="false">
      <c r="A5" s="0" t="s">
        <v>681</v>
      </c>
      <c r="B5" s="1" t="n">
        <v>1E-005</v>
      </c>
    </row>
    <row r="6" customFormat="false" ht="15" hidden="false" customHeight="false" outlineLevel="0" collapsed="false">
      <c r="A6" s="0" t="s">
        <v>682</v>
      </c>
      <c r="B6" s="1" t="n">
        <v>1E-005</v>
      </c>
    </row>
    <row r="7" customFormat="false" ht="15" hidden="false" customHeight="false" outlineLevel="0" collapsed="false">
      <c r="A7" s="0" t="s">
        <v>683</v>
      </c>
      <c r="B7" s="1" t="n">
        <v>1E-005</v>
      </c>
    </row>
    <row r="8" customFormat="false" ht="15" hidden="false" customHeight="false" outlineLevel="0" collapsed="false">
      <c r="A8" s="0" t="s">
        <v>684</v>
      </c>
      <c r="B8" s="1" t="n">
        <v>1E-005</v>
      </c>
    </row>
    <row r="9" customFormat="false" ht="15" hidden="false" customHeight="false" outlineLevel="0" collapsed="false">
      <c r="A9" s="0" t="s">
        <v>685</v>
      </c>
      <c r="B9" s="1" t="n">
        <v>1E-005</v>
      </c>
    </row>
    <row r="10" customFormat="false" ht="15" hidden="false" customHeight="false" outlineLevel="0" collapsed="false">
      <c r="A10" s="0" t="s">
        <v>686</v>
      </c>
      <c r="B10" s="1" t="n">
        <v>1E-005</v>
      </c>
    </row>
    <row r="11" customFormat="false" ht="15" hidden="false" customHeight="false" outlineLevel="0" collapsed="false">
      <c r="A11" s="0" t="s">
        <v>687</v>
      </c>
      <c r="B11" s="1" t="n">
        <v>1E-005</v>
      </c>
    </row>
    <row r="12" customFormat="false" ht="15" hidden="false" customHeight="false" outlineLevel="0" collapsed="false">
      <c r="A12" s="0" t="s">
        <v>688</v>
      </c>
      <c r="B12" s="1" t="n">
        <v>1E-005</v>
      </c>
    </row>
    <row r="13" customFormat="false" ht="15" hidden="false" customHeight="false" outlineLevel="0" collapsed="false">
      <c r="A13" s="0" t="s">
        <v>689</v>
      </c>
      <c r="B13" s="1" t="n">
        <v>1E-005</v>
      </c>
    </row>
    <row r="14" customFormat="false" ht="15" hidden="false" customHeight="false" outlineLevel="0" collapsed="false">
      <c r="A14" s="0" t="s">
        <v>690</v>
      </c>
      <c r="B14" s="1" t="n">
        <v>1E-005</v>
      </c>
    </row>
    <row r="15" customFormat="false" ht="15" hidden="false" customHeight="false" outlineLevel="0" collapsed="false">
      <c r="A15" s="0" t="s">
        <v>691</v>
      </c>
      <c r="B15" s="1" t="n">
        <v>1E-005</v>
      </c>
    </row>
    <row r="16" customFormat="false" ht="15" hidden="false" customHeight="false" outlineLevel="0" collapsed="false">
      <c r="A16" s="0" t="s">
        <v>692</v>
      </c>
      <c r="B16" s="1" t="n">
        <v>1E-005</v>
      </c>
    </row>
    <row r="17" customFormat="false" ht="15" hidden="false" customHeight="false" outlineLevel="0" collapsed="false">
      <c r="A17" s="0" t="s">
        <v>693</v>
      </c>
      <c r="B17" s="1" t="n">
        <v>1E-005</v>
      </c>
    </row>
    <row r="18" customFormat="false" ht="15" hidden="false" customHeight="false" outlineLevel="0" collapsed="false">
      <c r="A18" s="0" t="s">
        <v>694</v>
      </c>
      <c r="B18" s="1" t="n">
        <v>1E-005</v>
      </c>
    </row>
    <row r="19" customFormat="false" ht="15" hidden="false" customHeight="false" outlineLevel="0" collapsed="false">
      <c r="A19" s="0" t="s">
        <v>695</v>
      </c>
      <c r="B19" s="1" t="n">
        <v>1E-005</v>
      </c>
    </row>
    <row r="20" customFormat="false" ht="15" hidden="false" customHeight="false" outlineLevel="0" collapsed="false">
      <c r="A20" s="0" t="s">
        <v>696</v>
      </c>
      <c r="B20" s="1" t="n">
        <v>0.0001</v>
      </c>
    </row>
    <row r="21" customFormat="false" ht="15" hidden="false" customHeight="false" outlineLevel="0" collapsed="false">
      <c r="A21" s="0" t="s">
        <v>697</v>
      </c>
      <c r="B21" s="1" t="n">
        <v>1E-005</v>
      </c>
    </row>
    <row r="22" customFormat="false" ht="15" hidden="false" customHeight="false" outlineLevel="0" collapsed="false">
      <c r="A22" s="0" t="s">
        <v>698</v>
      </c>
      <c r="B22" s="1" t="n">
        <v>1E-005</v>
      </c>
    </row>
    <row r="23" customFormat="false" ht="15" hidden="false" customHeight="false" outlineLevel="0" collapsed="false">
      <c r="A23" s="0" t="s">
        <v>699</v>
      </c>
      <c r="B23" s="1" t="n">
        <v>1E-005</v>
      </c>
    </row>
    <row r="24" customFormat="false" ht="15" hidden="false" customHeight="false" outlineLevel="0" collapsed="false">
      <c r="A24" s="0" t="s">
        <v>700</v>
      </c>
      <c r="B24" s="1" t="n">
        <v>1E-005</v>
      </c>
    </row>
    <row r="25" customFormat="false" ht="15" hidden="false" customHeight="false" outlineLevel="0" collapsed="false">
      <c r="A25" s="0" t="s">
        <v>701</v>
      </c>
      <c r="B25" s="1" t="n">
        <v>1E-005</v>
      </c>
    </row>
    <row r="26" customFormat="false" ht="15" hidden="false" customHeight="false" outlineLevel="0" collapsed="false">
      <c r="A26" s="0" t="s">
        <v>702</v>
      </c>
      <c r="B26" s="1" t="n">
        <v>1E-005</v>
      </c>
    </row>
    <row r="27" customFormat="false" ht="15" hidden="false" customHeight="false" outlineLevel="0" collapsed="false">
      <c r="A27" s="0" t="s">
        <v>703</v>
      </c>
      <c r="B27" s="1" t="n">
        <v>1E-005</v>
      </c>
    </row>
    <row r="28" customFormat="false" ht="15" hidden="false" customHeight="false" outlineLevel="0" collapsed="false">
      <c r="A28" s="0" t="s">
        <v>704</v>
      </c>
      <c r="B28" s="1" t="n">
        <v>1E-005</v>
      </c>
    </row>
    <row r="29" customFormat="false" ht="15" hidden="false" customHeight="false" outlineLevel="0" collapsed="false">
      <c r="A29" s="0" t="s">
        <v>705</v>
      </c>
      <c r="B29" s="1" t="n">
        <v>1E-005</v>
      </c>
    </row>
    <row r="30" customFormat="false" ht="15" hidden="false" customHeight="false" outlineLevel="0" collapsed="false">
      <c r="A30" s="0" t="s">
        <v>706</v>
      </c>
      <c r="B30" s="1" t="n">
        <v>1E-005</v>
      </c>
    </row>
    <row r="31" customFormat="false" ht="15" hidden="false" customHeight="false" outlineLevel="0" collapsed="false">
      <c r="A31" s="0" t="s">
        <v>707</v>
      </c>
      <c r="B31" s="1" t="n">
        <v>1E-005</v>
      </c>
    </row>
    <row r="32" customFormat="false" ht="15" hidden="false" customHeight="false" outlineLevel="0" collapsed="false">
      <c r="A32" s="0" t="s">
        <v>708</v>
      </c>
      <c r="B32" s="1" t="n">
        <v>1E-005</v>
      </c>
    </row>
    <row r="33" customFormat="false" ht="15" hidden="false" customHeight="false" outlineLevel="0" collapsed="false">
      <c r="A33" s="0" t="s">
        <v>709</v>
      </c>
      <c r="B33" s="1" t="n">
        <v>1E-005</v>
      </c>
    </row>
    <row r="34" customFormat="false" ht="15" hidden="false" customHeight="false" outlineLevel="0" collapsed="false">
      <c r="A34" s="0" t="s">
        <v>710</v>
      </c>
      <c r="B34" s="1" t="n">
        <v>1E-005</v>
      </c>
    </row>
    <row r="35" customFormat="false" ht="15" hidden="false" customHeight="false" outlineLevel="0" collapsed="false">
      <c r="A35" s="0" t="s">
        <v>711</v>
      </c>
      <c r="B35" s="1" t="n">
        <v>1E-005</v>
      </c>
    </row>
    <row r="36" customFormat="false" ht="15" hidden="false" customHeight="false" outlineLevel="0" collapsed="false">
      <c r="A36" s="0" t="s">
        <v>712</v>
      </c>
      <c r="B36" s="1" t="n">
        <v>1E-005</v>
      </c>
    </row>
    <row r="37" customFormat="false" ht="15" hidden="false" customHeight="false" outlineLevel="0" collapsed="false">
      <c r="A37" s="0" t="s">
        <v>713</v>
      </c>
      <c r="B37" s="1" t="n">
        <v>1E-005</v>
      </c>
    </row>
    <row r="38" customFormat="false" ht="15" hidden="false" customHeight="false" outlineLevel="0" collapsed="false">
      <c r="A38" s="0" t="s">
        <v>714</v>
      </c>
      <c r="B38" s="1" t="n">
        <v>1E-005</v>
      </c>
    </row>
    <row r="39" customFormat="false" ht="15" hidden="false" customHeight="false" outlineLevel="0" collapsed="false">
      <c r="A39" s="0" t="s">
        <v>715</v>
      </c>
      <c r="B39" s="1" t="n">
        <v>1E-005</v>
      </c>
    </row>
    <row r="40" customFormat="false" ht="15" hidden="false" customHeight="false" outlineLevel="0" collapsed="false">
      <c r="A40" s="0" t="s">
        <v>716</v>
      </c>
      <c r="B40" s="1" t="n">
        <v>1E-005</v>
      </c>
    </row>
    <row r="41" customFormat="false" ht="15" hidden="false" customHeight="false" outlineLevel="0" collapsed="false">
      <c r="A41" s="0" t="s">
        <v>717</v>
      </c>
      <c r="B41" s="1" t="n">
        <v>1E-005</v>
      </c>
    </row>
    <row r="42" customFormat="false" ht="15" hidden="false" customHeight="false" outlineLevel="0" collapsed="false">
      <c r="A42" s="0" t="s">
        <v>718</v>
      </c>
      <c r="B42" s="1" t="n">
        <v>0.0001</v>
      </c>
    </row>
    <row r="43" customFormat="false" ht="15" hidden="false" customHeight="false" outlineLevel="0" collapsed="false">
      <c r="A43" s="0" t="s">
        <v>719</v>
      </c>
      <c r="B43" s="1" t="n">
        <v>0.0001</v>
      </c>
    </row>
    <row r="44" customFormat="false" ht="15" hidden="false" customHeight="false" outlineLevel="0" collapsed="false">
      <c r="A44" s="0" t="s">
        <v>720</v>
      </c>
      <c r="B44" s="1" t="n">
        <v>0.0001</v>
      </c>
    </row>
    <row r="45" customFormat="false" ht="15" hidden="false" customHeight="false" outlineLevel="0" collapsed="false">
      <c r="A45" s="0" t="s">
        <v>721</v>
      </c>
      <c r="B45" s="1" t="n">
        <v>0.0001</v>
      </c>
    </row>
    <row r="46" customFormat="false" ht="15" hidden="false" customHeight="false" outlineLevel="0" collapsed="false">
      <c r="A46" s="0" t="s">
        <v>722</v>
      </c>
      <c r="B46" s="1" t="n">
        <v>0.0001</v>
      </c>
    </row>
    <row r="47" customFormat="false" ht="15" hidden="false" customHeight="false" outlineLevel="0" collapsed="false">
      <c r="A47" s="0" t="s">
        <v>723</v>
      </c>
      <c r="B47" s="1" t="n">
        <v>0.0001</v>
      </c>
    </row>
    <row r="48" customFormat="false" ht="15" hidden="false" customHeight="false" outlineLevel="0" collapsed="false">
      <c r="A48" s="0" t="s">
        <v>724</v>
      </c>
      <c r="B48" s="1" t="n">
        <v>0.0001</v>
      </c>
    </row>
    <row r="49" customFormat="false" ht="15" hidden="false" customHeight="false" outlineLevel="0" collapsed="false">
      <c r="A49" s="0" t="s">
        <v>725</v>
      </c>
      <c r="B49" s="1" t="n">
        <v>0.0001</v>
      </c>
    </row>
    <row r="50" customFormat="false" ht="15" hidden="false" customHeight="false" outlineLevel="0" collapsed="false">
      <c r="A50" s="0" t="s">
        <v>726</v>
      </c>
      <c r="B50" s="1" t="n">
        <v>0.0001</v>
      </c>
    </row>
    <row r="51" customFormat="false" ht="15" hidden="false" customHeight="false" outlineLevel="0" collapsed="false">
      <c r="A51" s="0" t="s">
        <v>727</v>
      </c>
      <c r="B51" s="1" t="n">
        <v>0.0001</v>
      </c>
    </row>
    <row r="52" customFormat="false" ht="15" hidden="false" customHeight="false" outlineLevel="0" collapsed="false">
      <c r="A52" s="0" t="s">
        <v>728</v>
      </c>
      <c r="B52" s="1" t="n">
        <v>0.0001</v>
      </c>
    </row>
    <row r="53" customFormat="false" ht="15" hidden="false" customHeight="false" outlineLevel="0" collapsed="false">
      <c r="A53" s="0" t="s">
        <v>729</v>
      </c>
      <c r="B53" s="1" t="n">
        <v>1E-005</v>
      </c>
    </row>
    <row r="54" customFormat="false" ht="15" hidden="false" customHeight="false" outlineLevel="0" collapsed="false">
      <c r="A54" s="0" t="s">
        <v>730</v>
      </c>
      <c r="B54" s="1" t="n">
        <v>1E-005</v>
      </c>
    </row>
    <row r="55" customFormat="false" ht="15" hidden="false" customHeight="false" outlineLevel="0" collapsed="false">
      <c r="A55" s="0" t="s">
        <v>731</v>
      </c>
      <c r="B55" s="1" t="n">
        <v>1E-010</v>
      </c>
    </row>
    <row r="56" customFormat="false" ht="15" hidden="false" customHeight="false" outlineLevel="0" collapsed="false">
      <c r="A56" s="0" t="s">
        <v>732</v>
      </c>
      <c r="B56" s="1" t="n">
        <v>1E-010</v>
      </c>
    </row>
    <row r="57" customFormat="false" ht="15" hidden="false" customHeight="false" outlineLevel="0" collapsed="false">
      <c r="A57" s="0" t="s">
        <v>733</v>
      </c>
      <c r="B57" s="1" t="n">
        <v>1E-007</v>
      </c>
    </row>
    <row r="58" customFormat="false" ht="15" hidden="false" customHeight="false" outlineLevel="0" collapsed="false">
      <c r="A58" s="0" t="s">
        <v>734</v>
      </c>
      <c r="B58" s="1" t="n">
        <v>1E-007</v>
      </c>
    </row>
    <row r="59" customFormat="false" ht="15" hidden="false" customHeight="false" outlineLevel="0" collapsed="false">
      <c r="A59" s="0" t="s">
        <v>735</v>
      </c>
      <c r="B59" s="1" t="n">
        <v>1E-005</v>
      </c>
    </row>
    <row r="60" customFormat="false" ht="15" hidden="false" customHeight="false" outlineLevel="0" collapsed="false">
      <c r="A60" s="0" t="s">
        <v>736</v>
      </c>
      <c r="B60" s="1" t="n">
        <v>1E-007</v>
      </c>
    </row>
    <row r="61" customFormat="false" ht="15" hidden="false" customHeight="false" outlineLevel="0" collapsed="false">
      <c r="A61" s="0" t="s">
        <v>737</v>
      </c>
      <c r="B61" s="1" t="n">
        <v>1E-007</v>
      </c>
    </row>
    <row r="62" customFormat="false" ht="15" hidden="false" customHeight="false" outlineLevel="0" collapsed="false">
      <c r="A62" s="0" t="s">
        <v>738</v>
      </c>
      <c r="B62" s="0" t="n">
        <v>0</v>
      </c>
    </row>
    <row r="63" customFormat="false" ht="15" hidden="false" customHeight="false" outlineLevel="0" collapsed="false">
      <c r="A63" s="0" t="s">
        <v>739</v>
      </c>
      <c r="B63" s="0" t="n">
        <v>0</v>
      </c>
    </row>
    <row r="64" customFormat="false" ht="15" hidden="false" customHeight="false" outlineLevel="0" collapsed="false">
      <c r="A64" s="0" t="s">
        <v>740</v>
      </c>
      <c r="B64" s="0" t="n">
        <v>0</v>
      </c>
    </row>
    <row r="65" customFormat="false" ht="15" hidden="false" customHeight="false" outlineLevel="0" collapsed="false">
      <c r="A65" s="0" t="s">
        <v>741</v>
      </c>
      <c r="B65" s="0" t="n">
        <v>0</v>
      </c>
    </row>
    <row r="66" customFormat="false" ht="15" hidden="false" customHeight="false" outlineLevel="0" collapsed="false">
      <c r="A66" s="0" t="s">
        <v>742</v>
      </c>
      <c r="B66" s="0" t="n">
        <v>0</v>
      </c>
    </row>
    <row r="67" customFormat="false" ht="15" hidden="false" customHeight="false" outlineLevel="0" collapsed="false">
      <c r="A67" s="0" t="s">
        <v>743</v>
      </c>
      <c r="B67" s="1" t="n">
        <v>1E-007</v>
      </c>
    </row>
    <row r="68" customFormat="false" ht="15" hidden="false" customHeight="false" outlineLevel="0" collapsed="false">
      <c r="A68" s="0" t="s">
        <v>744</v>
      </c>
      <c r="B68" s="1" t="n">
        <v>1E-007</v>
      </c>
    </row>
    <row r="69" customFormat="false" ht="15" hidden="false" customHeight="false" outlineLevel="0" collapsed="false">
      <c r="A69" s="0" t="s">
        <v>745</v>
      </c>
      <c r="B69" s="1" t="n">
        <v>1E-007</v>
      </c>
    </row>
    <row r="70" customFormat="false" ht="15" hidden="false" customHeight="false" outlineLevel="0" collapsed="false">
      <c r="A70" s="0" t="s">
        <v>746</v>
      </c>
      <c r="B70" s="1" t="n">
        <v>1E-007</v>
      </c>
    </row>
    <row r="71" customFormat="false" ht="15" hidden="false" customHeight="false" outlineLevel="0" collapsed="false">
      <c r="A71" s="0" t="s">
        <v>747</v>
      </c>
      <c r="B71" s="1" t="n">
        <v>1E-007</v>
      </c>
    </row>
    <row r="72" customFormat="false" ht="15" hidden="false" customHeight="false" outlineLevel="0" collapsed="false">
      <c r="A72" s="0" t="s">
        <v>748</v>
      </c>
      <c r="B72" s="0" t="n">
        <v>0</v>
      </c>
    </row>
    <row r="73" customFormat="false" ht="15" hidden="false" customHeight="false" outlineLevel="0" collapsed="false">
      <c r="A73" s="0" t="s">
        <v>749</v>
      </c>
      <c r="B73" s="0" t="n">
        <v>0</v>
      </c>
    </row>
    <row r="74" customFormat="false" ht="15" hidden="false" customHeight="false" outlineLevel="0" collapsed="false">
      <c r="A74" s="0" t="s">
        <v>750</v>
      </c>
      <c r="B74" s="0" t="n">
        <v>0</v>
      </c>
    </row>
    <row r="75" customFormat="false" ht="15" hidden="false" customHeight="false" outlineLevel="0" collapsed="false">
      <c r="A75" s="0" t="s">
        <v>751</v>
      </c>
      <c r="B75" s="0" t="n">
        <v>0</v>
      </c>
    </row>
    <row r="76" customFormat="false" ht="15" hidden="false" customHeight="false" outlineLevel="0" collapsed="false">
      <c r="A76" s="0" t="s">
        <v>752</v>
      </c>
      <c r="B76" s="0" t="n">
        <v>0</v>
      </c>
    </row>
    <row r="77" customFormat="false" ht="15" hidden="false" customHeight="false" outlineLevel="0" collapsed="false">
      <c r="A77" s="0" t="s">
        <v>753</v>
      </c>
      <c r="B77" s="0" t="n">
        <v>0</v>
      </c>
    </row>
    <row r="78" customFormat="false" ht="15" hidden="false" customHeight="false" outlineLevel="0" collapsed="false">
      <c r="A78" s="0" t="s">
        <v>754</v>
      </c>
      <c r="B78" s="1" t="n">
        <v>1E-007</v>
      </c>
    </row>
    <row r="79" customFormat="false" ht="15" hidden="false" customHeight="false" outlineLevel="0" collapsed="false">
      <c r="A79" s="0" t="s">
        <v>755</v>
      </c>
      <c r="B79" s="0" t="n">
        <v>0</v>
      </c>
    </row>
    <row r="80" customFormat="false" ht="15" hidden="false" customHeight="false" outlineLevel="0" collapsed="false">
      <c r="A80" s="0" t="s">
        <v>756</v>
      </c>
      <c r="B80" s="0" t="n">
        <v>0</v>
      </c>
    </row>
    <row r="81" customFormat="false" ht="15" hidden="false" customHeight="false" outlineLevel="0" collapsed="false">
      <c r="A81" s="0" t="s">
        <v>757</v>
      </c>
      <c r="B81" s="0" t="n">
        <v>0</v>
      </c>
    </row>
    <row r="82" customFormat="false" ht="15" hidden="false" customHeight="false" outlineLevel="0" collapsed="false">
      <c r="A82" s="0" t="s">
        <v>758</v>
      </c>
      <c r="B82" s="0" t="n">
        <v>0</v>
      </c>
    </row>
    <row r="83" customFormat="false" ht="15" hidden="false" customHeight="false" outlineLevel="0" collapsed="false">
      <c r="A83" s="0" t="s">
        <v>759</v>
      </c>
      <c r="B83" s="0" t="n">
        <v>0</v>
      </c>
    </row>
    <row r="84" customFormat="false" ht="15" hidden="false" customHeight="false" outlineLevel="0" collapsed="false">
      <c r="A84" s="0" t="s">
        <v>760</v>
      </c>
      <c r="B84" s="0" t="n">
        <v>0</v>
      </c>
    </row>
    <row r="85" customFormat="false" ht="15" hidden="false" customHeight="false" outlineLevel="0" collapsed="false">
      <c r="A85" s="0" t="s">
        <v>761</v>
      </c>
      <c r="B85" s="0" t="n">
        <v>0</v>
      </c>
    </row>
    <row r="86" customFormat="false" ht="15" hidden="false" customHeight="false" outlineLevel="0" collapsed="false">
      <c r="A86" s="0" t="s">
        <v>762</v>
      </c>
      <c r="B86" s="0" t="n">
        <v>0</v>
      </c>
    </row>
    <row r="88" customFormat="false" ht="15" hidden="false" customHeight="false" outlineLevel="0" collapsed="false">
      <c r="A88" s="0" t="s">
        <v>763</v>
      </c>
      <c r="B88" s="0" t="n">
        <v>0.8</v>
      </c>
    </row>
    <row r="89" customFormat="false" ht="15" hidden="false" customHeight="false" outlineLevel="0" collapsed="false">
      <c r="A89" s="0" t="s">
        <v>764</v>
      </c>
      <c r="B89" s="0" t="n">
        <v>0.8</v>
      </c>
    </row>
    <row r="90" customFormat="false" ht="15" hidden="false" customHeight="false" outlineLevel="0" collapsed="false">
      <c r="A90" s="0" t="s">
        <v>765</v>
      </c>
      <c r="B90" s="0" t="n">
        <v>0.8</v>
      </c>
    </row>
    <row r="91" customFormat="false" ht="15" hidden="false" customHeight="false" outlineLevel="0" collapsed="false">
      <c r="A91" s="0" t="s">
        <v>766</v>
      </c>
      <c r="B91" s="0" t="n">
        <v>0.8</v>
      </c>
    </row>
    <row r="92" customFormat="false" ht="15" hidden="false" customHeight="false" outlineLevel="0" collapsed="false">
      <c r="A92" s="0" t="s">
        <v>767</v>
      </c>
      <c r="B92" s="0" t="n">
        <v>0.8</v>
      </c>
    </row>
    <row r="93" customFormat="false" ht="15" hidden="false" customHeight="false" outlineLevel="0" collapsed="false">
      <c r="A93" s="0" t="s">
        <v>768</v>
      </c>
      <c r="B93" s="0" t="n">
        <v>0.8</v>
      </c>
    </row>
    <row r="94" customFormat="false" ht="15" hidden="false" customHeight="false" outlineLevel="0" collapsed="false">
      <c r="A94" s="0" t="s">
        <v>769</v>
      </c>
      <c r="B94" s="0" t="n">
        <v>0.8</v>
      </c>
    </row>
    <row r="95" customFormat="false" ht="15" hidden="false" customHeight="false" outlineLevel="0" collapsed="false">
      <c r="A95" s="0" t="s">
        <v>770</v>
      </c>
      <c r="B95" s="0" t="n">
        <v>0.8</v>
      </c>
    </row>
    <row r="96" customFormat="false" ht="15" hidden="false" customHeight="false" outlineLevel="0" collapsed="false">
      <c r="A96" s="0" t="s">
        <v>771</v>
      </c>
      <c r="B96" s="0" t="n">
        <v>0.8</v>
      </c>
    </row>
    <row r="97" customFormat="false" ht="15" hidden="false" customHeight="false" outlineLevel="0" collapsed="false">
      <c r="A97" s="0" t="s">
        <v>772</v>
      </c>
      <c r="B97" s="0" t="n">
        <v>0.8</v>
      </c>
    </row>
    <row r="98" customFormat="false" ht="15" hidden="false" customHeight="false" outlineLevel="0" collapsed="false">
      <c r="A98" s="0" t="s">
        <v>773</v>
      </c>
      <c r="B98" s="0" t="n">
        <v>0.8</v>
      </c>
    </row>
    <row r="99" customFormat="false" ht="15" hidden="false" customHeight="false" outlineLevel="0" collapsed="false">
      <c r="A99" s="0" t="s">
        <v>774</v>
      </c>
      <c r="B99" s="0" t="n">
        <v>0.8</v>
      </c>
    </row>
    <row r="100" customFormat="false" ht="15" hidden="false" customHeight="false" outlineLevel="0" collapsed="false">
      <c r="A100" s="0" t="s">
        <v>775</v>
      </c>
      <c r="B100" s="0" t="n">
        <v>0.8</v>
      </c>
    </row>
    <row r="101" customFormat="false" ht="15" hidden="false" customHeight="false" outlineLevel="0" collapsed="false">
      <c r="A101" s="0" t="s">
        <v>776</v>
      </c>
      <c r="B101" s="0" t="n">
        <v>0.8</v>
      </c>
    </row>
    <row r="102" customFormat="false" ht="15" hidden="false" customHeight="false" outlineLevel="0" collapsed="false">
      <c r="A102" s="0" t="s">
        <v>777</v>
      </c>
      <c r="B102" s="0" t="n">
        <v>0.8</v>
      </c>
    </row>
    <row r="103" customFormat="false" ht="15" hidden="false" customHeight="false" outlineLevel="0" collapsed="false">
      <c r="A103" s="0" t="s">
        <v>778</v>
      </c>
      <c r="B103" s="0" t="n">
        <v>0.3</v>
      </c>
    </row>
    <row r="104" customFormat="false" ht="15" hidden="false" customHeight="false" outlineLevel="0" collapsed="false">
      <c r="A104" s="0" t="s">
        <v>779</v>
      </c>
      <c r="B104" s="0" t="n">
        <v>0.8</v>
      </c>
    </row>
    <row r="105" customFormat="false" ht="15" hidden="false" customHeight="false" outlineLevel="0" collapsed="false">
      <c r="A105" s="0" t="s">
        <v>780</v>
      </c>
      <c r="B105" s="0" t="n">
        <v>0.8</v>
      </c>
    </row>
    <row r="106" customFormat="false" ht="15" hidden="false" customHeight="false" outlineLevel="0" collapsed="false">
      <c r="A106" s="0" t="s">
        <v>781</v>
      </c>
      <c r="B106" s="0" t="n">
        <v>0.8</v>
      </c>
    </row>
    <row r="107" customFormat="false" ht="15" hidden="false" customHeight="false" outlineLevel="0" collapsed="false">
      <c r="A107" s="0" t="s">
        <v>782</v>
      </c>
      <c r="B107" s="0" t="n">
        <v>0.95</v>
      </c>
    </row>
    <row r="108" customFormat="false" ht="15" hidden="false" customHeight="false" outlineLevel="0" collapsed="false">
      <c r="A108" s="0" t="s">
        <v>783</v>
      </c>
      <c r="B108" s="0" t="n">
        <v>0.8</v>
      </c>
    </row>
    <row r="109" customFormat="false" ht="15" hidden="false" customHeight="false" outlineLevel="0" collapsed="false">
      <c r="A109" s="0" t="s">
        <v>784</v>
      </c>
      <c r="B109" s="0" t="n">
        <v>0.8</v>
      </c>
    </row>
    <row r="110" customFormat="false" ht="15" hidden="false" customHeight="false" outlineLevel="0" collapsed="false">
      <c r="A110" s="0" t="s">
        <v>785</v>
      </c>
      <c r="B110" s="0" t="n">
        <v>0.8</v>
      </c>
    </row>
    <row r="111" customFormat="false" ht="15" hidden="false" customHeight="false" outlineLevel="0" collapsed="false">
      <c r="A111" s="0" t="s">
        <v>786</v>
      </c>
      <c r="B111" s="0" t="n">
        <v>0.8</v>
      </c>
    </row>
    <row r="112" customFormat="false" ht="15" hidden="false" customHeight="false" outlineLevel="0" collapsed="false">
      <c r="A112" s="0" t="s">
        <v>787</v>
      </c>
      <c r="B112" s="0" t="n">
        <v>0.8</v>
      </c>
    </row>
    <row r="113" customFormat="false" ht="15" hidden="false" customHeight="false" outlineLevel="0" collapsed="false">
      <c r="A113" s="0" t="s">
        <v>788</v>
      </c>
      <c r="B113" s="0" t="n">
        <v>0.8</v>
      </c>
    </row>
    <row r="114" customFormat="false" ht="15" hidden="false" customHeight="false" outlineLevel="0" collapsed="false">
      <c r="A114" s="0" t="s">
        <v>789</v>
      </c>
      <c r="B114" s="0" t="n">
        <v>0.8</v>
      </c>
    </row>
    <row r="115" customFormat="false" ht="15" hidden="false" customHeight="false" outlineLevel="0" collapsed="false">
      <c r="A115" s="0" t="s">
        <v>790</v>
      </c>
      <c r="B115" s="0" t="n">
        <v>0.8</v>
      </c>
    </row>
    <row r="116" customFormat="false" ht="15" hidden="false" customHeight="false" outlineLevel="0" collapsed="false">
      <c r="A116" s="0" t="s">
        <v>791</v>
      </c>
      <c r="B116" s="0" t="n">
        <v>0.8</v>
      </c>
    </row>
    <row r="117" customFormat="false" ht="15" hidden="false" customHeight="false" outlineLevel="0" collapsed="false">
      <c r="A117" s="0" t="s">
        <v>792</v>
      </c>
      <c r="B117" s="0" t="n">
        <v>0.8</v>
      </c>
    </row>
    <row r="118" customFormat="false" ht="15" hidden="false" customHeight="false" outlineLevel="0" collapsed="false">
      <c r="A118" s="0" t="s">
        <v>793</v>
      </c>
      <c r="B118" s="0" t="n">
        <v>0.8</v>
      </c>
    </row>
    <row r="119" customFormat="false" ht="15" hidden="false" customHeight="false" outlineLevel="0" collapsed="false">
      <c r="A119" s="0" t="s">
        <v>794</v>
      </c>
      <c r="B119" s="0" t="n">
        <v>0.8</v>
      </c>
    </row>
    <row r="120" customFormat="false" ht="15" hidden="false" customHeight="false" outlineLevel="0" collapsed="false">
      <c r="A120" s="0" t="s">
        <v>795</v>
      </c>
      <c r="B120" s="0" t="n">
        <v>0.8</v>
      </c>
    </row>
    <row r="121" customFormat="false" ht="15" hidden="false" customHeight="false" outlineLevel="0" collapsed="false">
      <c r="A121" s="0" t="s">
        <v>796</v>
      </c>
      <c r="B121" s="0" t="n">
        <v>0.8</v>
      </c>
    </row>
    <row r="122" customFormat="false" ht="15" hidden="false" customHeight="false" outlineLevel="0" collapsed="false">
      <c r="A122" s="0" t="s">
        <v>797</v>
      </c>
      <c r="B122" s="0" t="n">
        <v>0.8</v>
      </c>
    </row>
    <row r="123" customFormat="false" ht="15" hidden="false" customHeight="false" outlineLevel="0" collapsed="false">
      <c r="A123" s="0" t="s">
        <v>798</v>
      </c>
      <c r="B123" s="0" t="n">
        <v>0.8</v>
      </c>
    </row>
    <row r="124" customFormat="false" ht="15" hidden="false" customHeight="false" outlineLevel="0" collapsed="false">
      <c r="A124" s="0" t="s">
        <v>799</v>
      </c>
      <c r="B124" s="0" t="n">
        <v>0.8</v>
      </c>
    </row>
    <row r="125" customFormat="false" ht="15" hidden="false" customHeight="false" outlineLevel="0" collapsed="false">
      <c r="A125" s="0" t="s">
        <v>800</v>
      </c>
      <c r="B125" s="0" t="n">
        <v>0.8</v>
      </c>
    </row>
    <row r="126" customFormat="false" ht="15" hidden="false" customHeight="false" outlineLevel="0" collapsed="false">
      <c r="A126" s="0" t="s">
        <v>801</v>
      </c>
      <c r="B126" s="0" t="n">
        <v>0.8</v>
      </c>
    </row>
    <row r="127" customFormat="false" ht="15" hidden="false" customHeight="false" outlineLevel="0" collapsed="false">
      <c r="A127" s="0" t="s">
        <v>802</v>
      </c>
      <c r="B127" s="0" t="n">
        <v>0.8</v>
      </c>
    </row>
    <row r="128" customFormat="false" ht="15" hidden="false" customHeight="false" outlineLevel="0" collapsed="false">
      <c r="A128" s="0" t="s">
        <v>803</v>
      </c>
      <c r="B128" s="0" t="n">
        <v>0.8</v>
      </c>
    </row>
    <row r="129" customFormat="false" ht="15" hidden="false" customHeight="false" outlineLevel="0" collapsed="false">
      <c r="A129" s="0" t="s">
        <v>804</v>
      </c>
      <c r="B129" s="0" t="n">
        <v>0.8</v>
      </c>
    </row>
    <row r="130" customFormat="false" ht="15" hidden="false" customHeight="false" outlineLevel="0" collapsed="false">
      <c r="A130" s="0" t="s">
        <v>805</v>
      </c>
      <c r="B130" s="0" t="n">
        <v>0.8</v>
      </c>
    </row>
    <row r="131" customFormat="false" ht="15" hidden="false" customHeight="false" outlineLevel="0" collapsed="false">
      <c r="A131" s="0" t="s">
        <v>806</v>
      </c>
      <c r="B131" s="0" t="n">
        <v>0.8</v>
      </c>
    </row>
    <row r="132" customFormat="false" ht="15" hidden="false" customHeight="false" outlineLevel="0" collapsed="false">
      <c r="A132" s="0" t="s">
        <v>807</v>
      </c>
      <c r="B132" s="0" t="n">
        <v>0.8</v>
      </c>
    </row>
    <row r="133" customFormat="false" ht="15" hidden="false" customHeight="false" outlineLevel="0" collapsed="false">
      <c r="A133" s="0" t="s">
        <v>808</v>
      </c>
      <c r="B133" s="0" t="n">
        <v>0.8</v>
      </c>
    </row>
    <row r="134" customFormat="false" ht="15" hidden="false" customHeight="false" outlineLevel="0" collapsed="false">
      <c r="A134" s="0" t="s">
        <v>809</v>
      </c>
      <c r="B134" s="0" t="n">
        <v>0.8</v>
      </c>
    </row>
    <row r="135" customFormat="false" ht="15" hidden="false" customHeight="false" outlineLevel="0" collapsed="false">
      <c r="A135" s="0" t="s">
        <v>810</v>
      </c>
      <c r="B135" s="0" t="n">
        <v>0.8</v>
      </c>
    </row>
    <row r="136" customFormat="false" ht="15" hidden="false" customHeight="false" outlineLevel="0" collapsed="false">
      <c r="A136" s="0" t="s">
        <v>811</v>
      </c>
      <c r="B136" s="0" t="n">
        <v>0.8</v>
      </c>
    </row>
    <row r="137" customFormat="false" ht="15" hidden="false" customHeight="false" outlineLevel="0" collapsed="false">
      <c r="A137" s="0" t="s">
        <v>812</v>
      </c>
      <c r="B137" s="0" t="n">
        <v>0.8</v>
      </c>
    </row>
    <row r="138" customFormat="false" ht="15" hidden="false" customHeight="false" outlineLevel="0" collapsed="false">
      <c r="A138" s="0" t="s">
        <v>813</v>
      </c>
      <c r="B138" s="0" t="n">
        <v>0.8</v>
      </c>
    </row>
    <row r="139" customFormat="false" ht="15" hidden="false" customHeight="false" outlineLevel="0" collapsed="false">
      <c r="A139" s="0" t="s">
        <v>814</v>
      </c>
      <c r="B139" s="0" t="n">
        <v>0.3</v>
      </c>
    </row>
    <row r="140" customFormat="false" ht="15" hidden="false" customHeight="false" outlineLevel="0" collapsed="false">
      <c r="A140" s="0" t="s">
        <v>815</v>
      </c>
      <c r="B140" s="0" t="n">
        <v>0.5</v>
      </c>
    </row>
    <row r="141" customFormat="false" ht="15" hidden="false" customHeight="false" outlineLevel="0" collapsed="false">
      <c r="A141" s="0" t="s">
        <v>816</v>
      </c>
      <c r="B141" s="0" t="n">
        <v>0.8</v>
      </c>
    </row>
    <row r="142" customFormat="false" ht="15" hidden="false" customHeight="false" outlineLevel="0" collapsed="false">
      <c r="A142" s="0" t="s">
        <v>817</v>
      </c>
      <c r="B142" s="1" t="n">
        <v>4E-005</v>
      </c>
    </row>
    <row r="143" customFormat="false" ht="15" hidden="false" customHeight="false" outlineLevel="0" collapsed="false">
      <c r="A143" s="0" t="s">
        <v>818</v>
      </c>
      <c r="B143" s="1" t="n">
        <v>0.8</v>
      </c>
    </row>
    <row r="144" customFormat="false" ht="15" hidden="false" customHeight="false" outlineLevel="0" collapsed="false">
      <c r="A144" s="0" t="s">
        <v>819</v>
      </c>
      <c r="B144" s="0" t="n">
        <v>20</v>
      </c>
    </row>
    <row r="145" customFormat="false" ht="15" hidden="false" customHeight="false" outlineLevel="0" collapsed="false">
      <c r="A145" s="0" t="s">
        <v>820</v>
      </c>
      <c r="B145" s="0" t="n">
        <v>20</v>
      </c>
    </row>
    <row r="146" customFormat="false" ht="15" hidden="false" customHeight="false" outlineLevel="0" collapsed="false">
      <c r="A146" s="0" t="s">
        <v>821</v>
      </c>
      <c r="B146" s="0" t="n">
        <v>0.8</v>
      </c>
    </row>
    <row r="147" customFormat="false" ht="15" hidden="false" customHeight="false" outlineLevel="0" collapsed="false">
      <c r="A147" s="0" t="s">
        <v>822</v>
      </c>
      <c r="B147" s="0" t="n">
        <v>0.6</v>
      </c>
    </row>
    <row r="148" customFormat="false" ht="15" hidden="false" customHeight="false" outlineLevel="0" collapsed="false">
      <c r="A148" s="0" t="s">
        <v>823</v>
      </c>
      <c r="B148" s="0" t="n">
        <v>0.6</v>
      </c>
    </row>
    <row r="149" customFormat="false" ht="15" hidden="false" customHeight="false" outlineLevel="0" collapsed="false">
      <c r="A149" s="0" t="s">
        <v>824</v>
      </c>
      <c r="B149" s="0" t="n">
        <v>0</v>
      </c>
    </row>
    <row r="150" customFormat="false" ht="15" hidden="false" customHeight="false" outlineLevel="0" collapsed="false">
      <c r="A150" s="0" t="s">
        <v>825</v>
      </c>
      <c r="B150" s="0" t="n">
        <v>0</v>
      </c>
    </row>
    <row r="151" customFormat="false" ht="15" hidden="false" customHeight="false" outlineLevel="0" collapsed="false">
      <c r="A151" s="0" t="s">
        <v>826</v>
      </c>
      <c r="B151" s="0" t="n">
        <v>0</v>
      </c>
    </row>
    <row r="152" customFormat="false" ht="15" hidden="false" customHeight="false" outlineLevel="0" collapsed="false">
      <c r="A152" s="0" t="s">
        <v>827</v>
      </c>
      <c r="B152" s="0" t="n">
        <v>0</v>
      </c>
    </row>
    <row r="153" customFormat="false" ht="15" hidden="false" customHeight="false" outlineLevel="0" collapsed="false">
      <c r="A153" s="0" t="s">
        <v>828</v>
      </c>
      <c r="B153" s="0" t="n">
        <v>0</v>
      </c>
    </row>
    <row r="154" customFormat="false" ht="15" hidden="false" customHeight="false" outlineLevel="0" collapsed="false">
      <c r="A154" s="0" t="s">
        <v>829</v>
      </c>
      <c r="B154" s="0" t="n">
        <v>0.1</v>
      </c>
    </row>
    <row r="155" customFormat="false" ht="15" hidden="false" customHeight="false" outlineLevel="0" collapsed="false">
      <c r="A155" s="0" t="s">
        <v>830</v>
      </c>
      <c r="B155" s="0" t="n">
        <v>0.1</v>
      </c>
    </row>
    <row r="156" customFormat="false" ht="15" hidden="false" customHeight="false" outlineLevel="0" collapsed="false">
      <c r="A156" s="0" t="s">
        <v>831</v>
      </c>
      <c r="B156" s="0" t="n">
        <v>0.1</v>
      </c>
    </row>
    <row r="157" customFormat="false" ht="15" hidden="false" customHeight="false" outlineLevel="0" collapsed="false">
      <c r="A157" s="0" t="s">
        <v>832</v>
      </c>
      <c r="B157" s="0" t="n">
        <v>0.1</v>
      </c>
    </row>
    <row r="158" customFormat="false" ht="15" hidden="false" customHeight="false" outlineLevel="0" collapsed="false">
      <c r="A158" s="0" t="s">
        <v>833</v>
      </c>
      <c r="B158" s="0" t="n">
        <v>0.1</v>
      </c>
    </row>
    <row r="159" customFormat="false" ht="15" hidden="false" customHeight="false" outlineLevel="0" collapsed="false">
      <c r="A159" s="0" t="s">
        <v>834</v>
      </c>
      <c r="B159" s="0" t="n">
        <v>0</v>
      </c>
    </row>
    <row r="160" customFormat="false" ht="15" hidden="false" customHeight="false" outlineLevel="0" collapsed="false">
      <c r="A160" s="0" t="s">
        <v>835</v>
      </c>
      <c r="B160" s="0" t="n">
        <v>0</v>
      </c>
    </row>
    <row r="161" customFormat="false" ht="15" hidden="false" customHeight="false" outlineLevel="0" collapsed="false">
      <c r="A161" s="0" t="s">
        <v>836</v>
      </c>
      <c r="B161" s="0" t="n">
        <v>0</v>
      </c>
    </row>
    <row r="162" customFormat="false" ht="15" hidden="false" customHeight="false" outlineLevel="0" collapsed="false">
      <c r="A162" s="0" t="s">
        <v>837</v>
      </c>
      <c r="B162" s="0" t="n">
        <v>0</v>
      </c>
    </row>
    <row r="163" customFormat="false" ht="15" hidden="false" customHeight="false" outlineLevel="0" collapsed="false">
      <c r="A163" s="0" t="s">
        <v>838</v>
      </c>
      <c r="B163" s="0" t="n">
        <v>0</v>
      </c>
    </row>
    <row r="164" customFormat="false" ht="15" hidden="false" customHeight="false" outlineLevel="0" collapsed="false">
      <c r="A164" s="0" t="s">
        <v>839</v>
      </c>
      <c r="B164" s="0" t="n">
        <v>0</v>
      </c>
    </row>
    <row r="165" customFormat="false" ht="15" hidden="false" customHeight="false" outlineLevel="0" collapsed="false">
      <c r="A165" s="0" t="s">
        <v>840</v>
      </c>
      <c r="B165" s="0" t="n">
        <v>0.6</v>
      </c>
    </row>
    <row r="166" customFormat="false" ht="15" hidden="false" customHeight="false" outlineLevel="0" collapsed="false">
      <c r="A166" s="0" t="s">
        <v>841</v>
      </c>
      <c r="B166" s="0" t="n">
        <v>0</v>
      </c>
    </row>
    <row r="167" customFormat="false" ht="15" hidden="false" customHeight="false" outlineLevel="0" collapsed="false">
      <c r="A167" s="0" t="s">
        <v>842</v>
      </c>
      <c r="B167" s="0" t="n">
        <v>0</v>
      </c>
    </row>
    <row r="168" customFormat="false" ht="15" hidden="false" customHeight="false" outlineLevel="0" collapsed="false">
      <c r="A168" s="0" t="s">
        <v>843</v>
      </c>
      <c r="B168" s="0" t="n">
        <v>0</v>
      </c>
    </row>
    <row r="169" customFormat="false" ht="15" hidden="false" customHeight="false" outlineLevel="0" collapsed="false">
      <c r="A169" s="0" t="s">
        <v>844</v>
      </c>
      <c r="B169" s="0" t="n">
        <v>0</v>
      </c>
    </row>
    <row r="170" customFormat="false" ht="15" hidden="false" customHeight="false" outlineLevel="0" collapsed="false">
      <c r="A170" s="0" t="s">
        <v>845</v>
      </c>
      <c r="B170" s="0" t="n">
        <v>0</v>
      </c>
    </row>
    <row r="171" customFormat="false" ht="15" hidden="false" customHeight="false" outlineLevel="0" collapsed="false">
      <c r="A171" s="0" t="s">
        <v>846</v>
      </c>
      <c r="B171" s="0" t="n">
        <v>0</v>
      </c>
    </row>
    <row r="172" customFormat="false" ht="15" hidden="false" customHeight="false" outlineLevel="0" collapsed="false">
      <c r="A172" s="0" t="s">
        <v>847</v>
      </c>
      <c r="B172" s="0" t="n">
        <v>0</v>
      </c>
    </row>
    <row r="173" customFormat="false" ht="15" hidden="false" customHeight="false" outlineLevel="0" collapsed="false">
      <c r="A173" s="0" t="s">
        <v>848</v>
      </c>
      <c r="B1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1" activeCellId="0" sqref="F1"/>
    </sheetView>
  </sheetViews>
  <sheetFormatPr defaultRowHeight="15"/>
  <cols>
    <col collapsed="false" hidden="false" max="1" min="1" style="0" width="8.36734693877551"/>
    <col collapsed="false" hidden="false" max="1025" min="2" style="0" width="11.0714285714286"/>
  </cols>
  <sheetData>
    <row r="1" customFormat="false" ht="15" hidden="false" customHeight="false" outlineLevel="0" collapsed="false">
      <c r="A1" s="0" t="s">
        <v>849</v>
      </c>
      <c r="C1" s="0" t="s">
        <v>850</v>
      </c>
      <c r="F1" s="0" t="s">
        <v>851</v>
      </c>
      <c r="H1" s="0" t="s">
        <v>493</v>
      </c>
      <c r="I1" s="0" t="s">
        <v>494</v>
      </c>
      <c r="K1" s="0" t="s">
        <v>852</v>
      </c>
      <c r="L1" s="0" t="s">
        <v>853</v>
      </c>
    </row>
    <row r="2" customFormat="false" ht="15" hidden="false" customHeight="false" outlineLevel="0" collapsed="false">
      <c r="A2" s="0" t="s">
        <v>172</v>
      </c>
      <c r="B2" s="0" t="s">
        <v>854</v>
      </c>
      <c r="C2" s="0" t="n">
        <v>0.0129</v>
      </c>
      <c r="E2" s="0" t="s">
        <v>855</v>
      </c>
      <c r="F2" s="0" t="n">
        <v>3.05</v>
      </c>
      <c r="H2" s="0" t="n">
        <v>3400</v>
      </c>
      <c r="I2" s="0" t="n">
        <v>60</v>
      </c>
      <c r="K2" s="0" t="n">
        <f aca="false">C2*(I2^F2)</f>
        <v>3419.40879160974</v>
      </c>
      <c r="L2" s="0" t="n">
        <f aca="false">(H2/C2)^(1/F2)</f>
        <v>59.8881260039827</v>
      </c>
    </row>
    <row r="3" customFormat="false" ht="15" hidden="false" customHeight="false" outlineLevel="0" collapsed="false">
      <c r="A3" s="0" t="s">
        <v>175</v>
      </c>
      <c r="B3" s="0" t="s">
        <v>856</v>
      </c>
      <c r="C3" s="0" t="n">
        <v>0.0125</v>
      </c>
      <c r="E3" s="0" t="s">
        <v>857</v>
      </c>
      <c r="F3" s="0" t="n">
        <v>3</v>
      </c>
      <c r="H3" s="0" t="n">
        <v>1100</v>
      </c>
      <c r="I3" s="0" t="n">
        <v>45</v>
      </c>
      <c r="K3" s="0" t="n">
        <f aca="false">C3*(I3^F3)</f>
        <v>1139.0625</v>
      </c>
      <c r="L3" s="0" t="n">
        <f aca="false">(H3/C3)^(1/F3)</f>
        <v>44.4796018113863</v>
      </c>
    </row>
    <row r="4" customFormat="false" ht="15" hidden="false" customHeight="false" outlineLevel="0" collapsed="false">
      <c r="A4" s="0" t="s">
        <v>177</v>
      </c>
      <c r="B4" s="0" t="s">
        <v>858</v>
      </c>
      <c r="C4" s="0" t="n">
        <v>0.015</v>
      </c>
      <c r="E4" s="0" t="s">
        <v>859</v>
      </c>
      <c r="F4" s="0" t="n">
        <v>2.9</v>
      </c>
      <c r="H4" s="0" t="n">
        <v>21000</v>
      </c>
      <c r="I4" s="0" t="n">
        <v>133</v>
      </c>
      <c r="K4" s="0" t="n">
        <f aca="false">C4*(I4^F4)</f>
        <v>21640.1874249109</v>
      </c>
      <c r="L4" s="0" t="n">
        <f aca="false">(H4/C4)^(1/F4)</f>
        <v>131.629882936376</v>
      </c>
    </row>
    <row r="5" customFormat="false" ht="15" hidden="false" customHeight="false" outlineLevel="0" collapsed="false">
      <c r="A5" s="0" t="s">
        <v>179</v>
      </c>
      <c r="B5" s="0" t="s">
        <v>860</v>
      </c>
      <c r="C5" s="0" t="n">
        <v>0.011</v>
      </c>
      <c r="E5" s="0" t="s">
        <v>861</v>
      </c>
      <c r="F5" s="0" t="n">
        <v>2.9</v>
      </c>
      <c r="H5" s="0" t="n">
        <v>14400</v>
      </c>
      <c r="I5" s="0" t="n">
        <v>130</v>
      </c>
      <c r="K5" s="0" t="n">
        <f aca="false">C5*(I5^F5)</f>
        <v>14853.4865344389</v>
      </c>
      <c r="L5" s="0" t="n">
        <f aca="false">(H5/C5)^(1/F5)</f>
        <v>128.617461407689</v>
      </c>
    </row>
    <row r="6" customFormat="false" ht="15" hidden="false" customHeight="false" outlineLevel="0" collapsed="false">
      <c r="A6" s="0" t="s">
        <v>181</v>
      </c>
      <c r="B6" s="0" t="s">
        <v>862</v>
      </c>
      <c r="C6" s="0" t="n">
        <v>0.014</v>
      </c>
      <c r="E6" s="0" t="s">
        <v>863</v>
      </c>
      <c r="F6" s="0" t="n">
        <v>2.9</v>
      </c>
      <c r="H6" s="0" t="n">
        <v>910</v>
      </c>
      <c r="I6" s="0" t="n">
        <v>46</v>
      </c>
      <c r="K6" s="0" t="n">
        <f aca="false">C6*(I6^F6)</f>
        <v>929.235402781142</v>
      </c>
      <c r="L6" s="0" t="n">
        <f aca="false">(H6/C6)^(1/F6)</f>
        <v>45.6693988923725</v>
      </c>
    </row>
    <row r="7" customFormat="false" ht="15" hidden="false" customHeight="false" outlineLevel="0" collapsed="false">
      <c r="A7" s="0" t="s">
        <v>183</v>
      </c>
      <c r="B7" s="0" t="s">
        <v>864</v>
      </c>
      <c r="C7" s="0" t="n">
        <v>0.012</v>
      </c>
      <c r="E7" s="0" t="s">
        <v>865</v>
      </c>
      <c r="F7" s="0" t="n">
        <v>3.05</v>
      </c>
      <c r="H7" s="0" t="n">
        <v>10170</v>
      </c>
      <c r="I7" s="0" t="n">
        <v>89</v>
      </c>
      <c r="K7" s="0" t="n">
        <f aca="false">C7*(I7^F7)</f>
        <v>10588.1666049932</v>
      </c>
      <c r="L7" s="0" t="n">
        <f aca="false">(H7/C7)^(1/F7)</f>
        <v>87.8319172505695</v>
      </c>
    </row>
    <row r="8" customFormat="false" ht="15" hidden="false" customHeight="false" outlineLevel="0" collapsed="false">
      <c r="A8" s="0" t="s">
        <v>185</v>
      </c>
      <c r="B8" s="0" t="s">
        <v>866</v>
      </c>
      <c r="C8" s="0" t="n">
        <v>0.014</v>
      </c>
      <c r="E8" s="0" t="s">
        <v>867</v>
      </c>
      <c r="F8" s="0" t="n">
        <v>3</v>
      </c>
      <c r="H8" s="0" t="n">
        <v>3600</v>
      </c>
      <c r="I8" s="0" t="n">
        <v>64</v>
      </c>
      <c r="K8" s="0" t="n">
        <f aca="false">C8*(I8^F8)</f>
        <v>3670.016</v>
      </c>
      <c r="L8" s="0" t="n">
        <f aca="false">(H8/C8)^(1/F8)</f>
        <v>63.5903899768996</v>
      </c>
    </row>
    <row r="9" customFormat="false" ht="15" hidden="false" customHeight="false" outlineLevel="0" collapsed="false">
      <c r="A9" s="0" t="s">
        <v>187</v>
      </c>
      <c r="B9" s="0" t="s">
        <v>868</v>
      </c>
      <c r="C9" s="0" t="n">
        <v>0.012</v>
      </c>
      <c r="E9" s="0" t="s">
        <v>869</v>
      </c>
      <c r="F9" s="0" t="n">
        <v>3</v>
      </c>
      <c r="H9" s="0" t="n">
        <v>2500</v>
      </c>
      <c r="I9" s="0" t="n">
        <v>60</v>
      </c>
      <c r="K9" s="0" t="n">
        <f aca="false">C9*(I9^F9)</f>
        <v>2592</v>
      </c>
      <c r="L9" s="0" t="n">
        <f aca="false">(H9/C9)^(1/F9)</f>
        <v>59.2815550748344</v>
      </c>
    </row>
    <row r="10" customFormat="false" ht="15" hidden="false" customHeight="false" outlineLevel="0" collapsed="false">
      <c r="A10" s="0" t="s">
        <v>191</v>
      </c>
      <c r="B10" s="0" t="s">
        <v>870</v>
      </c>
      <c r="C10" s="0" t="n">
        <v>0.0168</v>
      </c>
      <c r="E10" s="0" t="s">
        <v>871</v>
      </c>
      <c r="F10" s="0" t="n">
        <v>3.1</v>
      </c>
      <c r="H10" s="0" t="n">
        <v>320000</v>
      </c>
      <c r="I10" s="0" t="n">
        <v>470</v>
      </c>
      <c r="K10" s="0" t="n">
        <f aca="false">C10*(I10^F10)</f>
        <v>3227101.61975158</v>
      </c>
      <c r="L10" s="0" t="n">
        <f aca="false">(H10/C10)^(1/F10)</f>
        <v>223.015839016798</v>
      </c>
    </row>
    <row r="11" customFormat="false" ht="15" hidden="false" customHeight="false" outlineLevel="0" collapsed="false">
      <c r="A11" s="0" t="s">
        <v>193</v>
      </c>
      <c r="B11" s="0" t="s">
        <v>872</v>
      </c>
      <c r="C11" s="0" t="n">
        <v>0.0124</v>
      </c>
      <c r="E11" s="0" t="s">
        <v>873</v>
      </c>
      <c r="F11" s="0" t="n">
        <v>3.2</v>
      </c>
      <c r="H11" s="0" t="n">
        <v>6400</v>
      </c>
      <c r="I11" s="0" t="n">
        <v>82.6</v>
      </c>
      <c r="K11" s="0" t="n">
        <f aca="false">C11*(I11^F11)</f>
        <v>16894.9860137613</v>
      </c>
      <c r="L11" s="0" t="n">
        <f aca="false">(H11/C11)^(1/F11)</f>
        <v>60.9869571234171</v>
      </c>
    </row>
    <row r="12" customFormat="false" ht="15" hidden="false" customHeight="false" outlineLevel="0" collapsed="false">
      <c r="A12" s="0" t="s">
        <v>189</v>
      </c>
      <c r="B12" s="0" t="s">
        <v>874</v>
      </c>
      <c r="C12" s="0" t="n">
        <v>0.012</v>
      </c>
      <c r="E12" s="0" t="s">
        <v>875</v>
      </c>
      <c r="F12" s="0" t="n">
        <v>2.95</v>
      </c>
      <c r="H12" s="0" t="n">
        <v>750</v>
      </c>
      <c r="I12" s="0" t="n">
        <v>43</v>
      </c>
      <c r="K12" s="0" t="n">
        <f aca="false">C12*(I12^F12)</f>
        <v>790.520597103412</v>
      </c>
      <c r="L12" s="0" t="n">
        <f aca="false">(H12/C12)^(1/F12)</f>
        <v>42.2398181464578</v>
      </c>
    </row>
    <row r="13" customFormat="false" ht="15" hidden="false" customHeight="false" outlineLevel="0" collapsed="false">
      <c r="A13" s="0" t="s">
        <v>195</v>
      </c>
      <c r="B13" s="0" t="s">
        <v>876</v>
      </c>
      <c r="C13" s="0" t="n">
        <v>0.012</v>
      </c>
      <c r="E13" s="0" t="s">
        <v>877</v>
      </c>
      <c r="F13" s="0" t="n">
        <v>2.9</v>
      </c>
      <c r="K13" s="0" t="n">
        <f aca="false">C13*(I13^F13)</f>
        <v>0</v>
      </c>
      <c r="L13" s="0" t="n">
        <f aca="false">(H13/C13)^(1/F13)</f>
        <v>0</v>
      </c>
    </row>
    <row r="14" customFormat="false" ht="15" hidden="false" customHeight="false" outlineLevel="0" collapsed="false">
      <c r="A14" s="0" t="s">
        <v>197</v>
      </c>
      <c r="B14" s="0" t="s">
        <v>878</v>
      </c>
      <c r="C14" s="0" t="n">
        <v>0.026</v>
      </c>
      <c r="E14" s="0" t="s">
        <v>879</v>
      </c>
      <c r="F14" s="0" t="n">
        <v>2.79</v>
      </c>
      <c r="H14" s="0" t="n">
        <v>684000</v>
      </c>
      <c r="I14" s="0" t="n">
        <v>458</v>
      </c>
      <c r="K14" s="0" t="n">
        <f aca="false">C14*(I14^F14)</f>
        <v>689902.997058859</v>
      </c>
      <c r="L14" s="0" t="n">
        <f aca="false">(H14/C14)^(1/F14)</f>
        <v>456.591548794898</v>
      </c>
    </row>
    <row r="15" customFormat="false" ht="15" hidden="false" customHeight="false" outlineLevel="0" collapsed="false">
      <c r="A15" s="0" t="s">
        <v>199</v>
      </c>
      <c r="B15" s="0" t="s">
        <v>880</v>
      </c>
      <c r="C15" s="0" t="n">
        <v>0.0214</v>
      </c>
      <c r="E15" s="0" t="s">
        <v>881</v>
      </c>
      <c r="F15" s="0" t="n">
        <v>2.96</v>
      </c>
      <c r="K15" s="0" t="n">
        <f aca="false">C15*(I15^F15)</f>
        <v>0</v>
      </c>
      <c r="L15" s="0" t="n">
        <f aca="false">(H15/C15)^(1/F15)</f>
        <v>0</v>
      </c>
    </row>
    <row r="16" customFormat="false" ht="15" hidden="false" customHeight="false" outlineLevel="0" collapsed="false">
      <c r="A16" s="0" t="s">
        <v>201</v>
      </c>
      <c r="B16" s="0" t="s">
        <v>882</v>
      </c>
      <c r="C16" s="0" t="n">
        <v>0.0214</v>
      </c>
      <c r="E16" s="0" t="s">
        <v>883</v>
      </c>
      <c r="F16" s="0" t="n">
        <v>2.96</v>
      </c>
      <c r="K16" s="0" t="n">
        <f aca="false">C16*(I16^F16)</f>
        <v>0</v>
      </c>
      <c r="L16" s="0" t="n">
        <f aca="false">(H16/C16)^(1/F16)</f>
        <v>0</v>
      </c>
    </row>
    <row r="17" customFormat="false" ht="15" hidden="false" customHeight="false" outlineLevel="0" collapsed="false">
      <c r="A17" s="0" t="s">
        <v>203</v>
      </c>
      <c r="B17" s="0" t="s">
        <v>884</v>
      </c>
      <c r="C17" s="0" t="n">
        <v>0.011</v>
      </c>
      <c r="E17" s="0" t="s">
        <v>885</v>
      </c>
      <c r="F17" s="0" t="n">
        <v>3.01</v>
      </c>
      <c r="K17" s="0" t="n">
        <f aca="false">C17*(I17^F17)</f>
        <v>0</v>
      </c>
      <c r="L17" s="0" t="n">
        <f aca="false">(H17/C17)^(1/F17)</f>
        <v>0</v>
      </c>
    </row>
    <row r="18" customFormat="false" ht="15" hidden="false" customHeight="false" outlineLevel="0" collapsed="false">
      <c r="A18" s="0" t="s">
        <v>205</v>
      </c>
      <c r="B18" s="0" t="s">
        <v>886</v>
      </c>
      <c r="C18" s="0" t="n">
        <v>0.021</v>
      </c>
      <c r="E18" s="0" t="s">
        <v>887</v>
      </c>
      <c r="F18" s="0" t="n">
        <v>3</v>
      </c>
      <c r="H18" s="0" t="n">
        <v>567</v>
      </c>
      <c r="I18" s="0" t="n">
        <v>30</v>
      </c>
      <c r="K18" s="0" t="n">
        <f aca="false">C18*(I18^F18)</f>
        <v>567</v>
      </c>
      <c r="L18" s="0" t="n">
        <f aca="false">(H18/C18)^(1/F18)</f>
        <v>30</v>
      </c>
    </row>
    <row r="19" customFormat="false" ht="15" hidden="false" customHeight="false" outlineLevel="0" collapsed="false">
      <c r="A19" s="0" t="s">
        <v>209</v>
      </c>
      <c r="B19" s="0" t="s">
        <v>888</v>
      </c>
      <c r="C19" s="0" t="n">
        <v>0.016</v>
      </c>
      <c r="E19" s="0" t="s">
        <v>889</v>
      </c>
      <c r="F19" s="0" t="n">
        <v>3</v>
      </c>
      <c r="H19" s="0" t="n">
        <v>50</v>
      </c>
      <c r="I19" s="0" t="n">
        <v>15</v>
      </c>
      <c r="K19" s="0" t="n">
        <f aca="false">C19*(I19^F19)</f>
        <v>54</v>
      </c>
      <c r="L19" s="0" t="n">
        <f aca="false">(H19/C19)^(1/F19)</f>
        <v>14.6200886910643</v>
      </c>
    </row>
    <row r="20" customFormat="false" ht="15" hidden="false" customHeight="false" outlineLevel="0" collapsed="false">
      <c r="A20" s="0" t="s">
        <v>207</v>
      </c>
      <c r="B20" s="0" t="s">
        <v>890</v>
      </c>
      <c r="C20" s="0" t="n">
        <v>0.0116</v>
      </c>
      <c r="E20" s="0" t="s">
        <v>891</v>
      </c>
      <c r="F20" s="0" t="n">
        <v>3</v>
      </c>
      <c r="K20" s="0" t="n">
        <f aca="false">C20*(I20^F20)</f>
        <v>0</v>
      </c>
      <c r="L20" s="0" t="n">
        <f aca="false">(H20/C20)^(1/F20)</f>
        <v>0</v>
      </c>
    </row>
    <row r="21" customFormat="false" ht="15" hidden="false" customHeight="false" outlineLevel="0" collapsed="false">
      <c r="A21" s="0" t="s">
        <v>211</v>
      </c>
      <c r="B21" s="0" t="s">
        <v>892</v>
      </c>
      <c r="C21" s="0" t="n">
        <v>0.013</v>
      </c>
      <c r="E21" s="0" t="s">
        <v>893</v>
      </c>
      <c r="F21" s="0" t="n">
        <v>3</v>
      </c>
      <c r="H21" s="0" t="n">
        <v>22600</v>
      </c>
      <c r="I21" s="0" t="n">
        <v>120</v>
      </c>
      <c r="K21" s="0" t="n">
        <f aca="false">C21*(I21^F21)</f>
        <v>22464</v>
      </c>
      <c r="L21" s="0" t="n">
        <f aca="false">(H21/C21)^(1/F21)</f>
        <v>120.24167817922</v>
      </c>
    </row>
    <row r="22" customFormat="false" ht="15" hidden="false" customHeight="false" outlineLevel="0" collapsed="false">
      <c r="A22" s="0" t="s">
        <v>213</v>
      </c>
      <c r="B22" s="0" t="s">
        <v>894</v>
      </c>
      <c r="C22" s="0" t="n">
        <v>0.01</v>
      </c>
      <c r="E22" s="0" t="s">
        <v>895</v>
      </c>
      <c r="F22" s="0" t="n">
        <v>2.9</v>
      </c>
      <c r="H22" s="0" t="n">
        <v>822</v>
      </c>
      <c r="I22" s="0" t="n">
        <v>50</v>
      </c>
      <c r="K22" s="0" t="n">
        <f aca="false">C22*(I22^F22)</f>
        <v>845.304172257802</v>
      </c>
      <c r="L22" s="0" t="n">
        <f aca="false">(H22/C22)^(1/F22)</f>
        <v>49.5203134925243</v>
      </c>
    </row>
    <row r="23" customFormat="false" ht="15" hidden="false" customHeight="false" outlineLevel="0" collapsed="false">
      <c r="A23" s="0" t="s">
        <v>29</v>
      </c>
      <c r="B23" s="0" t="s">
        <v>896</v>
      </c>
      <c r="C23" s="0" t="n">
        <v>0.0123</v>
      </c>
      <c r="E23" s="0" t="s">
        <v>897</v>
      </c>
      <c r="F23" s="0" t="n">
        <v>3.2</v>
      </c>
      <c r="K23" s="0" t="n">
        <f aca="false">C23*(I23^F23)</f>
        <v>0</v>
      </c>
      <c r="L23" s="0" t="n">
        <f aca="false">(H23/C23)^(1/F23)</f>
        <v>0</v>
      </c>
    </row>
    <row r="24" customFormat="false" ht="15" hidden="false" customHeight="false" outlineLevel="0" collapsed="false">
      <c r="A24" s="0" t="s">
        <v>215</v>
      </c>
      <c r="B24" s="0" t="s">
        <v>898</v>
      </c>
      <c r="C24" s="0" t="n">
        <v>0.012</v>
      </c>
      <c r="E24" s="0" t="s">
        <v>899</v>
      </c>
      <c r="F24" s="0" t="n">
        <v>3</v>
      </c>
      <c r="H24" s="0" t="n">
        <v>96000</v>
      </c>
      <c r="I24" s="0" t="n">
        <v>200</v>
      </c>
      <c r="K24" s="0" t="n">
        <f aca="false">C24*(I24^F24)</f>
        <v>96000</v>
      </c>
      <c r="L24" s="0" t="n">
        <f aca="false">(H24/C24)^(1/F24)</f>
        <v>200</v>
      </c>
    </row>
    <row r="25" customFormat="false" ht="15" hidden="false" customHeight="false" outlineLevel="0" collapsed="false">
      <c r="A25" s="0" t="s">
        <v>217</v>
      </c>
      <c r="B25" s="0" t="s">
        <v>900</v>
      </c>
      <c r="C25" s="0" t="n">
        <v>0.013</v>
      </c>
      <c r="E25" s="0" t="s">
        <v>901</v>
      </c>
      <c r="F25" s="0" t="n">
        <v>2.8</v>
      </c>
      <c r="H25" s="0" t="n">
        <v>2300</v>
      </c>
      <c r="I25" s="0" t="n">
        <v>76</v>
      </c>
      <c r="K25" s="0" t="n">
        <f aca="false">C25*(I25^F25)</f>
        <v>2400.05619652613</v>
      </c>
      <c r="L25" s="0" t="n">
        <f aca="false">(H25/C25)^(1/F25)</f>
        <v>74.8529195548314</v>
      </c>
    </row>
    <row r="26" customFormat="false" ht="15" hidden="false" customHeight="false" outlineLevel="0" collapsed="false">
      <c r="A26" s="0" t="s">
        <v>219</v>
      </c>
      <c r="B26" s="0" t="s">
        <v>902</v>
      </c>
      <c r="C26" s="0" t="n">
        <v>0.014</v>
      </c>
      <c r="E26" s="0" t="s">
        <v>903</v>
      </c>
      <c r="F26" s="0" t="n">
        <v>2.8</v>
      </c>
      <c r="I26" s="0" t="n">
        <v>70</v>
      </c>
      <c r="K26" s="0" t="n">
        <f aca="false">C26*(I26^F26)</f>
        <v>2053.06428321285</v>
      </c>
      <c r="L26" s="0" t="n">
        <f aca="false">(H26/C26)^(1/F26)</f>
        <v>0</v>
      </c>
    </row>
    <row r="27" customFormat="false" ht="15" hidden="false" customHeight="false" outlineLevel="0" collapsed="false">
      <c r="A27" s="0" t="s">
        <v>221</v>
      </c>
      <c r="B27" s="0" t="s">
        <v>904</v>
      </c>
      <c r="C27" s="0" t="n">
        <v>0.015</v>
      </c>
      <c r="E27" s="0" t="s">
        <v>905</v>
      </c>
      <c r="F27" s="0" t="n">
        <v>3</v>
      </c>
      <c r="H27" s="0" t="n">
        <v>32000</v>
      </c>
      <c r="I27" s="0" t="n">
        <v>130</v>
      </c>
      <c r="K27" s="0" t="n">
        <f aca="false">C27*(I27^F27)</f>
        <v>32955</v>
      </c>
      <c r="L27" s="0" t="n">
        <f aca="false">(H27/C27)^(1/F27)</f>
        <v>128.731917947417</v>
      </c>
    </row>
    <row r="28" customFormat="false" ht="15" hidden="false" customHeight="false" outlineLevel="0" collapsed="false">
      <c r="A28" s="0" t="s">
        <v>223</v>
      </c>
      <c r="B28" s="0" t="s">
        <v>906</v>
      </c>
      <c r="C28" s="0" t="n">
        <v>0.013</v>
      </c>
      <c r="E28" s="0" t="s">
        <v>907</v>
      </c>
      <c r="F28" s="0" t="n">
        <v>3</v>
      </c>
      <c r="H28" s="0" t="n">
        <v>3600</v>
      </c>
      <c r="I28" s="0" t="n">
        <v>66</v>
      </c>
      <c r="K28" s="0" t="n">
        <f aca="false">C28*(I28^F28)</f>
        <v>3737.448</v>
      </c>
      <c r="L28" s="0" t="n">
        <f aca="false">(H28/C28)^(1/F28)</f>
        <v>65.1808044508004</v>
      </c>
    </row>
    <row r="29" customFormat="false" ht="15" hidden="false" customHeight="false" outlineLevel="0" collapsed="false">
      <c r="A29" s="0" t="s">
        <v>225</v>
      </c>
      <c r="B29" s="0" t="s">
        <v>908</v>
      </c>
      <c r="C29" s="0" t="n">
        <v>0.015</v>
      </c>
      <c r="E29" s="0" t="s">
        <v>909</v>
      </c>
      <c r="F29" s="0" t="n">
        <v>3</v>
      </c>
      <c r="H29" s="0" t="n">
        <v>4300</v>
      </c>
      <c r="I29" s="0" t="n">
        <v>66</v>
      </c>
      <c r="K29" s="0" t="n">
        <f aca="false">C29*(I29^F29)</f>
        <v>4312.44</v>
      </c>
      <c r="L29" s="0" t="n">
        <f aca="false">(H29/C29)^(1/F29)</f>
        <v>65.9364759667164</v>
      </c>
    </row>
    <row r="30" customFormat="false" ht="15" hidden="false" customHeight="false" outlineLevel="0" collapsed="false">
      <c r="A30" s="0" t="s">
        <v>227</v>
      </c>
      <c r="B30" s="0" t="s">
        <v>910</v>
      </c>
      <c r="C30" s="0" t="n">
        <v>0.015</v>
      </c>
      <c r="E30" s="0" t="s">
        <v>911</v>
      </c>
      <c r="F30" s="0" t="n">
        <v>3.1</v>
      </c>
      <c r="H30" s="0" t="n">
        <v>2100</v>
      </c>
      <c r="I30" s="0" t="n">
        <v>46</v>
      </c>
      <c r="K30" s="0" t="n">
        <f aca="false">C30*(I30^F30)</f>
        <v>2141.11767826026</v>
      </c>
      <c r="L30" s="0" t="n">
        <f aca="false">(H30/C30)^(1/F30)</f>
        <v>45.7131661217614</v>
      </c>
    </row>
    <row r="31" customFormat="false" ht="15" hidden="false" customHeight="false" outlineLevel="0" collapsed="false">
      <c r="A31" s="0" t="s">
        <v>229</v>
      </c>
      <c r="B31" s="0" t="s">
        <v>912</v>
      </c>
      <c r="C31" s="0" t="n">
        <v>0.0095</v>
      </c>
      <c r="E31" s="0" t="s">
        <v>913</v>
      </c>
      <c r="F31" s="0" t="n">
        <v>3.1</v>
      </c>
      <c r="H31" s="0" t="n">
        <v>30000</v>
      </c>
      <c r="I31" s="0" t="n">
        <v>125</v>
      </c>
      <c r="K31" s="0" t="n">
        <f aca="false">C31*(I31^F31)</f>
        <v>30070.7766964478</v>
      </c>
      <c r="L31" s="0" t="n">
        <f aca="false">(H31/C31)^(1/F31)</f>
        <v>124.905018176365</v>
      </c>
    </row>
    <row r="32" customFormat="false" ht="15" hidden="false" customHeight="false" outlineLevel="0" collapsed="false">
      <c r="A32" s="0" t="s">
        <v>231</v>
      </c>
      <c r="B32" s="0" t="s">
        <v>914</v>
      </c>
      <c r="C32" s="0" t="n">
        <v>0.006</v>
      </c>
      <c r="E32" s="0" t="s">
        <v>915</v>
      </c>
      <c r="F32" s="0" t="n">
        <v>3.1</v>
      </c>
      <c r="H32" s="0" t="n">
        <v>1130</v>
      </c>
      <c r="I32" s="0" t="n">
        <v>50.8</v>
      </c>
      <c r="K32" s="0" t="n">
        <f aca="false">C32*(I32^F32)</f>
        <v>1165.00759985321</v>
      </c>
      <c r="L32" s="0" t="n">
        <f aca="false">(H32/C32)^(1/F32)</f>
        <v>50.3024823245952</v>
      </c>
    </row>
    <row r="33" customFormat="false" ht="15" hidden="false" customHeight="false" outlineLevel="0" collapsed="false">
      <c r="A33" s="0" t="s">
        <v>233</v>
      </c>
      <c r="B33" s="0" t="s">
        <v>916</v>
      </c>
      <c r="C33" s="0" t="n">
        <v>0.0025</v>
      </c>
      <c r="E33" s="0" t="s">
        <v>917</v>
      </c>
      <c r="F33" s="0" t="n">
        <v>3.1</v>
      </c>
      <c r="H33" s="0" t="n">
        <v>5400</v>
      </c>
      <c r="I33" s="0" t="n">
        <v>110</v>
      </c>
      <c r="K33" s="0" t="n">
        <f aca="false">C33*(I33^F33)</f>
        <v>5324.23642989316</v>
      </c>
      <c r="L33" s="0" t="n">
        <f aca="false">(H33/C33)^(1/F33)</f>
        <v>110.502518883022</v>
      </c>
    </row>
    <row r="34" customFormat="false" ht="15" hidden="false" customHeight="false" outlineLevel="0" collapsed="false">
      <c r="A34" s="0" t="s">
        <v>235</v>
      </c>
      <c r="B34" s="0" t="s">
        <v>918</v>
      </c>
      <c r="C34" s="0" t="n">
        <v>0.0135</v>
      </c>
      <c r="E34" s="0" t="s">
        <v>919</v>
      </c>
      <c r="F34" s="0" t="n">
        <v>3</v>
      </c>
      <c r="H34" s="0" t="n">
        <v>46800</v>
      </c>
      <c r="I34" s="0" t="n">
        <v>150</v>
      </c>
      <c r="K34" s="0" t="n">
        <f aca="false">C34*(I34^F34)</f>
        <v>45562.5</v>
      </c>
      <c r="L34" s="0" t="n">
        <f aca="false">(H34/C34)^(1/F34)</f>
        <v>151.345912043292</v>
      </c>
    </row>
    <row r="35" customFormat="false" ht="15" hidden="false" customHeight="false" outlineLevel="0" collapsed="false">
      <c r="A35" s="0" t="s">
        <v>237</v>
      </c>
      <c r="B35" s="0" t="s">
        <v>920</v>
      </c>
      <c r="C35" s="0" t="n">
        <v>0.0144</v>
      </c>
      <c r="E35" s="0" t="s">
        <v>921</v>
      </c>
      <c r="F35" s="0" t="n">
        <v>3</v>
      </c>
      <c r="H35" s="0" t="n">
        <v>43000</v>
      </c>
      <c r="I35" s="0" t="n">
        <v>145</v>
      </c>
      <c r="K35" s="0" t="n">
        <f aca="false">C35*(I35^F35)</f>
        <v>43900.2</v>
      </c>
      <c r="L35" s="0" t="n">
        <f aca="false">(H35/C35)^(1/F35)</f>
        <v>144.002043295195</v>
      </c>
    </row>
    <row r="36" customFormat="false" ht="15" hidden="false" customHeight="false" outlineLevel="0" collapsed="false">
      <c r="A36" s="0" t="s">
        <v>239</v>
      </c>
      <c r="B36" s="0" t="s">
        <v>922</v>
      </c>
      <c r="C36" s="0" t="n">
        <v>0.0122</v>
      </c>
      <c r="E36" s="0" t="s">
        <v>923</v>
      </c>
      <c r="F36" s="0" t="n">
        <v>2.9</v>
      </c>
      <c r="H36" s="0" t="n">
        <v>57000</v>
      </c>
      <c r="I36" s="0" t="n">
        <v>200</v>
      </c>
      <c r="K36" s="0" t="n">
        <f aca="false">C36*(I36^F36)</f>
        <v>57457.5122204815</v>
      </c>
      <c r="L36" s="0" t="n">
        <f aca="false">(H36/C36)^(1/F36)</f>
        <v>199.449415188733</v>
      </c>
    </row>
    <row r="37" customFormat="false" ht="15" hidden="false" customHeight="false" outlineLevel="0" collapsed="false">
      <c r="A37" s="0" t="s">
        <v>241</v>
      </c>
      <c r="B37" s="0" t="s">
        <v>924</v>
      </c>
      <c r="C37" s="0" t="n">
        <v>0.015</v>
      </c>
      <c r="E37" s="0" t="s">
        <v>925</v>
      </c>
      <c r="F37" s="0" t="n">
        <v>3</v>
      </c>
      <c r="H37" s="0" t="n">
        <v>11300</v>
      </c>
      <c r="I37" s="0" t="n">
        <v>91</v>
      </c>
      <c r="K37" s="0" t="n">
        <f aca="false">C37*(I37^F37)</f>
        <v>11303.565</v>
      </c>
      <c r="L37" s="0" t="n">
        <f aca="false">(H37/C37)^(1/F37)</f>
        <v>90.9904322482501</v>
      </c>
    </row>
    <row r="38" customFormat="false" ht="15" hidden="false" customHeight="false" outlineLevel="0" collapsed="false">
      <c r="A38" s="0" t="s">
        <v>243</v>
      </c>
      <c r="B38" s="0" t="s">
        <v>926</v>
      </c>
      <c r="C38" s="0" t="n">
        <v>0.0125</v>
      </c>
      <c r="E38" s="0" t="s">
        <v>927</v>
      </c>
      <c r="F38" s="0" t="n">
        <v>2.88</v>
      </c>
      <c r="H38" s="0" t="n">
        <v>23600</v>
      </c>
      <c r="I38" s="0" t="n">
        <v>150</v>
      </c>
      <c r="K38" s="0" t="n">
        <f aca="false">C38*(I38^F38)</f>
        <v>23123.4610811333</v>
      </c>
      <c r="L38" s="0" t="n">
        <f aca="false">(H38/C38)^(1/F38)</f>
        <v>151.066218350176</v>
      </c>
    </row>
    <row r="39" customFormat="false" ht="15" hidden="false" customHeight="false" outlineLevel="0" collapsed="false">
      <c r="A39" s="0" t="s">
        <v>245</v>
      </c>
      <c r="B39" s="0" t="s">
        <v>928</v>
      </c>
      <c r="C39" s="0" t="n">
        <v>0.012</v>
      </c>
      <c r="E39" s="0" t="s">
        <v>929</v>
      </c>
      <c r="F39" s="0" t="n">
        <v>3.1</v>
      </c>
      <c r="K39" s="0" t="n">
        <f aca="false">C39*(I39^F39)</f>
        <v>0</v>
      </c>
      <c r="L39" s="0" t="n">
        <f aca="false">(H39/C39)^(1/F39)</f>
        <v>0</v>
      </c>
    </row>
    <row r="40" customFormat="false" ht="15" hidden="false" customHeight="false" outlineLevel="0" collapsed="false">
      <c r="A40" s="0" t="s">
        <v>43</v>
      </c>
      <c r="B40" s="0" t="s">
        <v>930</v>
      </c>
      <c r="C40" s="0" t="n">
        <v>0.012</v>
      </c>
      <c r="E40" s="0" t="s">
        <v>931</v>
      </c>
      <c r="F40" s="0" t="n">
        <v>3.1</v>
      </c>
      <c r="K40" s="0" t="n">
        <f aca="false">C40*(I40^F40)</f>
        <v>0</v>
      </c>
      <c r="L40" s="0" t="n">
        <f aca="false">(H40/C40)^(1/F40)</f>
        <v>0</v>
      </c>
    </row>
    <row r="41" customFormat="false" ht="15" hidden="false" customHeight="false" outlineLevel="0" collapsed="false">
      <c r="A41" s="0" t="s">
        <v>247</v>
      </c>
      <c r="B41" s="0" t="s">
        <v>932</v>
      </c>
      <c r="C41" s="0" t="n">
        <v>0.0118</v>
      </c>
      <c r="E41" s="0" t="s">
        <v>933</v>
      </c>
      <c r="F41" s="0" t="n">
        <v>3</v>
      </c>
      <c r="H41" s="0" t="n">
        <v>16800</v>
      </c>
      <c r="I41" s="0" t="n">
        <v>112</v>
      </c>
      <c r="K41" s="0" t="n">
        <f aca="false">C41*(I41^F41)</f>
        <v>16578.1504</v>
      </c>
      <c r="L41" s="0" t="n">
        <f aca="false">(H41/C41)^(1/F41)</f>
        <v>112.497384329225</v>
      </c>
    </row>
    <row r="42" customFormat="false" ht="15" hidden="false" customHeight="false" outlineLevel="0" collapsed="false">
      <c r="A42" s="0" t="s">
        <v>249</v>
      </c>
      <c r="B42" s="0" t="s">
        <v>934</v>
      </c>
      <c r="C42" s="0" t="n">
        <v>0.0125</v>
      </c>
      <c r="E42" s="0" t="s">
        <v>935</v>
      </c>
      <c r="F42" s="0" t="n">
        <v>2.82</v>
      </c>
      <c r="H42" s="0" t="n">
        <v>1500</v>
      </c>
      <c r="I42" s="0" t="n">
        <v>64</v>
      </c>
      <c r="K42" s="0" t="n">
        <f aca="false">C42*(I42^F42)</f>
        <v>1550.02084839522</v>
      </c>
      <c r="L42" s="0" t="n">
        <f aca="false">(H42/C42)^(1/F42)</f>
        <v>63.2598417907429</v>
      </c>
    </row>
    <row r="43" customFormat="false" ht="15" hidden="false" customHeight="false" outlineLevel="0" collapsed="false">
      <c r="A43" s="0" t="s">
        <v>251</v>
      </c>
      <c r="B43" s="0" t="s">
        <v>936</v>
      </c>
      <c r="C43" s="0" t="n">
        <v>0.0134</v>
      </c>
      <c r="E43" s="0" t="s">
        <v>937</v>
      </c>
      <c r="F43" s="0" t="n">
        <v>3.1</v>
      </c>
      <c r="H43" s="0" t="n">
        <v>9100</v>
      </c>
      <c r="I43" s="0" t="n">
        <v>160</v>
      </c>
      <c r="K43" s="0" t="n">
        <f aca="false">C43*(I43^F43)</f>
        <v>91175.2041887119</v>
      </c>
      <c r="L43" s="0" t="n">
        <f aca="false">(H43/C43)^(1/F43)</f>
        <v>76.0798887759093</v>
      </c>
    </row>
    <row r="44" customFormat="false" ht="15" hidden="false" customHeight="false" outlineLevel="0" collapsed="false">
      <c r="A44" s="0" t="s">
        <v>254</v>
      </c>
      <c r="B44" s="0" t="s">
        <v>938</v>
      </c>
      <c r="C44" s="0" t="n">
        <v>0.0036</v>
      </c>
      <c r="E44" s="0" t="s">
        <v>939</v>
      </c>
      <c r="F44" s="0" t="n">
        <v>3</v>
      </c>
      <c r="H44" s="0" t="n">
        <v>12200</v>
      </c>
      <c r="I44" s="0" t="n">
        <v>150</v>
      </c>
      <c r="K44" s="0" t="n">
        <f aca="false">C44*(I44^F44)</f>
        <v>12150</v>
      </c>
      <c r="L44" s="0" t="n">
        <f aca="false">(H44/C44)^(1/F44)</f>
        <v>150.205479708938</v>
      </c>
    </row>
    <row r="45" customFormat="false" ht="15" hidden="false" customHeight="false" outlineLevel="0" collapsed="false">
      <c r="A45" s="0" t="s">
        <v>256</v>
      </c>
      <c r="B45" s="0" t="s">
        <v>940</v>
      </c>
      <c r="C45" s="0" t="n">
        <v>0.0043</v>
      </c>
      <c r="E45" s="0" t="s">
        <v>941</v>
      </c>
      <c r="F45" s="0" t="n">
        <v>3.1</v>
      </c>
      <c r="H45" s="0" t="n">
        <v>118000</v>
      </c>
      <c r="I45" s="0" t="n">
        <v>250</v>
      </c>
      <c r="K45" s="0" t="n">
        <f aca="false">C45*(I45^F45)</f>
        <v>116703.12419601</v>
      </c>
      <c r="L45" s="0" t="n">
        <f aca="false">(H45/C45)^(1/F45)</f>
        <v>250.892825518018</v>
      </c>
    </row>
    <row r="46" customFormat="false" ht="15" hidden="false" customHeight="false" outlineLevel="0" collapsed="false">
      <c r="A46" s="0" t="s">
        <v>258</v>
      </c>
      <c r="B46" s="0" t="s">
        <v>942</v>
      </c>
      <c r="C46" s="0" t="n">
        <v>0.00396</v>
      </c>
      <c r="E46" s="0" t="s">
        <v>943</v>
      </c>
      <c r="F46" s="0" t="n">
        <v>3.2</v>
      </c>
      <c r="K46" s="0" t="n">
        <f aca="false">C46*(I46^F46)</f>
        <v>0</v>
      </c>
      <c r="L46" s="0" t="n">
        <f aca="false">(H46/C46)^(1/F46)</f>
        <v>0</v>
      </c>
    </row>
    <row r="47" customFormat="false" ht="15" hidden="false" customHeight="false" outlineLevel="0" collapsed="false">
      <c r="A47" s="0" t="s">
        <v>259</v>
      </c>
      <c r="B47" s="0" t="s">
        <v>944</v>
      </c>
      <c r="C47" s="0" t="n">
        <v>0.00325</v>
      </c>
      <c r="E47" s="0" t="s">
        <v>945</v>
      </c>
      <c r="F47" s="0" t="n">
        <v>3</v>
      </c>
      <c r="H47" s="0" t="n">
        <v>206000</v>
      </c>
      <c r="I47" s="0" t="n">
        <v>400</v>
      </c>
      <c r="K47" s="0" t="n">
        <f aca="false">C47*(I47^F47)</f>
        <v>208000</v>
      </c>
      <c r="L47" s="0" t="n">
        <f aca="false">(H47/C47)^(1/F47)</f>
        <v>398.713817486988</v>
      </c>
    </row>
    <row r="48" customFormat="false" ht="15" hidden="false" customHeight="false" outlineLevel="0" collapsed="false">
      <c r="A48" s="0" t="s">
        <v>261</v>
      </c>
      <c r="B48" s="0" t="s">
        <v>946</v>
      </c>
      <c r="C48" s="0" t="n">
        <v>0.0054</v>
      </c>
      <c r="E48" s="0" t="s">
        <v>947</v>
      </c>
      <c r="F48" s="0" t="n">
        <v>3</v>
      </c>
      <c r="H48" s="0" t="n">
        <v>230000</v>
      </c>
      <c r="I48" s="0" t="n">
        <v>350</v>
      </c>
      <c r="K48" s="0" t="n">
        <f aca="false">C48*(I48^F48)</f>
        <v>231525</v>
      </c>
      <c r="L48" s="0" t="n">
        <f aca="false">(H48/C48)^(1/F48)</f>
        <v>349.229851057216</v>
      </c>
    </row>
    <row r="49" customFormat="false" ht="15" hidden="false" customHeight="false" outlineLevel="0" collapsed="false">
      <c r="A49" s="0" t="s">
        <v>263</v>
      </c>
      <c r="B49" s="0" t="s">
        <v>948</v>
      </c>
      <c r="C49" s="0" t="n">
        <v>0.00524</v>
      </c>
      <c r="E49" s="0" t="s">
        <v>949</v>
      </c>
      <c r="F49" s="0" t="n">
        <v>3.141</v>
      </c>
      <c r="K49" s="0" t="n">
        <f aca="false">C49*(I49^F49)</f>
        <v>0</v>
      </c>
      <c r="L49" s="0" t="n">
        <f aca="false">(H49/C49)^(1/F49)</f>
        <v>0</v>
      </c>
    </row>
    <row r="50" customFormat="false" ht="15" hidden="false" customHeight="false" outlineLevel="0" collapsed="false">
      <c r="A50" s="0" t="s">
        <v>265</v>
      </c>
      <c r="B50" s="0" t="s">
        <v>950</v>
      </c>
      <c r="C50" s="0" t="n">
        <v>0.0127</v>
      </c>
      <c r="E50" s="0" t="s">
        <v>951</v>
      </c>
      <c r="F50" s="0" t="n">
        <v>3.1</v>
      </c>
      <c r="I50" s="0" t="n">
        <v>110</v>
      </c>
      <c r="K50" s="0" t="n">
        <f aca="false">C50*(I50^F50)</f>
        <v>27047.1210638573</v>
      </c>
      <c r="L50" s="0" t="n">
        <f aca="false">(H50/C50)^(1/F50)</f>
        <v>0</v>
      </c>
    </row>
    <row r="51" customFormat="false" ht="15" hidden="false" customHeight="false" outlineLevel="0" collapsed="false">
      <c r="A51" s="0" t="s">
        <v>267</v>
      </c>
      <c r="B51" s="0" t="s">
        <v>952</v>
      </c>
      <c r="C51" s="0" t="n">
        <v>0.0127</v>
      </c>
      <c r="E51" s="0" t="s">
        <v>953</v>
      </c>
      <c r="F51" s="0" t="n">
        <v>3.1</v>
      </c>
      <c r="I51" s="0" t="n">
        <v>54</v>
      </c>
      <c r="K51" s="0" t="n">
        <f aca="false">C51*(I51^F51)</f>
        <v>2980.05566492987</v>
      </c>
      <c r="L51" s="0" t="n">
        <f aca="false">(H51/C51)^(1/F51)</f>
        <v>0</v>
      </c>
    </row>
    <row r="52" customFormat="false" ht="15" hidden="false" customHeight="false" outlineLevel="0" collapsed="false">
      <c r="A52" s="0" t="s">
        <v>269</v>
      </c>
      <c r="B52" s="0" t="s">
        <v>954</v>
      </c>
      <c r="C52" s="0" t="n">
        <v>0.0127</v>
      </c>
      <c r="E52" s="0" t="s">
        <v>955</v>
      </c>
      <c r="F52" s="0" t="n">
        <v>3.1</v>
      </c>
      <c r="K52" s="0" t="n">
        <f aca="false">C52*(I52^F52)</f>
        <v>0</v>
      </c>
      <c r="L52" s="0" t="n">
        <f aca="false">(H52/C52)^(1/F52)</f>
        <v>0</v>
      </c>
    </row>
    <row r="53" customFormat="false" ht="15" hidden="false" customHeight="false" outlineLevel="0" collapsed="false">
      <c r="A53" s="0" t="s">
        <v>57</v>
      </c>
      <c r="B53" s="0" t="s">
        <v>956</v>
      </c>
      <c r="C53" s="0" t="n">
        <v>0.02</v>
      </c>
      <c r="E53" s="0" t="s">
        <v>957</v>
      </c>
      <c r="F53" s="0" t="n">
        <v>3</v>
      </c>
      <c r="K53" s="0" t="n">
        <f aca="false">C53*(I53^F53)</f>
        <v>0</v>
      </c>
      <c r="L53" s="0" t="n">
        <f aca="false">(H53/C53)^(1/F53)</f>
        <v>0</v>
      </c>
    </row>
    <row r="54" customFormat="false" ht="15" hidden="false" customHeight="false" outlineLevel="0" collapsed="false">
      <c r="A54" s="0" t="s">
        <v>61</v>
      </c>
      <c r="B54" s="0" t="s">
        <v>958</v>
      </c>
      <c r="C54" s="0" t="n">
        <v>0.035</v>
      </c>
      <c r="E54" s="0" t="s">
        <v>959</v>
      </c>
      <c r="F54" s="0" t="n">
        <v>2.9</v>
      </c>
      <c r="K54" s="0" t="n">
        <f aca="false">C54*(I54^F54)</f>
        <v>0</v>
      </c>
      <c r="L54" s="0" t="n">
        <f aca="false">(H54/C54)^(1/F54)</f>
        <v>0</v>
      </c>
    </row>
    <row r="55" customFormat="false" ht="15" hidden="false" customHeight="false" outlineLevel="0" collapsed="false">
      <c r="A55" s="0" t="s">
        <v>63</v>
      </c>
      <c r="B55" s="0" t="s">
        <v>960</v>
      </c>
      <c r="C55" s="0" t="n">
        <v>0.00396</v>
      </c>
      <c r="E55" s="0" t="s">
        <v>961</v>
      </c>
      <c r="F55" s="0" t="n">
        <v>3.004</v>
      </c>
      <c r="K55" s="0" t="n">
        <f aca="false">C55*(I55^F55)</f>
        <v>0</v>
      </c>
      <c r="L55" s="0" t="n">
        <f aca="false">(H55/C55)^(1/F55)</f>
        <v>0</v>
      </c>
    </row>
    <row r="56" customFormat="false" ht="15" hidden="false" customHeight="false" outlineLevel="0" collapsed="false">
      <c r="A56" s="0" t="s">
        <v>274</v>
      </c>
      <c r="B56" s="0" t="s">
        <v>962</v>
      </c>
      <c r="C56" s="0" t="n">
        <v>0.2</v>
      </c>
      <c r="E56" s="0" t="s">
        <v>963</v>
      </c>
      <c r="F56" s="0" t="n">
        <v>3</v>
      </c>
      <c r="H56" s="0" t="n">
        <v>90</v>
      </c>
      <c r="K56" s="0" t="n">
        <f aca="false">C56*(I56^F56)</f>
        <v>0</v>
      </c>
      <c r="L56" s="0" t="n">
        <f aca="false">(H56/C56)^(1/F56)</f>
        <v>7.66309432393553</v>
      </c>
    </row>
    <row r="57" customFormat="false" ht="15" hidden="false" customHeight="false" outlineLevel="0" collapsed="false">
      <c r="A57" s="0" t="s">
        <v>276</v>
      </c>
      <c r="B57" s="0" t="s">
        <v>964</v>
      </c>
      <c r="C57" s="0" t="n">
        <v>0.2</v>
      </c>
      <c r="E57" s="0" t="s">
        <v>965</v>
      </c>
      <c r="F57" s="0" t="n">
        <v>3</v>
      </c>
      <c r="K57" s="0" t="n">
        <f aca="false">C57*(I57^F57)</f>
        <v>0</v>
      </c>
      <c r="L57" s="0" t="n">
        <f aca="false">(H57/C57)^(1/F57)</f>
        <v>0</v>
      </c>
    </row>
    <row r="58" customFormat="false" ht="15" hidden="false" customHeight="false" outlineLevel="0" collapsed="false">
      <c r="A58" s="0" t="s">
        <v>277</v>
      </c>
      <c r="B58" s="0" t="s">
        <v>966</v>
      </c>
      <c r="C58" s="0" t="n">
        <v>0.01</v>
      </c>
      <c r="E58" s="0" t="s">
        <v>967</v>
      </c>
      <c r="F58" s="0" t="n">
        <v>3</v>
      </c>
      <c r="K58" s="0" t="n">
        <f aca="false">C58*(I58^F58)</f>
        <v>0</v>
      </c>
      <c r="L58" s="0" t="n">
        <f aca="false">(H58/C58)^(1/F58)</f>
        <v>0</v>
      </c>
    </row>
    <row r="59" customFormat="false" ht="15" hidden="false" customHeight="false" outlineLevel="0" collapsed="false">
      <c r="A59" s="0" t="s">
        <v>278</v>
      </c>
      <c r="B59" s="0" t="s">
        <v>968</v>
      </c>
      <c r="C59" s="0" t="n">
        <v>0.01</v>
      </c>
      <c r="E59" s="0" t="s">
        <v>969</v>
      </c>
      <c r="F59" s="0" t="n">
        <v>3</v>
      </c>
      <c r="K59" s="0" t="n">
        <f aca="false">C59*(I59^F59)</f>
        <v>0</v>
      </c>
      <c r="L59" s="0" t="n">
        <f aca="false">(H59/C59)^(1/F59)</f>
        <v>0</v>
      </c>
    </row>
    <row r="60" customFormat="false" ht="15" hidden="false" customHeight="false" outlineLevel="0" collapsed="false">
      <c r="A60" s="0" t="s">
        <v>279</v>
      </c>
      <c r="B60" s="0" t="s">
        <v>970</v>
      </c>
      <c r="C60" s="0" t="n">
        <v>0.012</v>
      </c>
      <c r="E60" s="0" t="s">
        <v>971</v>
      </c>
      <c r="F60" s="0" t="n">
        <v>3.1</v>
      </c>
      <c r="I60" s="0" t="n">
        <v>38</v>
      </c>
      <c r="K60" s="0" t="n">
        <f aca="false">C60*(I60^F60)</f>
        <v>947.349860625204</v>
      </c>
      <c r="L60" s="0" t="n">
        <f aca="false">(H60/C60)^(1/F60)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8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" activeCellId="0" sqref="H2"/>
    </sheetView>
  </sheetViews>
  <sheetFormatPr defaultRowHeight="13.8"/>
  <cols>
    <col collapsed="false" hidden="false" max="1" min="1" style="0" width="24.4336734693878"/>
    <col collapsed="false" hidden="false" max="2" min="2" style="0" width="8.36734693877551"/>
    <col collapsed="false" hidden="false" max="3" min="3" style="0" width="10.6632653061225"/>
    <col collapsed="false" hidden="false" max="7" min="4" style="0" width="11.4744897959184"/>
    <col collapsed="false" hidden="false" max="8" min="8" style="0" width="18.6275510204082"/>
    <col collapsed="false" hidden="false" max="9" min="9" style="0" width="8.36734693877551"/>
    <col collapsed="false" hidden="false" max="10" min="10" style="0" width="24.4336734693878"/>
    <col collapsed="false" hidden="false" max="12" min="11" style="0" width="18.0867346938776"/>
    <col collapsed="false" hidden="false" max="16" min="13" style="0" width="8.36734693877551"/>
    <col collapsed="false" hidden="false" max="17" min="17" style="0" width="11.4744897959184"/>
    <col collapsed="false" hidden="false" max="1025" min="18" style="0" width="8.36734693877551"/>
  </cols>
  <sheetData>
    <row r="1" customFormat="false" ht="13.8" hidden="false" customHeight="false" outlineLevel="0" collapsed="false">
      <c r="A1" s="0" t="s">
        <v>972</v>
      </c>
      <c r="B1" s="0" t="s">
        <v>973</v>
      </c>
      <c r="C1" s="0" t="s">
        <v>974</v>
      </c>
      <c r="D1" s="0" t="s">
        <v>975</v>
      </c>
      <c r="E1" s="0" t="s">
        <v>976</v>
      </c>
      <c r="F1" s="0" t="s">
        <v>977</v>
      </c>
      <c r="G1" s="0" t="s">
        <v>978</v>
      </c>
      <c r="H1" s="0" t="s">
        <v>979</v>
      </c>
      <c r="I1" s="0" t="s">
        <v>980</v>
      </c>
      <c r="J1" s="0" t="s">
        <v>981</v>
      </c>
      <c r="M1" s="0" t="s">
        <v>849</v>
      </c>
      <c r="N1" s="0" t="s">
        <v>850</v>
      </c>
      <c r="O1" s="0" t="s">
        <v>851</v>
      </c>
      <c r="Q1" s="0" t="s">
        <v>982</v>
      </c>
    </row>
    <row r="2" customFormat="false" ht="13.8" hidden="false" customHeight="false" outlineLevel="0" collapsed="false">
      <c r="A2" s="0" t="s">
        <v>210</v>
      </c>
      <c r="B2" s="0" t="n">
        <v>1</v>
      </c>
      <c r="C2" s="0" t="n">
        <v>49.19490507</v>
      </c>
      <c r="D2" s="0" t="n">
        <v>130.3664984</v>
      </c>
      <c r="E2" s="0" t="n">
        <f aca="false">C2*3.65*5.7*20/1000</f>
        <v>20.469999999627</v>
      </c>
      <c r="F2" s="0" t="n">
        <f aca="false">E2/1000</f>
        <v>0.020469999999627</v>
      </c>
      <c r="G2" s="0" t="n">
        <f aca="false">F2/1000</f>
        <v>2.0469999999627E-005</v>
      </c>
      <c r="H2" s="0" t="n">
        <f aca="false">F2*2.20462</f>
        <v>0.0451285713991777</v>
      </c>
      <c r="I2" s="0" t="s">
        <v>209</v>
      </c>
      <c r="J2" s="0" t="s">
        <v>210</v>
      </c>
      <c r="K2" s="0" t="e">
        <f aca="false">MATCH(A2,$I$2:$J$93,0)</f>
        <v>#VALUE!</v>
      </c>
      <c r="M2" s="0" t="s">
        <v>209</v>
      </c>
      <c r="N2" s="0" t="n">
        <v>0.016</v>
      </c>
      <c r="O2" s="0" t="n">
        <v>3</v>
      </c>
      <c r="Q2" s="0" t="e">
        <f aca="false">(#REF!/$N$2)^1/$O$2</f>
        <v>#REF!</v>
      </c>
    </row>
    <row r="3" customFormat="false" ht="13.8" hidden="false" customHeight="false" outlineLevel="0" collapsed="false">
      <c r="A3" s="0" t="s">
        <v>210</v>
      </c>
      <c r="B3" s="0" t="n">
        <v>2</v>
      </c>
      <c r="C3" s="0" t="n">
        <v>86.10910835</v>
      </c>
      <c r="D3" s="0" t="n">
        <v>228.1891371</v>
      </c>
      <c r="E3" s="0" t="n">
        <f aca="false">C3*3.65*5.7*20/1000</f>
        <v>35.829999984435</v>
      </c>
      <c r="F3" s="0" t="n">
        <f aca="false">E3/1000</f>
        <v>0.035829999984435</v>
      </c>
      <c r="G3" s="0" t="n">
        <f aca="false">F3/1000</f>
        <v>3.5829999984435E-005</v>
      </c>
      <c r="H3" s="0" t="n">
        <f aca="false">F3*2.20462</f>
        <v>0.0789915345656851</v>
      </c>
      <c r="I3" s="0" t="s">
        <v>235</v>
      </c>
      <c r="J3" s="0" t="s">
        <v>983</v>
      </c>
      <c r="M3" s="0" t="s">
        <v>197</v>
      </c>
      <c r="N3" s="0" t="n">
        <v>0.026</v>
      </c>
      <c r="O3" s="0" t="n">
        <v>2.79</v>
      </c>
      <c r="Q3" s="0" t="e">
        <f aca="false">(#REF!/$N$2)^1/$O$2</f>
        <v>#REF!</v>
      </c>
    </row>
    <row r="4" customFormat="false" ht="13.8" hidden="false" customHeight="false" outlineLevel="0" collapsed="false">
      <c r="A4" s="0" t="s">
        <v>210</v>
      </c>
      <c r="B4" s="0" t="n">
        <v>3</v>
      </c>
      <c r="C4" s="0" t="n">
        <v>123.0233117</v>
      </c>
      <c r="D4" s="0" t="n">
        <v>326.011776</v>
      </c>
      <c r="E4" s="0" t="n">
        <f aca="false">C4*3.65*5.7*20/1000</f>
        <v>51.18999999837</v>
      </c>
      <c r="F4" s="0" t="n">
        <f aca="false">E4/1000</f>
        <v>0.05118999999837</v>
      </c>
      <c r="G4" s="0" t="n">
        <f aca="false">F4/1000</f>
        <v>5.118999999837E-005</v>
      </c>
      <c r="H4" s="0" t="n">
        <f aca="false">F4*2.20462</f>
        <v>0.112854497796406</v>
      </c>
      <c r="I4" s="0" t="s">
        <v>245</v>
      </c>
      <c r="J4" s="0" t="s">
        <v>984</v>
      </c>
      <c r="M4" s="0" t="s">
        <v>201</v>
      </c>
      <c r="N4" s="0" t="n">
        <v>0.0214</v>
      </c>
      <c r="O4" s="0" t="n">
        <v>2.96</v>
      </c>
      <c r="Q4" s="0" t="e">
        <f aca="false">(#REF!/$N$2)^1/$O$2</f>
        <v>#REF!</v>
      </c>
    </row>
    <row r="5" customFormat="false" ht="13.8" hidden="false" customHeight="false" outlineLevel="0" collapsed="false">
      <c r="A5" s="0" t="s">
        <v>210</v>
      </c>
      <c r="B5" s="0" t="n">
        <v>4</v>
      </c>
      <c r="C5" s="0" t="n">
        <v>164.5638068</v>
      </c>
      <c r="D5" s="0" t="n">
        <v>436.094088</v>
      </c>
      <c r="E5" s="0" t="n">
        <f aca="false">C5*3.65*5.7*20/1000</f>
        <v>68.47500000948</v>
      </c>
      <c r="F5" s="0" t="n">
        <f aca="false">E5/1000</f>
        <v>0.06847500000948</v>
      </c>
      <c r="G5" s="0" t="n">
        <f aca="false">F5/1000</f>
        <v>6.847500000948E-005</v>
      </c>
      <c r="H5" s="0" t="n">
        <f aca="false">F5*2.20462</f>
        <v>0.1509613545209</v>
      </c>
      <c r="I5" s="0" t="s">
        <v>276</v>
      </c>
      <c r="J5" s="0" t="s">
        <v>985</v>
      </c>
      <c r="M5" s="0" t="s">
        <v>179</v>
      </c>
      <c r="N5" s="0" t="n">
        <v>0.011</v>
      </c>
      <c r="O5" s="0" t="n">
        <v>2.9</v>
      </c>
      <c r="Q5" s="0" t="e">
        <f aca="false">(#REF!/$N$2)^1/$O$2</f>
        <v>#REF!</v>
      </c>
    </row>
    <row r="6" customFormat="false" ht="13.8" hidden="false" customHeight="false" outlineLevel="0" collapsed="false">
      <c r="A6" s="0" t="s">
        <v>210</v>
      </c>
      <c r="B6" s="0" t="n">
        <v>5</v>
      </c>
      <c r="C6" s="0" t="n">
        <v>206.1043018</v>
      </c>
      <c r="D6" s="0" t="n">
        <v>546.1763998</v>
      </c>
      <c r="E6" s="0" t="n">
        <f aca="false">C6*3.65*5.7*20/1000</f>
        <v>85.75999997898</v>
      </c>
      <c r="F6" s="0" t="n">
        <f aca="false">E6/1000</f>
        <v>0.08575999997898</v>
      </c>
      <c r="G6" s="0" t="n">
        <f aca="false">F6/1000</f>
        <v>8.575999997898E-005</v>
      </c>
      <c r="H6" s="0" t="n">
        <f aca="false">F6*2.20462</f>
        <v>0.189068211153659</v>
      </c>
      <c r="I6" s="0" t="s">
        <v>107</v>
      </c>
      <c r="J6" s="0" t="s">
        <v>986</v>
      </c>
      <c r="M6" s="0" t="s">
        <v>259</v>
      </c>
      <c r="N6" s="0" t="n">
        <v>0.00325</v>
      </c>
      <c r="O6" s="0" t="n">
        <v>3</v>
      </c>
      <c r="Q6" s="0" t="e">
        <f aca="false">(#REF!/$N$2)^1/$O$2</f>
        <v>#REF!</v>
      </c>
    </row>
    <row r="7" customFormat="false" ht="13.8" hidden="false" customHeight="false" outlineLevel="0" collapsed="false">
      <c r="A7" s="0" t="s">
        <v>210</v>
      </c>
      <c r="B7" s="0" t="n">
        <v>6</v>
      </c>
      <c r="C7" s="0" t="n">
        <v>244.7128095</v>
      </c>
      <c r="D7" s="0" t="n">
        <v>648.4889451</v>
      </c>
      <c r="E7" s="0" t="n">
        <f aca="false">C7*3.65*5.7*20/1000</f>
        <v>101.82500003295</v>
      </c>
      <c r="F7" s="0" t="n">
        <f aca="false">E7/1000</f>
        <v>0.10182500003295</v>
      </c>
      <c r="G7" s="0" t="n">
        <f aca="false">F7/1000</f>
        <v>0.00010182500003295</v>
      </c>
      <c r="H7" s="0" t="n">
        <f aca="false">F7*2.20462</f>
        <v>0.224485431572642</v>
      </c>
      <c r="I7" s="0" t="s">
        <v>82</v>
      </c>
      <c r="J7" s="0" t="s">
        <v>987</v>
      </c>
      <c r="M7" s="0" t="s">
        <v>207</v>
      </c>
      <c r="N7" s="0" t="n">
        <v>0.0116</v>
      </c>
      <c r="O7" s="0" t="n">
        <v>3</v>
      </c>
      <c r="Q7" s="0" t="e">
        <f aca="false">(#REF!/$N$2)^1/$O$2</f>
        <v>#REF!</v>
      </c>
    </row>
    <row r="8" customFormat="false" ht="13.8" hidden="false" customHeight="false" outlineLevel="0" collapsed="false">
      <c r="A8" s="0" t="s">
        <v>210</v>
      </c>
      <c r="B8" s="0" t="n">
        <v>7</v>
      </c>
      <c r="C8" s="0" t="n">
        <v>283.321317</v>
      </c>
      <c r="D8" s="0" t="n">
        <v>750.8014901</v>
      </c>
      <c r="E8" s="0" t="n">
        <f aca="false">C8*3.65*5.7*20/1000</f>
        <v>117.8900000037</v>
      </c>
      <c r="F8" s="0" t="n">
        <f aca="false">E8/1000</f>
        <v>0.1178900000037</v>
      </c>
      <c r="G8" s="0" t="n">
        <f aca="false">F8/1000</f>
        <v>0.0001178900000037</v>
      </c>
      <c r="H8" s="0" t="n">
        <f aca="false">F8*2.20462</f>
        <v>0.259902651808157</v>
      </c>
      <c r="I8" s="0" t="s">
        <v>207</v>
      </c>
      <c r="J8" s="0" t="s">
        <v>988</v>
      </c>
      <c r="M8" s="0" t="s">
        <v>225</v>
      </c>
      <c r="N8" s="0" t="n">
        <v>0.015</v>
      </c>
      <c r="O8" s="0" t="n">
        <v>3</v>
      </c>
      <c r="Q8" s="0" t="e">
        <f aca="false">(#REF!/$N$2)^1/$O$2</f>
        <v>#REF!</v>
      </c>
    </row>
    <row r="9" customFormat="false" ht="13.8" hidden="false" customHeight="false" outlineLevel="0" collapsed="false">
      <c r="A9" s="0" t="s">
        <v>210</v>
      </c>
      <c r="B9" s="0" t="n">
        <v>8</v>
      </c>
      <c r="C9" s="0" t="n">
        <v>314.4436434</v>
      </c>
      <c r="D9" s="0" t="n">
        <v>833.275655</v>
      </c>
      <c r="E9" s="0" t="n">
        <f aca="false">C9*3.65*5.7*20/1000</f>
        <v>130.84000001874</v>
      </c>
      <c r="F9" s="0" t="n">
        <f aca="false">E9/1000</f>
        <v>0.13084000001874</v>
      </c>
      <c r="G9" s="0" t="n">
        <f aca="false">F9/1000</f>
        <v>0.00013084000001874</v>
      </c>
      <c r="H9" s="0" t="n">
        <f aca="false">F9*2.20462</f>
        <v>0.288452480841315</v>
      </c>
      <c r="I9" s="0" t="s">
        <v>201</v>
      </c>
      <c r="J9" s="0" t="s">
        <v>202</v>
      </c>
      <c r="M9" s="0" t="s">
        <v>205</v>
      </c>
      <c r="N9" s="0" t="n">
        <v>0.021</v>
      </c>
      <c r="O9" s="0" t="n">
        <v>3</v>
      </c>
      <c r="Q9" s="0" t="e">
        <f aca="false">(#REF!/$N$2)^1/$O$2</f>
        <v>#REF!</v>
      </c>
    </row>
    <row r="10" customFormat="false" ht="13.8" hidden="false" customHeight="false" outlineLevel="0" collapsed="false">
      <c r="A10" s="0" t="s">
        <v>210</v>
      </c>
      <c r="B10" s="0" t="n">
        <v>9</v>
      </c>
      <c r="C10" s="0" t="n">
        <v>345.5659698</v>
      </c>
      <c r="D10" s="0" t="n">
        <v>915.7498198</v>
      </c>
      <c r="E10" s="0" t="n">
        <f aca="false">C10*3.65*5.7*20/1000</f>
        <v>143.79000003378</v>
      </c>
      <c r="F10" s="0" t="n">
        <f aca="false">E10/1000</f>
        <v>0.14379000003378</v>
      </c>
      <c r="G10" s="0" t="n">
        <f aca="false">F10/1000</f>
        <v>0.00014379000003378</v>
      </c>
      <c r="H10" s="0" t="n">
        <f aca="false">F10*2.20462</f>
        <v>0.317002309874472</v>
      </c>
      <c r="I10" s="0" t="s">
        <v>225</v>
      </c>
      <c r="J10" s="0" t="s">
        <v>989</v>
      </c>
      <c r="M10" s="2" t="s">
        <v>276</v>
      </c>
      <c r="N10" s="0" t="n">
        <v>0.2</v>
      </c>
      <c r="O10" s="0" t="n">
        <v>3</v>
      </c>
      <c r="Q10" s="0" t="e">
        <f aca="false">(#REF!/$N$2)^1/$O$2</f>
        <v>#REF!</v>
      </c>
    </row>
    <row r="11" customFormat="false" ht="13.8" hidden="false" customHeight="false" outlineLevel="0" collapsed="false">
      <c r="A11" s="0" t="s">
        <v>210</v>
      </c>
      <c r="B11" s="0" t="n">
        <v>10</v>
      </c>
      <c r="C11" s="0" t="n">
        <v>372.7469359</v>
      </c>
      <c r="D11" s="0" t="n">
        <v>987.77938</v>
      </c>
      <c r="E11" s="0" t="n">
        <f aca="false">C11*3.65*5.7*20/1000</f>
        <v>155.10000002799</v>
      </c>
      <c r="F11" s="0" t="n">
        <f aca="false">E11/1000</f>
        <v>0.15510000002799</v>
      </c>
      <c r="G11" s="0" t="n">
        <f aca="false">F11/1000</f>
        <v>0.00015510000002799</v>
      </c>
      <c r="H11" s="0" t="n">
        <f aca="false">F11*2.20462</f>
        <v>0.341936562061707</v>
      </c>
      <c r="I11" s="0" t="s">
        <v>259</v>
      </c>
      <c r="J11" s="0" t="s">
        <v>990</v>
      </c>
      <c r="M11" s="0" t="s">
        <v>215</v>
      </c>
      <c r="N11" s="0" t="n">
        <v>0.012</v>
      </c>
      <c r="O11" s="0" t="n">
        <v>3</v>
      </c>
      <c r="Q11" s="0" t="e">
        <f aca="false">(#REF!/$N$2)^1/$O$2</f>
        <v>#REF!</v>
      </c>
    </row>
    <row r="12" customFormat="false" ht="13.8" hidden="false" customHeight="false" outlineLevel="0" collapsed="false">
      <c r="A12" s="2" t="s">
        <v>983</v>
      </c>
      <c r="B12" s="0" t="n">
        <v>1</v>
      </c>
      <c r="C12" s="0" t="n">
        <v>127.5414564</v>
      </c>
      <c r="D12" s="0" t="n">
        <v>337.9848595</v>
      </c>
      <c r="E12" s="0" t="n">
        <f aca="false">C12*3.65*5.7*20/1000</f>
        <v>53.07000000804</v>
      </c>
      <c r="F12" s="0" t="n">
        <f aca="false">E12/1000</f>
        <v>0.05307000000804</v>
      </c>
      <c r="G12" s="0" t="n">
        <f aca="false">F12/1000</f>
        <v>5.307000000804E-005</v>
      </c>
      <c r="H12" s="0" t="n">
        <f aca="false">F12*2.20462</f>
        <v>0.116999183417725</v>
      </c>
      <c r="I12" s="0" t="s">
        <v>197</v>
      </c>
      <c r="J12" s="0" t="s">
        <v>991</v>
      </c>
      <c r="M12" s="0" t="s">
        <v>251</v>
      </c>
      <c r="N12" s="0" t="n">
        <v>0.0134</v>
      </c>
      <c r="O12" s="0" t="n">
        <v>3.1</v>
      </c>
      <c r="Q12" s="0" t="e">
        <f aca="false">(#REF!/$N$39)^1/$O$39</f>
        <v>#REF!</v>
      </c>
    </row>
    <row r="13" customFormat="false" ht="13.8" hidden="false" customHeight="false" outlineLevel="0" collapsed="false">
      <c r="A13" s="2" t="s">
        <v>983</v>
      </c>
      <c r="B13" s="0" t="n">
        <v>2</v>
      </c>
      <c r="C13" s="0" t="n">
        <v>347.4885845</v>
      </c>
      <c r="D13" s="0" t="n">
        <v>920.8447489</v>
      </c>
      <c r="E13" s="0" t="n">
        <f aca="false">C13*3.65*5.7*20/1000</f>
        <v>144.59000001045</v>
      </c>
      <c r="F13" s="0" t="n">
        <f aca="false">E13/1000</f>
        <v>0.14459000001045</v>
      </c>
      <c r="G13" s="0" t="n">
        <f aca="false">F13/1000</f>
        <v>0.00014459000001045</v>
      </c>
      <c r="H13" s="0" t="n">
        <f aca="false">F13*2.20462</f>
        <v>0.318766005823038</v>
      </c>
      <c r="I13" s="0" t="s">
        <v>179</v>
      </c>
      <c r="J13" s="0" t="s">
        <v>180</v>
      </c>
      <c r="M13" s="0" t="s">
        <v>237</v>
      </c>
      <c r="N13" s="0" t="n">
        <v>0.0144</v>
      </c>
      <c r="O13" s="0" t="n">
        <v>3</v>
      </c>
      <c r="Q13" s="0" t="e">
        <f aca="false">(#REF!/$N$39)^1/$O$39</f>
        <v>#REF!</v>
      </c>
    </row>
    <row r="14" customFormat="false" ht="13.8" hidden="false" customHeight="false" outlineLevel="0" collapsed="false">
      <c r="A14" s="2" t="s">
        <v>983</v>
      </c>
      <c r="B14" s="0" t="n">
        <v>3</v>
      </c>
      <c r="C14" s="0" t="n">
        <v>732.4200913</v>
      </c>
      <c r="D14" s="0" t="n">
        <v>1940.913242</v>
      </c>
      <c r="E14" s="0" t="n">
        <f aca="false">C14*3.65*5.7*20/1000</f>
        <v>304.75999998993</v>
      </c>
      <c r="F14" s="0" t="n">
        <f aca="false">E14/1000</f>
        <v>0.30475999998993</v>
      </c>
      <c r="G14" s="0" t="n">
        <f aca="false">F14/1000</f>
        <v>0.00030475999998993</v>
      </c>
      <c r="H14" s="0" t="n">
        <f aca="false">F14*2.20462</f>
        <v>0.6718799911778</v>
      </c>
      <c r="I14" s="0" t="s">
        <v>205</v>
      </c>
      <c r="J14" s="0" t="s">
        <v>206</v>
      </c>
      <c r="M14" s="0" t="s">
        <v>258</v>
      </c>
      <c r="N14" s="0" t="n">
        <v>0.00396</v>
      </c>
      <c r="O14" s="0" t="n">
        <v>3.2</v>
      </c>
      <c r="Q14" s="0" t="e">
        <f aca="false">(#REF!/$N$39)^1/$O$39</f>
        <v>#REF!</v>
      </c>
    </row>
    <row r="15" customFormat="false" ht="13.8" hidden="false" customHeight="false" outlineLevel="0" collapsed="false">
      <c r="A15" s="2" t="s">
        <v>983</v>
      </c>
      <c r="B15" s="0" t="n">
        <v>4</v>
      </c>
      <c r="C15" s="0" t="n">
        <v>1115.200673</v>
      </c>
      <c r="D15" s="0" t="n">
        <v>2955.281782</v>
      </c>
      <c r="E15" s="0" t="n">
        <f aca="false">C15*3.65*5.7*20/1000</f>
        <v>464.0350000353</v>
      </c>
      <c r="F15" s="0" t="n">
        <f aca="false">E15/1000</f>
        <v>0.4640350000353</v>
      </c>
      <c r="G15" s="0" t="n">
        <f aca="false">F15/1000</f>
        <v>0.0004640350000353</v>
      </c>
      <c r="H15" s="0" t="n">
        <f aca="false">F15*2.20462</f>
        <v>1.02302084177782</v>
      </c>
      <c r="I15" s="0" t="s">
        <v>94</v>
      </c>
      <c r="J15" s="0" t="s">
        <v>992</v>
      </c>
      <c r="M15" s="0" t="s">
        <v>29</v>
      </c>
      <c r="N15" s="0" t="n">
        <v>0.0123</v>
      </c>
      <c r="O15" s="0" t="n">
        <v>3.2</v>
      </c>
      <c r="Q15" s="0" t="e">
        <f aca="false">(#REF!/$N$39)^1/$O$39</f>
        <v>#REF!</v>
      </c>
    </row>
    <row r="16" customFormat="false" ht="13.8" hidden="false" customHeight="false" outlineLevel="0" collapsed="false">
      <c r="A16" s="2" t="s">
        <v>983</v>
      </c>
      <c r="B16" s="0" t="n">
        <v>5</v>
      </c>
      <c r="C16" s="0" t="n">
        <v>1550.432588</v>
      </c>
      <c r="D16" s="0" t="n">
        <v>4108.646359</v>
      </c>
      <c r="E16" s="0" t="n">
        <f aca="false">C16*3.65*5.7*20/1000</f>
        <v>645.1349998668</v>
      </c>
      <c r="F16" s="0" t="n">
        <f aca="false">E16/1000</f>
        <v>0.6451349998668</v>
      </c>
      <c r="G16" s="0" t="n">
        <f aca="false">F16/1000</f>
        <v>0.0006451349998668</v>
      </c>
      <c r="H16" s="0" t="n">
        <f aca="false">F16*2.20462</f>
        <v>1.42227752340634</v>
      </c>
      <c r="I16" s="0" t="s">
        <v>139</v>
      </c>
      <c r="J16" s="0" t="s">
        <v>140</v>
      </c>
      <c r="M16" s="0" t="s">
        <v>43</v>
      </c>
      <c r="N16" s="0" t="n">
        <v>0.012</v>
      </c>
      <c r="O16" s="0" t="n">
        <v>3.1</v>
      </c>
      <c r="Q16" s="0" t="e">
        <f aca="false">(#REF!/$N$39)^1/$O$39</f>
        <v>#REF!</v>
      </c>
    </row>
    <row r="17" customFormat="false" ht="13.8" hidden="false" customHeight="false" outlineLevel="0" collapsed="false">
      <c r="A17" s="2" t="s">
        <v>983</v>
      </c>
      <c r="B17" s="0" t="n">
        <v>6</v>
      </c>
      <c r="C17" s="0" t="n">
        <v>1976.435953</v>
      </c>
      <c r="D17" s="0" t="n">
        <v>5237.555275</v>
      </c>
      <c r="E17" s="0" t="n">
        <f aca="false">C17*3.65*5.7*20/1000</f>
        <v>822.3950000433</v>
      </c>
      <c r="F17" s="0" t="n">
        <f aca="false">E17/1000</f>
        <v>0.8223950000433</v>
      </c>
      <c r="G17" s="0" t="n">
        <f aca="false">F17/1000</f>
        <v>0.0008223950000433</v>
      </c>
      <c r="H17" s="0" t="n">
        <f aca="false">F17*2.20462</f>
        <v>1.81306846499546</v>
      </c>
      <c r="I17" s="0" t="s">
        <v>215</v>
      </c>
      <c r="J17" s="0" t="s">
        <v>993</v>
      </c>
      <c r="M17" s="0" t="s">
        <v>195</v>
      </c>
      <c r="N17" s="0" t="n">
        <v>0.012</v>
      </c>
      <c r="O17" s="0" t="n">
        <v>2.9</v>
      </c>
      <c r="Q17" s="0" t="e">
        <f aca="false">(#REF!/$N$39)^1/$O$39</f>
        <v>#REF!</v>
      </c>
    </row>
    <row r="18" customFormat="false" ht="13.8" hidden="false" customHeight="false" outlineLevel="0" collapsed="false">
      <c r="A18" s="2" t="s">
        <v>983</v>
      </c>
      <c r="B18" s="0" t="n">
        <v>7</v>
      </c>
      <c r="C18" s="0" t="n">
        <v>2275.666907</v>
      </c>
      <c r="D18" s="0" t="n">
        <v>6030.517304</v>
      </c>
      <c r="E18" s="0" t="n">
        <f aca="false">C18*3.65*5.7*20/1000</f>
        <v>946.9050000027</v>
      </c>
      <c r="F18" s="0" t="n">
        <f aca="false">E18/1000</f>
        <v>0.9469050000027</v>
      </c>
      <c r="G18" s="0" t="n">
        <f aca="false">F18/1000</f>
        <v>0.0009469050000027</v>
      </c>
      <c r="H18" s="0" t="n">
        <f aca="false">F18*2.20462</f>
        <v>2.08756570110595</v>
      </c>
      <c r="I18" s="0" t="s">
        <v>994</v>
      </c>
      <c r="J18" s="0" t="s">
        <v>143</v>
      </c>
      <c r="M18" s="0" t="s">
        <v>189</v>
      </c>
      <c r="N18" s="0" t="n">
        <v>0.012</v>
      </c>
      <c r="O18" s="0" t="n">
        <v>2.95</v>
      </c>
      <c r="Q18" s="0" t="e">
        <f aca="false">(#REF!/$N$39)^1/$O$39</f>
        <v>#REF!</v>
      </c>
    </row>
    <row r="19" customFormat="false" ht="13.8" hidden="false" customHeight="false" outlineLevel="0" collapsed="false">
      <c r="A19" s="2" t="s">
        <v>983</v>
      </c>
      <c r="B19" s="0" t="n">
        <v>8</v>
      </c>
      <c r="C19" s="0" t="n">
        <v>2451.333814</v>
      </c>
      <c r="D19" s="0" t="n">
        <v>6496.034608</v>
      </c>
      <c r="E19" s="0" t="n">
        <f aca="false">C19*3.65*5.7*20/1000</f>
        <v>1020.0000000054</v>
      </c>
      <c r="F19" s="0" t="n">
        <f aca="false">E19/1000</f>
        <v>1.0200000000054</v>
      </c>
      <c r="G19" s="0" t="n">
        <f aca="false">F19/1000</f>
        <v>0.0010200000000054</v>
      </c>
      <c r="H19" s="0" t="n">
        <f aca="false">F19*2.20462</f>
        <v>2.24871240001191</v>
      </c>
      <c r="I19" s="0" t="s">
        <v>43</v>
      </c>
      <c r="J19" s="0" t="s">
        <v>995</v>
      </c>
      <c r="M19" s="0" t="s">
        <v>211</v>
      </c>
      <c r="N19" s="0" t="n">
        <v>0.013</v>
      </c>
      <c r="O19" s="0" t="n">
        <v>3</v>
      </c>
      <c r="Q19" s="0" t="e">
        <f aca="false">(#REF!/$N$39)^1/$O$39</f>
        <v>#REF!</v>
      </c>
    </row>
    <row r="20" customFormat="false" ht="13.8" hidden="false" customHeight="false" outlineLevel="0" collapsed="false">
      <c r="A20" s="2" t="s">
        <v>983</v>
      </c>
      <c r="B20" s="0" t="n">
        <v>9</v>
      </c>
      <c r="C20" s="0" t="n">
        <v>2643.59529</v>
      </c>
      <c r="D20" s="0" t="n">
        <v>7005.527518</v>
      </c>
      <c r="E20" s="0" t="n">
        <f aca="false">C20*3.65*5.7*20/1000</f>
        <v>1100.000000169</v>
      </c>
      <c r="F20" s="0" t="n">
        <f aca="false">E20/1000</f>
        <v>1.100000000169</v>
      </c>
      <c r="G20" s="0" t="n">
        <f aca="false">F20/1000</f>
        <v>0.001100000000169</v>
      </c>
      <c r="H20" s="0" t="n">
        <f aca="false">F20*2.20462</f>
        <v>2.42508200037258</v>
      </c>
      <c r="I20" s="0" t="s">
        <v>29</v>
      </c>
      <c r="J20" s="0" t="s">
        <v>996</v>
      </c>
      <c r="M20" s="0" t="s">
        <v>247</v>
      </c>
      <c r="N20" s="0" t="n">
        <v>0.0118</v>
      </c>
      <c r="O20" s="0" t="n">
        <v>3</v>
      </c>
      <c r="Q20" s="0" t="e">
        <f aca="false">(#REF!/$N$39)^1/$O$39</f>
        <v>#REF!</v>
      </c>
    </row>
    <row r="21" customFormat="false" ht="13.8" hidden="false" customHeight="false" outlineLevel="0" collapsed="false">
      <c r="A21" s="2" t="s">
        <v>983</v>
      </c>
      <c r="B21" s="0" t="n">
        <v>10</v>
      </c>
      <c r="C21" s="0" t="n">
        <v>3076.18361</v>
      </c>
      <c r="D21" s="0" t="n">
        <v>8151.886566</v>
      </c>
      <c r="E21" s="0" t="n">
        <f aca="false">C21*3.65*5.7*20/1000</f>
        <v>1280.000000121</v>
      </c>
      <c r="F21" s="0" t="n">
        <f aca="false">E21/1000</f>
        <v>1.280000000121</v>
      </c>
      <c r="G21" s="0" t="n">
        <f aca="false">F21/1000</f>
        <v>0.001280000000121</v>
      </c>
      <c r="H21" s="0" t="n">
        <f aca="false">F21*2.20462</f>
        <v>2.82191360026676</v>
      </c>
      <c r="I21" s="0" t="s">
        <v>258</v>
      </c>
      <c r="J21" s="0" t="s">
        <v>997</v>
      </c>
      <c r="M21" s="0" t="s">
        <v>191</v>
      </c>
      <c r="N21" s="0" t="n">
        <v>0.0168</v>
      </c>
      <c r="O21" s="0" t="n">
        <v>3.1</v>
      </c>
      <c r="Q21" s="0" t="e">
        <f aca="false">(#REF!/$N$39)^1/$O$39</f>
        <v>#REF!</v>
      </c>
    </row>
    <row r="22" customFormat="false" ht="13.8" hidden="false" customHeight="false" outlineLevel="0" collapsed="false">
      <c r="A22" s="0" t="s">
        <v>984</v>
      </c>
      <c r="B22" s="0" t="n">
        <v>1</v>
      </c>
      <c r="C22" s="0" t="n">
        <v>127.5414564</v>
      </c>
      <c r="D22" s="0" t="n">
        <v>337.9848595</v>
      </c>
      <c r="E22" s="0" t="n">
        <f aca="false">C22*3.65*5.7*20/1000</f>
        <v>53.07000000804</v>
      </c>
      <c r="F22" s="0" t="n">
        <f aca="false">E22/1000</f>
        <v>0.05307000000804</v>
      </c>
      <c r="G22" s="0" t="n">
        <f aca="false">F22/1000</f>
        <v>5.307000000804E-005</v>
      </c>
      <c r="H22" s="0" t="n">
        <f aca="false">F22*2.20462</f>
        <v>0.116999183417725</v>
      </c>
      <c r="I22" s="0" t="s">
        <v>97</v>
      </c>
      <c r="J22" s="0" t="s">
        <v>998</v>
      </c>
      <c r="M22" s="0" t="s">
        <v>175</v>
      </c>
      <c r="N22" s="0" t="n">
        <v>0.0125</v>
      </c>
      <c r="O22" s="0" t="n">
        <v>3</v>
      </c>
      <c r="Q22" s="0" t="e">
        <f aca="false">(#REF!/$N$42)^1/$O$42</f>
        <v>#REF!</v>
      </c>
    </row>
    <row r="23" customFormat="false" ht="13.8" hidden="false" customHeight="false" outlineLevel="0" collapsed="false">
      <c r="A23" s="0" t="s">
        <v>984</v>
      </c>
      <c r="B23" s="0" t="n">
        <v>2</v>
      </c>
      <c r="C23" s="0" t="n">
        <v>347.4885845</v>
      </c>
      <c r="D23" s="0" t="n">
        <v>920.8447489</v>
      </c>
      <c r="E23" s="0" t="n">
        <f aca="false">C23*3.65*5.7*20/1000</f>
        <v>144.59000001045</v>
      </c>
      <c r="F23" s="0" t="n">
        <f aca="false">E23/1000</f>
        <v>0.14459000001045</v>
      </c>
      <c r="G23" s="0" t="n">
        <f aca="false">F23/1000</f>
        <v>0.00014459000001045</v>
      </c>
      <c r="H23" s="0" t="n">
        <f aca="false">F23*2.20462</f>
        <v>0.318766005823038</v>
      </c>
      <c r="I23" s="0" t="s">
        <v>111</v>
      </c>
      <c r="J23" s="0" t="s">
        <v>112</v>
      </c>
      <c r="M23" s="0" t="s">
        <v>279</v>
      </c>
      <c r="N23" s="0" t="n">
        <v>0.012</v>
      </c>
      <c r="O23" s="0" t="n">
        <v>3.1</v>
      </c>
      <c r="Q23" s="0" t="e">
        <f aca="false">(#REF!/$N$42)^1/$O$42</f>
        <v>#REF!</v>
      </c>
    </row>
    <row r="24" customFormat="false" ht="13.8" hidden="false" customHeight="false" outlineLevel="0" collapsed="false">
      <c r="A24" s="0" t="s">
        <v>984</v>
      </c>
      <c r="B24" s="0" t="n">
        <v>3</v>
      </c>
      <c r="C24" s="0" t="n">
        <v>732.4200913</v>
      </c>
      <c r="D24" s="0" t="n">
        <v>1940.913242</v>
      </c>
      <c r="E24" s="0" t="n">
        <f aca="false">C24*3.65*5.7*20/1000</f>
        <v>304.75999998993</v>
      </c>
      <c r="F24" s="0" t="n">
        <f aca="false">E24/1000</f>
        <v>0.30475999998993</v>
      </c>
      <c r="G24" s="0" t="n">
        <f aca="false">F24/1000</f>
        <v>0.00030475999998993</v>
      </c>
      <c r="H24" s="0" t="n">
        <f aca="false">F24*2.20462</f>
        <v>0.6718799911778</v>
      </c>
      <c r="I24" s="0" t="s">
        <v>114</v>
      </c>
      <c r="J24" s="0" t="s">
        <v>999</v>
      </c>
      <c r="M24" s="0" t="s">
        <v>267</v>
      </c>
      <c r="N24" s="0" t="n">
        <v>0.0127</v>
      </c>
      <c r="O24" s="0" t="n">
        <v>3.1</v>
      </c>
      <c r="Q24" s="0" t="e">
        <f aca="false">(#REF!/$N$42)^1/$O$42</f>
        <v>#REF!</v>
      </c>
    </row>
    <row r="25" customFormat="false" ht="13.8" hidden="false" customHeight="false" outlineLevel="0" collapsed="false">
      <c r="A25" s="0" t="s">
        <v>984</v>
      </c>
      <c r="B25" s="0" t="n">
        <v>4</v>
      </c>
      <c r="C25" s="0" t="n">
        <v>1115.200673</v>
      </c>
      <c r="D25" s="0" t="n">
        <v>2955.281782</v>
      </c>
      <c r="E25" s="0" t="n">
        <f aca="false">C25*3.65*5.7*20/1000</f>
        <v>464.0350000353</v>
      </c>
      <c r="F25" s="0" t="n">
        <f aca="false">E25/1000</f>
        <v>0.4640350000353</v>
      </c>
      <c r="G25" s="0" t="n">
        <f aca="false">F25/1000</f>
        <v>0.0004640350000353</v>
      </c>
      <c r="H25" s="0" t="n">
        <f aca="false">F25*2.20462</f>
        <v>1.02302084177782</v>
      </c>
      <c r="I25" s="0" t="s">
        <v>1000</v>
      </c>
      <c r="J25" s="0" t="s">
        <v>141</v>
      </c>
      <c r="M25" s="0" t="s">
        <v>172</v>
      </c>
      <c r="N25" s="0" t="n">
        <v>0.0129</v>
      </c>
      <c r="O25" s="0" t="n">
        <v>3.05</v>
      </c>
      <c r="Q25" s="0" t="e">
        <f aca="false">(#REF!/$N$42)^1/$O$42</f>
        <v>#REF!</v>
      </c>
    </row>
    <row r="26" customFormat="false" ht="13.8" hidden="false" customHeight="false" outlineLevel="0" collapsed="false">
      <c r="A26" s="0" t="s">
        <v>984</v>
      </c>
      <c r="B26" s="0" t="n">
        <v>5</v>
      </c>
      <c r="C26" s="0" t="n">
        <v>1550.432588</v>
      </c>
      <c r="D26" s="0" t="n">
        <v>4108.646359</v>
      </c>
      <c r="E26" s="0" t="n">
        <f aca="false">C26*3.65*5.7*20/1000</f>
        <v>645.1349998668</v>
      </c>
      <c r="F26" s="0" t="n">
        <f aca="false">E26/1000</f>
        <v>0.6451349998668</v>
      </c>
      <c r="G26" s="0" t="n">
        <f aca="false">F26/1000</f>
        <v>0.0006451349998668</v>
      </c>
      <c r="H26" s="0" t="n">
        <f aca="false">F26*2.20462</f>
        <v>1.42227752340634</v>
      </c>
      <c r="I26" s="0" t="s">
        <v>1001</v>
      </c>
      <c r="J26" s="0" t="s">
        <v>142</v>
      </c>
      <c r="M26" s="0" t="s">
        <v>213</v>
      </c>
      <c r="N26" s="0" t="n">
        <v>0.01</v>
      </c>
      <c r="O26" s="0" t="n">
        <v>2.9</v>
      </c>
      <c r="Q26" s="0" t="e">
        <f aca="false">(#REF!/$N$42)^1/$O$42</f>
        <v>#REF!</v>
      </c>
    </row>
    <row r="27" customFormat="false" ht="13.8" hidden="false" customHeight="false" outlineLevel="0" collapsed="false">
      <c r="A27" s="0" t="s">
        <v>984</v>
      </c>
      <c r="B27" s="0" t="n">
        <v>6</v>
      </c>
      <c r="C27" s="0" t="n">
        <v>1976.435953</v>
      </c>
      <c r="D27" s="0" t="n">
        <v>5237.555275</v>
      </c>
      <c r="E27" s="0" t="n">
        <f aca="false">C27*3.65*5.7*20/1000</f>
        <v>822.3950000433</v>
      </c>
      <c r="F27" s="0" t="n">
        <f aca="false">E27/1000</f>
        <v>0.8223950000433</v>
      </c>
      <c r="G27" s="0" t="n">
        <f aca="false">F27/1000</f>
        <v>0.0008223950000433</v>
      </c>
      <c r="H27" s="0" t="n">
        <f aca="false">F27*2.20462</f>
        <v>1.81306846499546</v>
      </c>
      <c r="I27" s="0" t="s">
        <v>237</v>
      </c>
      <c r="J27" s="0" t="s">
        <v>1002</v>
      </c>
      <c r="M27" s="0" t="s">
        <v>203</v>
      </c>
      <c r="N27" s="0" t="n">
        <v>0.011</v>
      </c>
      <c r="O27" s="0" t="n">
        <v>3.01</v>
      </c>
      <c r="Q27" s="0" t="e">
        <f aca="false">(#REF!/$N$42)^1/$O$42</f>
        <v>#REF!</v>
      </c>
    </row>
    <row r="28" customFormat="false" ht="13.8" hidden="false" customHeight="false" outlineLevel="0" collapsed="false">
      <c r="A28" s="0" t="s">
        <v>984</v>
      </c>
      <c r="B28" s="0" t="n">
        <v>7</v>
      </c>
      <c r="C28" s="0" t="n">
        <v>2275.666907</v>
      </c>
      <c r="D28" s="0" t="n">
        <v>6030.517304</v>
      </c>
      <c r="E28" s="0" t="n">
        <f aca="false">C28*3.65*5.7*20/1000</f>
        <v>946.9050000027</v>
      </c>
      <c r="F28" s="0" t="n">
        <f aca="false">E28/1000</f>
        <v>0.9469050000027</v>
      </c>
      <c r="G28" s="0" t="n">
        <f aca="false">F28/1000</f>
        <v>0.0009469050000027</v>
      </c>
      <c r="H28" s="0" t="n">
        <f aca="false">F28*2.20462</f>
        <v>2.08756570110595</v>
      </c>
      <c r="I28" s="0" t="s">
        <v>78</v>
      </c>
      <c r="J28" s="0" t="s">
        <v>1003</v>
      </c>
      <c r="M28" s="0" t="s">
        <v>219</v>
      </c>
      <c r="N28" s="0" t="n">
        <v>0.014</v>
      </c>
      <c r="O28" s="0" t="n">
        <v>2.8</v>
      </c>
      <c r="Q28" s="0" t="e">
        <f aca="false">(#REF!/$N$42)^1/$O$42</f>
        <v>#REF!</v>
      </c>
    </row>
    <row r="29" customFormat="false" ht="13.8" hidden="false" customHeight="false" outlineLevel="0" collapsed="false">
      <c r="A29" s="0" t="s">
        <v>984</v>
      </c>
      <c r="B29" s="0" t="n">
        <v>8</v>
      </c>
      <c r="C29" s="0" t="n">
        <v>2451.333814</v>
      </c>
      <c r="D29" s="0" t="n">
        <v>6496.034608</v>
      </c>
      <c r="E29" s="0" t="n">
        <f aca="false">C29*3.65*5.7*20/1000</f>
        <v>1020.0000000054</v>
      </c>
      <c r="F29" s="0" t="n">
        <f aca="false">E29/1000</f>
        <v>1.0200000000054</v>
      </c>
      <c r="G29" s="0" t="n">
        <f aca="false">F29/1000</f>
        <v>0.0010200000000054</v>
      </c>
      <c r="H29" s="0" t="n">
        <f aca="false">F29*2.20462</f>
        <v>2.24871240001191</v>
      </c>
      <c r="I29" s="0" t="s">
        <v>189</v>
      </c>
      <c r="J29" s="0" t="s">
        <v>1004</v>
      </c>
      <c r="M29" s="0" t="s">
        <v>233</v>
      </c>
      <c r="N29" s="0" t="n">
        <v>0.0025</v>
      </c>
      <c r="O29" s="0" t="n">
        <v>3.1</v>
      </c>
      <c r="Q29" s="0" t="e">
        <f aca="false">(#REF!/$N$42)^1/$O$42</f>
        <v>#REF!</v>
      </c>
    </row>
    <row r="30" customFormat="false" ht="13.8" hidden="false" customHeight="false" outlineLevel="0" collapsed="false">
      <c r="A30" s="0" t="s">
        <v>984</v>
      </c>
      <c r="B30" s="0" t="n">
        <v>9</v>
      </c>
      <c r="C30" s="0" t="n">
        <v>2643.59529</v>
      </c>
      <c r="D30" s="0" t="n">
        <v>7005.527518</v>
      </c>
      <c r="E30" s="0" t="n">
        <f aca="false">C30*3.65*5.7*20/1000</f>
        <v>1100.000000169</v>
      </c>
      <c r="F30" s="0" t="n">
        <f aca="false">E30/1000</f>
        <v>1.100000000169</v>
      </c>
      <c r="G30" s="0" t="n">
        <f aca="false">F30/1000</f>
        <v>0.001100000000169</v>
      </c>
      <c r="H30" s="0" t="n">
        <f aca="false">F30*2.20462</f>
        <v>2.42508200037258</v>
      </c>
      <c r="I30" s="0" t="s">
        <v>109</v>
      </c>
      <c r="J30" s="0" t="s">
        <v>1005</v>
      </c>
      <c r="M30" s="0" t="s">
        <v>61</v>
      </c>
      <c r="N30" s="0" t="n">
        <v>0.035</v>
      </c>
      <c r="O30" s="0" t="n">
        <v>2.9</v>
      </c>
      <c r="Q30" s="0" t="e">
        <f aca="false">(#REF!/$N$42)^1/$O$42</f>
        <v>#REF!</v>
      </c>
    </row>
    <row r="31" customFormat="false" ht="13.8" hidden="false" customHeight="false" outlineLevel="0" collapsed="false">
      <c r="A31" s="0" t="s">
        <v>984</v>
      </c>
      <c r="B31" s="0" t="n">
        <v>10</v>
      </c>
      <c r="C31" s="0" t="n">
        <v>3076.18361</v>
      </c>
      <c r="D31" s="0" t="n">
        <v>8151.886566</v>
      </c>
      <c r="E31" s="0" t="n">
        <f aca="false">C31*3.65*5.7*20/1000</f>
        <v>1280.000000121</v>
      </c>
      <c r="F31" s="0" t="n">
        <f aca="false">E31/1000</f>
        <v>1.280000000121</v>
      </c>
      <c r="G31" s="0" t="n">
        <f aca="false">F31/1000</f>
        <v>0.001280000000121</v>
      </c>
      <c r="H31" s="0" t="n">
        <f aca="false">F31*2.20462</f>
        <v>2.82191360026676</v>
      </c>
      <c r="I31" s="0" t="s">
        <v>247</v>
      </c>
      <c r="J31" s="0" t="s">
        <v>248</v>
      </c>
      <c r="M31" s="0" t="s">
        <v>193</v>
      </c>
      <c r="N31" s="0" t="n">
        <v>0.0124</v>
      </c>
      <c r="O31" s="0" t="n">
        <v>3.2</v>
      </c>
      <c r="Q31" s="0" t="e">
        <f aca="false">(#REF!/$N$42)^1/$O$42</f>
        <v>#REF!</v>
      </c>
    </row>
    <row r="32" customFormat="false" ht="13.8" hidden="false" customHeight="false" outlineLevel="0" collapsed="false">
      <c r="A32" s="0" t="s">
        <v>985</v>
      </c>
      <c r="B32" s="0" t="n">
        <v>1</v>
      </c>
      <c r="C32" s="2" t="n">
        <v>1513105530</v>
      </c>
      <c r="D32" s="2" t="n">
        <v>4009729654</v>
      </c>
      <c r="E32" s="0" t="n">
        <f aca="false">C32*3.65*5.7*20/1000</f>
        <v>629603211.033</v>
      </c>
      <c r="F32" s="0" t="n">
        <f aca="false">E32/1000</f>
        <v>629603.211033</v>
      </c>
      <c r="G32" s="0" t="n">
        <f aca="false">F32/1000</f>
        <v>629.603211033</v>
      </c>
      <c r="H32" s="0" t="n">
        <f aca="false">F32*2.20462</f>
        <v>1388035.83110757</v>
      </c>
      <c r="I32" s="0" t="s">
        <v>191</v>
      </c>
      <c r="J32" s="0" t="s">
        <v>1006</v>
      </c>
      <c r="M32" s="0" t="s">
        <v>221</v>
      </c>
      <c r="N32" s="0" t="n">
        <v>0.015</v>
      </c>
      <c r="O32" s="0" t="n">
        <v>3</v>
      </c>
      <c r="Q32" s="0" t="e">
        <f aca="false">(#REF!/$N$10)^1/$O$10</f>
        <v>#REF!</v>
      </c>
      <c r="R32" s="0" t="e">
        <f aca="false">Q32/100</f>
        <v>#REF!</v>
      </c>
      <c r="T32" s="0" t="s">
        <v>985</v>
      </c>
      <c r="U32" s="0" t="n">
        <v>1</v>
      </c>
      <c r="V32" s="0" t="n">
        <v>1513105530</v>
      </c>
      <c r="W32" s="0" t="n">
        <v>4009729654</v>
      </c>
    </row>
    <row r="33" customFormat="false" ht="13.8" hidden="false" customHeight="false" outlineLevel="0" collapsed="false">
      <c r="A33" s="0" t="s">
        <v>985</v>
      </c>
      <c r="B33" s="0" t="n">
        <v>2</v>
      </c>
      <c r="C33" s="2" t="n">
        <v>1762470683</v>
      </c>
      <c r="D33" s="2" t="n">
        <v>4670547309</v>
      </c>
      <c r="E33" s="0" t="n">
        <f aca="false">C33*3.65*5.7*20/1000</f>
        <v>733364051.1963</v>
      </c>
      <c r="F33" s="0" t="n">
        <f aca="false">E33/1000</f>
        <v>733364.0511963</v>
      </c>
      <c r="G33" s="0" t="n">
        <f aca="false">F33/1000</f>
        <v>733.3640511963</v>
      </c>
      <c r="H33" s="0" t="n">
        <f aca="false">F33*2.20462</f>
        <v>1616789.05454839</v>
      </c>
      <c r="I33" s="0" t="s">
        <v>175</v>
      </c>
      <c r="J33" s="0" t="s">
        <v>1007</v>
      </c>
      <c r="M33" s="0" t="s">
        <v>261</v>
      </c>
      <c r="N33" s="0" t="n">
        <v>0.0054</v>
      </c>
      <c r="O33" s="0" t="n">
        <v>3</v>
      </c>
      <c r="Q33" s="0" t="e">
        <f aca="false">(#REF!/$N$10)^1/$O$10</f>
        <v>#REF!</v>
      </c>
      <c r="R33" s="0" t="e">
        <f aca="false">Q33/100</f>
        <v>#REF!</v>
      </c>
      <c r="T33" s="0" t="s">
        <v>985</v>
      </c>
      <c r="U33" s="0" t="n">
        <v>2</v>
      </c>
      <c r="V33" s="0" t="n">
        <v>1762470683</v>
      </c>
      <c r="W33" s="0" t="n">
        <v>4670547309</v>
      </c>
    </row>
    <row r="34" customFormat="false" ht="13.8" hidden="false" customHeight="false" outlineLevel="0" collapsed="false">
      <c r="A34" s="0" t="s">
        <v>985</v>
      </c>
      <c r="B34" s="0" t="n">
        <v>3</v>
      </c>
      <c r="C34" s="2" t="n">
        <v>1772157205</v>
      </c>
      <c r="D34" s="2" t="n">
        <v>4696216593</v>
      </c>
      <c r="E34" s="0" t="n">
        <f aca="false">C34*3.65*5.7*20/1000</f>
        <v>737394613.0005</v>
      </c>
      <c r="F34" s="0" t="n">
        <f aca="false">E34/1000</f>
        <v>737394.6130005</v>
      </c>
      <c r="G34" s="0" t="n">
        <f aca="false">F34/1000</f>
        <v>737.3946130005</v>
      </c>
      <c r="H34" s="0" t="n">
        <f aca="false">F34*2.20462</f>
        <v>1625674.91171316</v>
      </c>
      <c r="I34" s="0" t="s">
        <v>283</v>
      </c>
      <c r="J34" s="0" t="s">
        <v>1008</v>
      </c>
      <c r="M34" s="0" t="s">
        <v>263</v>
      </c>
      <c r="N34" s="0" t="n">
        <v>0.00524</v>
      </c>
      <c r="O34" s="0" t="n">
        <v>3.141</v>
      </c>
      <c r="Q34" s="0" t="e">
        <f aca="false">(#REF!/$N$10)^1/$O$10</f>
        <v>#REF!</v>
      </c>
      <c r="R34" s="0" t="e">
        <f aca="false">Q34/100</f>
        <v>#REF!</v>
      </c>
      <c r="T34" s="0" t="s">
        <v>985</v>
      </c>
      <c r="U34" s="0" t="n">
        <v>3</v>
      </c>
      <c r="V34" s="0" t="n">
        <v>1772157205</v>
      </c>
      <c r="W34" s="0" t="n">
        <v>4696216593</v>
      </c>
    </row>
    <row r="35" customFormat="false" ht="13.8" hidden="false" customHeight="false" outlineLevel="0" collapsed="false">
      <c r="A35" s="0" t="s">
        <v>985</v>
      </c>
      <c r="B35" s="0" t="n">
        <v>4</v>
      </c>
      <c r="C35" s="2" t="n">
        <v>1772515152</v>
      </c>
      <c r="D35" s="2" t="n">
        <v>4697165152</v>
      </c>
      <c r="E35" s="0" t="n">
        <f aca="false">C35*3.65*5.7*20/1000</f>
        <v>737543554.7472</v>
      </c>
      <c r="F35" s="0" t="n">
        <f aca="false">E35/1000</f>
        <v>737543.5547472</v>
      </c>
      <c r="G35" s="0" t="n">
        <f aca="false">F35/1000</f>
        <v>737.5435547472</v>
      </c>
      <c r="H35" s="0" t="n">
        <f aca="false">F35*2.20462</f>
        <v>1626003.27166677</v>
      </c>
      <c r="I35" s="0" t="s">
        <v>279</v>
      </c>
      <c r="J35" s="0" t="s">
        <v>1009</v>
      </c>
      <c r="M35" s="0" t="s">
        <v>231</v>
      </c>
      <c r="N35" s="0" t="n">
        <v>0.006</v>
      </c>
      <c r="O35" s="0" t="n">
        <v>3.1</v>
      </c>
      <c r="Q35" s="0" t="e">
        <f aca="false">(#REF!/$N$10)^1/$O$10</f>
        <v>#REF!</v>
      </c>
      <c r="R35" s="0" t="e">
        <f aca="false">Q35/100</f>
        <v>#REF!</v>
      </c>
      <c r="T35" s="0" t="s">
        <v>985</v>
      </c>
      <c r="U35" s="0" t="n">
        <v>4</v>
      </c>
      <c r="V35" s="0" t="n">
        <v>1772515152</v>
      </c>
      <c r="W35" s="0" t="n">
        <v>4697165152</v>
      </c>
    </row>
    <row r="36" customFormat="false" ht="13.8" hidden="false" customHeight="false" outlineLevel="0" collapsed="false">
      <c r="A36" s="0" t="s">
        <v>985</v>
      </c>
      <c r="B36" s="0" t="n">
        <v>5</v>
      </c>
      <c r="C36" s="2" t="n">
        <v>1772528355</v>
      </c>
      <c r="D36" s="2" t="n">
        <v>4697200141</v>
      </c>
      <c r="E36" s="0" t="n">
        <f aca="false">C36*3.65*5.7*20/1000</f>
        <v>737549048.5155</v>
      </c>
      <c r="F36" s="0" t="n">
        <f aca="false">E36/1000</f>
        <v>737549.0485155</v>
      </c>
      <c r="G36" s="0" t="n">
        <f aca="false">F36/1000</f>
        <v>737.5490485155</v>
      </c>
      <c r="H36" s="0" t="n">
        <f aca="false">F36*2.20462</f>
        <v>1626015.38333824</v>
      </c>
      <c r="I36" s="0" t="s">
        <v>133</v>
      </c>
      <c r="J36" s="0" t="s">
        <v>1010</v>
      </c>
      <c r="M36" s="0" t="s">
        <v>63</v>
      </c>
      <c r="N36" s="0" t="n">
        <v>0.00396</v>
      </c>
      <c r="O36" s="0" t="n">
        <v>3.004</v>
      </c>
      <c r="Q36" s="0" t="e">
        <f aca="false">(#REF!/$N$10)^1/$O$10</f>
        <v>#REF!</v>
      </c>
      <c r="R36" s="0" t="e">
        <f aca="false">Q36/100</f>
        <v>#REF!</v>
      </c>
      <c r="T36" s="0" t="s">
        <v>985</v>
      </c>
      <c r="U36" s="0" t="n">
        <v>5</v>
      </c>
      <c r="V36" s="0" t="n">
        <v>1772528355</v>
      </c>
      <c r="W36" s="0" t="n">
        <v>4697200141</v>
      </c>
    </row>
    <row r="37" customFormat="false" ht="13.8" hidden="false" customHeight="false" outlineLevel="0" collapsed="false">
      <c r="A37" s="0" t="s">
        <v>985</v>
      </c>
      <c r="B37" s="0" t="n">
        <v>6</v>
      </c>
      <c r="C37" s="2" t="n">
        <v>1772528841</v>
      </c>
      <c r="D37" s="2" t="n">
        <v>4697201430</v>
      </c>
      <c r="E37" s="0" t="n">
        <f aca="false">C37*3.65*5.7*20/1000</f>
        <v>737549250.7401</v>
      </c>
      <c r="F37" s="0" t="n">
        <f aca="false">E37/1000</f>
        <v>737549.2507401</v>
      </c>
      <c r="G37" s="0" t="n">
        <f aca="false">F37/1000</f>
        <v>737.5492507401</v>
      </c>
      <c r="H37" s="0" t="n">
        <f aca="false">F37*2.20462</f>
        <v>1626015.82916664</v>
      </c>
      <c r="I37" s="0" t="s">
        <v>267</v>
      </c>
      <c r="J37" s="0" t="s">
        <v>1011</v>
      </c>
      <c r="M37" s="0" t="s">
        <v>223</v>
      </c>
      <c r="N37" s="0" t="n">
        <v>0.013</v>
      </c>
      <c r="O37" s="0" t="n">
        <v>3</v>
      </c>
      <c r="Q37" s="0" t="e">
        <f aca="false">(#REF!/$N$10)^1/$O$10</f>
        <v>#REF!</v>
      </c>
      <c r="R37" s="0" t="e">
        <f aca="false">Q37/100</f>
        <v>#REF!</v>
      </c>
      <c r="T37" s="0" t="s">
        <v>985</v>
      </c>
      <c r="U37" s="0" t="n">
        <v>6</v>
      </c>
      <c r="V37" s="0" t="n">
        <v>1772528841</v>
      </c>
      <c r="W37" s="0" t="n">
        <v>4697201430</v>
      </c>
    </row>
    <row r="38" customFormat="false" ht="13.8" hidden="false" customHeight="false" outlineLevel="0" collapsed="false">
      <c r="A38" s="0" t="s">
        <v>985</v>
      </c>
      <c r="B38" s="0" t="n">
        <v>7</v>
      </c>
      <c r="C38" s="2" t="n">
        <v>1772528859</v>
      </c>
      <c r="D38" s="2" t="n">
        <v>4697201478</v>
      </c>
      <c r="E38" s="0" t="n">
        <f aca="false">C38*3.65*5.7*20/1000</f>
        <v>737549258.2299</v>
      </c>
      <c r="F38" s="0" t="n">
        <f aca="false">E38/1000</f>
        <v>737549.2582299</v>
      </c>
      <c r="G38" s="0" t="n">
        <f aca="false">F38/1000</f>
        <v>737.5492582299</v>
      </c>
      <c r="H38" s="0" t="n">
        <f aca="false">F38*2.20462</f>
        <v>1626015.8456788</v>
      </c>
      <c r="I38" s="0" t="s">
        <v>291</v>
      </c>
      <c r="J38" s="0" t="s">
        <v>292</v>
      </c>
      <c r="M38" s="0" t="s">
        <v>274</v>
      </c>
      <c r="N38" s="0" t="n">
        <v>0.2</v>
      </c>
      <c r="O38" s="0" t="n">
        <v>3</v>
      </c>
      <c r="Q38" s="0" t="e">
        <f aca="false">(#REF!/$N$10)^1/$O$10</f>
        <v>#REF!</v>
      </c>
      <c r="R38" s="0" t="e">
        <f aca="false">Q38/100</f>
        <v>#REF!</v>
      </c>
      <c r="T38" s="0" t="s">
        <v>985</v>
      </c>
      <c r="U38" s="0" t="n">
        <v>7</v>
      </c>
      <c r="V38" s="0" t="n">
        <v>1772528859</v>
      </c>
      <c r="W38" s="0" t="n">
        <v>4697201478</v>
      </c>
    </row>
    <row r="39" customFormat="false" ht="13.8" hidden="false" customHeight="false" outlineLevel="0" collapsed="false">
      <c r="A39" s="0" t="s">
        <v>985</v>
      </c>
      <c r="B39" s="0" t="n">
        <v>8</v>
      </c>
      <c r="C39" s="2" t="n">
        <v>1772528860</v>
      </c>
      <c r="D39" s="2" t="n">
        <v>4697201480</v>
      </c>
      <c r="E39" s="0" t="n">
        <f aca="false">C39*3.65*5.7*20/1000</f>
        <v>737549258.646</v>
      </c>
      <c r="F39" s="0" t="n">
        <f aca="false">E39/1000</f>
        <v>737549.258646</v>
      </c>
      <c r="G39" s="0" t="n">
        <f aca="false">F39/1000</f>
        <v>737.549258646</v>
      </c>
      <c r="H39" s="0" t="n">
        <f aca="false">F39*2.20462</f>
        <v>1626015.84659614</v>
      </c>
      <c r="I39" s="0" t="s">
        <v>281</v>
      </c>
      <c r="J39" s="0" t="s">
        <v>1012</v>
      </c>
      <c r="M39" s="0" t="s">
        <v>235</v>
      </c>
      <c r="N39" s="0" t="n">
        <v>0.0135</v>
      </c>
      <c r="O39" s="0" t="n">
        <v>3</v>
      </c>
      <c r="Q39" s="0" t="e">
        <f aca="false">(#REF!/$N$10)^1/$O$10</f>
        <v>#REF!</v>
      </c>
      <c r="R39" s="0" t="e">
        <f aca="false">Q39/100</f>
        <v>#REF!</v>
      </c>
      <c r="T39" s="0" t="s">
        <v>985</v>
      </c>
      <c r="U39" s="0" t="n">
        <v>8</v>
      </c>
      <c r="V39" s="0" t="n">
        <v>1772528860</v>
      </c>
      <c r="W39" s="0" t="n">
        <v>4697201480</v>
      </c>
    </row>
    <row r="40" customFormat="false" ht="13.8" hidden="false" customHeight="false" outlineLevel="0" collapsed="false">
      <c r="A40" s="0" t="s">
        <v>985</v>
      </c>
      <c r="B40" s="0" t="n">
        <v>9</v>
      </c>
      <c r="C40" s="2" t="n">
        <v>1772528862</v>
      </c>
      <c r="D40" s="2" t="n">
        <v>4697201484</v>
      </c>
      <c r="E40" s="0" t="n">
        <f aca="false">C40*3.65*5.7*20/1000</f>
        <v>737549259.4782</v>
      </c>
      <c r="F40" s="0" t="n">
        <f aca="false">E40/1000</f>
        <v>737549.2594782</v>
      </c>
      <c r="G40" s="0" t="n">
        <f aca="false">F40/1000</f>
        <v>737.5492594782</v>
      </c>
      <c r="H40" s="0" t="n">
        <f aca="false">F40*2.20462</f>
        <v>1626015.84843083</v>
      </c>
      <c r="I40" s="0" t="s">
        <v>172</v>
      </c>
      <c r="J40" s="0" t="s">
        <v>1013</v>
      </c>
      <c r="M40" s="0" t="s">
        <v>57</v>
      </c>
      <c r="N40" s="0" t="n">
        <v>0.02</v>
      </c>
      <c r="O40" s="0" t="n">
        <v>3</v>
      </c>
      <c r="Q40" s="0" t="e">
        <f aca="false">(#REF!/$N$10)^1/$O$10</f>
        <v>#REF!</v>
      </c>
      <c r="R40" s="0" t="e">
        <f aca="false">Q40/100</f>
        <v>#REF!</v>
      </c>
      <c r="T40" s="0" t="s">
        <v>985</v>
      </c>
      <c r="U40" s="0" t="n">
        <v>9</v>
      </c>
      <c r="V40" s="0" t="n">
        <v>1772528862</v>
      </c>
      <c r="W40" s="0" t="n">
        <v>4697201484</v>
      </c>
    </row>
    <row r="41" customFormat="false" ht="13.8" hidden="false" customHeight="false" outlineLevel="0" collapsed="false">
      <c r="A41" s="0" t="s">
        <v>985</v>
      </c>
      <c r="B41" s="0" t="n">
        <v>10</v>
      </c>
      <c r="C41" s="2" t="n">
        <v>1772528862</v>
      </c>
      <c r="D41" s="2" t="n">
        <v>4697201485</v>
      </c>
      <c r="E41" s="0" t="n">
        <f aca="false">C41*3.65*5.7*20/1000</f>
        <v>737549259.4782</v>
      </c>
      <c r="F41" s="0" t="n">
        <f aca="false">E41/1000</f>
        <v>737549.2594782</v>
      </c>
      <c r="G41" s="0" t="n">
        <f aca="false">F41/1000</f>
        <v>737.5492594782</v>
      </c>
      <c r="H41" s="0" t="n">
        <f aca="false">F41*2.20462</f>
        <v>1626015.84843083</v>
      </c>
      <c r="I41" s="0" t="s">
        <v>100</v>
      </c>
      <c r="J41" s="0" t="s">
        <v>101</v>
      </c>
      <c r="M41" s="0" t="s">
        <v>227</v>
      </c>
      <c r="N41" s="0" t="n">
        <v>0.015</v>
      </c>
      <c r="O41" s="0" t="n">
        <v>3.1</v>
      </c>
      <c r="Q41" s="0" t="e">
        <f aca="false">(#REF!/$N$10)^1/$O$10</f>
        <v>#REF!</v>
      </c>
      <c r="R41" s="0" t="e">
        <f aca="false">Q41/100</f>
        <v>#REF!</v>
      </c>
      <c r="T41" s="0" t="s">
        <v>985</v>
      </c>
      <c r="U41" s="0" t="n">
        <v>10</v>
      </c>
      <c r="V41" s="0" t="n">
        <v>1772528862</v>
      </c>
      <c r="W41" s="0" t="n">
        <v>4697201485</v>
      </c>
    </row>
    <row r="42" customFormat="false" ht="13.8" hidden="false" customHeight="false" outlineLevel="0" collapsed="false">
      <c r="A42" s="0" t="s">
        <v>1014</v>
      </c>
      <c r="B42" s="0" t="n">
        <v>1</v>
      </c>
      <c r="C42" s="0" t="n">
        <v>49.19490507</v>
      </c>
      <c r="D42" s="0" t="n">
        <v>130.3664984</v>
      </c>
      <c r="E42" s="0" t="n">
        <f aca="false">C42*3.65*5.7*20/1000</f>
        <v>20.469999999627</v>
      </c>
      <c r="F42" s="0" t="n">
        <f aca="false">E42/1000</f>
        <v>0.020469999999627</v>
      </c>
      <c r="G42" s="0" t="n">
        <f aca="false">F42/1000</f>
        <v>2.0469999999627E-005</v>
      </c>
      <c r="H42" s="0" t="n">
        <f aca="false">F42*2.20462</f>
        <v>0.0451285713991777</v>
      </c>
      <c r="I42" s="0" t="s">
        <v>90</v>
      </c>
      <c r="J42" s="0" t="s">
        <v>1015</v>
      </c>
      <c r="M42" s="0" t="s">
        <v>245</v>
      </c>
      <c r="N42" s="0" t="n">
        <v>0.012</v>
      </c>
      <c r="O42" s="0" t="n">
        <v>3.1</v>
      </c>
    </row>
    <row r="43" customFormat="false" ht="13.8" hidden="false" customHeight="false" outlineLevel="0" collapsed="false">
      <c r="A43" s="0" t="s">
        <v>1014</v>
      </c>
      <c r="B43" s="0" t="n">
        <v>2</v>
      </c>
      <c r="C43" s="0" t="n">
        <v>86.10910835</v>
      </c>
      <c r="D43" s="0" t="n">
        <v>228.1891371</v>
      </c>
      <c r="E43" s="0" t="n">
        <f aca="false">C43*3.65*5.7*20/1000</f>
        <v>35.829999984435</v>
      </c>
      <c r="F43" s="0" t="n">
        <f aca="false">E43/1000</f>
        <v>0.035829999984435</v>
      </c>
      <c r="G43" s="0" t="n">
        <f aca="false">F43/1000</f>
        <v>3.5829999984435E-005</v>
      </c>
      <c r="H43" s="0" t="n">
        <f aca="false">F43*2.20462</f>
        <v>0.0789915345656851</v>
      </c>
      <c r="I43" s="0" t="s">
        <v>130</v>
      </c>
      <c r="J43" s="0" t="s">
        <v>1016</v>
      </c>
      <c r="M43" s="0" t="s">
        <v>217</v>
      </c>
      <c r="N43" s="0" t="n">
        <v>0.013</v>
      </c>
      <c r="O43" s="0" t="n">
        <v>2.8</v>
      </c>
    </row>
    <row r="44" customFormat="false" ht="13.8" hidden="false" customHeight="false" outlineLevel="0" collapsed="false">
      <c r="A44" s="0" t="s">
        <v>1014</v>
      </c>
      <c r="B44" s="0" t="n">
        <v>3</v>
      </c>
      <c r="C44" s="0" t="n">
        <v>123.0233117</v>
      </c>
      <c r="D44" s="0" t="n">
        <v>326.011776</v>
      </c>
      <c r="E44" s="0" t="n">
        <f aca="false">C44*3.65*5.7*20/1000</f>
        <v>51.18999999837</v>
      </c>
      <c r="F44" s="0" t="n">
        <f aca="false">E44/1000</f>
        <v>0.05118999999837</v>
      </c>
      <c r="G44" s="0" t="n">
        <f aca="false">F44/1000</f>
        <v>5.118999999837E-005</v>
      </c>
      <c r="H44" s="0" t="n">
        <f aca="false">F44*2.20462</f>
        <v>0.112854497796406</v>
      </c>
      <c r="I44" s="0" t="s">
        <v>213</v>
      </c>
      <c r="J44" s="0" t="s">
        <v>1017</v>
      </c>
      <c r="M44" s="0" t="s">
        <v>269</v>
      </c>
      <c r="N44" s="0" t="n">
        <v>0.0127</v>
      </c>
      <c r="O44" s="0" t="n">
        <v>3.1</v>
      </c>
    </row>
    <row r="45" customFormat="false" ht="13.8" hidden="false" customHeight="false" outlineLevel="0" collapsed="false">
      <c r="A45" s="0" t="s">
        <v>1014</v>
      </c>
      <c r="B45" s="0" t="n">
        <v>4</v>
      </c>
      <c r="C45" s="0" t="n">
        <v>164.5638068</v>
      </c>
      <c r="D45" s="0" t="n">
        <v>436.094088</v>
      </c>
      <c r="E45" s="0" t="n">
        <f aca="false">C45*3.65*5.7*20/1000</f>
        <v>68.47500000948</v>
      </c>
      <c r="F45" s="0" t="n">
        <f aca="false">E45/1000</f>
        <v>0.06847500000948</v>
      </c>
      <c r="G45" s="0" t="n">
        <f aca="false">F45/1000</f>
        <v>6.847500000948E-005</v>
      </c>
      <c r="H45" s="0" t="n">
        <f aca="false">F45*2.20462</f>
        <v>0.1509613545209</v>
      </c>
      <c r="I45" s="0" t="s">
        <v>203</v>
      </c>
      <c r="J45" s="0" t="s">
        <v>1018</v>
      </c>
      <c r="M45" s="0" t="s">
        <v>254</v>
      </c>
      <c r="N45" s="0" t="n">
        <v>0.0036</v>
      </c>
      <c r="O45" s="0" t="n">
        <v>3</v>
      </c>
    </row>
    <row r="46" customFormat="false" ht="13.8" hidden="false" customHeight="false" outlineLevel="0" collapsed="false">
      <c r="A46" s="0" t="s">
        <v>1014</v>
      </c>
      <c r="B46" s="0" t="n">
        <v>5</v>
      </c>
      <c r="C46" s="0" t="n">
        <v>206.1043018</v>
      </c>
      <c r="D46" s="0" t="n">
        <v>546.1763998</v>
      </c>
      <c r="E46" s="0" t="n">
        <f aca="false">C46*3.65*5.7*20/1000</f>
        <v>85.75999997898</v>
      </c>
      <c r="F46" s="0" t="n">
        <f aca="false">E46/1000</f>
        <v>0.08575999997898</v>
      </c>
      <c r="G46" s="0" t="n">
        <f aca="false">F46/1000</f>
        <v>8.575999997898E-005</v>
      </c>
      <c r="H46" s="0" t="n">
        <f aca="false">F46*2.20462</f>
        <v>0.189068211153659</v>
      </c>
      <c r="I46" s="0" t="s">
        <v>103</v>
      </c>
      <c r="J46" s="0" t="s">
        <v>1019</v>
      </c>
      <c r="M46" s="0" t="s">
        <v>256</v>
      </c>
      <c r="N46" s="0" t="n">
        <v>0.0043</v>
      </c>
      <c r="O46" s="0" t="n">
        <v>3.1</v>
      </c>
    </row>
    <row r="47" customFormat="false" ht="13.8" hidden="false" customHeight="false" outlineLevel="0" collapsed="false">
      <c r="A47" s="0" t="s">
        <v>1014</v>
      </c>
      <c r="B47" s="0" t="n">
        <v>6</v>
      </c>
      <c r="C47" s="0" t="n">
        <v>244.7128095</v>
      </c>
      <c r="D47" s="0" t="n">
        <v>648.4889451</v>
      </c>
      <c r="E47" s="0" t="n">
        <f aca="false">C47*3.65*5.7*20/1000</f>
        <v>101.82500003295</v>
      </c>
      <c r="F47" s="0" t="n">
        <f aca="false">E47/1000</f>
        <v>0.10182500003295</v>
      </c>
      <c r="G47" s="0" t="n">
        <f aca="false">F47/1000</f>
        <v>0.00010182500003295</v>
      </c>
      <c r="H47" s="0" t="n">
        <f aca="false">F47*2.20462</f>
        <v>0.224485431572642</v>
      </c>
      <c r="I47" s="0" t="s">
        <v>121</v>
      </c>
      <c r="J47" s="0" t="s">
        <v>1020</v>
      </c>
      <c r="M47" s="0" t="s">
        <v>239</v>
      </c>
      <c r="N47" s="0" t="n">
        <v>0.0122</v>
      </c>
      <c r="O47" s="0" t="n">
        <v>2.9</v>
      </c>
    </row>
    <row r="48" customFormat="false" ht="13.8" hidden="false" customHeight="false" outlineLevel="0" collapsed="false">
      <c r="A48" s="0" t="s">
        <v>1014</v>
      </c>
      <c r="B48" s="0" t="n">
        <v>7</v>
      </c>
      <c r="C48" s="0" t="n">
        <v>283.321317</v>
      </c>
      <c r="D48" s="0" t="n">
        <v>750.8014901</v>
      </c>
      <c r="E48" s="0" t="n">
        <f aca="false">C48*3.65*5.7*20/1000</f>
        <v>117.8900000037</v>
      </c>
      <c r="F48" s="0" t="n">
        <f aca="false">E48/1000</f>
        <v>0.1178900000037</v>
      </c>
      <c r="G48" s="0" t="n">
        <f aca="false">F48/1000</f>
        <v>0.0001178900000037</v>
      </c>
      <c r="H48" s="0" t="n">
        <f aca="false">F48*2.20462</f>
        <v>0.259902651808157</v>
      </c>
      <c r="I48" s="0" t="s">
        <v>211</v>
      </c>
      <c r="J48" s="0" t="s">
        <v>212</v>
      </c>
      <c r="M48" s="0" t="s">
        <v>183</v>
      </c>
      <c r="N48" s="0" t="n">
        <v>0.012</v>
      </c>
      <c r="O48" s="0" t="n">
        <v>3.05</v>
      </c>
    </row>
    <row r="49" customFormat="false" ht="13.8" hidden="false" customHeight="false" outlineLevel="0" collapsed="false">
      <c r="A49" s="0" t="s">
        <v>1014</v>
      </c>
      <c r="B49" s="0" t="n">
        <v>8</v>
      </c>
      <c r="C49" s="0" t="n">
        <v>314.4436434</v>
      </c>
      <c r="D49" s="0" t="n">
        <v>833.275655</v>
      </c>
      <c r="E49" s="0" t="n">
        <f aca="false">C49*3.65*5.7*20/1000</f>
        <v>130.84000001874</v>
      </c>
      <c r="F49" s="0" t="n">
        <f aca="false">E49/1000</f>
        <v>0.13084000001874</v>
      </c>
      <c r="G49" s="0" t="n">
        <f aca="false">F49/1000</f>
        <v>0.00013084000001874</v>
      </c>
      <c r="H49" s="0" t="n">
        <f aca="false">F49*2.20462</f>
        <v>0.288452480841315</v>
      </c>
      <c r="I49" s="0" t="s">
        <v>295</v>
      </c>
      <c r="J49" s="0" t="s">
        <v>1021</v>
      </c>
      <c r="M49" s="0" t="s">
        <v>277</v>
      </c>
      <c r="N49" s="0" t="n">
        <v>0.01</v>
      </c>
      <c r="O49" s="0" t="n">
        <v>3</v>
      </c>
    </row>
    <row r="50" customFormat="false" ht="13.8" hidden="false" customHeight="false" outlineLevel="0" collapsed="false">
      <c r="A50" s="0" t="s">
        <v>1014</v>
      </c>
      <c r="B50" s="0" t="n">
        <v>9</v>
      </c>
      <c r="C50" s="0" t="n">
        <v>345.5659698</v>
      </c>
      <c r="D50" s="0" t="n">
        <v>915.7498198</v>
      </c>
      <c r="E50" s="0" t="n">
        <f aca="false">C50*3.65*5.7*20/1000</f>
        <v>143.79000003378</v>
      </c>
      <c r="F50" s="0" t="n">
        <f aca="false">E50/1000</f>
        <v>0.14379000003378</v>
      </c>
      <c r="G50" s="0" t="n">
        <f aca="false">F50/1000</f>
        <v>0.00014379000003378</v>
      </c>
      <c r="H50" s="0" t="n">
        <f aca="false">F50*2.20462</f>
        <v>0.317002309874472</v>
      </c>
      <c r="I50" s="0" t="s">
        <v>233</v>
      </c>
      <c r="J50" s="0" t="s">
        <v>1022</v>
      </c>
      <c r="M50" s="0" t="s">
        <v>241</v>
      </c>
      <c r="N50" s="0" t="n">
        <v>0.015</v>
      </c>
      <c r="O50" s="0" t="n">
        <v>3</v>
      </c>
    </row>
    <row r="51" customFormat="false" ht="13.8" hidden="false" customHeight="false" outlineLevel="0" collapsed="false">
      <c r="A51" s="0" t="s">
        <v>1014</v>
      </c>
      <c r="B51" s="0" t="n">
        <v>10</v>
      </c>
      <c r="C51" s="0" t="n">
        <v>372.7469359</v>
      </c>
      <c r="D51" s="0" t="n">
        <v>987.77938</v>
      </c>
      <c r="E51" s="0" t="n">
        <f aca="false">C51*3.65*5.7*20/1000</f>
        <v>155.10000002799</v>
      </c>
      <c r="F51" s="0" t="n">
        <f aca="false">E51/1000</f>
        <v>0.15510000002799</v>
      </c>
      <c r="G51" s="0" t="n">
        <f aca="false">F51/1000</f>
        <v>0.00015510000002799</v>
      </c>
      <c r="H51" s="0" t="n">
        <f aca="false">F51*2.20462</f>
        <v>0.341936562061707</v>
      </c>
      <c r="I51" s="0" t="s">
        <v>219</v>
      </c>
      <c r="J51" s="0" t="s">
        <v>1023</v>
      </c>
      <c r="M51" s="0" t="s">
        <v>199</v>
      </c>
      <c r="N51" s="0" t="n">
        <v>0.0214</v>
      </c>
      <c r="O51" s="0" t="n">
        <v>2.96</v>
      </c>
    </row>
    <row r="52" customFormat="false" ht="13.8" hidden="false" customHeight="false" outlineLevel="0" collapsed="false">
      <c r="A52" s="2" t="s">
        <v>202</v>
      </c>
      <c r="B52" s="0" t="n">
        <v>1</v>
      </c>
      <c r="C52" s="0" t="n">
        <v>829.488459</v>
      </c>
      <c r="D52" s="0" t="n">
        <v>2197.74442</v>
      </c>
      <c r="E52" s="0" t="n">
        <f aca="false">C52*3.65*5.7*20/1000</f>
        <v>345.1501477899</v>
      </c>
      <c r="F52" s="0" t="n">
        <f aca="false">E52/1000</f>
        <v>0.3451501477899</v>
      </c>
      <c r="G52" s="0" t="n">
        <f aca="false">F52/1000</f>
        <v>0.0003451501477899</v>
      </c>
      <c r="H52" s="0" t="n">
        <f aca="false">F52*2.20462</f>
        <v>0.760924918820569</v>
      </c>
      <c r="I52" s="0" t="s">
        <v>195</v>
      </c>
      <c r="J52" s="0" t="s">
        <v>196</v>
      </c>
      <c r="M52" s="0" t="s">
        <v>278</v>
      </c>
      <c r="N52" s="0" t="n">
        <v>0.01</v>
      </c>
      <c r="O52" s="0" t="n">
        <v>3</v>
      </c>
    </row>
    <row r="53" customFormat="false" ht="13.8" hidden="false" customHeight="false" outlineLevel="0" collapsed="false">
      <c r="A53" s="2" t="s">
        <v>202</v>
      </c>
      <c r="B53" s="0" t="n">
        <v>2</v>
      </c>
      <c r="C53" s="0" t="n">
        <v>67705.01032</v>
      </c>
      <c r="D53" s="0" t="n">
        <v>179418.2774</v>
      </c>
      <c r="E53" s="0" t="n">
        <f aca="false">C53*3.65*5.7*20/1000</f>
        <v>28172.054794152</v>
      </c>
      <c r="F53" s="0" t="n">
        <f aca="false">E53/1000</f>
        <v>28.172054794152</v>
      </c>
      <c r="G53" s="0" t="n">
        <f aca="false">F53/1000</f>
        <v>0.028172054794152</v>
      </c>
      <c r="H53" s="0" t="n">
        <f aca="false">F53*2.20462</f>
        <v>62.1086754402834</v>
      </c>
      <c r="I53" s="0" t="s">
        <v>297</v>
      </c>
      <c r="J53" s="0" t="s">
        <v>1024</v>
      </c>
      <c r="M53" s="0" t="s">
        <v>229</v>
      </c>
      <c r="N53" s="0" t="n">
        <v>0.0095</v>
      </c>
      <c r="O53" s="0" t="n">
        <v>3.1</v>
      </c>
    </row>
    <row r="54" customFormat="false" ht="13.8" hidden="false" customHeight="false" outlineLevel="0" collapsed="false">
      <c r="A54" s="2" t="s">
        <v>202</v>
      </c>
      <c r="B54" s="0" t="n">
        <v>3</v>
      </c>
      <c r="C54" s="0" t="n">
        <v>124433.1019</v>
      </c>
      <c r="D54" s="0" t="n">
        <v>329747.72</v>
      </c>
      <c r="E54" s="0" t="n">
        <f aca="false">C54*3.65*5.7*20/1000</f>
        <v>51776.61370059</v>
      </c>
      <c r="F54" s="0" t="n">
        <f aca="false">E54/1000</f>
        <v>51.77661370059</v>
      </c>
      <c r="G54" s="0" t="n">
        <f aca="false">F54/1000</f>
        <v>0.05177661370059</v>
      </c>
      <c r="H54" s="0" t="n">
        <f aca="false">F54*2.20462</f>
        <v>114.147758096595</v>
      </c>
      <c r="I54" s="0" t="s">
        <v>124</v>
      </c>
      <c r="J54" s="0" t="s">
        <v>1025</v>
      </c>
      <c r="M54" s="0" t="s">
        <v>177</v>
      </c>
      <c r="N54" s="0" t="n">
        <v>0.015</v>
      </c>
      <c r="O54" s="0" t="n">
        <v>2.9</v>
      </c>
    </row>
    <row r="55" customFormat="false" ht="13.8" hidden="false" customHeight="false" outlineLevel="0" collapsed="false">
      <c r="A55" s="2" t="s">
        <v>202</v>
      </c>
      <c r="B55" s="0" t="n">
        <v>4</v>
      </c>
      <c r="C55" s="0" t="n">
        <v>157775.1923</v>
      </c>
      <c r="D55" s="0" t="n">
        <v>418104.2597</v>
      </c>
      <c r="E55" s="0" t="n">
        <f aca="false">C55*3.65*5.7*20/1000</f>
        <v>65650.25751603</v>
      </c>
      <c r="F55" s="0" t="n">
        <f aca="false">E55/1000</f>
        <v>65.65025751603</v>
      </c>
      <c r="G55" s="0" t="n">
        <f aca="false">F55/1000</f>
        <v>0.06565025751603</v>
      </c>
      <c r="H55" s="0" t="n">
        <f aca="false">F55*2.20462</f>
        <v>144.73387072499</v>
      </c>
      <c r="I55" s="0" t="s">
        <v>263</v>
      </c>
      <c r="J55" s="0" t="s">
        <v>1026</v>
      </c>
      <c r="M55" s="0" t="s">
        <v>185</v>
      </c>
      <c r="N55" s="0" t="n">
        <v>0.014</v>
      </c>
      <c r="O55" s="0" t="n">
        <v>3</v>
      </c>
    </row>
    <row r="56" customFormat="false" ht="13.8" hidden="false" customHeight="false" outlineLevel="0" collapsed="false">
      <c r="A56" s="2" t="s">
        <v>202</v>
      </c>
      <c r="B56" s="0" t="n">
        <v>5</v>
      </c>
      <c r="C56" s="0" t="n">
        <v>174502.5333</v>
      </c>
      <c r="D56" s="0" t="n">
        <v>462431.7133</v>
      </c>
      <c r="E56" s="0" t="n">
        <f aca="false">C56*3.65*5.7*20/1000</f>
        <v>72610.50410613</v>
      </c>
      <c r="F56" s="0" t="n">
        <f aca="false">E56/1000</f>
        <v>72.61050410613</v>
      </c>
      <c r="G56" s="0" t="n">
        <f aca="false">F56/1000</f>
        <v>0.07261050410613</v>
      </c>
      <c r="H56" s="0" t="n">
        <f aca="false">F56*2.20462</f>
        <v>160.078569562456</v>
      </c>
      <c r="I56" s="0" t="s">
        <v>116</v>
      </c>
      <c r="J56" s="0" t="s">
        <v>1027</v>
      </c>
      <c r="M56" s="0" t="s">
        <v>243</v>
      </c>
      <c r="N56" s="0" t="n">
        <v>0.0125</v>
      </c>
      <c r="O56" s="0" t="n">
        <v>2.88</v>
      </c>
    </row>
    <row r="57" customFormat="false" ht="13.8" hidden="false" customHeight="false" outlineLevel="0" collapsed="false">
      <c r="A57" s="2" t="s">
        <v>202</v>
      </c>
      <c r="B57" s="0" t="n">
        <v>6</v>
      </c>
      <c r="C57" s="0" t="n">
        <v>182386.1888</v>
      </c>
      <c r="D57" s="0" t="n">
        <v>483323.4003</v>
      </c>
      <c r="E57" s="0" t="n">
        <f aca="false">C57*3.65*5.7*20/1000</f>
        <v>75890.89315968</v>
      </c>
      <c r="F57" s="0" t="n">
        <f aca="false">E57/1000</f>
        <v>75.89089315968</v>
      </c>
      <c r="G57" s="0" t="n">
        <f aca="false">F57/1000</f>
        <v>0.07589089315968</v>
      </c>
      <c r="H57" s="0" t="n">
        <f aca="false">F57*2.20462</f>
        <v>167.310580877694</v>
      </c>
      <c r="I57" s="0" t="s">
        <v>61</v>
      </c>
      <c r="J57" s="0" t="s">
        <v>1028</v>
      </c>
      <c r="M57" s="0" t="s">
        <v>181</v>
      </c>
      <c r="N57" s="0" t="n">
        <v>0.014</v>
      </c>
      <c r="O57" s="0" t="n">
        <v>2.9</v>
      </c>
    </row>
    <row r="58" customFormat="false" ht="13.8" hidden="false" customHeight="false" outlineLevel="0" collapsed="false">
      <c r="A58" s="2" t="s">
        <v>202</v>
      </c>
      <c r="B58" s="0" t="n">
        <v>7</v>
      </c>
      <c r="C58" s="0" t="n">
        <v>186004.1284</v>
      </c>
      <c r="D58" s="0" t="n">
        <v>492910.9401</v>
      </c>
      <c r="E58" s="0" t="n">
        <f aca="false">C58*3.65*5.7*20/1000</f>
        <v>77396.31782724</v>
      </c>
      <c r="F58" s="0" t="n">
        <f aca="false">E58/1000</f>
        <v>77.39631782724</v>
      </c>
      <c r="G58" s="0" t="n">
        <f aca="false">F58/1000</f>
        <v>0.07739631782724</v>
      </c>
      <c r="H58" s="0" t="n">
        <f aca="false">F58*2.20462</f>
        <v>170.62947020829</v>
      </c>
      <c r="I58" s="0" t="s">
        <v>193</v>
      </c>
      <c r="J58" s="0" t="s">
        <v>1029</v>
      </c>
      <c r="M58" s="0" t="s">
        <v>265</v>
      </c>
      <c r="N58" s="0" t="n">
        <v>0.0127</v>
      </c>
      <c r="O58" s="0" t="n">
        <v>3.1</v>
      </c>
    </row>
    <row r="59" customFormat="false" ht="13.8" hidden="false" customHeight="false" outlineLevel="0" collapsed="false">
      <c r="A59" s="2" t="s">
        <v>202</v>
      </c>
      <c r="B59" s="0" t="n">
        <v>8</v>
      </c>
      <c r="C59" s="0" t="n">
        <v>187644.9615</v>
      </c>
      <c r="D59" s="0" t="n">
        <v>497259.1481</v>
      </c>
      <c r="E59" s="0" t="n">
        <f aca="false">C59*3.65*5.7*20/1000</f>
        <v>78079.06848015</v>
      </c>
      <c r="F59" s="0" t="n">
        <f aca="false">E59/1000</f>
        <v>78.07906848015</v>
      </c>
      <c r="G59" s="0" t="n">
        <f aca="false">F59/1000</f>
        <v>0.07807906848015</v>
      </c>
      <c r="H59" s="0" t="n">
        <f aca="false">F59*2.20462</f>
        <v>172.134675952708</v>
      </c>
      <c r="I59" s="0" t="s">
        <v>221</v>
      </c>
      <c r="J59" s="0" t="s">
        <v>222</v>
      </c>
      <c r="M59" s="0" t="s">
        <v>187</v>
      </c>
      <c r="N59" s="0" t="n">
        <v>0.012</v>
      </c>
      <c r="O59" s="0" t="n">
        <v>3</v>
      </c>
    </row>
    <row r="60" customFormat="false" ht="13.8" hidden="false" customHeight="false" outlineLevel="0" collapsed="false">
      <c r="A60" s="2" t="s">
        <v>202</v>
      </c>
      <c r="B60" s="0" t="n">
        <v>9</v>
      </c>
      <c r="C60" s="0" t="n">
        <v>188385.8135</v>
      </c>
      <c r="D60" s="0" t="n">
        <v>499222.4057</v>
      </c>
      <c r="E60" s="0" t="n">
        <f aca="false">C60*3.65*5.7*20/1000</f>
        <v>78387.33699735</v>
      </c>
      <c r="F60" s="0" t="n">
        <f aca="false">E60/1000</f>
        <v>78.38733699735</v>
      </c>
      <c r="G60" s="0" t="n">
        <f aca="false">F60/1000</f>
        <v>0.07838733699735</v>
      </c>
      <c r="H60" s="0" t="n">
        <f aca="false">F60*2.20462</f>
        <v>172.814290891098</v>
      </c>
      <c r="I60" s="0" t="s">
        <v>261</v>
      </c>
      <c r="J60" s="0" t="s">
        <v>1030</v>
      </c>
      <c r="M60" s="0" t="s">
        <v>249</v>
      </c>
      <c r="N60" s="0" t="n">
        <v>0.0125</v>
      </c>
      <c r="O60" s="0" t="n">
        <v>2.82</v>
      </c>
    </row>
    <row r="61" customFormat="false" ht="13.8" hidden="false" customHeight="false" outlineLevel="0" collapsed="false">
      <c r="A61" s="2" t="s">
        <v>202</v>
      </c>
      <c r="B61" s="0" t="n">
        <v>10</v>
      </c>
      <c r="C61" s="0" t="n">
        <v>188718.3336</v>
      </c>
      <c r="D61" s="0" t="n">
        <v>500103.5842</v>
      </c>
      <c r="E61" s="0" t="n">
        <f aca="false">C61*3.65*5.7*20/1000</f>
        <v>78525.69861096</v>
      </c>
      <c r="F61" s="0" t="n">
        <f aca="false">E61/1000</f>
        <v>78.52569861096</v>
      </c>
      <c r="G61" s="0" t="n">
        <f aca="false">F61/1000</f>
        <v>0.07852569861096</v>
      </c>
      <c r="H61" s="0" t="n">
        <f aca="false">F61*2.20462</f>
        <v>173.119325671695</v>
      </c>
      <c r="I61" s="0" t="s">
        <v>287</v>
      </c>
      <c r="J61" s="0" t="s">
        <v>1031</v>
      </c>
    </row>
    <row r="62" customFormat="false" ht="13.8" hidden="false" customHeight="false" outlineLevel="0" collapsed="false">
      <c r="A62" s="0" t="s">
        <v>989</v>
      </c>
      <c r="B62" s="0" t="n">
        <v>1</v>
      </c>
      <c r="C62" s="0" t="n">
        <v>127.5414564</v>
      </c>
      <c r="D62" s="0" t="n">
        <v>337.9848595</v>
      </c>
      <c r="E62" s="0" t="n">
        <f aca="false">C62*3.65*5.7*20/1000</f>
        <v>53.07000000804</v>
      </c>
      <c r="F62" s="0" t="n">
        <f aca="false">E62/1000</f>
        <v>0.05307000000804</v>
      </c>
      <c r="G62" s="0" t="n">
        <f aca="false">F62/1000</f>
        <v>5.307000000804E-005</v>
      </c>
      <c r="H62" s="0" t="n">
        <f aca="false">F62*2.20462</f>
        <v>0.116999183417725</v>
      </c>
      <c r="I62" s="0" t="s">
        <v>293</v>
      </c>
      <c r="J62" s="0" t="s">
        <v>1032</v>
      </c>
    </row>
    <row r="63" customFormat="false" ht="13.8" hidden="false" customHeight="false" outlineLevel="0" collapsed="false">
      <c r="A63" s="0" t="s">
        <v>989</v>
      </c>
      <c r="B63" s="0" t="n">
        <v>2</v>
      </c>
      <c r="C63" s="0" t="n">
        <v>347.4885845</v>
      </c>
      <c r="D63" s="0" t="n">
        <v>920.8447489</v>
      </c>
      <c r="E63" s="0" t="n">
        <f aca="false">C63*3.65*5.7*20/1000</f>
        <v>144.59000001045</v>
      </c>
      <c r="F63" s="0" t="n">
        <f aca="false">E63/1000</f>
        <v>0.14459000001045</v>
      </c>
      <c r="G63" s="0" t="n">
        <f aca="false">F63/1000</f>
        <v>0.00014459000001045</v>
      </c>
      <c r="H63" s="0" t="n">
        <f aca="false">F63*2.20462</f>
        <v>0.318766005823038</v>
      </c>
      <c r="I63" s="0" t="s">
        <v>223</v>
      </c>
      <c r="J63" s="0" t="s">
        <v>1033</v>
      </c>
    </row>
    <row r="64" customFormat="false" ht="13.8" hidden="false" customHeight="false" outlineLevel="0" collapsed="false">
      <c r="A64" s="0" t="s">
        <v>989</v>
      </c>
      <c r="B64" s="0" t="n">
        <v>3</v>
      </c>
      <c r="C64" s="0" t="n">
        <v>732.4200913</v>
      </c>
      <c r="D64" s="0" t="n">
        <v>1940.913242</v>
      </c>
      <c r="E64" s="0" t="n">
        <f aca="false">C64*3.65*5.7*20/1000</f>
        <v>304.75999998993</v>
      </c>
      <c r="F64" s="0" t="n">
        <f aca="false">E64/1000</f>
        <v>0.30475999998993</v>
      </c>
      <c r="G64" s="0" t="n">
        <f aca="false">F64/1000</f>
        <v>0.00030475999998993</v>
      </c>
      <c r="H64" s="0" t="n">
        <f aca="false">F64*2.20462</f>
        <v>0.6718799911778</v>
      </c>
      <c r="I64" s="0" t="s">
        <v>231</v>
      </c>
      <c r="J64" s="0" t="s">
        <v>1034</v>
      </c>
    </row>
    <row r="65" customFormat="false" ht="13.8" hidden="false" customHeight="false" outlineLevel="0" collapsed="false">
      <c r="A65" s="0" t="s">
        <v>989</v>
      </c>
      <c r="B65" s="0" t="n">
        <v>4</v>
      </c>
      <c r="C65" s="0" t="n">
        <v>1115.200673</v>
      </c>
      <c r="D65" s="0" t="n">
        <v>2955.281782</v>
      </c>
      <c r="E65" s="0" t="n">
        <f aca="false">C65*3.65*5.7*20/1000</f>
        <v>464.0350000353</v>
      </c>
      <c r="F65" s="0" t="n">
        <f aca="false">E65/1000</f>
        <v>0.4640350000353</v>
      </c>
      <c r="G65" s="0" t="n">
        <f aca="false">F65/1000</f>
        <v>0.0004640350000353</v>
      </c>
      <c r="H65" s="0" t="n">
        <f aca="false">F65*2.20462</f>
        <v>1.02302084177782</v>
      </c>
      <c r="I65" s="0" t="s">
        <v>136</v>
      </c>
      <c r="J65" s="0" t="s">
        <v>1035</v>
      </c>
    </row>
    <row r="66" customFormat="false" ht="13.8" hidden="false" customHeight="false" outlineLevel="0" collapsed="false">
      <c r="A66" s="0" t="s">
        <v>989</v>
      </c>
      <c r="B66" s="0" t="n">
        <v>5</v>
      </c>
      <c r="C66" s="0" t="n">
        <v>1550.432588</v>
      </c>
      <c r="D66" s="0" t="n">
        <v>4108.646359</v>
      </c>
      <c r="E66" s="0" t="n">
        <f aca="false">C66*3.65*5.7*20/1000</f>
        <v>645.1349998668</v>
      </c>
      <c r="F66" s="0" t="n">
        <f aca="false">E66/1000</f>
        <v>0.6451349998668</v>
      </c>
      <c r="G66" s="0" t="n">
        <f aca="false">F66/1000</f>
        <v>0.0006451349998668</v>
      </c>
      <c r="H66" s="0" t="n">
        <f aca="false">F66*2.20462</f>
        <v>1.42227752340634</v>
      </c>
      <c r="I66" s="0" t="s">
        <v>274</v>
      </c>
      <c r="J66" s="0" t="s">
        <v>1036</v>
      </c>
    </row>
    <row r="67" customFormat="false" ht="13.8" hidden="false" customHeight="false" outlineLevel="0" collapsed="false">
      <c r="A67" s="0" t="s">
        <v>989</v>
      </c>
      <c r="B67" s="0" t="n">
        <v>6</v>
      </c>
      <c r="C67" s="0" t="n">
        <v>1976.435953</v>
      </c>
      <c r="D67" s="0" t="n">
        <v>5237.555275</v>
      </c>
      <c r="E67" s="0" t="n">
        <f aca="false">C67*3.65*5.7*20/1000</f>
        <v>822.3950000433</v>
      </c>
      <c r="F67" s="0" t="n">
        <f aca="false">E67/1000</f>
        <v>0.8223950000433</v>
      </c>
      <c r="G67" s="0" t="n">
        <f aca="false">F67/1000</f>
        <v>0.0008223950000433</v>
      </c>
      <c r="H67" s="0" t="n">
        <f aca="false">F67*2.20462</f>
        <v>1.81306846499546</v>
      </c>
      <c r="I67" s="0" t="s">
        <v>256</v>
      </c>
      <c r="J67" s="0" t="s">
        <v>1037</v>
      </c>
    </row>
    <row r="68" customFormat="false" ht="13.8" hidden="false" customHeight="false" outlineLevel="0" collapsed="false">
      <c r="A68" s="0" t="s">
        <v>989</v>
      </c>
      <c r="B68" s="0" t="n">
        <v>7</v>
      </c>
      <c r="C68" s="0" t="n">
        <v>2275.666907</v>
      </c>
      <c r="D68" s="0" t="n">
        <v>6030.517304</v>
      </c>
      <c r="E68" s="0" t="n">
        <f aca="false">C68*3.65*5.7*20/1000</f>
        <v>946.9050000027</v>
      </c>
      <c r="F68" s="0" t="n">
        <f aca="false">E68/1000</f>
        <v>0.9469050000027</v>
      </c>
      <c r="G68" s="0" t="n">
        <f aca="false">F68/1000</f>
        <v>0.0009469050000027</v>
      </c>
      <c r="H68" s="0" t="n">
        <f aca="false">F68*2.20462</f>
        <v>2.08756570110595</v>
      </c>
      <c r="I68" s="0" t="s">
        <v>285</v>
      </c>
      <c r="J68" s="0" t="s">
        <v>1038</v>
      </c>
    </row>
    <row r="69" customFormat="false" ht="13.8" hidden="false" customHeight="false" outlineLevel="0" collapsed="false">
      <c r="A69" s="0" t="s">
        <v>989</v>
      </c>
      <c r="B69" s="0" t="n">
        <v>8</v>
      </c>
      <c r="C69" s="0" t="n">
        <v>2451.333814</v>
      </c>
      <c r="D69" s="0" t="n">
        <v>6496.034608</v>
      </c>
      <c r="E69" s="0" t="n">
        <f aca="false">C69*3.65*5.7*20/1000</f>
        <v>1020.0000000054</v>
      </c>
      <c r="F69" s="0" t="n">
        <f aca="false">E69/1000</f>
        <v>1.0200000000054</v>
      </c>
      <c r="G69" s="0" t="n">
        <f aca="false">F69/1000</f>
        <v>0.0010200000000054</v>
      </c>
      <c r="H69" s="0" t="n">
        <f aca="false">F69*2.20462</f>
        <v>2.24871240001191</v>
      </c>
      <c r="I69" s="0" t="s">
        <v>227</v>
      </c>
      <c r="J69" s="0" t="s">
        <v>228</v>
      </c>
    </row>
    <row r="70" customFormat="false" ht="13.8" hidden="false" customHeight="false" outlineLevel="0" collapsed="false">
      <c r="A70" s="0" t="s">
        <v>989</v>
      </c>
      <c r="B70" s="0" t="n">
        <v>9</v>
      </c>
      <c r="C70" s="0" t="n">
        <v>2643.59529</v>
      </c>
      <c r="D70" s="0" t="n">
        <v>7005.527518</v>
      </c>
      <c r="E70" s="0" t="n">
        <f aca="false">C70*3.65*5.7*20/1000</f>
        <v>1100.000000169</v>
      </c>
      <c r="F70" s="0" t="n">
        <f aca="false">E70/1000</f>
        <v>1.100000000169</v>
      </c>
      <c r="G70" s="0" t="n">
        <f aca="false">F70/1000</f>
        <v>0.001100000000169</v>
      </c>
      <c r="H70" s="0" t="n">
        <f aca="false">F70*2.20462</f>
        <v>2.42508200037258</v>
      </c>
      <c r="I70" s="0" t="s">
        <v>57</v>
      </c>
      <c r="J70" s="0" t="s">
        <v>1039</v>
      </c>
    </row>
    <row r="71" customFormat="false" ht="13.8" hidden="false" customHeight="false" outlineLevel="0" collapsed="false">
      <c r="A71" s="0" t="s">
        <v>989</v>
      </c>
      <c r="B71" s="0" t="n">
        <v>10</v>
      </c>
      <c r="C71" s="0" t="n">
        <v>3076.18361</v>
      </c>
      <c r="D71" s="0" t="n">
        <v>8151.886566</v>
      </c>
      <c r="E71" s="0" t="n">
        <f aca="false">C71*3.65*5.7*20/1000</f>
        <v>1280.000000121</v>
      </c>
      <c r="F71" s="0" t="n">
        <f aca="false">E71/1000</f>
        <v>1.280000000121</v>
      </c>
      <c r="G71" s="0" t="n">
        <f aca="false">F71/1000</f>
        <v>0.001280000000121</v>
      </c>
      <c r="H71" s="0" t="n">
        <f aca="false">F71*2.20462</f>
        <v>2.82191360026676</v>
      </c>
      <c r="I71" s="0" t="s">
        <v>105</v>
      </c>
      <c r="J71" s="0" t="s">
        <v>106</v>
      </c>
    </row>
    <row r="72" customFormat="false" ht="13.8" hidden="false" customHeight="false" outlineLevel="0" collapsed="false">
      <c r="A72" s="2" t="s">
        <v>990</v>
      </c>
      <c r="B72" s="0" t="n">
        <v>1</v>
      </c>
      <c r="C72" s="0" t="n">
        <v>1355.00938</v>
      </c>
      <c r="D72" s="0" t="n">
        <v>3590.52486</v>
      </c>
      <c r="E72" s="0" t="n">
        <f aca="false">C72*3.65*5.7*20/1000</f>
        <v>563.819403018</v>
      </c>
      <c r="F72" s="0" t="n">
        <f aca="false">E72/1000</f>
        <v>0.563819403018</v>
      </c>
      <c r="G72" s="0" t="n">
        <f aca="false">F72/1000</f>
        <v>0.000563819403018</v>
      </c>
      <c r="H72" s="0" t="n">
        <f aca="false">F72*2.20462</f>
        <v>1.24300753228154</v>
      </c>
      <c r="I72" s="0" t="s">
        <v>127</v>
      </c>
      <c r="J72" s="0" t="s">
        <v>1040</v>
      </c>
    </row>
    <row r="73" customFormat="false" ht="13.8" hidden="false" customHeight="false" outlineLevel="0" collapsed="false">
      <c r="A73" s="2" t="s">
        <v>990</v>
      </c>
      <c r="B73" s="0" t="n">
        <v>2</v>
      </c>
      <c r="C73" s="0" t="n">
        <v>9019.28204</v>
      </c>
      <c r="D73" s="0" t="n">
        <v>23901.1974</v>
      </c>
      <c r="E73" s="0" t="n">
        <f aca="false">C73*3.65*5.7*20/1000</f>
        <v>3752.923256844</v>
      </c>
      <c r="F73" s="0" t="n">
        <f aca="false">E73/1000</f>
        <v>3.752923256844</v>
      </c>
      <c r="G73" s="0" t="n">
        <f aca="false">F73/1000</f>
        <v>0.003752923256844</v>
      </c>
      <c r="H73" s="0" t="n">
        <f aca="false">F73*2.20462</f>
        <v>8.27376967050342</v>
      </c>
      <c r="I73" s="0" t="s">
        <v>217</v>
      </c>
      <c r="J73" s="0" t="s">
        <v>1041</v>
      </c>
    </row>
    <row r="74" customFormat="false" ht="13.8" hidden="false" customHeight="false" outlineLevel="0" collapsed="false">
      <c r="A74" s="2" t="s">
        <v>990</v>
      </c>
      <c r="B74" s="0" t="n">
        <v>3</v>
      </c>
      <c r="C74" s="0" t="n">
        <v>20847.3854</v>
      </c>
      <c r="D74" s="0" t="n">
        <v>55245.1214</v>
      </c>
      <c r="E74" s="0" t="n">
        <f aca="false">C74*3.65*5.7*20/1000</f>
        <v>8674.59706494</v>
      </c>
      <c r="F74" s="0" t="n">
        <f aca="false">E74/1000</f>
        <v>8.67459706494</v>
      </c>
      <c r="G74" s="0" t="n">
        <f aca="false">F74/1000</f>
        <v>0.00867459706494</v>
      </c>
      <c r="H74" s="0" t="n">
        <f aca="false">F74*2.20462</f>
        <v>19.124190181308</v>
      </c>
      <c r="I74" s="0" t="s">
        <v>269</v>
      </c>
      <c r="J74" s="0" t="s">
        <v>1042</v>
      </c>
    </row>
    <row r="75" customFormat="false" ht="13.8" hidden="false" customHeight="false" outlineLevel="0" collapsed="false">
      <c r="A75" s="2" t="s">
        <v>990</v>
      </c>
      <c r="B75" s="0" t="n">
        <v>4</v>
      </c>
      <c r="C75" s="0" t="n">
        <v>32899.0593</v>
      </c>
      <c r="D75" s="0" t="n">
        <v>87183.5571</v>
      </c>
      <c r="E75" s="0" t="n">
        <f aca="false">C75*3.65*5.7*20/1000</f>
        <v>13689.29857473</v>
      </c>
      <c r="F75" s="0" t="n">
        <f aca="false">E75/1000</f>
        <v>13.68929857473</v>
      </c>
      <c r="G75" s="0" t="n">
        <f aca="false">F75/1000</f>
        <v>0.01368929857473</v>
      </c>
      <c r="H75" s="0" t="n">
        <f aca="false">F75*2.20462</f>
        <v>30.1797014238213</v>
      </c>
      <c r="I75" s="0" t="s">
        <v>277</v>
      </c>
      <c r="J75" s="0" t="s">
        <v>1043</v>
      </c>
    </row>
    <row r="76" customFormat="false" ht="13.8" hidden="false" customHeight="false" outlineLevel="0" collapsed="false">
      <c r="A76" s="2" t="s">
        <v>990</v>
      </c>
      <c r="B76" s="0" t="n">
        <v>5</v>
      </c>
      <c r="C76" s="0" t="n">
        <v>43204.5378</v>
      </c>
      <c r="D76" s="0" t="n">
        <v>114492.325</v>
      </c>
      <c r="E76" s="0" t="n">
        <f aca="false">C76*3.65*5.7*20/1000</f>
        <v>17977.40817858</v>
      </c>
      <c r="F76" s="0" t="n">
        <f aca="false">E76/1000</f>
        <v>17.97740817858</v>
      </c>
      <c r="G76" s="0" t="n">
        <f aca="false">F76/1000</f>
        <v>0.01797740817858</v>
      </c>
      <c r="H76" s="0" t="n">
        <f aca="false">F76*2.20462</f>
        <v>39.633353618661</v>
      </c>
      <c r="I76" s="0" t="s">
        <v>254</v>
      </c>
      <c r="J76" s="0" t="s">
        <v>1044</v>
      </c>
    </row>
    <row r="77" customFormat="false" ht="13.8" hidden="false" customHeight="false" outlineLevel="0" collapsed="false">
      <c r="A77" s="2" t="s">
        <v>990</v>
      </c>
      <c r="B77" s="0" t="n">
        <v>6</v>
      </c>
      <c r="C77" s="0" t="n">
        <v>51223.1927</v>
      </c>
      <c r="D77" s="0" t="n">
        <v>135742.561</v>
      </c>
      <c r="E77" s="0" t="n">
        <f aca="false">C77*3.65*5.7*20/1000</f>
        <v>21313.97048247</v>
      </c>
      <c r="F77" s="0" t="n">
        <f aca="false">E77/1000</f>
        <v>21.31397048247</v>
      </c>
      <c r="G77" s="0" t="n">
        <f aca="false">F77/1000</f>
        <v>0.02131397048247</v>
      </c>
      <c r="H77" s="0" t="n">
        <f aca="false">F77*2.20462</f>
        <v>46.989205605063</v>
      </c>
      <c r="I77" s="0" t="s">
        <v>251</v>
      </c>
      <c r="J77" s="0" t="s">
        <v>1045</v>
      </c>
    </row>
    <row r="78" customFormat="false" ht="13.8" hidden="false" customHeight="false" outlineLevel="0" collapsed="false">
      <c r="A78" s="2" t="s">
        <v>990</v>
      </c>
      <c r="B78" s="0" t="n">
        <v>7</v>
      </c>
      <c r="C78" s="0" t="n">
        <v>57132.7029</v>
      </c>
      <c r="D78" s="0" t="n">
        <v>151401.763</v>
      </c>
      <c r="E78" s="0" t="n">
        <f aca="false">C78*3.65*5.7*20/1000</f>
        <v>23772.91767669</v>
      </c>
      <c r="F78" s="0" t="n">
        <f aca="false">E78/1000</f>
        <v>23.77291767669</v>
      </c>
      <c r="G78" s="0" t="n">
        <f aca="false">F78/1000</f>
        <v>0.02377291767669</v>
      </c>
      <c r="H78" s="0" t="n">
        <f aca="false">F78*2.20462</f>
        <v>52.4102497683843</v>
      </c>
      <c r="I78" s="0" t="s">
        <v>239</v>
      </c>
      <c r="J78" s="0" t="s">
        <v>1046</v>
      </c>
    </row>
    <row r="79" customFormat="false" ht="13.8" hidden="false" customHeight="false" outlineLevel="0" collapsed="false">
      <c r="A79" s="2" t="s">
        <v>990</v>
      </c>
      <c r="B79" s="0" t="n">
        <v>8</v>
      </c>
      <c r="C79" s="0" t="n">
        <v>61342.9118</v>
      </c>
      <c r="D79" s="0" t="n">
        <v>162558.266</v>
      </c>
      <c r="E79" s="0" t="n">
        <f aca="false">C79*3.65*5.7*20/1000</f>
        <v>25524.78559998</v>
      </c>
      <c r="F79" s="0" t="n">
        <f aca="false">E79/1000</f>
        <v>25.52478559998</v>
      </c>
      <c r="G79" s="0" t="n">
        <f aca="false">F79/1000</f>
        <v>0.02552478559998</v>
      </c>
      <c r="H79" s="0" t="n">
        <f aca="false">F79*2.20462</f>
        <v>56.2724528294279</v>
      </c>
      <c r="I79" s="0" t="s">
        <v>183</v>
      </c>
      <c r="J79" s="0" t="s">
        <v>1047</v>
      </c>
    </row>
    <row r="80" customFormat="false" ht="13.8" hidden="false" customHeight="false" outlineLevel="0" collapsed="false">
      <c r="A80" s="2" t="s">
        <v>990</v>
      </c>
      <c r="B80" s="0" t="n">
        <v>9</v>
      </c>
      <c r="C80" s="0" t="n">
        <v>64280.7821</v>
      </c>
      <c r="D80" s="0" t="n">
        <v>170344.273</v>
      </c>
      <c r="E80" s="0" t="n">
        <f aca="false">C80*3.65*5.7*20/1000</f>
        <v>26747.23343181</v>
      </c>
      <c r="F80" s="0" t="n">
        <f aca="false">E80/1000</f>
        <v>26.74723343181</v>
      </c>
      <c r="G80" s="0" t="n">
        <f aca="false">F80/1000</f>
        <v>0.02674723343181</v>
      </c>
      <c r="H80" s="0" t="n">
        <f aca="false">F80*2.20462</f>
        <v>58.967485768437</v>
      </c>
      <c r="I80" s="0" t="s">
        <v>289</v>
      </c>
      <c r="J80" s="0" t="s">
        <v>1048</v>
      </c>
    </row>
    <row r="81" customFormat="false" ht="13.8" hidden="false" customHeight="false" outlineLevel="0" collapsed="false">
      <c r="A81" s="2" t="s">
        <v>990</v>
      </c>
      <c r="B81" s="0" t="n">
        <v>10</v>
      </c>
      <c r="C81" s="0" t="n">
        <v>66302.7108</v>
      </c>
      <c r="D81" s="0" t="n">
        <v>175702.084</v>
      </c>
      <c r="E81" s="0" t="n">
        <f aca="false">C81*3.65*5.7*20/1000</f>
        <v>27588.55796388</v>
      </c>
      <c r="F81" s="0" t="n">
        <f aca="false">E81/1000</f>
        <v>27.58855796388</v>
      </c>
      <c r="G81" s="0" t="n">
        <f aca="false">F81/1000</f>
        <v>0.02758855796388</v>
      </c>
      <c r="H81" s="0" t="n">
        <f aca="false">F81*2.20462</f>
        <v>60.8222866583291</v>
      </c>
      <c r="I81" s="0" t="s">
        <v>241</v>
      </c>
      <c r="J81" s="0" t="s">
        <v>242</v>
      </c>
    </row>
    <row r="82" customFormat="false" ht="13.8" hidden="false" customHeight="false" outlineLevel="0" collapsed="false">
      <c r="A82" s="0" t="s">
        <v>991</v>
      </c>
      <c r="B82" s="0" t="n">
        <v>1</v>
      </c>
      <c r="C82" s="0" t="n">
        <v>829.488459</v>
      </c>
      <c r="D82" s="0" t="n">
        <v>2197.74442</v>
      </c>
      <c r="E82" s="0" t="n">
        <f aca="false">C82*3.65*5.7*20/1000</f>
        <v>345.1501477899</v>
      </c>
      <c r="F82" s="0" t="n">
        <f aca="false">E82/1000</f>
        <v>0.3451501477899</v>
      </c>
      <c r="G82" s="0" t="n">
        <f aca="false">F82/1000</f>
        <v>0.0003451501477899</v>
      </c>
      <c r="H82" s="0" t="n">
        <f aca="false">F82*2.20462</f>
        <v>0.760924918820569</v>
      </c>
      <c r="I82" s="0" t="s">
        <v>229</v>
      </c>
      <c r="J82" s="0" t="s">
        <v>230</v>
      </c>
    </row>
    <row r="83" customFormat="false" ht="13.8" hidden="false" customHeight="false" outlineLevel="0" collapsed="false">
      <c r="A83" s="0" t="s">
        <v>991</v>
      </c>
      <c r="B83" s="0" t="n">
        <v>2</v>
      </c>
      <c r="C83" s="0" t="n">
        <v>67705.01032</v>
      </c>
      <c r="D83" s="0" t="n">
        <v>179418.2774</v>
      </c>
      <c r="E83" s="0" t="n">
        <f aca="false">C83*3.65*5.7*20/1000</f>
        <v>28172.054794152</v>
      </c>
      <c r="F83" s="0" t="n">
        <f aca="false">E83/1000</f>
        <v>28.172054794152</v>
      </c>
      <c r="G83" s="0" t="n">
        <f aca="false">F83/1000</f>
        <v>0.028172054794152</v>
      </c>
      <c r="H83" s="0" t="n">
        <f aca="false">F83*2.20462</f>
        <v>62.1086754402834</v>
      </c>
      <c r="I83" s="0" t="s">
        <v>278</v>
      </c>
      <c r="J83" s="0" t="s">
        <v>1049</v>
      </c>
    </row>
    <row r="84" customFormat="false" ht="13.8" hidden="false" customHeight="false" outlineLevel="0" collapsed="false">
      <c r="A84" s="0" t="s">
        <v>991</v>
      </c>
      <c r="B84" s="0" t="n">
        <v>3</v>
      </c>
      <c r="C84" s="0" t="n">
        <v>124433.1019</v>
      </c>
      <c r="D84" s="0" t="n">
        <v>329747.72</v>
      </c>
      <c r="E84" s="0" t="n">
        <f aca="false">C84*3.65*5.7*20/1000</f>
        <v>51776.61370059</v>
      </c>
      <c r="F84" s="0" t="n">
        <f aca="false">E84/1000</f>
        <v>51.77661370059</v>
      </c>
      <c r="G84" s="0" t="n">
        <f aca="false">F84/1000</f>
        <v>0.05177661370059</v>
      </c>
      <c r="H84" s="0" t="n">
        <f aca="false">F84*2.20462</f>
        <v>114.147758096595</v>
      </c>
      <c r="I84" s="0" t="s">
        <v>199</v>
      </c>
      <c r="J84" s="0" t="s">
        <v>1050</v>
      </c>
    </row>
    <row r="85" customFormat="false" ht="13.8" hidden="false" customHeight="false" outlineLevel="0" collapsed="false">
      <c r="A85" s="0" t="s">
        <v>991</v>
      </c>
      <c r="B85" s="0" t="n">
        <v>4</v>
      </c>
      <c r="C85" s="0" t="n">
        <v>157775.1923</v>
      </c>
      <c r="D85" s="0" t="n">
        <v>418104.2597</v>
      </c>
      <c r="E85" s="0" t="n">
        <f aca="false">C85*3.65*5.7*20/1000</f>
        <v>65650.25751603</v>
      </c>
      <c r="F85" s="0" t="n">
        <f aca="false">E85/1000</f>
        <v>65.65025751603</v>
      </c>
      <c r="G85" s="0" t="n">
        <f aca="false">F85/1000</f>
        <v>0.06565025751603</v>
      </c>
      <c r="H85" s="0" t="n">
        <f aca="false">F85*2.20462</f>
        <v>144.73387072499</v>
      </c>
      <c r="I85" s="0" t="s">
        <v>63</v>
      </c>
      <c r="J85" s="0" t="s">
        <v>1051</v>
      </c>
    </row>
    <row r="86" customFormat="false" ht="13.8" hidden="false" customHeight="false" outlineLevel="0" collapsed="false">
      <c r="A86" s="0" t="s">
        <v>991</v>
      </c>
      <c r="B86" s="0" t="n">
        <v>5</v>
      </c>
      <c r="C86" s="0" t="n">
        <v>174502.5333</v>
      </c>
      <c r="D86" s="0" t="n">
        <v>462431.7133</v>
      </c>
      <c r="E86" s="0" t="n">
        <f aca="false">C86*3.65*5.7*20/1000</f>
        <v>72610.50410613</v>
      </c>
      <c r="F86" s="0" t="n">
        <f aca="false">E86/1000</f>
        <v>72.61050410613</v>
      </c>
      <c r="G86" s="0" t="n">
        <f aca="false">F86/1000</f>
        <v>0.07261050410613</v>
      </c>
      <c r="H86" s="0" t="n">
        <f aca="false">F86*2.20462</f>
        <v>160.078569562456</v>
      </c>
      <c r="I86" s="0" t="s">
        <v>177</v>
      </c>
      <c r="J86" s="0" t="s">
        <v>1052</v>
      </c>
    </row>
    <row r="87" customFormat="false" ht="13.8" hidden="false" customHeight="false" outlineLevel="0" collapsed="false">
      <c r="A87" s="0" t="s">
        <v>991</v>
      </c>
      <c r="B87" s="0" t="n">
        <v>6</v>
      </c>
      <c r="C87" s="0" t="n">
        <v>182386.1888</v>
      </c>
      <c r="D87" s="0" t="n">
        <v>483323.4003</v>
      </c>
      <c r="E87" s="0" t="n">
        <f aca="false">C87*3.65*5.7*20/1000</f>
        <v>75890.89315968</v>
      </c>
      <c r="F87" s="0" t="n">
        <f aca="false">E87/1000</f>
        <v>75.89089315968</v>
      </c>
      <c r="G87" s="0" t="n">
        <f aca="false">F87/1000</f>
        <v>0.07589089315968</v>
      </c>
      <c r="H87" s="0" t="n">
        <f aca="false">F87*2.20462</f>
        <v>167.310580877694</v>
      </c>
      <c r="I87" s="0" t="s">
        <v>181</v>
      </c>
      <c r="J87" s="0" t="s">
        <v>1053</v>
      </c>
    </row>
    <row r="88" customFormat="false" ht="13.8" hidden="false" customHeight="false" outlineLevel="0" collapsed="false">
      <c r="A88" s="0" t="s">
        <v>991</v>
      </c>
      <c r="B88" s="0" t="n">
        <v>7</v>
      </c>
      <c r="C88" s="0" t="n">
        <v>186004.1284</v>
      </c>
      <c r="D88" s="0" t="n">
        <v>492910.9401</v>
      </c>
      <c r="E88" s="0" t="n">
        <f aca="false">C88*3.65*5.7*20/1000</f>
        <v>77396.31782724</v>
      </c>
      <c r="F88" s="0" t="n">
        <f aca="false">E88/1000</f>
        <v>77.39631782724</v>
      </c>
      <c r="G88" s="0" t="n">
        <f aca="false">F88/1000</f>
        <v>0.07739631782724</v>
      </c>
      <c r="H88" s="0" t="n">
        <f aca="false">F88*2.20462</f>
        <v>170.62947020829</v>
      </c>
      <c r="I88" s="0" t="s">
        <v>265</v>
      </c>
      <c r="J88" s="0" t="s">
        <v>1054</v>
      </c>
    </row>
    <row r="89" customFormat="false" ht="13.8" hidden="false" customHeight="false" outlineLevel="0" collapsed="false">
      <c r="A89" s="0" t="s">
        <v>991</v>
      </c>
      <c r="B89" s="0" t="n">
        <v>8</v>
      </c>
      <c r="C89" s="0" t="n">
        <v>187644.9615</v>
      </c>
      <c r="D89" s="0" t="n">
        <v>497259.1481</v>
      </c>
      <c r="E89" s="0" t="n">
        <f aca="false">C89*3.65*5.7*20/1000</f>
        <v>78079.06848015</v>
      </c>
      <c r="F89" s="0" t="n">
        <f aca="false">E89/1000</f>
        <v>78.07906848015</v>
      </c>
      <c r="G89" s="0" t="n">
        <f aca="false">F89/1000</f>
        <v>0.07807906848015</v>
      </c>
      <c r="H89" s="0" t="n">
        <f aca="false">F89*2.20462</f>
        <v>172.134675952708</v>
      </c>
      <c r="I89" s="0" t="s">
        <v>185</v>
      </c>
      <c r="J89" s="0" t="s">
        <v>1055</v>
      </c>
    </row>
    <row r="90" customFormat="false" ht="13.8" hidden="false" customHeight="false" outlineLevel="0" collapsed="false">
      <c r="A90" s="0" t="s">
        <v>991</v>
      </c>
      <c r="B90" s="0" t="n">
        <v>9</v>
      </c>
      <c r="C90" s="0" t="n">
        <v>188385.8135</v>
      </c>
      <c r="D90" s="0" t="n">
        <v>499222.4057</v>
      </c>
      <c r="E90" s="0" t="n">
        <f aca="false">C90*3.65*5.7*20/1000</f>
        <v>78387.33699735</v>
      </c>
      <c r="F90" s="0" t="n">
        <f aca="false">E90/1000</f>
        <v>78.38733699735</v>
      </c>
      <c r="G90" s="0" t="n">
        <f aca="false">F90/1000</f>
        <v>0.07838733699735</v>
      </c>
      <c r="H90" s="0" t="n">
        <f aca="false">F90*2.20462</f>
        <v>172.814290891098</v>
      </c>
      <c r="I90" s="0" t="s">
        <v>187</v>
      </c>
      <c r="J90" s="0" t="s">
        <v>1056</v>
      </c>
    </row>
    <row r="91" customFormat="false" ht="13.8" hidden="false" customHeight="false" outlineLevel="0" collapsed="false">
      <c r="A91" s="0" t="s">
        <v>991</v>
      </c>
      <c r="B91" s="0" t="n">
        <v>10</v>
      </c>
      <c r="C91" s="0" t="n">
        <v>188718.3336</v>
      </c>
      <c r="D91" s="0" t="n">
        <v>500103.5842</v>
      </c>
      <c r="E91" s="0" t="n">
        <f aca="false">C91*3.65*5.7*20/1000</f>
        <v>78525.69861096</v>
      </c>
      <c r="F91" s="0" t="n">
        <f aca="false">E91/1000</f>
        <v>78.52569861096</v>
      </c>
      <c r="G91" s="0" t="n">
        <f aca="false">F91/1000</f>
        <v>0.07852569861096</v>
      </c>
      <c r="H91" s="0" t="n">
        <f aca="false">F91*2.20462</f>
        <v>173.119325671695</v>
      </c>
      <c r="I91" s="0" t="s">
        <v>243</v>
      </c>
      <c r="J91" s="0" t="s">
        <v>244</v>
      </c>
    </row>
    <row r="92" customFormat="false" ht="13.8" hidden="false" customHeight="false" outlineLevel="0" collapsed="false">
      <c r="A92" s="0" t="s">
        <v>180</v>
      </c>
      <c r="B92" s="0" t="n">
        <v>1</v>
      </c>
      <c r="C92" s="0" t="n">
        <v>269.4063927</v>
      </c>
      <c r="D92" s="0" t="n">
        <v>713.9269407</v>
      </c>
      <c r="E92" s="0" t="n">
        <f aca="false">C92*3.65*5.7*20/1000</f>
        <v>112.10000000247</v>
      </c>
      <c r="F92" s="0" t="n">
        <f aca="false">E92/1000</f>
        <v>0.11210000000247</v>
      </c>
      <c r="G92" s="0" t="n">
        <f aca="false">F92/1000</f>
        <v>0.00011210000000247</v>
      </c>
      <c r="H92" s="0" t="n">
        <f aca="false">F92*2.20462</f>
        <v>0.247137902005445</v>
      </c>
      <c r="I92" s="0" t="s">
        <v>249</v>
      </c>
      <c r="J92" s="0" t="s">
        <v>1057</v>
      </c>
    </row>
    <row r="93" customFormat="false" ht="13.8" hidden="false" customHeight="false" outlineLevel="0" collapsed="false">
      <c r="A93" s="0" t="s">
        <v>180</v>
      </c>
      <c r="B93" s="0" t="n">
        <v>2</v>
      </c>
      <c r="C93" s="0" t="n">
        <v>1159.336698</v>
      </c>
      <c r="D93" s="0" t="n">
        <v>3072.24225</v>
      </c>
      <c r="E93" s="0" t="n">
        <f aca="false">C93*3.65*5.7*20/1000</f>
        <v>482.4000000378</v>
      </c>
      <c r="F93" s="0" t="n">
        <f aca="false">E93/1000</f>
        <v>0.4824000000378</v>
      </c>
      <c r="G93" s="0" t="n">
        <f aca="false">F93/1000</f>
        <v>0.0004824000000378</v>
      </c>
      <c r="H93" s="0" t="n">
        <f aca="false">F93*2.20462</f>
        <v>1.06350868808333</v>
      </c>
      <c r="I93" s="0" t="s">
        <v>119</v>
      </c>
      <c r="J93" s="0" t="s">
        <v>1058</v>
      </c>
    </row>
    <row r="94" customFormat="false" ht="13.8" hidden="false" customHeight="false" outlineLevel="0" collapsed="false">
      <c r="A94" s="0" t="s">
        <v>180</v>
      </c>
      <c r="B94" s="0" t="n">
        <v>3</v>
      </c>
      <c r="C94" s="0" t="n">
        <v>3106.224465</v>
      </c>
      <c r="D94" s="0" t="n">
        <v>8231.494833</v>
      </c>
      <c r="E94" s="0" t="n">
        <f aca="false">C94*3.65*5.7*20/1000</f>
        <v>1292.4999998865</v>
      </c>
      <c r="F94" s="0" t="n">
        <f aca="false">E94/1000</f>
        <v>1.2924999998865</v>
      </c>
      <c r="G94" s="0" t="n">
        <f aca="false">F94/1000</f>
        <v>0.0012924999998865</v>
      </c>
      <c r="H94" s="0" t="n">
        <f aca="false">F94*2.20462</f>
        <v>2.84947134974978</v>
      </c>
    </row>
    <row r="95" customFormat="false" ht="13.8" hidden="false" customHeight="false" outlineLevel="0" collapsed="false">
      <c r="A95" s="0" t="s">
        <v>180</v>
      </c>
      <c r="B95" s="0" t="n">
        <v>4</v>
      </c>
      <c r="C95" s="0" t="n">
        <v>5996.875751</v>
      </c>
      <c r="D95" s="0" t="n">
        <v>15891.72074</v>
      </c>
      <c r="E95" s="0" t="n">
        <f aca="false">C95*3.65*5.7*20/1000</f>
        <v>2495.2999999911</v>
      </c>
      <c r="F95" s="0" t="n">
        <f aca="false">E95/1000</f>
        <v>2.4952999999911</v>
      </c>
      <c r="G95" s="0" t="n">
        <f aca="false">F95/1000</f>
        <v>0.0024952999999911</v>
      </c>
      <c r="H95" s="0" t="n">
        <f aca="false">F95*2.20462</f>
        <v>5.50118828598038</v>
      </c>
    </row>
    <row r="96" customFormat="false" ht="13.8" hidden="false" customHeight="false" outlineLevel="0" collapsed="false">
      <c r="A96" s="0" t="s">
        <v>180</v>
      </c>
      <c r="B96" s="0" t="n">
        <v>5</v>
      </c>
      <c r="C96" s="0" t="n">
        <v>7692.14131</v>
      </c>
      <c r="D96" s="0" t="n">
        <v>20384.17447</v>
      </c>
      <c r="E96" s="0" t="n">
        <f aca="false">C96*3.65*5.7*20/1000</f>
        <v>3200.699999091</v>
      </c>
      <c r="F96" s="0" t="n">
        <f aca="false">E96/1000</f>
        <v>3.200699999091</v>
      </c>
      <c r="G96" s="0" t="n">
        <f aca="false">F96/1000</f>
        <v>0.003200699999091</v>
      </c>
      <c r="H96" s="0" t="n">
        <f aca="false">F96*2.20462</f>
        <v>7.056327231996</v>
      </c>
    </row>
    <row r="97" customFormat="false" ht="13.8" hidden="false" customHeight="false" outlineLevel="0" collapsed="false">
      <c r="A97" s="0" t="s">
        <v>180</v>
      </c>
      <c r="B97" s="0" t="n">
        <v>6</v>
      </c>
      <c r="C97" s="0" t="n">
        <v>10142.27349</v>
      </c>
      <c r="D97" s="0" t="n">
        <v>26877.02475</v>
      </c>
      <c r="E97" s="0" t="n">
        <f aca="false">C97*3.65*5.7*20/1000</f>
        <v>4220.199999189</v>
      </c>
      <c r="F97" s="0" t="n">
        <f aca="false">E97/1000</f>
        <v>4.220199999189</v>
      </c>
      <c r="G97" s="0" t="n">
        <f aca="false">F97/1000</f>
        <v>0.004220199999189</v>
      </c>
      <c r="H97" s="0" t="n">
        <f aca="false">F97*2.20462</f>
        <v>9.30393732221206</v>
      </c>
    </row>
    <row r="98" customFormat="false" ht="13.8" hidden="false" customHeight="false" outlineLevel="0" collapsed="false">
      <c r="A98" s="0" t="s">
        <v>180</v>
      </c>
      <c r="B98" s="0" t="n">
        <v>7</v>
      </c>
      <c r="C98" s="0" t="n">
        <v>11392.21341</v>
      </c>
      <c r="D98" s="0" t="n">
        <v>30189.36555</v>
      </c>
      <c r="E98" s="0" t="n">
        <f aca="false">C98*3.65*5.7*20/1000</f>
        <v>4740.299999901</v>
      </c>
      <c r="F98" s="0" t="n">
        <f aca="false">E98/1000</f>
        <v>4.740299999901</v>
      </c>
      <c r="G98" s="0" t="n">
        <f aca="false">F98/1000</f>
        <v>0.004740299999901</v>
      </c>
      <c r="H98" s="0" t="n">
        <f aca="false">F98*2.20462</f>
        <v>10.4505601857817</v>
      </c>
    </row>
    <row r="99" customFormat="false" ht="13.8" hidden="false" customHeight="false" outlineLevel="0" collapsed="false">
      <c r="A99" s="0" t="s">
        <v>180</v>
      </c>
      <c r="B99" s="0" t="n">
        <v>8</v>
      </c>
      <c r="C99" s="0" t="n">
        <v>12774.81374</v>
      </c>
      <c r="D99" s="0" t="n">
        <v>33853.25642</v>
      </c>
      <c r="E99" s="0" t="n">
        <f aca="false">C99*3.65*5.7*20/1000</f>
        <v>5315.599997214</v>
      </c>
      <c r="F99" s="0" t="n">
        <f aca="false">E99/1000</f>
        <v>5.315599997214</v>
      </c>
      <c r="G99" s="0" t="n">
        <f aca="false">F99/1000</f>
        <v>0.005315599997214</v>
      </c>
      <c r="H99" s="0" t="n">
        <f aca="false">F99*2.20462</f>
        <v>11.7188780658579</v>
      </c>
    </row>
    <row r="100" customFormat="false" ht="13.8" hidden="false" customHeight="false" outlineLevel="0" collapsed="false">
      <c r="A100" s="0" t="s">
        <v>180</v>
      </c>
      <c r="B100" s="0" t="n">
        <v>9</v>
      </c>
      <c r="C100" s="0" t="n">
        <v>13862.05239</v>
      </c>
      <c r="D100" s="0" t="n">
        <v>36734.43884</v>
      </c>
      <c r="E100" s="0" t="n">
        <f aca="false">C100*3.65*5.7*20/1000</f>
        <v>5767.999999479</v>
      </c>
      <c r="F100" s="0" t="n">
        <f aca="false">E100/1000</f>
        <v>5.767999999479</v>
      </c>
      <c r="G100" s="0" t="n">
        <f aca="false">F100/1000</f>
        <v>0.005767999999479</v>
      </c>
      <c r="H100" s="0" t="n">
        <f aca="false">F100*2.20462</f>
        <v>12.7162481588514</v>
      </c>
    </row>
    <row r="101" customFormat="false" ht="13.8" hidden="false" customHeight="false" outlineLevel="0" collapsed="false">
      <c r="A101" s="0" t="s">
        <v>180</v>
      </c>
      <c r="B101" s="0" t="n">
        <v>10</v>
      </c>
      <c r="C101" s="0" t="n">
        <v>14179.28383</v>
      </c>
      <c r="D101" s="0" t="n">
        <v>37575.10214</v>
      </c>
      <c r="E101" s="0" t="n">
        <f aca="false">C101*3.65*5.7*20/1000</f>
        <v>5900.000001663</v>
      </c>
      <c r="F101" s="0" t="n">
        <f aca="false">E101/1000</f>
        <v>5.900000001663</v>
      </c>
      <c r="G101" s="0" t="n">
        <f aca="false">F101/1000</f>
        <v>0.005900000001663</v>
      </c>
      <c r="H101" s="0" t="n">
        <f aca="false">F101*2.20462</f>
        <v>13.0072580036663</v>
      </c>
    </row>
    <row r="102" customFormat="false" ht="13.8" hidden="false" customHeight="false" outlineLevel="0" collapsed="false">
      <c r="A102" s="2" t="s">
        <v>206</v>
      </c>
      <c r="B102" s="0" t="n">
        <v>1</v>
      </c>
      <c r="C102" s="0" t="n">
        <v>49.19490507</v>
      </c>
      <c r="D102" s="0" t="n">
        <v>130.3664984</v>
      </c>
      <c r="E102" s="0" t="n">
        <f aca="false">C102*3.65*5.7*20/1000</f>
        <v>20.469999999627</v>
      </c>
      <c r="F102" s="0" t="n">
        <f aca="false">E102/1000</f>
        <v>0.020469999999627</v>
      </c>
      <c r="G102" s="0" t="n">
        <f aca="false">F102/1000</f>
        <v>2.0469999999627E-005</v>
      </c>
      <c r="H102" s="0" t="n">
        <f aca="false">F102*2.20462</f>
        <v>0.0451285713991777</v>
      </c>
    </row>
    <row r="103" customFormat="false" ht="13.8" hidden="false" customHeight="false" outlineLevel="0" collapsed="false">
      <c r="A103" s="2" t="s">
        <v>206</v>
      </c>
      <c r="B103" s="0" t="n">
        <v>2</v>
      </c>
      <c r="C103" s="0" t="n">
        <v>86.10910835</v>
      </c>
      <c r="D103" s="0" t="n">
        <v>228.1891371</v>
      </c>
      <c r="E103" s="0" t="n">
        <f aca="false">C103*3.65*5.7*20/1000</f>
        <v>35.829999984435</v>
      </c>
      <c r="F103" s="0" t="n">
        <f aca="false">E103/1000</f>
        <v>0.035829999984435</v>
      </c>
      <c r="G103" s="0" t="n">
        <f aca="false">F103/1000</f>
        <v>3.5829999984435E-005</v>
      </c>
      <c r="H103" s="0" t="n">
        <f aca="false">F103*2.20462</f>
        <v>0.0789915345656851</v>
      </c>
    </row>
    <row r="104" customFormat="false" ht="13.8" hidden="false" customHeight="false" outlineLevel="0" collapsed="false">
      <c r="A104" s="2" t="s">
        <v>206</v>
      </c>
      <c r="B104" s="0" t="n">
        <v>3</v>
      </c>
      <c r="C104" s="0" t="n">
        <v>123.0233117</v>
      </c>
      <c r="D104" s="0" t="n">
        <v>326.011776</v>
      </c>
      <c r="E104" s="0" t="n">
        <f aca="false">C104*3.65*5.7*20/1000</f>
        <v>51.18999999837</v>
      </c>
      <c r="F104" s="0" t="n">
        <f aca="false">E104/1000</f>
        <v>0.05118999999837</v>
      </c>
      <c r="G104" s="0" t="n">
        <f aca="false">F104/1000</f>
        <v>5.118999999837E-005</v>
      </c>
      <c r="H104" s="0" t="n">
        <f aca="false">F104*2.20462</f>
        <v>0.112854497796406</v>
      </c>
    </row>
    <row r="105" customFormat="false" ht="13.8" hidden="false" customHeight="false" outlineLevel="0" collapsed="false">
      <c r="A105" s="2" t="s">
        <v>206</v>
      </c>
      <c r="B105" s="0" t="n">
        <v>4</v>
      </c>
      <c r="C105" s="0" t="n">
        <v>164.5638068</v>
      </c>
      <c r="D105" s="0" t="n">
        <v>436.094088</v>
      </c>
      <c r="E105" s="0" t="n">
        <f aca="false">C105*3.65*5.7*20/1000</f>
        <v>68.47500000948</v>
      </c>
      <c r="F105" s="0" t="n">
        <f aca="false">E105/1000</f>
        <v>0.06847500000948</v>
      </c>
      <c r="G105" s="0" t="n">
        <f aca="false">F105/1000</f>
        <v>6.847500000948E-005</v>
      </c>
      <c r="H105" s="0" t="n">
        <f aca="false">F105*2.20462</f>
        <v>0.1509613545209</v>
      </c>
    </row>
    <row r="106" customFormat="false" ht="13.8" hidden="false" customHeight="false" outlineLevel="0" collapsed="false">
      <c r="A106" s="2" t="s">
        <v>206</v>
      </c>
      <c r="B106" s="0" t="n">
        <v>5</v>
      </c>
      <c r="C106" s="0" t="n">
        <v>206.1043018</v>
      </c>
      <c r="D106" s="0" t="n">
        <v>546.1763998</v>
      </c>
      <c r="E106" s="0" t="n">
        <f aca="false">C106*3.65*5.7*20/1000</f>
        <v>85.75999997898</v>
      </c>
      <c r="F106" s="0" t="n">
        <f aca="false">E106/1000</f>
        <v>0.08575999997898</v>
      </c>
      <c r="G106" s="0" t="n">
        <f aca="false">F106/1000</f>
        <v>8.575999997898E-005</v>
      </c>
      <c r="H106" s="0" t="n">
        <f aca="false">F106*2.20462</f>
        <v>0.189068211153659</v>
      </c>
    </row>
    <row r="107" customFormat="false" ht="13.8" hidden="false" customHeight="false" outlineLevel="0" collapsed="false">
      <c r="A107" s="2" t="s">
        <v>206</v>
      </c>
      <c r="B107" s="0" t="n">
        <v>6</v>
      </c>
      <c r="C107" s="0" t="n">
        <v>244.7128095</v>
      </c>
      <c r="D107" s="0" t="n">
        <v>648.4889451</v>
      </c>
      <c r="E107" s="0" t="n">
        <f aca="false">C107*3.65*5.7*20/1000</f>
        <v>101.82500003295</v>
      </c>
      <c r="F107" s="0" t="n">
        <f aca="false">E107/1000</f>
        <v>0.10182500003295</v>
      </c>
      <c r="G107" s="0" t="n">
        <f aca="false">F107/1000</f>
        <v>0.00010182500003295</v>
      </c>
      <c r="H107" s="0" t="n">
        <f aca="false">F107*2.20462</f>
        <v>0.224485431572642</v>
      </c>
    </row>
    <row r="108" customFormat="false" ht="13.8" hidden="false" customHeight="false" outlineLevel="0" collapsed="false">
      <c r="A108" s="2" t="s">
        <v>206</v>
      </c>
      <c r="B108" s="0" t="n">
        <v>7</v>
      </c>
      <c r="C108" s="0" t="n">
        <v>283.321317</v>
      </c>
      <c r="D108" s="0" t="n">
        <v>750.8014901</v>
      </c>
      <c r="E108" s="0" t="n">
        <f aca="false">C108*3.65*5.7*20/1000</f>
        <v>117.8900000037</v>
      </c>
      <c r="F108" s="0" t="n">
        <f aca="false">E108/1000</f>
        <v>0.1178900000037</v>
      </c>
      <c r="G108" s="0" t="n">
        <f aca="false">F108/1000</f>
        <v>0.0001178900000037</v>
      </c>
      <c r="H108" s="0" t="n">
        <f aca="false">F108*2.20462</f>
        <v>0.259902651808157</v>
      </c>
    </row>
    <row r="109" customFormat="false" ht="13.8" hidden="false" customHeight="false" outlineLevel="0" collapsed="false">
      <c r="A109" s="2" t="s">
        <v>206</v>
      </c>
      <c r="B109" s="0" t="n">
        <v>8</v>
      </c>
      <c r="C109" s="0" t="n">
        <v>314.4436434</v>
      </c>
      <c r="D109" s="0" t="n">
        <v>833.275655</v>
      </c>
      <c r="E109" s="0" t="n">
        <f aca="false">C109*3.65*5.7*20/1000</f>
        <v>130.84000001874</v>
      </c>
      <c r="F109" s="0" t="n">
        <f aca="false">E109/1000</f>
        <v>0.13084000001874</v>
      </c>
      <c r="G109" s="0" t="n">
        <f aca="false">F109/1000</f>
        <v>0.00013084000001874</v>
      </c>
      <c r="H109" s="0" t="n">
        <f aca="false">F109*2.20462</f>
        <v>0.288452480841315</v>
      </c>
    </row>
    <row r="110" customFormat="false" ht="13.8" hidden="false" customHeight="false" outlineLevel="0" collapsed="false">
      <c r="A110" s="2" t="s">
        <v>206</v>
      </c>
      <c r="B110" s="0" t="n">
        <v>9</v>
      </c>
      <c r="C110" s="0" t="n">
        <v>345.5659698</v>
      </c>
      <c r="D110" s="0" t="n">
        <v>915.7498198</v>
      </c>
      <c r="E110" s="0" t="n">
        <f aca="false">C110*3.65*5.7*20/1000</f>
        <v>143.79000003378</v>
      </c>
      <c r="F110" s="0" t="n">
        <f aca="false">E110/1000</f>
        <v>0.14379000003378</v>
      </c>
      <c r="G110" s="0" t="n">
        <f aca="false">F110/1000</f>
        <v>0.00014379000003378</v>
      </c>
      <c r="H110" s="0" t="n">
        <f aca="false">F110*2.20462</f>
        <v>0.317002309874472</v>
      </c>
    </row>
    <row r="111" customFormat="false" ht="13.8" hidden="false" customHeight="false" outlineLevel="0" collapsed="false">
      <c r="A111" s="2" t="s">
        <v>206</v>
      </c>
      <c r="B111" s="0" t="n">
        <v>10</v>
      </c>
      <c r="C111" s="0" t="n">
        <v>372.7469359</v>
      </c>
      <c r="D111" s="0" t="n">
        <v>987.77938</v>
      </c>
      <c r="E111" s="0" t="n">
        <f aca="false">C111*3.65*5.7*20/1000</f>
        <v>155.10000002799</v>
      </c>
      <c r="F111" s="0" t="n">
        <f aca="false">E111/1000</f>
        <v>0.15510000002799</v>
      </c>
      <c r="G111" s="0" t="n">
        <f aca="false">F111/1000</f>
        <v>0.00015510000002799</v>
      </c>
      <c r="H111" s="0" t="n">
        <f aca="false">F111*2.20462</f>
        <v>0.341936562061707</v>
      </c>
    </row>
    <row r="112" customFormat="false" ht="13.8" hidden="false" customHeight="false" outlineLevel="0" collapsed="false">
      <c r="A112" s="0" t="s">
        <v>993</v>
      </c>
      <c r="B112" s="0" t="n">
        <v>1</v>
      </c>
      <c r="C112" s="0" t="n">
        <v>309.3006489</v>
      </c>
      <c r="D112" s="0" t="n">
        <v>819.6467196</v>
      </c>
      <c r="E112" s="0" t="n">
        <f aca="false">C112*3.65*5.7*20/1000</f>
        <v>128.70000000729</v>
      </c>
      <c r="F112" s="0" t="n">
        <f aca="false">E112/1000</f>
        <v>0.12870000000729</v>
      </c>
      <c r="G112" s="0" t="n">
        <f aca="false">F112/1000</f>
        <v>0.00012870000000729</v>
      </c>
      <c r="H112" s="0" t="n">
        <f aca="false">F112*2.20462</f>
        <v>0.283734594016072</v>
      </c>
    </row>
    <row r="113" customFormat="false" ht="13.8" hidden="false" customHeight="false" outlineLevel="0" collapsed="false">
      <c r="A113" s="0" t="s">
        <v>993</v>
      </c>
      <c r="B113" s="0" t="n">
        <v>2</v>
      </c>
      <c r="C113" s="0" t="n">
        <v>3222.062004</v>
      </c>
      <c r="D113" s="0" t="n">
        <v>8538.464311</v>
      </c>
      <c r="E113" s="0" t="n">
        <f aca="false">C113*3.65*5.7*20/1000</f>
        <v>1340.6999998644</v>
      </c>
      <c r="F113" s="0" t="n">
        <f aca="false">E113/1000</f>
        <v>1.3406999998644</v>
      </c>
      <c r="G113" s="0" t="n">
        <f aca="false">F113/1000</f>
        <v>0.0013406999998644</v>
      </c>
      <c r="H113" s="0" t="n">
        <f aca="false">F113*2.20462</f>
        <v>2.95573403370105</v>
      </c>
    </row>
    <row r="114" customFormat="false" ht="13.8" hidden="false" customHeight="false" outlineLevel="0" collapsed="false">
      <c r="A114" s="0" t="s">
        <v>993</v>
      </c>
      <c r="B114" s="0" t="n">
        <v>3</v>
      </c>
      <c r="C114" s="0" t="n">
        <v>7922.134104</v>
      </c>
      <c r="D114" s="0" t="n">
        <v>20993.65538</v>
      </c>
      <c r="E114" s="0" t="n">
        <f aca="false">C114*3.65*5.7*20/1000</f>
        <v>3296.4000006744</v>
      </c>
      <c r="F114" s="0" t="n">
        <f aca="false">E114/1000</f>
        <v>3.2964000006744</v>
      </c>
      <c r="G114" s="0" t="n">
        <f aca="false">F114/1000</f>
        <v>0.0032964000006744</v>
      </c>
      <c r="H114" s="0" t="n">
        <f aca="false">F114*2.20462</f>
        <v>7.2673093694868</v>
      </c>
    </row>
    <row r="115" customFormat="false" ht="13.8" hidden="false" customHeight="false" outlineLevel="0" collapsed="false">
      <c r="A115" s="0" t="s">
        <v>993</v>
      </c>
      <c r="B115" s="0" t="n">
        <v>4</v>
      </c>
      <c r="C115" s="0" t="n">
        <v>14625.69094</v>
      </c>
      <c r="D115" s="0" t="n">
        <v>38758.08098</v>
      </c>
      <c r="E115" s="0" t="n">
        <f aca="false">C115*3.65*5.7*20/1000</f>
        <v>6085.750000134</v>
      </c>
      <c r="F115" s="0" t="n">
        <f aca="false">E115/1000</f>
        <v>6.085750000134</v>
      </c>
      <c r="G115" s="0" t="n">
        <f aca="false">F115/1000</f>
        <v>0.006085750000134</v>
      </c>
      <c r="H115" s="0" t="n">
        <f aca="false">F115*2.20462</f>
        <v>13.4167661652954</v>
      </c>
    </row>
    <row r="116" customFormat="false" ht="13.8" hidden="false" customHeight="false" outlineLevel="0" collapsed="false">
      <c r="A116" s="0" t="s">
        <v>993</v>
      </c>
      <c r="B116" s="0" t="n">
        <v>5</v>
      </c>
      <c r="C116" s="0" t="n">
        <v>23666.30617</v>
      </c>
      <c r="D116" s="0" t="n">
        <v>62715.71136</v>
      </c>
      <c r="E116" s="0" t="n">
        <f aca="false">C116*3.65*5.7*20/1000</f>
        <v>9847.549997337</v>
      </c>
      <c r="F116" s="0" t="n">
        <f aca="false">E116/1000</f>
        <v>9.847549997337</v>
      </c>
      <c r="G116" s="0" t="n">
        <f aca="false">F116/1000</f>
        <v>0.009847549997337</v>
      </c>
      <c r="H116" s="0" t="n">
        <f aca="false">F116*2.20462</f>
        <v>21.7101056751291</v>
      </c>
    </row>
    <row r="117" customFormat="false" ht="13.8" hidden="false" customHeight="false" outlineLevel="0" collapsed="false">
      <c r="A117" s="0" t="s">
        <v>993</v>
      </c>
      <c r="B117" s="0" t="n">
        <v>6</v>
      </c>
      <c r="C117" s="0" t="n">
        <v>39926.70031</v>
      </c>
      <c r="D117" s="0" t="n">
        <v>105805.7558</v>
      </c>
      <c r="E117" s="0" t="n">
        <f aca="false">C117*3.65*5.7*20/1000</f>
        <v>16613.499998991</v>
      </c>
      <c r="F117" s="0" t="n">
        <f aca="false">E117/1000</f>
        <v>16.613499998991</v>
      </c>
      <c r="G117" s="0" t="n">
        <f aca="false">F117/1000</f>
        <v>0.016613499998991</v>
      </c>
      <c r="H117" s="0" t="n">
        <f aca="false">F117*2.20462</f>
        <v>36.6264543677755</v>
      </c>
    </row>
    <row r="118" customFormat="false" ht="13.8" hidden="false" customHeight="false" outlineLevel="0" collapsed="false">
      <c r="A118" s="0" t="s">
        <v>993</v>
      </c>
      <c r="B118" s="0" t="n">
        <v>7</v>
      </c>
      <c r="C118" s="0" t="n">
        <v>49795.72218</v>
      </c>
      <c r="D118" s="0" t="n">
        <v>131958.6638</v>
      </c>
      <c r="E118" s="0" t="n">
        <f aca="false">C118*3.65*5.7*20/1000</f>
        <v>20719.999999098</v>
      </c>
      <c r="F118" s="0" t="n">
        <f aca="false">E118/1000</f>
        <v>20.719999999098</v>
      </c>
      <c r="G118" s="0" t="n">
        <f aca="false">F118/1000</f>
        <v>0.020719999999098</v>
      </c>
      <c r="H118" s="0" t="n">
        <f aca="false">F118*2.20462</f>
        <v>45.6797263980114</v>
      </c>
    </row>
    <row r="119" customFormat="false" ht="13.8" hidden="false" customHeight="false" outlineLevel="0" collapsed="false">
      <c r="A119" s="0" t="s">
        <v>993</v>
      </c>
      <c r="B119" s="0" t="n">
        <v>8</v>
      </c>
      <c r="C119" s="0" t="n">
        <v>52871.90579</v>
      </c>
      <c r="D119" s="0" t="n">
        <v>140110.5503</v>
      </c>
      <c r="E119" s="0" t="n">
        <f aca="false">C119*3.65*5.7*20/1000</f>
        <v>21999.999999219</v>
      </c>
      <c r="F119" s="0" t="n">
        <f aca="false">E119/1000</f>
        <v>21.999999999219</v>
      </c>
      <c r="G119" s="0" t="n">
        <f aca="false">F119/1000</f>
        <v>0.021999999999219</v>
      </c>
      <c r="H119" s="0" t="n">
        <f aca="false">F119*2.20462</f>
        <v>48.5016399982782</v>
      </c>
    </row>
    <row r="120" customFormat="false" ht="13.8" hidden="false" customHeight="false" outlineLevel="0" collapsed="false">
      <c r="A120" s="0" t="s">
        <v>993</v>
      </c>
      <c r="B120" s="0" t="n">
        <v>9</v>
      </c>
      <c r="C120" s="0" t="n">
        <v>57678.44268</v>
      </c>
      <c r="D120" s="0" t="n">
        <v>152847.8731</v>
      </c>
      <c r="E120" s="0" t="n">
        <f aca="false">C120*3.65*5.7*20/1000</f>
        <v>23999.999999148</v>
      </c>
      <c r="F120" s="0" t="n">
        <f aca="false">E120/1000</f>
        <v>23.999999999148</v>
      </c>
      <c r="G120" s="0" t="n">
        <f aca="false">F120/1000</f>
        <v>0.023999999999148</v>
      </c>
      <c r="H120" s="0" t="n">
        <f aca="false">F120*2.20462</f>
        <v>52.9108799981217</v>
      </c>
    </row>
    <row r="121" customFormat="false" ht="13.8" hidden="false" customHeight="false" outlineLevel="0" collapsed="false">
      <c r="A121" s="0" t="s">
        <v>993</v>
      </c>
      <c r="B121" s="0" t="n">
        <v>10</v>
      </c>
      <c r="C121" s="0" t="n">
        <v>60081.71113</v>
      </c>
      <c r="D121" s="0" t="n">
        <v>159216.5345</v>
      </c>
      <c r="E121" s="0" t="n">
        <f aca="false">C121*3.65*5.7*20/1000</f>
        <v>25000.000001193</v>
      </c>
      <c r="F121" s="0" t="n">
        <f aca="false">E121/1000</f>
        <v>25.000000001193</v>
      </c>
      <c r="G121" s="0" t="n">
        <f aca="false">F121/1000</f>
        <v>0.025000000001193</v>
      </c>
      <c r="H121" s="0" t="n">
        <f aca="false">F121*2.20462</f>
        <v>55.1155000026301</v>
      </c>
    </row>
    <row r="122" customFormat="false" ht="13.8" hidden="false" customHeight="false" outlineLevel="0" collapsed="false">
      <c r="A122" s="2" t="s">
        <v>997</v>
      </c>
      <c r="B122" s="0" t="n">
        <v>1</v>
      </c>
      <c r="C122" s="0" t="n">
        <v>819.6659786</v>
      </c>
      <c r="D122" s="0" t="n">
        <v>2172.114843</v>
      </c>
      <c r="E122" s="0" t="n">
        <f aca="false">C122*3.65*5.7*20/1000</f>
        <v>341.06301369546</v>
      </c>
      <c r="F122" s="0" t="n">
        <f aca="false">E122/1000</f>
        <v>0.34106301369546</v>
      </c>
      <c r="G122" s="0" t="n">
        <f aca="false">F122/1000</f>
        <v>0.00034106301369546</v>
      </c>
      <c r="H122" s="0" t="n">
        <f aca="false">F122*2.20462</f>
        <v>0.751914341253285</v>
      </c>
    </row>
    <row r="123" customFormat="false" ht="13.8" hidden="false" customHeight="false" outlineLevel="0" collapsed="false">
      <c r="A123" s="2" t="s">
        <v>997</v>
      </c>
      <c r="B123" s="0" t="n">
        <v>2</v>
      </c>
      <c r="C123" s="0" t="n">
        <v>3110.527303</v>
      </c>
      <c r="D123" s="0" t="n">
        <v>8242.897354</v>
      </c>
      <c r="E123" s="0" t="n">
        <f aca="false">C123*3.65*5.7*20/1000</f>
        <v>1294.2904107783</v>
      </c>
      <c r="F123" s="0" t="n">
        <f aca="false">E123/1000</f>
        <v>1.2942904107783</v>
      </c>
      <c r="G123" s="0" t="n">
        <f aca="false">F123/1000</f>
        <v>0.0012942904107783</v>
      </c>
      <c r="H123" s="0" t="n">
        <f aca="false">F123*2.20462</f>
        <v>2.85341852541006</v>
      </c>
    </row>
    <row r="124" customFormat="false" ht="13.8" hidden="false" customHeight="false" outlineLevel="0" collapsed="false">
      <c r="A124" s="2" t="s">
        <v>997</v>
      </c>
      <c r="B124" s="0" t="n">
        <v>3</v>
      </c>
      <c r="C124" s="0" t="n">
        <v>5086.883093</v>
      </c>
      <c r="D124" s="0" t="n">
        <v>13480.2402</v>
      </c>
      <c r="E124" s="0" t="n">
        <f aca="false">C124*3.65*5.7*20/1000</f>
        <v>2116.6520549973</v>
      </c>
      <c r="F124" s="0" t="n">
        <f aca="false">E124/1000</f>
        <v>2.1166520549973</v>
      </c>
      <c r="G124" s="0" t="n">
        <f aca="false">F124/1000</f>
        <v>0.0021166520549973</v>
      </c>
      <c r="H124" s="0" t="n">
        <f aca="false">F124*2.20462</f>
        <v>4.66641345348815</v>
      </c>
    </row>
    <row r="125" customFormat="false" ht="13.8" hidden="false" customHeight="false" outlineLevel="0" collapsed="false">
      <c r="A125" s="2" t="s">
        <v>997</v>
      </c>
      <c r="B125" s="0" t="n">
        <v>4</v>
      </c>
      <c r="C125" s="0" t="n">
        <v>6322.386939</v>
      </c>
      <c r="D125" s="0" t="n">
        <v>16754.32539</v>
      </c>
      <c r="E125" s="0" t="n">
        <f aca="false">C125*3.65*5.7*20/1000</f>
        <v>2630.7452053179</v>
      </c>
      <c r="F125" s="0" t="n">
        <f aca="false">E125/1000</f>
        <v>2.6307452053179</v>
      </c>
      <c r="G125" s="0" t="n">
        <f aca="false">F125/1000</f>
        <v>0.0026307452053179</v>
      </c>
      <c r="H125" s="0" t="n">
        <f aca="false">F125*2.20462</f>
        <v>5.79979349454795</v>
      </c>
    </row>
    <row r="126" customFormat="false" ht="13.8" hidden="false" customHeight="false" outlineLevel="0" collapsed="false">
      <c r="A126" s="2" t="s">
        <v>997</v>
      </c>
      <c r="B126" s="0" t="n">
        <v>5</v>
      </c>
      <c r="C126" s="0" t="n">
        <v>7003.190092</v>
      </c>
      <c r="D126" s="0" t="n">
        <v>18558.45374</v>
      </c>
      <c r="E126" s="0" t="n">
        <f aca="false">C126*3.65*5.7*20/1000</f>
        <v>2914.0273972812</v>
      </c>
      <c r="F126" s="0" t="n">
        <f aca="false">E126/1000</f>
        <v>2.9140273972812</v>
      </c>
      <c r="G126" s="0" t="n">
        <f aca="false">F126/1000</f>
        <v>0.0029140273972812</v>
      </c>
      <c r="H126" s="0" t="n">
        <f aca="false">F126*2.20462</f>
        <v>6.42432308059408</v>
      </c>
    </row>
    <row r="127" customFormat="false" ht="13.8" hidden="false" customHeight="false" outlineLevel="0" collapsed="false">
      <c r="A127" s="2" t="s">
        <v>997</v>
      </c>
      <c r="B127" s="0" t="n">
        <v>6</v>
      </c>
      <c r="C127" s="0" t="n">
        <v>7359.72978</v>
      </c>
      <c r="D127" s="0" t="n">
        <v>19503.28392</v>
      </c>
      <c r="E127" s="0" t="n">
        <f aca="false">C127*3.65*5.7*20/1000</f>
        <v>3062.383561458</v>
      </c>
      <c r="F127" s="0" t="n">
        <f aca="false">E127/1000</f>
        <v>3.062383561458</v>
      </c>
      <c r="G127" s="0" t="n">
        <f aca="false">F127/1000</f>
        <v>0.003062383561458</v>
      </c>
      <c r="H127" s="0" t="n">
        <f aca="false">F127*2.20462</f>
        <v>6.75139204726154</v>
      </c>
    </row>
    <row r="128" customFormat="false" ht="13.8" hidden="false" customHeight="false" outlineLevel="0" collapsed="false">
      <c r="A128" s="2" t="s">
        <v>997</v>
      </c>
      <c r="B128" s="0" t="n">
        <v>7</v>
      </c>
      <c r="C128" s="0" t="n">
        <v>7506.098705</v>
      </c>
      <c r="D128" s="0" t="n">
        <v>19891.16157</v>
      </c>
      <c r="E128" s="0" t="n">
        <f aca="false">C128*3.65*5.7*20/1000</f>
        <v>3123.2876711505</v>
      </c>
      <c r="F128" s="0" t="n">
        <f aca="false">E128/1000</f>
        <v>3.1232876711505</v>
      </c>
      <c r="G128" s="0" t="n">
        <f aca="false">F128/1000</f>
        <v>0.0031232876711505</v>
      </c>
      <c r="H128" s="0" t="n">
        <f aca="false">F128*2.20462</f>
        <v>6.88566246557182</v>
      </c>
    </row>
    <row r="129" customFormat="false" ht="13.8" hidden="false" customHeight="false" outlineLevel="0" collapsed="false">
      <c r="A129" s="2" t="s">
        <v>997</v>
      </c>
      <c r="B129" s="0" t="n">
        <v>8</v>
      </c>
      <c r="C129" s="0" t="n">
        <v>7633.702383</v>
      </c>
      <c r="D129" s="0" t="n">
        <v>20229.31132</v>
      </c>
      <c r="E129" s="0" t="n">
        <f aca="false">C129*3.65*5.7*20/1000</f>
        <v>3176.3835615663</v>
      </c>
      <c r="F129" s="0" t="n">
        <f aca="false">E129/1000</f>
        <v>3.1763835615663</v>
      </c>
      <c r="G129" s="0" t="n">
        <f aca="false">F129/1000</f>
        <v>0.0031763835615663</v>
      </c>
      <c r="H129" s="0" t="n">
        <f aca="false">F129*2.20462</f>
        <v>7.0027187275003</v>
      </c>
    </row>
    <row r="130" customFormat="false" ht="13.8" hidden="false" customHeight="false" outlineLevel="0" collapsed="false">
      <c r="A130" s="2" t="s">
        <v>997</v>
      </c>
      <c r="B130" s="0" t="n">
        <v>9</v>
      </c>
      <c r="C130" s="0" t="n">
        <v>7678.738975</v>
      </c>
      <c r="D130" s="0" t="n">
        <v>20348.65828</v>
      </c>
      <c r="E130" s="0" t="n">
        <f aca="false">C130*3.65*5.7*20/1000</f>
        <v>3195.1232874975</v>
      </c>
      <c r="F130" s="0" t="n">
        <f aca="false">E130/1000</f>
        <v>3.1951232874975</v>
      </c>
      <c r="G130" s="0" t="n">
        <f aca="false">F130/1000</f>
        <v>0.0031951232874975</v>
      </c>
      <c r="H130" s="0" t="n">
        <f aca="false">F130*2.20462</f>
        <v>7.04403270208274</v>
      </c>
    </row>
    <row r="131" customFormat="false" ht="13.8" hidden="false" customHeight="false" outlineLevel="0" collapsed="false">
      <c r="A131" s="2" t="s">
        <v>997</v>
      </c>
      <c r="B131" s="0" t="n">
        <v>10</v>
      </c>
      <c r="C131" s="0" t="n">
        <v>7701.257272</v>
      </c>
      <c r="D131" s="0" t="n">
        <v>20408.33177</v>
      </c>
      <c r="E131" s="0" t="n">
        <f aca="false">C131*3.65*5.7*20/1000</f>
        <v>3204.4931508792</v>
      </c>
      <c r="F131" s="0" t="n">
        <f aca="false">E131/1000</f>
        <v>3.2044931508792</v>
      </c>
      <c r="G131" s="0" t="n">
        <f aca="false">F131/1000</f>
        <v>0.0032044931508792</v>
      </c>
      <c r="H131" s="0" t="n">
        <f aca="false">F131*2.20462</f>
        <v>7.0646896902913</v>
      </c>
    </row>
    <row r="132" customFormat="false" ht="13.8" hidden="false" customHeight="false" outlineLevel="0" collapsed="false">
      <c r="A132" s="2" t="s">
        <v>1002</v>
      </c>
      <c r="B132" s="0" t="n">
        <v>1</v>
      </c>
      <c r="C132" s="0" t="n">
        <v>127.5414564</v>
      </c>
      <c r="D132" s="0" t="n">
        <v>337.9848595</v>
      </c>
      <c r="E132" s="0" t="n">
        <f aca="false">C132*3.65*5.7*20/1000</f>
        <v>53.07000000804</v>
      </c>
      <c r="F132" s="0" t="n">
        <f aca="false">E132/1000</f>
        <v>0.05307000000804</v>
      </c>
      <c r="G132" s="0" t="n">
        <f aca="false">F132/1000</f>
        <v>5.307000000804E-005</v>
      </c>
      <c r="H132" s="0" t="n">
        <f aca="false">F132*2.20462</f>
        <v>0.116999183417725</v>
      </c>
    </row>
    <row r="133" customFormat="false" ht="13.8" hidden="false" customHeight="false" outlineLevel="0" collapsed="false">
      <c r="A133" s="2" t="s">
        <v>1002</v>
      </c>
      <c r="B133" s="0" t="n">
        <v>2</v>
      </c>
      <c r="C133" s="0" t="n">
        <v>347.4885845</v>
      </c>
      <c r="D133" s="0" t="n">
        <v>920.8447489</v>
      </c>
      <c r="E133" s="0" t="n">
        <f aca="false">C133*3.65*5.7*20/1000</f>
        <v>144.59000001045</v>
      </c>
      <c r="F133" s="0" t="n">
        <f aca="false">E133/1000</f>
        <v>0.14459000001045</v>
      </c>
      <c r="G133" s="0" t="n">
        <f aca="false">F133/1000</f>
        <v>0.00014459000001045</v>
      </c>
      <c r="H133" s="0" t="n">
        <f aca="false">F133*2.20462</f>
        <v>0.318766005823038</v>
      </c>
    </row>
    <row r="134" customFormat="false" ht="13.8" hidden="false" customHeight="false" outlineLevel="0" collapsed="false">
      <c r="A134" s="2" t="s">
        <v>1002</v>
      </c>
      <c r="B134" s="0" t="n">
        <v>3</v>
      </c>
      <c r="C134" s="0" t="n">
        <v>732.4200913</v>
      </c>
      <c r="D134" s="0" t="n">
        <v>1940.913242</v>
      </c>
      <c r="E134" s="0" t="n">
        <f aca="false">C134*3.65*5.7*20/1000</f>
        <v>304.75999998993</v>
      </c>
      <c r="F134" s="0" t="n">
        <f aca="false">E134/1000</f>
        <v>0.30475999998993</v>
      </c>
      <c r="G134" s="0" t="n">
        <f aca="false">F134/1000</f>
        <v>0.00030475999998993</v>
      </c>
      <c r="H134" s="0" t="n">
        <f aca="false">F134*2.20462</f>
        <v>0.6718799911778</v>
      </c>
    </row>
    <row r="135" customFormat="false" ht="13.8" hidden="false" customHeight="false" outlineLevel="0" collapsed="false">
      <c r="A135" s="2" t="s">
        <v>1002</v>
      </c>
      <c r="B135" s="0" t="n">
        <v>4</v>
      </c>
      <c r="C135" s="0" t="n">
        <v>1115.200673</v>
      </c>
      <c r="D135" s="0" t="n">
        <v>2955.281782</v>
      </c>
      <c r="E135" s="0" t="n">
        <f aca="false">C135*3.65*5.7*20/1000</f>
        <v>464.0350000353</v>
      </c>
      <c r="F135" s="0" t="n">
        <f aca="false">E135/1000</f>
        <v>0.4640350000353</v>
      </c>
      <c r="G135" s="0" t="n">
        <f aca="false">F135/1000</f>
        <v>0.0004640350000353</v>
      </c>
      <c r="H135" s="0" t="n">
        <f aca="false">F135*2.20462</f>
        <v>1.02302084177782</v>
      </c>
    </row>
    <row r="136" customFormat="false" ht="13.8" hidden="false" customHeight="false" outlineLevel="0" collapsed="false">
      <c r="A136" s="2" t="s">
        <v>1002</v>
      </c>
      <c r="B136" s="0" t="n">
        <v>5</v>
      </c>
      <c r="C136" s="0" t="n">
        <v>1550.432588</v>
      </c>
      <c r="D136" s="0" t="n">
        <v>4108.646359</v>
      </c>
      <c r="E136" s="0" t="n">
        <f aca="false">C136*3.65*5.7*20/1000</f>
        <v>645.1349998668</v>
      </c>
      <c r="F136" s="0" t="n">
        <f aca="false">E136/1000</f>
        <v>0.6451349998668</v>
      </c>
      <c r="G136" s="0" t="n">
        <f aca="false">F136/1000</f>
        <v>0.0006451349998668</v>
      </c>
      <c r="H136" s="0" t="n">
        <f aca="false">F136*2.20462</f>
        <v>1.42227752340634</v>
      </c>
    </row>
    <row r="137" customFormat="false" ht="13.8" hidden="false" customHeight="false" outlineLevel="0" collapsed="false">
      <c r="A137" s="2" t="s">
        <v>1002</v>
      </c>
      <c r="B137" s="0" t="n">
        <v>6</v>
      </c>
      <c r="C137" s="0" t="n">
        <v>1976.435953</v>
      </c>
      <c r="D137" s="0" t="n">
        <v>5237.555275</v>
      </c>
      <c r="E137" s="0" t="n">
        <f aca="false">C137*3.65*5.7*20/1000</f>
        <v>822.3950000433</v>
      </c>
      <c r="F137" s="0" t="n">
        <f aca="false">E137/1000</f>
        <v>0.8223950000433</v>
      </c>
      <c r="G137" s="0" t="n">
        <f aca="false">F137/1000</f>
        <v>0.0008223950000433</v>
      </c>
      <c r="H137" s="0" t="n">
        <f aca="false">F137*2.20462</f>
        <v>1.81306846499546</v>
      </c>
    </row>
    <row r="138" customFormat="false" ht="13.8" hidden="false" customHeight="false" outlineLevel="0" collapsed="false">
      <c r="A138" s="2" t="s">
        <v>1002</v>
      </c>
      <c r="B138" s="0" t="n">
        <v>7</v>
      </c>
      <c r="C138" s="0" t="n">
        <v>2275.666907</v>
      </c>
      <c r="D138" s="0" t="n">
        <v>6030.517304</v>
      </c>
      <c r="E138" s="0" t="n">
        <f aca="false">C138*3.65*5.7*20/1000</f>
        <v>946.9050000027</v>
      </c>
      <c r="F138" s="0" t="n">
        <f aca="false">E138/1000</f>
        <v>0.9469050000027</v>
      </c>
      <c r="G138" s="0" t="n">
        <f aca="false">F138/1000</f>
        <v>0.0009469050000027</v>
      </c>
      <c r="H138" s="0" t="n">
        <f aca="false">F138*2.20462</f>
        <v>2.08756570110595</v>
      </c>
    </row>
    <row r="139" customFormat="false" ht="13.8" hidden="false" customHeight="false" outlineLevel="0" collapsed="false">
      <c r="A139" s="2" t="s">
        <v>1002</v>
      </c>
      <c r="B139" s="0" t="n">
        <v>8</v>
      </c>
      <c r="C139" s="0" t="n">
        <v>2451.333814</v>
      </c>
      <c r="D139" s="0" t="n">
        <v>6496.034608</v>
      </c>
      <c r="E139" s="0" t="n">
        <f aca="false">C139*3.65*5.7*20/1000</f>
        <v>1020.0000000054</v>
      </c>
      <c r="F139" s="0" t="n">
        <f aca="false">E139/1000</f>
        <v>1.0200000000054</v>
      </c>
      <c r="G139" s="0" t="n">
        <f aca="false">F139/1000</f>
        <v>0.0010200000000054</v>
      </c>
      <c r="H139" s="0" t="n">
        <f aca="false">F139*2.20462</f>
        <v>2.24871240001191</v>
      </c>
    </row>
    <row r="140" customFormat="false" ht="13.8" hidden="false" customHeight="false" outlineLevel="0" collapsed="false">
      <c r="A140" s="2" t="s">
        <v>1002</v>
      </c>
      <c r="B140" s="0" t="n">
        <v>9</v>
      </c>
      <c r="C140" s="0" t="n">
        <v>2643.59529</v>
      </c>
      <c r="D140" s="0" t="n">
        <v>7005.527518</v>
      </c>
      <c r="E140" s="0" t="n">
        <f aca="false">C140*3.65*5.7*20/1000</f>
        <v>1100.000000169</v>
      </c>
      <c r="F140" s="0" t="n">
        <f aca="false">E140/1000</f>
        <v>1.100000000169</v>
      </c>
      <c r="G140" s="0" t="n">
        <f aca="false">F140/1000</f>
        <v>0.001100000000169</v>
      </c>
      <c r="H140" s="0" t="n">
        <f aca="false">F140*2.20462</f>
        <v>2.42508200037258</v>
      </c>
    </row>
    <row r="141" customFormat="false" ht="13.8" hidden="false" customHeight="false" outlineLevel="0" collapsed="false">
      <c r="A141" s="2" t="s">
        <v>1002</v>
      </c>
      <c r="B141" s="0" t="n">
        <v>10</v>
      </c>
      <c r="C141" s="0" t="n">
        <v>3076.18361</v>
      </c>
      <c r="D141" s="0" t="n">
        <v>8151.886566</v>
      </c>
      <c r="E141" s="0" t="n">
        <f aca="false">C141*3.65*5.7*20/1000</f>
        <v>1280.000000121</v>
      </c>
      <c r="F141" s="0" t="n">
        <f aca="false">E141/1000</f>
        <v>1.280000000121</v>
      </c>
      <c r="G141" s="0" t="n">
        <f aca="false">F141/1000</f>
        <v>0.001280000000121</v>
      </c>
      <c r="H141" s="0" t="n">
        <f aca="false">F141*2.20462</f>
        <v>2.82191360026676</v>
      </c>
    </row>
    <row r="142" customFormat="false" ht="13.8" hidden="false" customHeight="false" outlineLevel="0" collapsed="false">
      <c r="A142" s="0" t="s">
        <v>1004</v>
      </c>
      <c r="B142" s="0" t="n">
        <v>1</v>
      </c>
      <c r="C142" s="0" t="n">
        <v>476.0273973</v>
      </c>
      <c r="D142" s="0" t="n">
        <v>1261.472603</v>
      </c>
      <c r="E142" s="0" t="n">
        <f aca="false">C142*3.65*5.7*20/1000</f>
        <v>198.07500001653</v>
      </c>
      <c r="F142" s="0" t="n">
        <f aca="false">E142/1000</f>
        <v>0.19807500001653</v>
      </c>
      <c r="G142" s="0" t="n">
        <f aca="false">F142/1000</f>
        <v>0.00019807500001653</v>
      </c>
      <c r="H142" s="0" t="n">
        <f aca="false">F142*2.20462</f>
        <v>0.436680106536443</v>
      </c>
    </row>
    <row r="143" customFormat="false" ht="13.8" hidden="false" customHeight="false" outlineLevel="0" collapsed="false">
      <c r="A143" s="0" t="s">
        <v>1004</v>
      </c>
      <c r="B143" s="0" t="n">
        <v>2</v>
      </c>
      <c r="C143" s="0" t="n">
        <v>1129.488104</v>
      </c>
      <c r="D143" s="0" t="n">
        <v>2993.143474</v>
      </c>
      <c r="E143" s="0" t="n">
        <f aca="false">C143*3.65*5.7*20/1000</f>
        <v>469.9800000744</v>
      </c>
      <c r="F143" s="0" t="n">
        <f aca="false">E143/1000</f>
        <v>0.4699800000744</v>
      </c>
      <c r="G143" s="0" t="n">
        <f aca="false">F143/1000</f>
        <v>0.0004699800000744</v>
      </c>
      <c r="H143" s="0" t="n">
        <f aca="false">F143*2.20462</f>
        <v>1.03612730776402</v>
      </c>
    </row>
    <row r="144" customFormat="false" ht="13.8" hidden="false" customHeight="false" outlineLevel="0" collapsed="false">
      <c r="A144" s="0" t="s">
        <v>1004</v>
      </c>
      <c r="B144" s="0" t="n">
        <v>3</v>
      </c>
      <c r="C144" s="0" t="n">
        <v>1548.906513</v>
      </c>
      <c r="D144" s="0" t="n">
        <v>4104.60226</v>
      </c>
      <c r="E144" s="0" t="n">
        <f aca="false">C144*3.65*5.7*20/1000</f>
        <v>644.5000000593</v>
      </c>
      <c r="F144" s="0" t="n">
        <f aca="false">E144/1000</f>
        <v>0.6445000000593</v>
      </c>
      <c r="G144" s="0" t="n">
        <f aca="false">F144/1000</f>
        <v>0.0006445000000593</v>
      </c>
      <c r="H144" s="0" t="n">
        <f aca="false">F144*2.20462</f>
        <v>1.42087759013073</v>
      </c>
    </row>
    <row r="145" customFormat="false" ht="13.8" hidden="false" customHeight="false" outlineLevel="0" collapsed="false">
      <c r="A145" s="0" t="s">
        <v>1004</v>
      </c>
      <c r="B145" s="0" t="n">
        <v>4</v>
      </c>
      <c r="C145" s="0" t="n">
        <v>2095.457822</v>
      </c>
      <c r="D145" s="0" t="n">
        <v>5552.96323</v>
      </c>
      <c r="E145" s="0" t="n">
        <f aca="false">C145*3.65*5.7*20/1000</f>
        <v>871.9199997342</v>
      </c>
      <c r="F145" s="0" t="n">
        <f aca="false">E145/1000</f>
        <v>0.8719199997342</v>
      </c>
      <c r="G145" s="0" t="n">
        <f aca="false">F145/1000</f>
        <v>0.0008719199997342</v>
      </c>
      <c r="H145" s="0" t="n">
        <f aca="false">F145*2.20462</f>
        <v>1.92225226981401</v>
      </c>
    </row>
    <row r="146" customFormat="false" ht="13.8" hidden="false" customHeight="false" outlineLevel="0" collapsed="false">
      <c r="A146" s="0" t="s">
        <v>1004</v>
      </c>
      <c r="B146" s="0" t="n">
        <v>5</v>
      </c>
      <c r="C146" s="0" t="n">
        <v>2636.890171</v>
      </c>
      <c r="D146" s="0" t="n">
        <v>6987.758953</v>
      </c>
      <c r="E146" s="0" t="n">
        <f aca="false">C146*3.65*5.7*20/1000</f>
        <v>1097.2100001531</v>
      </c>
      <c r="F146" s="0" t="n">
        <f aca="false">E146/1000</f>
        <v>1.0972100001531</v>
      </c>
      <c r="G146" s="0" t="n">
        <f aca="false">F146/1000</f>
        <v>0.0010972100001531</v>
      </c>
      <c r="H146" s="0" t="n">
        <f aca="false">F146*2.20462</f>
        <v>2.41893111053753</v>
      </c>
    </row>
    <row r="147" customFormat="false" ht="13.8" hidden="false" customHeight="false" outlineLevel="0" collapsed="false">
      <c r="A147" s="0" t="s">
        <v>1004</v>
      </c>
      <c r="B147" s="0" t="n">
        <v>6</v>
      </c>
      <c r="C147" s="0" t="n">
        <v>2919.850997</v>
      </c>
      <c r="D147" s="0" t="n">
        <v>7737.605143</v>
      </c>
      <c r="E147" s="0" t="n">
        <f aca="false">C147*3.65*5.7*20/1000</f>
        <v>1214.9499998517</v>
      </c>
      <c r="F147" s="0" t="n">
        <f aca="false">E147/1000</f>
        <v>1.2149499998517</v>
      </c>
      <c r="G147" s="0" t="n">
        <f aca="false">F147/1000</f>
        <v>0.0012149499998517</v>
      </c>
      <c r="H147" s="0" t="n">
        <f aca="false">F147*2.20462</f>
        <v>2.67850306867306</v>
      </c>
    </row>
    <row r="148" customFormat="false" ht="13.8" hidden="false" customHeight="false" outlineLevel="0" collapsed="false">
      <c r="A148" s="0" t="s">
        <v>1004</v>
      </c>
      <c r="B148" s="0" t="n">
        <v>7</v>
      </c>
      <c r="C148" s="0" t="n">
        <v>3445.56597</v>
      </c>
      <c r="D148" s="0" t="n">
        <v>9130.749819</v>
      </c>
      <c r="E148" s="0" t="n">
        <f aca="false">C148*3.65*5.7*20/1000</f>
        <v>1433.700000117</v>
      </c>
      <c r="F148" s="0" t="n">
        <f aca="false">E148/1000</f>
        <v>1.433700000117</v>
      </c>
      <c r="G148" s="0" t="n">
        <f aca="false">F148/1000</f>
        <v>0.001433700000117</v>
      </c>
      <c r="H148" s="0" t="n">
        <f aca="false">F148*2.20462</f>
        <v>3.16076369425794</v>
      </c>
    </row>
    <row r="149" customFormat="false" ht="13.8" hidden="false" customHeight="false" outlineLevel="0" collapsed="false">
      <c r="A149" s="0" t="s">
        <v>1004</v>
      </c>
      <c r="B149" s="0" t="n">
        <v>8</v>
      </c>
      <c r="C149" s="0" t="n">
        <v>3970.920452</v>
      </c>
      <c r="D149" s="0" t="n">
        <v>10522.9392</v>
      </c>
      <c r="E149" s="0" t="n">
        <f aca="false">C149*3.65*5.7*20/1000</f>
        <v>1652.3000000772</v>
      </c>
      <c r="F149" s="0" t="n">
        <f aca="false">E149/1000</f>
        <v>1.6523000000772</v>
      </c>
      <c r="G149" s="0" t="n">
        <f aca="false">F149/1000</f>
        <v>0.0016523000000772</v>
      </c>
      <c r="H149" s="0" t="n">
        <f aca="false">F149*2.20462</f>
        <v>3.6426936261702</v>
      </c>
    </row>
    <row r="150" customFormat="false" ht="13.8" hidden="false" customHeight="false" outlineLevel="0" collapsed="false">
      <c r="A150" s="0" t="s">
        <v>1004</v>
      </c>
      <c r="B150" s="0" t="n">
        <v>9</v>
      </c>
      <c r="C150" s="0" t="n">
        <v>4109.589041</v>
      </c>
      <c r="D150" s="0" t="n">
        <v>10890.41096</v>
      </c>
      <c r="E150" s="0" t="n">
        <f aca="false">C150*3.65*5.7*20/1000</f>
        <v>1709.9999999601</v>
      </c>
      <c r="F150" s="0" t="n">
        <f aca="false">E150/1000</f>
        <v>1.7099999999601</v>
      </c>
      <c r="G150" s="0" t="n">
        <f aca="false">F150/1000</f>
        <v>0.0017099999999601</v>
      </c>
      <c r="H150" s="0" t="n">
        <f aca="false">F150*2.20462</f>
        <v>3.76990019991204</v>
      </c>
    </row>
    <row r="151" customFormat="false" ht="13.8" hidden="false" customHeight="false" outlineLevel="0" collapsed="false">
      <c r="A151" s="0" t="s">
        <v>1004</v>
      </c>
      <c r="B151" s="0" t="n">
        <v>10</v>
      </c>
      <c r="C151" s="0" t="n">
        <v>4373.94857</v>
      </c>
      <c r="D151" s="0" t="n">
        <v>11590.96371</v>
      </c>
      <c r="E151" s="0" t="n">
        <f aca="false">C151*3.65*5.7*20/1000</f>
        <v>1819.999999977</v>
      </c>
      <c r="F151" s="0" t="n">
        <f aca="false">E151/1000</f>
        <v>1.819999999977</v>
      </c>
      <c r="G151" s="0" t="n">
        <f aca="false">F151/1000</f>
        <v>0.001819999999977</v>
      </c>
      <c r="H151" s="0" t="n">
        <f aca="false">F151*2.20462</f>
        <v>4.01240839994929</v>
      </c>
    </row>
    <row r="152" customFormat="false" ht="13.8" hidden="false" customHeight="false" outlineLevel="0" collapsed="false">
      <c r="A152" s="0" t="s">
        <v>248</v>
      </c>
      <c r="B152" s="0" t="n">
        <v>1</v>
      </c>
      <c r="C152" s="0" t="n">
        <v>290.555155</v>
      </c>
      <c r="D152" s="0" t="n">
        <v>769.9711609</v>
      </c>
      <c r="E152" s="0" t="n">
        <f aca="false">C152*3.65*5.7*20/1000</f>
        <v>120.8999999955</v>
      </c>
      <c r="F152" s="0" t="n">
        <f aca="false">E152/1000</f>
        <v>0.1208999999955</v>
      </c>
      <c r="G152" s="0" t="n">
        <f aca="false">F152/1000</f>
        <v>0.0001208999999955</v>
      </c>
      <c r="H152" s="0" t="n">
        <f aca="false">F152*2.20462</f>
        <v>0.266538557990079</v>
      </c>
    </row>
    <row r="153" customFormat="false" ht="13.8" hidden="false" customHeight="false" outlineLevel="0" collapsed="false">
      <c r="A153" s="0" t="s">
        <v>248</v>
      </c>
      <c r="B153" s="0" t="n">
        <v>2</v>
      </c>
      <c r="C153" s="0" t="n">
        <v>1987.02235</v>
      </c>
      <c r="D153" s="0" t="n">
        <v>5265.609228</v>
      </c>
      <c r="E153" s="0" t="n">
        <f aca="false">C153*3.65*5.7*20/1000</f>
        <v>826.799999835</v>
      </c>
      <c r="F153" s="0" t="n">
        <f aca="false">E153/1000</f>
        <v>0.826799999835</v>
      </c>
      <c r="G153" s="0" t="n">
        <f aca="false">F153/1000</f>
        <v>0.000826799999835</v>
      </c>
      <c r="H153" s="0" t="n">
        <f aca="false">F153*2.20462</f>
        <v>1.82277981563624</v>
      </c>
    </row>
    <row r="154" customFormat="false" ht="13.8" hidden="false" customHeight="false" outlineLevel="0" collapsed="false">
      <c r="A154" s="0" t="s">
        <v>248</v>
      </c>
      <c r="B154" s="0" t="n">
        <v>3</v>
      </c>
      <c r="C154" s="0" t="n">
        <v>3981.73516</v>
      </c>
      <c r="D154" s="0" t="n">
        <v>10551.59817</v>
      </c>
      <c r="E154" s="0" t="n">
        <f aca="false">C154*3.65*5.7*20/1000</f>
        <v>1656.800000076</v>
      </c>
      <c r="F154" s="0" t="n">
        <f aca="false">E154/1000</f>
        <v>1.656800000076</v>
      </c>
      <c r="G154" s="0" t="n">
        <f aca="false">F154/1000</f>
        <v>0.001656800000076</v>
      </c>
      <c r="H154" s="0" t="n">
        <f aca="false">F154*2.20462</f>
        <v>3.65261441616755</v>
      </c>
    </row>
    <row r="155" customFormat="false" ht="13.8" hidden="false" customHeight="false" outlineLevel="0" collapsed="false">
      <c r="A155" s="0" t="s">
        <v>248</v>
      </c>
      <c r="B155" s="0" t="n">
        <v>4</v>
      </c>
      <c r="C155" s="0" t="n">
        <v>5681.326604</v>
      </c>
      <c r="D155" s="0" t="n">
        <v>15055.5155</v>
      </c>
      <c r="E155" s="0" t="n">
        <f aca="false">C155*3.65*5.7*20/1000</f>
        <v>2363.9999999244</v>
      </c>
      <c r="F155" s="0" t="n">
        <f aca="false">E155/1000</f>
        <v>2.3639999999244</v>
      </c>
      <c r="G155" s="0" t="n">
        <f aca="false">F155/1000</f>
        <v>0.0023639999999244</v>
      </c>
      <c r="H155" s="0" t="n">
        <f aca="false">F155*2.20462</f>
        <v>5.21172167983333</v>
      </c>
    </row>
    <row r="156" customFormat="false" ht="13.8" hidden="false" customHeight="false" outlineLevel="0" collapsed="false">
      <c r="A156" s="0" t="s">
        <v>248</v>
      </c>
      <c r="B156" s="0" t="n">
        <v>5</v>
      </c>
      <c r="C156" s="0" t="n">
        <v>6717.495794</v>
      </c>
      <c r="D156" s="0" t="n">
        <v>17801.36385</v>
      </c>
      <c r="E156" s="0" t="n">
        <f aca="false">C156*3.65*5.7*20/1000</f>
        <v>2795.1499998834</v>
      </c>
      <c r="F156" s="0" t="n">
        <f aca="false">E156/1000</f>
        <v>2.7951499998834</v>
      </c>
      <c r="G156" s="0" t="n">
        <f aca="false">F156/1000</f>
        <v>0.0027951499998834</v>
      </c>
      <c r="H156" s="0" t="n">
        <f aca="false">F156*2.20462</f>
        <v>6.16224359274294</v>
      </c>
    </row>
    <row r="157" customFormat="false" ht="13.8" hidden="false" customHeight="false" outlineLevel="0" collapsed="false">
      <c r="A157" s="0" t="s">
        <v>248</v>
      </c>
      <c r="B157" s="0" t="n">
        <v>6</v>
      </c>
      <c r="C157" s="0" t="n">
        <v>7278.538813</v>
      </c>
      <c r="D157" s="0" t="n">
        <v>19288.12785</v>
      </c>
      <c r="E157" s="0" t="n">
        <f aca="false">C157*3.65*5.7*20/1000</f>
        <v>3028.6000000893</v>
      </c>
      <c r="F157" s="0" t="n">
        <f aca="false">E157/1000</f>
        <v>3.0286000000893</v>
      </c>
      <c r="G157" s="0" t="n">
        <f aca="false">F157/1000</f>
        <v>0.0030286000000893</v>
      </c>
      <c r="H157" s="0" t="n">
        <f aca="false">F157*2.20462</f>
        <v>6.67691213219687</v>
      </c>
    </row>
    <row r="158" customFormat="false" ht="13.8" hidden="false" customHeight="false" outlineLevel="0" collapsed="false">
      <c r="A158" s="0" t="s">
        <v>248</v>
      </c>
      <c r="B158" s="0" t="n">
        <v>7</v>
      </c>
      <c r="C158" s="0" t="n">
        <v>7769.887048</v>
      </c>
      <c r="D158" s="0" t="n">
        <v>20590.20068</v>
      </c>
      <c r="E158" s="0" t="n">
        <f aca="false">C158*3.65*5.7*20/1000</f>
        <v>3233.0500006728</v>
      </c>
      <c r="F158" s="0" t="n">
        <f aca="false">E158/1000</f>
        <v>3.2330500006728</v>
      </c>
      <c r="G158" s="0" t="n">
        <f aca="false">F158/1000</f>
        <v>0.0032330500006728</v>
      </c>
      <c r="H158" s="0" t="n">
        <f aca="false">F158*2.20462</f>
        <v>7.12764669248327</v>
      </c>
    </row>
    <row r="159" customFormat="false" ht="13.8" hidden="false" customHeight="false" outlineLevel="0" collapsed="false">
      <c r="A159" s="0" t="s">
        <v>248</v>
      </c>
      <c r="B159" s="0" t="n">
        <v>8</v>
      </c>
      <c r="C159" s="0" t="n">
        <v>8090.60322</v>
      </c>
      <c r="D159" s="0" t="n">
        <v>21440.09853</v>
      </c>
      <c r="E159" s="0" t="n">
        <f aca="false">C159*3.65*5.7*20/1000</f>
        <v>3366.499999842</v>
      </c>
      <c r="F159" s="0" t="n">
        <f aca="false">E159/1000</f>
        <v>3.366499999842</v>
      </c>
      <c r="G159" s="0" t="n">
        <f aca="false">F159/1000</f>
        <v>0.003366499999842</v>
      </c>
      <c r="H159" s="0" t="n">
        <f aca="false">F159*2.20462</f>
        <v>7.42185322965167</v>
      </c>
    </row>
    <row r="160" customFormat="false" ht="13.8" hidden="false" customHeight="false" outlineLevel="0" collapsed="false">
      <c r="A160" s="0" t="s">
        <v>248</v>
      </c>
      <c r="B160" s="0" t="n">
        <v>9</v>
      </c>
      <c r="C160" s="0" t="n">
        <v>8291.276134</v>
      </c>
      <c r="D160" s="0" t="n">
        <v>21971.88176</v>
      </c>
      <c r="E160" s="0" t="n">
        <f aca="false">C160*3.65*5.7*20/1000</f>
        <v>3449.9999993574</v>
      </c>
      <c r="F160" s="0" t="n">
        <f aca="false">E160/1000</f>
        <v>3.4499999993574</v>
      </c>
      <c r="G160" s="0" t="n">
        <f aca="false">F160/1000</f>
        <v>0.0034499999993574</v>
      </c>
      <c r="H160" s="0" t="n">
        <f aca="false">F160*2.20462</f>
        <v>7.60593899858331</v>
      </c>
    </row>
    <row r="161" customFormat="false" ht="13.8" hidden="false" customHeight="false" outlineLevel="0" collapsed="false">
      <c r="A161" s="0" t="s">
        <v>248</v>
      </c>
      <c r="B161" s="0" t="n">
        <v>10</v>
      </c>
      <c r="C161" s="0" t="n">
        <v>8651.766403</v>
      </c>
      <c r="D161" s="0" t="n">
        <v>22927.18097</v>
      </c>
      <c r="E161" s="0" t="n">
        <f aca="false">C161*3.65*5.7*20/1000</f>
        <v>3600.0000002883</v>
      </c>
      <c r="F161" s="0" t="n">
        <f aca="false">E161/1000</f>
        <v>3.6000000002883</v>
      </c>
      <c r="G161" s="0" t="n">
        <f aca="false">F161/1000</f>
        <v>0.0036000000002883</v>
      </c>
      <c r="H161" s="0" t="n">
        <f aca="false">F161*2.20462</f>
        <v>7.93663200063559</v>
      </c>
    </row>
    <row r="162" customFormat="false" ht="13.8" hidden="false" customHeight="false" outlineLevel="0" collapsed="false">
      <c r="A162" s="0" t="s">
        <v>1006</v>
      </c>
      <c r="B162" s="0" t="n">
        <v>1</v>
      </c>
      <c r="C162" s="0" t="n">
        <v>476.0273973</v>
      </c>
      <c r="D162" s="0" t="n">
        <v>1261.472603</v>
      </c>
      <c r="E162" s="0" t="n">
        <f aca="false">C162*3.65*5.7*20/1000</f>
        <v>198.07500001653</v>
      </c>
      <c r="F162" s="0" t="n">
        <f aca="false">E162/1000</f>
        <v>0.19807500001653</v>
      </c>
      <c r="G162" s="0" t="n">
        <f aca="false">F162/1000</f>
        <v>0.00019807500001653</v>
      </c>
      <c r="H162" s="0" t="n">
        <f aca="false">F162*2.20462</f>
        <v>0.436680106536443</v>
      </c>
    </row>
    <row r="163" customFormat="false" ht="13.8" hidden="false" customHeight="false" outlineLevel="0" collapsed="false">
      <c r="A163" s="2" t="s">
        <v>1006</v>
      </c>
      <c r="B163" s="0" t="n">
        <v>2</v>
      </c>
      <c r="C163" s="0" t="n">
        <v>1129.488104</v>
      </c>
      <c r="D163" s="0" t="n">
        <v>2993.143474</v>
      </c>
      <c r="E163" s="0" t="n">
        <f aca="false">C163*3.65*5.7*20/1000</f>
        <v>469.9800000744</v>
      </c>
      <c r="F163" s="0" t="n">
        <f aca="false">E163/1000</f>
        <v>0.4699800000744</v>
      </c>
      <c r="G163" s="0" t="n">
        <f aca="false">F163/1000</f>
        <v>0.0004699800000744</v>
      </c>
      <c r="H163" s="0" t="n">
        <f aca="false">F163*2.20462</f>
        <v>1.03612730776402</v>
      </c>
    </row>
    <row r="164" customFormat="false" ht="13.8" hidden="false" customHeight="false" outlineLevel="0" collapsed="false">
      <c r="A164" s="2" t="s">
        <v>1006</v>
      </c>
      <c r="B164" s="0" t="n">
        <v>3</v>
      </c>
      <c r="C164" s="0" t="n">
        <v>1548.906513</v>
      </c>
      <c r="D164" s="0" t="n">
        <v>4104.60226</v>
      </c>
      <c r="E164" s="0" t="n">
        <f aca="false">C164*3.65*5.7*20/1000</f>
        <v>644.5000000593</v>
      </c>
      <c r="F164" s="0" t="n">
        <f aca="false">E164/1000</f>
        <v>0.6445000000593</v>
      </c>
      <c r="G164" s="0" t="n">
        <f aca="false">F164/1000</f>
        <v>0.0006445000000593</v>
      </c>
      <c r="H164" s="0" t="n">
        <f aca="false">F164*2.20462</f>
        <v>1.42087759013073</v>
      </c>
    </row>
    <row r="165" customFormat="false" ht="13.8" hidden="false" customHeight="false" outlineLevel="0" collapsed="false">
      <c r="A165" s="2" t="s">
        <v>1006</v>
      </c>
      <c r="B165" s="0" t="n">
        <v>4</v>
      </c>
      <c r="C165" s="0" t="n">
        <v>2095.457822</v>
      </c>
      <c r="D165" s="0" t="n">
        <v>5552.96323</v>
      </c>
      <c r="E165" s="0" t="n">
        <f aca="false">C165*3.65*5.7*20/1000</f>
        <v>871.9199997342</v>
      </c>
      <c r="F165" s="0" t="n">
        <f aca="false">E165/1000</f>
        <v>0.8719199997342</v>
      </c>
      <c r="G165" s="0" t="n">
        <f aca="false">F165/1000</f>
        <v>0.0008719199997342</v>
      </c>
      <c r="H165" s="0" t="n">
        <f aca="false">F165*2.20462</f>
        <v>1.92225226981401</v>
      </c>
    </row>
    <row r="166" customFormat="false" ht="13.8" hidden="false" customHeight="false" outlineLevel="0" collapsed="false">
      <c r="A166" s="2" t="s">
        <v>1006</v>
      </c>
      <c r="B166" s="0" t="n">
        <v>5</v>
      </c>
      <c r="C166" s="0" t="n">
        <v>2636.890171</v>
      </c>
      <c r="D166" s="0" t="n">
        <v>6987.758953</v>
      </c>
      <c r="E166" s="0" t="n">
        <f aca="false">C166*3.65*5.7*20/1000</f>
        <v>1097.2100001531</v>
      </c>
      <c r="F166" s="0" t="n">
        <f aca="false">E166/1000</f>
        <v>1.0972100001531</v>
      </c>
      <c r="G166" s="0" t="n">
        <f aca="false">F166/1000</f>
        <v>0.0010972100001531</v>
      </c>
      <c r="H166" s="0" t="n">
        <f aca="false">F166*2.20462</f>
        <v>2.41893111053753</v>
      </c>
    </row>
    <row r="167" customFormat="false" ht="13.8" hidden="false" customHeight="false" outlineLevel="0" collapsed="false">
      <c r="A167" s="2" t="s">
        <v>1006</v>
      </c>
      <c r="B167" s="0" t="n">
        <v>6</v>
      </c>
      <c r="C167" s="0" t="n">
        <v>2919.850997</v>
      </c>
      <c r="D167" s="0" t="n">
        <v>7737.605143</v>
      </c>
      <c r="E167" s="0" t="n">
        <f aca="false">C167*3.65*5.7*20/1000</f>
        <v>1214.9499998517</v>
      </c>
      <c r="F167" s="0" t="n">
        <f aca="false">E167/1000</f>
        <v>1.2149499998517</v>
      </c>
      <c r="G167" s="0" t="n">
        <f aca="false">F167/1000</f>
        <v>0.0012149499998517</v>
      </c>
      <c r="H167" s="0" t="n">
        <f aca="false">F167*2.20462</f>
        <v>2.67850306867306</v>
      </c>
    </row>
    <row r="168" customFormat="false" ht="13.8" hidden="false" customHeight="false" outlineLevel="0" collapsed="false">
      <c r="A168" s="2" t="s">
        <v>1006</v>
      </c>
      <c r="B168" s="0" t="n">
        <v>7</v>
      </c>
      <c r="C168" s="0" t="n">
        <v>3445.56597</v>
      </c>
      <c r="D168" s="0" t="n">
        <v>9130.749819</v>
      </c>
      <c r="E168" s="0" t="n">
        <f aca="false">C168*3.65*5.7*20/1000</f>
        <v>1433.700000117</v>
      </c>
      <c r="F168" s="0" t="n">
        <f aca="false">E168/1000</f>
        <v>1.433700000117</v>
      </c>
      <c r="G168" s="0" t="n">
        <f aca="false">F168/1000</f>
        <v>0.001433700000117</v>
      </c>
      <c r="H168" s="0" t="n">
        <f aca="false">F168*2.20462</f>
        <v>3.16076369425794</v>
      </c>
    </row>
    <row r="169" customFormat="false" ht="13.8" hidden="false" customHeight="false" outlineLevel="0" collapsed="false">
      <c r="A169" s="2" t="s">
        <v>1006</v>
      </c>
      <c r="B169" s="0" t="n">
        <v>8</v>
      </c>
      <c r="C169" s="0" t="n">
        <v>3970.920452</v>
      </c>
      <c r="D169" s="0" t="n">
        <v>10522.9392</v>
      </c>
      <c r="E169" s="0" t="n">
        <f aca="false">C169*3.65*5.7*20/1000</f>
        <v>1652.3000000772</v>
      </c>
      <c r="F169" s="0" t="n">
        <f aca="false">E169/1000</f>
        <v>1.6523000000772</v>
      </c>
      <c r="G169" s="0" t="n">
        <f aca="false">F169/1000</f>
        <v>0.0016523000000772</v>
      </c>
      <c r="H169" s="0" t="n">
        <f aca="false">F169*2.20462</f>
        <v>3.6426936261702</v>
      </c>
    </row>
    <row r="170" customFormat="false" ht="13.8" hidden="false" customHeight="false" outlineLevel="0" collapsed="false">
      <c r="A170" s="2" t="s">
        <v>1006</v>
      </c>
      <c r="B170" s="0" t="n">
        <v>9</v>
      </c>
      <c r="C170" s="0" t="n">
        <v>4109.589041</v>
      </c>
      <c r="D170" s="0" t="n">
        <v>10890.41096</v>
      </c>
      <c r="E170" s="0" t="n">
        <f aca="false">C170*3.65*5.7*20/1000</f>
        <v>1709.9999999601</v>
      </c>
      <c r="F170" s="0" t="n">
        <f aca="false">E170/1000</f>
        <v>1.7099999999601</v>
      </c>
      <c r="G170" s="0" t="n">
        <f aca="false">F170/1000</f>
        <v>0.0017099999999601</v>
      </c>
      <c r="H170" s="0" t="n">
        <f aca="false">F170*2.20462</f>
        <v>3.76990019991204</v>
      </c>
    </row>
    <row r="171" customFormat="false" ht="13.8" hidden="false" customHeight="false" outlineLevel="0" collapsed="false">
      <c r="A171" s="2" t="s">
        <v>1006</v>
      </c>
      <c r="B171" s="0" t="n">
        <v>10</v>
      </c>
      <c r="C171" s="0" t="n">
        <v>4373.94857</v>
      </c>
      <c r="D171" s="0" t="n">
        <v>11590.96371</v>
      </c>
      <c r="E171" s="0" t="n">
        <f aca="false">C171*3.65*5.7*20/1000</f>
        <v>1819.999999977</v>
      </c>
      <c r="F171" s="0" t="n">
        <f aca="false">E171/1000</f>
        <v>1.819999999977</v>
      </c>
      <c r="G171" s="0" t="n">
        <f aca="false">F171/1000</f>
        <v>0.001819999999977</v>
      </c>
      <c r="H171" s="0" t="n">
        <f aca="false">F171*2.20462</f>
        <v>4.01240839994929</v>
      </c>
    </row>
    <row r="172" customFormat="false" ht="13.8" hidden="false" customHeight="false" outlineLevel="0" collapsed="false">
      <c r="A172" s="0" t="s">
        <v>1007</v>
      </c>
      <c r="B172" s="0" t="n">
        <v>1</v>
      </c>
      <c r="C172" s="0" t="n">
        <v>16.82287911</v>
      </c>
      <c r="D172" s="0" t="n">
        <v>44.58062965</v>
      </c>
      <c r="E172" s="0" t="n">
        <f aca="false">C172*3.65*5.7*20/1000</f>
        <v>6.999999997671</v>
      </c>
      <c r="F172" s="0" t="n">
        <f aca="false">E172/1000</f>
        <v>0.006999999997671</v>
      </c>
      <c r="G172" s="0" t="n">
        <f aca="false">F172/1000</f>
        <v>6.999999997671E-006</v>
      </c>
      <c r="H172" s="0" t="n">
        <f aca="false">F172*2.20462</f>
        <v>0.0154323399948654</v>
      </c>
    </row>
    <row r="173" customFormat="false" ht="13.8" hidden="false" customHeight="false" outlineLevel="0" collapsed="false">
      <c r="A173" s="0" t="s">
        <v>1007</v>
      </c>
      <c r="B173" s="0" t="n">
        <v>2</v>
      </c>
      <c r="C173" s="0" t="n">
        <v>32.97284307</v>
      </c>
      <c r="D173" s="0" t="n">
        <v>87.37803414</v>
      </c>
      <c r="E173" s="0" t="n">
        <f aca="false">C173*3.65*5.7*20/1000</f>
        <v>13.720000001427</v>
      </c>
      <c r="F173" s="0" t="n">
        <f aca="false">E173/1000</f>
        <v>0.013720000001427</v>
      </c>
      <c r="G173" s="0" t="n">
        <f aca="false">F173/1000</f>
        <v>1.3720000001427E-005</v>
      </c>
      <c r="H173" s="0" t="n">
        <f aca="false">F173*2.20462</f>
        <v>0.030247386403146</v>
      </c>
    </row>
    <row r="174" customFormat="false" ht="13.8" hidden="false" customHeight="false" outlineLevel="0" collapsed="false">
      <c r="A174" s="0" t="s">
        <v>1007</v>
      </c>
      <c r="B174" s="0" t="n">
        <v>3</v>
      </c>
      <c r="C174" s="0" t="n">
        <v>91.49242972</v>
      </c>
      <c r="D174" s="0" t="n">
        <v>242.4549388</v>
      </c>
      <c r="E174" s="0" t="n">
        <f aca="false">C174*3.65*5.7*20/1000</f>
        <v>38.070000006492</v>
      </c>
      <c r="F174" s="0" t="n">
        <f aca="false">E174/1000</f>
        <v>0.038070000006492</v>
      </c>
      <c r="G174" s="0" t="n">
        <f aca="false">F174/1000</f>
        <v>3.8070000006492E-005</v>
      </c>
      <c r="H174" s="0" t="n">
        <f aca="false">F174*2.20462</f>
        <v>0.0839298834143124</v>
      </c>
    </row>
    <row r="175" customFormat="false" ht="13.8" hidden="false" customHeight="false" outlineLevel="0" collapsed="false">
      <c r="A175" s="0" t="s">
        <v>1007</v>
      </c>
      <c r="B175" s="0" t="n">
        <v>4</v>
      </c>
      <c r="C175" s="0" t="n">
        <v>197.6207643</v>
      </c>
      <c r="D175" s="0" t="n">
        <v>523.6950253</v>
      </c>
      <c r="E175" s="0" t="n">
        <f aca="false">C175*3.65*5.7*20/1000</f>
        <v>82.23000002523</v>
      </c>
      <c r="F175" s="0" t="n">
        <f aca="false">E175/1000</f>
        <v>0.08223000002523</v>
      </c>
      <c r="G175" s="0" t="n">
        <f aca="false">F175/1000</f>
        <v>8.223000002523E-005</v>
      </c>
      <c r="H175" s="0" t="n">
        <f aca="false">F175*2.20462</f>
        <v>0.181285902655623</v>
      </c>
    </row>
    <row r="176" customFormat="false" ht="13.8" hidden="false" customHeight="false" outlineLevel="0" collapsed="false">
      <c r="A176" s="0" t="s">
        <v>1007</v>
      </c>
      <c r="B176" s="0" t="n">
        <v>5</v>
      </c>
      <c r="C176" s="0" t="n">
        <v>286.3734679</v>
      </c>
      <c r="D176" s="0" t="n">
        <v>758.8896899</v>
      </c>
      <c r="E176" s="0" t="n">
        <f aca="false">C176*3.65*5.7*20/1000</f>
        <v>119.15999999319</v>
      </c>
      <c r="F176" s="0" t="n">
        <f aca="false">E176/1000</f>
        <v>0.11915999999319</v>
      </c>
      <c r="G176" s="0" t="n">
        <f aca="false">F176/1000</f>
        <v>0.00011915999999319</v>
      </c>
      <c r="H176" s="0" t="n">
        <f aca="false">F176*2.20462</f>
        <v>0.262702519184987</v>
      </c>
    </row>
    <row r="177" customFormat="false" ht="13.8" hidden="false" customHeight="false" outlineLevel="0" collapsed="false">
      <c r="A177" s="0" t="s">
        <v>1007</v>
      </c>
      <c r="B177" s="0" t="n">
        <v>6</v>
      </c>
      <c r="C177" s="0" t="n">
        <v>355.755828</v>
      </c>
      <c r="D177" s="0" t="n">
        <v>942.7529441</v>
      </c>
      <c r="E177" s="0" t="n">
        <f aca="false">C177*3.65*5.7*20/1000</f>
        <v>148.0300000308</v>
      </c>
      <c r="F177" s="0" t="n">
        <f aca="false">E177/1000</f>
        <v>0.1480300000308</v>
      </c>
      <c r="G177" s="0" t="n">
        <f aca="false">F177/1000</f>
        <v>0.0001480300000308</v>
      </c>
      <c r="H177" s="0" t="n">
        <f aca="false">F177*2.20462</f>
        <v>0.326349898667902</v>
      </c>
    </row>
    <row r="178" customFormat="false" ht="13.8" hidden="false" customHeight="false" outlineLevel="0" collapsed="false">
      <c r="A178" s="0" t="s">
        <v>1007</v>
      </c>
      <c r="B178" s="0" t="n">
        <v>7</v>
      </c>
      <c r="C178" s="0" t="n">
        <v>418.3129055</v>
      </c>
      <c r="D178" s="0" t="n">
        <v>1108.5292</v>
      </c>
      <c r="E178" s="0" t="n">
        <f aca="false">C178*3.65*5.7*20/1000</f>
        <v>174.05999997855</v>
      </c>
      <c r="F178" s="0" t="n">
        <f aca="false">E178/1000</f>
        <v>0.17405999997855</v>
      </c>
      <c r="G178" s="0" t="n">
        <f aca="false">F178/1000</f>
        <v>0.00017405999997855</v>
      </c>
      <c r="H178" s="0" t="n">
        <f aca="false">F178*2.20462</f>
        <v>0.383736157152711</v>
      </c>
    </row>
    <row r="179" customFormat="false" ht="13.8" hidden="false" customHeight="false" outlineLevel="0" collapsed="false">
      <c r="A179" s="0" t="s">
        <v>1007</v>
      </c>
      <c r="B179" s="0" t="n">
        <v>8</v>
      </c>
      <c r="C179" s="0" t="n">
        <v>455.4914684</v>
      </c>
      <c r="D179" s="0" t="n">
        <v>1207.052391</v>
      </c>
      <c r="E179" s="0" t="n">
        <f aca="false">C179*3.65*5.7*20/1000</f>
        <v>189.53000000124</v>
      </c>
      <c r="F179" s="0" t="n">
        <f aca="false">E179/1000</f>
        <v>0.18953000000124</v>
      </c>
      <c r="G179" s="0" t="n">
        <f aca="false">F179/1000</f>
        <v>0.00018953000000124</v>
      </c>
      <c r="H179" s="0" t="n">
        <f aca="false">F179*2.20462</f>
        <v>0.417841628602734</v>
      </c>
    </row>
    <row r="180" customFormat="false" ht="13.8" hidden="false" customHeight="false" outlineLevel="0" collapsed="false">
      <c r="A180" s="0" t="s">
        <v>1007</v>
      </c>
      <c r="B180" s="0" t="n">
        <v>9</v>
      </c>
      <c r="C180" s="0" t="n">
        <v>520.1153569</v>
      </c>
      <c r="D180" s="0" t="n">
        <v>1378.305696</v>
      </c>
      <c r="E180" s="0" t="n">
        <f aca="false">C180*3.65*5.7*20/1000</f>
        <v>216.42000000609</v>
      </c>
      <c r="F180" s="0" t="n">
        <f aca="false">E180/1000</f>
        <v>0.21642000000609</v>
      </c>
      <c r="G180" s="0" t="n">
        <f aca="false">F180/1000</f>
        <v>0.00021642000000609</v>
      </c>
      <c r="H180" s="0" t="n">
        <f aca="false">F180*2.20462</f>
        <v>0.477123860413426</v>
      </c>
    </row>
    <row r="181" customFormat="false" ht="13.8" hidden="false" customHeight="false" outlineLevel="0" collapsed="false">
      <c r="A181" s="0" t="s">
        <v>1007</v>
      </c>
      <c r="B181" s="0" t="n">
        <v>10</v>
      </c>
      <c r="C181" s="0" t="n">
        <v>647.6207643</v>
      </c>
      <c r="D181" s="0" t="n">
        <v>1716.195025</v>
      </c>
      <c r="E181" s="0" t="n">
        <f aca="false">C181*3.65*5.7*20/1000</f>
        <v>269.47500002523</v>
      </c>
      <c r="F181" s="0" t="n">
        <f aca="false">E181/1000</f>
        <v>0.26947500002523</v>
      </c>
      <c r="G181" s="0" t="n">
        <f aca="false">F181/1000</f>
        <v>0.00026947500002523</v>
      </c>
      <c r="H181" s="0" t="n">
        <f aca="false">F181*2.20462</f>
        <v>0.594089974555623</v>
      </c>
    </row>
    <row r="182" customFormat="false" ht="13.8" hidden="false" customHeight="false" outlineLevel="0" collapsed="false">
      <c r="A182" s="0" t="s">
        <v>1009</v>
      </c>
      <c r="B182" s="0" t="n">
        <v>1</v>
      </c>
      <c r="C182" s="0" t="n">
        <v>127.5414564</v>
      </c>
      <c r="D182" s="0" t="n">
        <v>337.9848595</v>
      </c>
      <c r="E182" s="0" t="n">
        <f aca="false">C182*3.65*5.7*20/1000</f>
        <v>53.07000000804</v>
      </c>
      <c r="F182" s="0" t="n">
        <f aca="false">E182/1000</f>
        <v>0.05307000000804</v>
      </c>
      <c r="G182" s="0" t="n">
        <f aca="false">F182/1000</f>
        <v>5.307000000804E-005</v>
      </c>
      <c r="H182" s="0" t="n">
        <f aca="false">F182*2.20462</f>
        <v>0.116999183417725</v>
      </c>
    </row>
    <row r="183" customFormat="false" ht="13.8" hidden="false" customHeight="false" outlineLevel="0" collapsed="false">
      <c r="A183" s="0" t="s">
        <v>1009</v>
      </c>
      <c r="B183" s="0" t="n">
        <v>2</v>
      </c>
      <c r="C183" s="0" t="n">
        <v>347.4885845</v>
      </c>
      <c r="D183" s="0" t="n">
        <v>920.8447489</v>
      </c>
      <c r="E183" s="0" t="n">
        <f aca="false">C183*3.65*5.7*20/1000</f>
        <v>144.59000001045</v>
      </c>
      <c r="F183" s="0" t="n">
        <f aca="false">E183/1000</f>
        <v>0.14459000001045</v>
      </c>
      <c r="G183" s="0" t="n">
        <f aca="false">F183/1000</f>
        <v>0.00014459000001045</v>
      </c>
      <c r="H183" s="0" t="n">
        <f aca="false">F183*2.20462</f>
        <v>0.318766005823038</v>
      </c>
    </row>
    <row r="184" customFormat="false" ht="13.8" hidden="false" customHeight="false" outlineLevel="0" collapsed="false">
      <c r="A184" s="0" t="s">
        <v>1009</v>
      </c>
      <c r="B184" s="0" t="n">
        <v>3</v>
      </c>
      <c r="C184" s="0" t="n">
        <v>732.4200913</v>
      </c>
      <c r="D184" s="0" t="n">
        <v>1940.913242</v>
      </c>
      <c r="E184" s="0" t="n">
        <f aca="false">C184*3.65*5.7*20/1000</f>
        <v>304.75999998993</v>
      </c>
      <c r="F184" s="0" t="n">
        <f aca="false">E184/1000</f>
        <v>0.30475999998993</v>
      </c>
      <c r="G184" s="0" t="n">
        <f aca="false">F184/1000</f>
        <v>0.00030475999998993</v>
      </c>
      <c r="H184" s="0" t="n">
        <f aca="false">F184*2.20462</f>
        <v>0.6718799911778</v>
      </c>
    </row>
    <row r="185" customFormat="false" ht="13.8" hidden="false" customHeight="false" outlineLevel="0" collapsed="false">
      <c r="A185" s="0" t="s">
        <v>1009</v>
      </c>
      <c r="B185" s="0" t="n">
        <v>4</v>
      </c>
      <c r="C185" s="0" t="n">
        <v>1115.200673</v>
      </c>
      <c r="D185" s="0" t="n">
        <v>2955.281782</v>
      </c>
      <c r="E185" s="0" t="n">
        <f aca="false">C185*3.65*5.7*20/1000</f>
        <v>464.0350000353</v>
      </c>
      <c r="F185" s="0" t="n">
        <f aca="false">E185/1000</f>
        <v>0.4640350000353</v>
      </c>
      <c r="G185" s="0" t="n">
        <f aca="false">F185/1000</f>
        <v>0.0004640350000353</v>
      </c>
      <c r="H185" s="0" t="n">
        <f aca="false">F185*2.20462</f>
        <v>1.02302084177782</v>
      </c>
    </row>
    <row r="186" customFormat="false" ht="13.8" hidden="false" customHeight="false" outlineLevel="0" collapsed="false">
      <c r="A186" s="0" t="s">
        <v>1009</v>
      </c>
      <c r="B186" s="0" t="n">
        <v>5</v>
      </c>
      <c r="C186" s="0" t="n">
        <v>1550.432588</v>
      </c>
      <c r="D186" s="0" t="n">
        <v>4108.646359</v>
      </c>
      <c r="E186" s="0" t="n">
        <f aca="false">C186*3.65*5.7*20/1000</f>
        <v>645.1349998668</v>
      </c>
      <c r="F186" s="0" t="n">
        <f aca="false">E186/1000</f>
        <v>0.6451349998668</v>
      </c>
      <c r="G186" s="0" t="n">
        <f aca="false">F186/1000</f>
        <v>0.0006451349998668</v>
      </c>
      <c r="H186" s="0" t="n">
        <f aca="false">F186*2.20462</f>
        <v>1.42227752340634</v>
      </c>
    </row>
    <row r="187" customFormat="false" ht="13.8" hidden="false" customHeight="false" outlineLevel="0" collapsed="false">
      <c r="A187" s="0" t="s">
        <v>1009</v>
      </c>
      <c r="B187" s="0" t="n">
        <v>6</v>
      </c>
      <c r="C187" s="0" t="n">
        <v>1976.435953</v>
      </c>
      <c r="D187" s="0" t="n">
        <v>5237.555275</v>
      </c>
      <c r="E187" s="0" t="n">
        <f aca="false">C187*3.65*5.7*20/1000</f>
        <v>822.3950000433</v>
      </c>
      <c r="F187" s="0" t="n">
        <f aca="false">E187/1000</f>
        <v>0.8223950000433</v>
      </c>
      <c r="G187" s="0" t="n">
        <f aca="false">F187/1000</f>
        <v>0.0008223950000433</v>
      </c>
      <c r="H187" s="0" t="n">
        <f aca="false">F187*2.20462</f>
        <v>1.81306846499546</v>
      </c>
    </row>
    <row r="188" customFormat="false" ht="13.8" hidden="false" customHeight="false" outlineLevel="0" collapsed="false">
      <c r="A188" s="0" t="s">
        <v>1009</v>
      </c>
      <c r="B188" s="0" t="n">
        <v>7</v>
      </c>
      <c r="C188" s="0" t="n">
        <v>2275.666907</v>
      </c>
      <c r="D188" s="0" t="n">
        <v>6030.517304</v>
      </c>
      <c r="E188" s="0" t="n">
        <f aca="false">C188*3.65*5.7*20/1000</f>
        <v>946.9050000027</v>
      </c>
      <c r="F188" s="0" t="n">
        <f aca="false">E188/1000</f>
        <v>0.9469050000027</v>
      </c>
      <c r="G188" s="0" t="n">
        <f aca="false">F188/1000</f>
        <v>0.0009469050000027</v>
      </c>
      <c r="H188" s="0" t="n">
        <f aca="false">F188*2.20462</f>
        <v>2.08756570110595</v>
      </c>
    </row>
    <row r="189" customFormat="false" ht="13.8" hidden="false" customHeight="false" outlineLevel="0" collapsed="false">
      <c r="A189" s="0" t="s">
        <v>1009</v>
      </c>
      <c r="B189" s="0" t="n">
        <v>8</v>
      </c>
      <c r="C189" s="0" t="n">
        <v>2451.333814</v>
      </c>
      <c r="D189" s="0" t="n">
        <v>6496.034608</v>
      </c>
      <c r="E189" s="0" t="n">
        <f aca="false">C189*3.65*5.7*20/1000</f>
        <v>1020.0000000054</v>
      </c>
      <c r="F189" s="0" t="n">
        <f aca="false">E189/1000</f>
        <v>1.0200000000054</v>
      </c>
      <c r="G189" s="0" t="n">
        <f aca="false">F189/1000</f>
        <v>0.0010200000000054</v>
      </c>
      <c r="H189" s="0" t="n">
        <f aca="false">F189*2.20462</f>
        <v>2.24871240001191</v>
      </c>
    </row>
    <row r="190" customFormat="false" ht="13.8" hidden="false" customHeight="false" outlineLevel="0" collapsed="false">
      <c r="A190" s="0" t="s">
        <v>1009</v>
      </c>
      <c r="B190" s="0" t="n">
        <v>9</v>
      </c>
      <c r="C190" s="0" t="n">
        <v>2643.59529</v>
      </c>
      <c r="D190" s="0" t="n">
        <v>7005.527518</v>
      </c>
      <c r="E190" s="0" t="n">
        <f aca="false">C190*3.65*5.7*20/1000</f>
        <v>1100.000000169</v>
      </c>
      <c r="F190" s="0" t="n">
        <f aca="false">E190/1000</f>
        <v>1.100000000169</v>
      </c>
      <c r="G190" s="0" t="n">
        <f aca="false">F190/1000</f>
        <v>0.001100000000169</v>
      </c>
      <c r="H190" s="0" t="n">
        <f aca="false">F190*2.20462</f>
        <v>2.42508200037258</v>
      </c>
    </row>
    <row r="191" customFormat="false" ht="13.8" hidden="false" customHeight="false" outlineLevel="0" collapsed="false">
      <c r="A191" s="0" t="s">
        <v>1009</v>
      </c>
      <c r="B191" s="0" t="n">
        <v>10</v>
      </c>
      <c r="C191" s="0" t="n">
        <v>3076.18361</v>
      </c>
      <c r="D191" s="0" t="n">
        <v>8151.886566</v>
      </c>
      <c r="E191" s="0" t="n">
        <f aca="false">C191*3.65*5.7*20/1000</f>
        <v>1280.000000121</v>
      </c>
      <c r="F191" s="0" t="n">
        <f aca="false">E191/1000</f>
        <v>1.280000000121</v>
      </c>
      <c r="G191" s="0" t="n">
        <f aca="false">F191/1000</f>
        <v>0.001280000000121</v>
      </c>
      <c r="H191" s="0" t="n">
        <f aca="false">F191*2.20462</f>
        <v>2.82191360026676</v>
      </c>
    </row>
    <row r="192" customFormat="false" ht="13.8" hidden="false" customHeight="false" outlineLevel="0" collapsed="false">
      <c r="A192" s="0" t="s">
        <v>1011</v>
      </c>
      <c r="B192" s="0" t="n">
        <v>1</v>
      </c>
      <c r="C192" s="0" t="n">
        <v>350</v>
      </c>
      <c r="D192" s="0" t="n">
        <v>927.5</v>
      </c>
      <c r="E192" s="0" t="n">
        <f aca="false">C192*3.65*5.7*20/1000</f>
        <v>145.635</v>
      </c>
      <c r="F192" s="0" t="n">
        <f aca="false">E192/1000</f>
        <v>0.145635</v>
      </c>
      <c r="G192" s="0" t="n">
        <f aca="false">F192/1000</f>
        <v>0.000145635</v>
      </c>
      <c r="H192" s="0" t="n">
        <f aca="false">F192*2.20462</f>
        <v>0.3210698337</v>
      </c>
    </row>
    <row r="193" customFormat="false" ht="13.8" hidden="false" customHeight="false" outlineLevel="0" collapsed="false">
      <c r="A193" s="0" t="s">
        <v>1011</v>
      </c>
      <c r="B193" s="0" t="n">
        <v>2</v>
      </c>
      <c r="C193" s="0" t="n">
        <v>1200</v>
      </c>
      <c r="D193" s="0" t="n">
        <v>3180</v>
      </c>
      <c r="E193" s="0" t="n">
        <f aca="false">C193*3.65*5.7*20/1000</f>
        <v>499.32</v>
      </c>
      <c r="F193" s="0" t="n">
        <f aca="false">E193/1000</f>
        <v>0.49932</v>
      </c>
      <c r="G193" s="0" t="n">
        <f aca="false">F193/1000</f>
        <v>0.00049932</v>
      </c>
      <c r="H193" s="0" t="n">
        <f aca="false">F193*2.20462</f>
        <v>1.1008108584</v>
      </c>
    </row>
    <row r="194" customFormat="false" ht="13.8" hidden="false" customHeight="false" outlineLevel="0" collapsed="false">
      <c r="A194" s="0" t="s">
        <v>1011</v>
      </c>
      <c r="B194" s="0" t="n">
        <v>3</v>
      </c>
      <c r="C194" s="0" t="n">
        <v>1800</v>
      </c>
      <c r="D194" s="0" t="n">
        <v>4770</v>
      </c>
      <c r="E194" s="0" t="n">
        <f aca="false">C194*3.65*5.7*20/1000</f>
        <v>748.98</v>
      </c>
      <c r="F194" s="0" t="n">
        <f aca="false">E194/1000</f>
        <v>0.74898</v>
      </c>
      <c r="G194" s="0" t="n">
        <f aca="false">F194/1000</f>
        <v>0.00074898</v>
      </c>
      <c r="H194" s="0" t="n">
        <f aca="false">F194*2.20462</f>
        <v>1.6512162876</v>
      </c>
    </row>
    <row r="195" customFormat="false" ht="13.8" hidden="false" customHeight="false" outlineLevel="0" collapsed="false">
      <c r="A195" s="0" t="s">
        <v>1011</v>
      </c>
      <c r="B195" s="0" t="n">
        <v>4</v>
      </c>
      <c r="C195" s="0" t="n">
        <v>3129.99</v>
      </c>
      <c r="D195" s="0" t="n">
        <v>8294.48</v>
      </c>
      <c r="E195" s="0" t="n">
        <f aca="false">C195*3.65*5.7*20/1000</f>
        <v>1302.388839</v>
      </c>
      <c r="F195" s="0" t="n">
        <f aca="false">E195/1000</f>
        <v>1.302388839</v>
      </c>
      <c r="G195" s="0" t="n">
        <f aca="false">F195/1000</f>
        <v>0.001302388839</v>
      </c>
      <c r="H195" s="0" t="n">
        <f aca="false">F195*2.20462</f>
        <v>2.87127248223618</v>
      </c>
    </row>
    <row r="196" customFormat="false" ht="13.8" hidden="false" customHeight="false" outlineLevel="0" collapsed="false">
      <c r="A196" s="0" t="s">
        <v>1011</v>
      </c>
      <c r="B196" s="0" t="n">
        <v>5</v>
      </c>
      <c r="C196" s="0" t="n">
        <v>7000</v>
      </c>
      <c r="D196" s="0" t="n">
        <v>18550</v>
      </c>
      <c r="E196" s="0" t="n">
        <f aca="false">C196*3.65*5.7*20/1000</f>
        <v>2912.7</v>
      </c>
      <c r="F196" s="0" t="n">
        <f aca="false">E196/1000</f>
        <v>2.9127</v>
      </c>
      <c r="G196" s="0" t="n">
        <f aca="false">F196/1000</f>
        <v>0.0029127</v>
      </c>
      <c r="H196" s="0" t="n">
        <f aca="false">F196*2.20462</f>
        <v>6.421396674</v>
      </c>
    </row>
    <row r="197" customFormat="false" ht="13.8" hidden="false" customHeight="false" outlineLevel="0" collapsed="false">
      <c r="A197" s="0" t="s">
        <v>1011</v>
      </c>
      <c r="B197" s="0" t="n">
        <v>6</v>
      </c>
      <c r="C197" s="0" t="n">
        <v>9000</v>
      </c>
      <c r="D197" s="0" t="n">
        <v>23850</v>
      </c>
      <c r="E197" s="0" t="n">
        <f aca="false">C197*3.65*5.7*20/1000</f>
        <v>3744.9</v>
      </c>
      <c r="F197" s="0" t="n">
        <f aca="false">E197/1000</f>
        <v>3.7449</v>
      </c>
      <c r="G197" s="0" t="n">
        <f aca="false">F197/1000</f>
        <v>0.0037449</v>
      </c>
      <c r="H197" s="0" t="n">
        <f aca="false">F197*2.20462</f>
        <v>8.256081438</v>
      </c>
    </row>
    <row r="198" customFormat="false" ht="13.8" hidden="false" customHeight="false" outlineLevel="0" collapsed="false">
      <c r="A198" s="0" t="s">
        <v>1011</v>
      </c>
      <c r="B198" s="0" t="n">
        <v>7</v>
      </c>
      <c r="C198" s="0" t="n">
        <v>13000</v>
      </c>
      <c r="D198" s="0" t="n">
        <v>34450</v>
      </c>
      <c r="E198" s="0" t="n">
        <f aca="false">C198*3.65*5.7*20/1000</f>
        <v>5409.3</v>
      </c>
      <c r="F198" s="0" t="n">
        <f aca="false">E198/1000</f>
        <v>5.4093</v>
      </c>
      <c r="G198" s="0" t="n">
        <f aca="false">F198/1000</f>
        <v>0.0054093</v>
      </c>
      <c r="H198" s="0" t="n">
        <f aca="false">F198*2.20462</f>
        <v>11.925450966</v>
      </c>
    </row>
    <row r="199" customFormat="false" ht="13.8" hidden="false" customHeight="false" outlineLevel="0" collapsed="false">
      <c r="A199" s="0" t="s">
        <v>1011</v>
      </c>
      <c r="B199" s="0" t="n">
        <v>8</v>
      </c>
      <c r="C199" s="0" t="n">
        <v>18000</v>
      </c>
      <c r="D199" s="0" t="n">
        <v>40770</v>
      </c>
      <c r="E199" s="0" t="n">
        <f aca="false">C199*3.65*5.7*20/1000</f>
        <v>7489.8</v>
      </c>
      <c r="F199" s="0" t="n">
        <f aca="false">E199/1000</f>
        <v>7.4898</v>
      </c>
      <c r="G199" s="0" t="n">
        <f aca="false">F199/1000</f>
        <v>0.0074898</v>
      </c>
      <c r="H199" s="0" t="n">
        <f aca="false">F199*2.20462</f>
        <v>16.512162876</v>
      </c>
    </row>
    <row r="200" customFormat="false" ht="13.8" hidden="false" customHeight="false" outlineLevel="0" collapsed="false">
      <c r="A200" s="0" t="s">
        <v>1011</v>
      </c>
      <c r="B200" s="0" t="n">
        <v>9</v>
      </c>
      <c r="C200" s="0" t="n">
        <v>30000</v>
      </c>
      <c r="D200" s="0" t="n">
        <v>79500</v>
      </c>
      <c r="E200" s="0" t="n">
        <f aca="false">C200*3.65*5.7*20/1000</f>
        <v>12483</v>
      </c>
      <c r="F200" s="0" t="n">
        <f aca="false">E200/1000</f>
        <v>12.483</v>
      </c>
      <c r="G200" s="0" t="n">
        <f aca="false">F200/1000</f>
        <v>0.012483</v>
      </c>
      <c r="H200" s="0" t="n">
        <f aca="false">F200*2.20462</f>
        <v>27.52027146</v>
      </c>
    </row>
    <row r="201" customFormat="false" ht="13.8" hidden="false" customHeight="false" outlineLevel="0" collapsed="false">
      <c r="A201" s="0" t="s">
        <v>1011</v>
      </c>
      <c r="B201" s="0" t="n">
        <v>10</v>
      </c>
      <c r="C201" s="0" t="n">
        <v>32000</v>
      </c>
      <c r="D201" s="0" t="n">
        <v>85500</v>
      </c>
      <c r="E201" s="0" t="n">
        <f aca="false">C201*3.65*5.7*20/1000</f>
        <v>13315.2</v>
      </c>
      <c r="F201" s="0" t="n">
        <f aca="false">E201/1000</f>
        <v>13.3152</v>
      </c>
      <c r="G201" s="0" t="n">
        <f aca="false">F201/1000</f>
        <v>0.0133152</v>
      </c>
      <c r="H201" s="0" t="n">
        <f aca="false">F201*2.20462</f>
        <v>29.354956224</v>
      </c>
    </row>
    <row r="202" customFormat="false" ht="13.8" hidden="false" customHeight="false" outlineLevel="0" collapsed="false">
      <c r="A202" s="0" t="s">
        <v>1013</v>
      </c>
      <c r="B202" s="0" t="n">
        <v>1</v>
      </c>
      <c r="C202" s="0" t="n">
        <v>24.46</v>
      </c>
      <c r="D202" s="0" t="n">
        <v>64.84</v>
      </c>
      <c r="E202" s="0" t="n">
        <f aca="false">C202*3.65*5.7*20/1000</f>
        <v>10.177806</v>
      </c>
      <c r="F202" s="0" t="n">
        <f aca="false">E202/1000</f>
        <v>0.010177806</v>
      </c>
      <c r="G202" s="0" t="n">
        <f aca="false">F202/1000</f>
        <v>1.0177806E-005</v>
      </c>
      <c r="H202" s="0" t="n">
        <f aca="false">F202*2.20462</f>
        <v>0.02243819466372</v>
      </c>
    </row>
    <row r="203" customFormat="false" ht="13.8" hidden="false" customHeight="false" outlineLevel="0" collapsed="false">
      <c r="A203" s="0" t="s">
        <v>1013</v>
      </c>
      <c r="B203" s="0" t="n">
        <v>2</v>
      </c>
      <c r="C203" s="0" t="n">
        <v>31.24</v>
      </c>
      <c r="D203" s="0" t="n">
        <v>82.79</v>
      </c>
      <c r="E203" s="0" t="n">
        <f aca="false">C203*3.65*5.7*20/1000</f>
        <v>12.998964</v>
      </c>
      <c r="F203" s="0" t="n">
        <f aca="false">E203/1000</f>
        <v>0.012998964</v>
      </c>
      <c r="G203" s="0" t="n">
        <f aca="false">F203/1000</f>
        <v>1.2998964E-005</v>
      </c>
      <c r="H203" s="0" t="n">
        <f aca="false">F203*2.20462</f>
        <v>0.02865777601368</v>
      </c>
    </row>
    <row r="204" customFormat="false" ht="13.8" hidden="false" customHeight="false" outlineLevel="0" collapsed="false">
      <c r="A204" s="0" t="s">
        <v>1013</v>
      </c>
      <c r="B204" s="0" t="n">
        <v>3</v>
      </c>
      <c r="C204" s="0" t="n">
        <v>60.65</v>
      </c>
      <c r="D204" s="0" t="n">
        <v>160.73</v>
      </c>
      <c r="E204" s="0" t="n">
        <f aca="false">C204*3.65*5.7*20/1000</f>
        <v>25.236465</v>
      </c>
      <c r="F204" s="0" t="n">
        <f aca="false">E204/1000</f>
        <v>0.025236465</v>
      </c>
      <c r="G204" s="0" t="n">
        <f aca="false">F204/1000</f>
        <v>2.5236465E-005</v>
      </c>
      <c r="H204" s="0" t="n">
        <f aca="false">F204*2.20462</f>
        <v>0.0556368154683</v>
      </c>
    </row>
    <row r="205" customFormat="false" ht="13.8" hidden="false" customHeight="false" outlineLevel="0" collapsed="false">
      <c r="A205" s="0" t="s">
        <v>1013</v>
      </c>
      <c r="B205" s="0" t="n">
        <v>4</v>
      </c>
      <c r="C205" s="0" t="n">
        <v>230.06</v>
      </c>
      <c r="D205" s="0" t="n">
        <v>609.67</v>
      </c>
      <c r="E205" s="0" t="n">
        <f aca="false">C205*3.65*5.7*20/1000</f>
        <v>95.727966</v>
      </c>
      <c r="F205" s="0" t="n">
        <f aca="false">E205/1000</f>
        <v>0.095727966</v>
      </c>
      <c r="G205" s="0" t="n">
        <f aca="false">F205/1000</f>
        <v>9.5727966E-005</v>
      </c>
      <c r="H205" s="0" t="n">
        <f aca="false">F205*2.20462</f>
        <v>0.21104378840292</v>
      </c>
    </row>
    <row r="206" customFormat="false" ht="13.8" hidden="false" customHeight="false" outlineLevel="0" collapsed="false">
      <c r="A206" s="0" t="s">
        <v>1013</v>
      </c>
      <c r="B206" s="0" t="n">
        <v>5</v>
      </c>
      <c r="C206" s="0" t="n">
        <v>437.81</v>
      </c>
      <c r="D206" s="0" t="n">
        <v>1160.21</v>
      </c>
      <c r="E206" s="0" t="n">
        <f aca="false">C206*3.65*5.7*20/1000</f>
        <v>182.172741</v>
      </c>
      <c r="F206" s="0" t="n">
        <f aca="false">E206/1000</f>
        <v>0.182172741</v>
      </c>
      <c r="G206" s="0" t="n">
        <f aca="false">F206/1000</f>
        <v>0.000182172741</v>
      </c>
      <c r="H206" s="0" t="n">
        <f aca="false">F206*2.20462</f>
        <v>0.40162166826342</v>
      </c>
    </row>
    <row r="207" customFormat="false" ht="13.8" hidden="false" customHeight="false" outlineLevel="0" collapsed="false">
      <c r="A207" s="0" t="s">
        <v>1013</v>
      </c>
      <c r="B207" s="0" t="n">
        <v>6</v>
      </c>
      <c r="C207" s="0" t="n">
        <v>498.6</v>
      </c>
      <c r="D207" s="0" t="n">
        <v>1321.3</v>
      </c>
      <c r="E207" s="0" t="n">
        <f aca="false">C207*3.65*5.7*20/1000</f>
        <v>207.46746</v>
      </c>
      <c r="F207" s="0" t="n">
        <f aca="false">E207/1000</f>
        <v>0.20746746</v>
      </c>
      <c r="G207" s="0" t="n">
        <f aca="false">F207/1000</f>
        <v>0.00020746746</v>
      </c>
      <c r="H207" s="0" t="n">
        <f aca="false">F207*2.20462</f>
        <v>0.4573869116652</v>
      </c>
    </row>
    <row r="208" customFormat="false" ht="13.8" hidden="false" customHeight="false" outlineLevel="0" collapsed="false">
      <c r="A208" s="0" t="s">
        <v>1013</v>
      </c>
      <c r="B208" s="0" t="n">
        <v>7</v>
      </c>
      <c r="C208" s="0" t="n">
        <v>581.55</v>
      </c>
      <c r="D208" s="0" t="n">
        <v>1541.12</v>
      </c>
      <c r="E208" s="0" t="n">
        <f aca="false">C208*3.65*5.7*20/1000</f>
        <v>241.982955</v>
      </c>
      <c r="F208" s="0" t="n">
        <f aca="false">E208/1000</f>
        <v>0.241982955</v>
      </c>
      <c r="G208" s="0" t="n">
        <f aca="false">F208/1000</f>
        <v>0.000241982955</v>
      </c>
      <c r="H208" s="0" t="n">
        <f aca="false">F208*2.20462</f>
        <v>0.5334804622521</v>
      </c>
    </row>
    <row r="209" customFormat="false" ht="13.8" hidden="false" customHeight="false" outlineLevel="0" collapsed="false">
      <c r="A209" s="0" t="s">
        <v>1013</v>
      </c>
      <c r="B209" s="0" t="n">
        <v>8</v>
      </c>
      <c r="C209" s="0" t="n">
        <v>607.61</v>
      </c>
      <c r="D209" s="0" t="n">
        <v>1610.16</v>
      </c>
      <c r="E209" s="0" t="n">
        <f aca="false">C209*3.65*5.7*20/1000</f>
        <v>252.826521</v>
      </c>
      <c r="F209" s="0" t="n">
        <f aca="false">E209/1000</f>
        <v>0.252826521</v>
      </c>
      <c r="G209" s="0" t="n">
        <f aca="false">F209/1000</f>
        <v>0.000252826521</v>
      </c>
      <c r="H209" s="0" t="n">
        <f aca="false">F209*2.20462</f>
        <v>0.55738640472702</v>
      </c>
    </row>
    <row r="210" customFormat="false" ht="13.8" hidden="false" customHeight="false" outlineLevel="0" collapsed="false">
      <c r="A210" s="0" t="s">
        <v>1013</v>
      </c>
      <c r="B210" s="0" t="n">
        <v>9</v>
      </c>
      <c r="C210" s="0" t="n">
        <v>704.28</v>
      </c>
      <c r="D210" s="0" t="n">
        <v>1866.37</v>
      </c>
      <c r="E210" s="0" t="n">
        <f aca="false">C210*3.65*5.7*20/1000</f>
        <v>293.050908</v>
      </c>
      <c r="F210" s="0" t="n">
        <f aca="false">E210/1000</f>
        <v>0.293050908</v>
      </c>
      <c r="G210" s="0" t="n">
        <f aca="false">F210/1000</f>
        <v>0.000293050908</v>
      </c>
      <c r="H210" s="0" t="n">
        <f aca="false">F210*2.20462</f>
        <v>0.64606589279496</v>
      </c>
    </row>
    <row r="211" customFormat="false" ht="13.8" hidden="false" customHeight="false" outlineLevel="0" collapsed="false">
      <c r="A211" s="0" t="s">
        <v>1013</v>
      </c>
      <c r="B211" s="0" t="n">
        <v>10</v>
      </c>
      <c r="C211" s="0" t="n">
        <v>759.34</v>
      </c>
      <c r="D211" s="0" t="n">
        <v>2012.27</v>
      </c>
      <c r="E211" s="0" t="n">
        <f aca="false">C211*3.65*5.7*20/1000</f>
        <v>315.961374</v>
      </c>
      <c r="F211" s="0" t="n">
        <f aca="false">E211/1000</f>
        <v>0.315961374</v>
      </c>
      <c r="G211" s="0" t="n">
        <f aca="false">F211/1000</f>
        <v>0.000315961374</v>
      </c>
      <c r="H211" s="0" t="n">
        <f aca="false">F211*2.20462</f>
        <v>0.69657476434788</v>
      </c>
    </row>
    <row r="212" customFormat="false" ht="13.8" hidden="false" customHeight="false" outlineLevel="0" collapsed="false">
      <c r="A212" s="0" t="s">
        <v>1017</v>
      </c>
      <c r="B212" s="0" t="n">
        <v>1</v>
      </c>
      <c r="C212" s="0" t="n">
        <v>48.0653689</v>
      </c>
      <c r="D212" s="0" t="n">
        <v>127.3732276</v>
      </c>
      <c r="E212" s="0" t="n">
        <f aca="false">C212*3.65*5.7*20/1000</f>
        <v>19.99999999929</v>
      </c>
      <c r="F212" s="0" t="n">
        <f aca="false">E212/1000</f>
        <v>0.01999999999929</v>
      </c>
      <c r="G212" s="0" t="n">
        <f aca="false">F212/1000</f>
        <v>1.999999999929E-005</v>
      </c>
      <c r="H212" s="0" t="n">
        <f aca="false">F212*2.20462</f>
        <v>0.0440923999984347</v>
      </c>
    </row>
    <row r="213" customFormat="false" ht="13.8" hidden="false" customHeight="false" outlineLevel="0" collapsed="false">
      <c r="A213" s="0" t="s">
        <v>1017</v>
      </c>
      <c r="B213" s="0" t="n">
        <v>2</v>
      </c>
      <c r="C213" s="0" t="n">
        <v>120.1634223</v>
      </c>
      <c r="D213" s="0" t="n">
        <v>318.433069</v>
      </c>
      <c r="E213" s="0" t="n">
        <f aca="false">C213*3.65*5.7*20/1000</f>
        <v>50.00000001903</v>
      </c>
      <c r="F213" s="0" t="n">
        <f aca="false">E213/1000</f>
        <v>0.05000000001903</v>
      </c>
      <c r="G213" s="0" t="n">
        <f aca="false">F213/1000</f>
        <v>5.000000001903E-005</v>
      </c>
      <c r="H213" s="0" t="n">
        <f aca="false">F213*2.20462</f>
        <v>0.110231000041954</v>
      </c>
    </row>
    <row r="214" customFormat="false" ht="13.8" hidden="false" customHeight="false" outlineLevel="0" collapsed="false">
      <c r="A214" s="0" t="s">
        <v>1017</v>
      </c>
      <c r="B214" s="0" t="n">
        <v>3</v>
      </c>
      <c r="C214" s="0" t="n">
        <v>192.2614756</v>
      </c>
      <c r="D214" s="0" t="n">
        <v>509.4929104</v>
      </c>
      <c r="E214" s="0" t="n">
        <f aca="false">C214*3.65*5.7*20/1000</f>
        <v>79.99999999716</v>
      </c>
      <c r="F214" s="0" t="n">
        <f aca="false">E214/1000</f>
        <v>0.07999999999716</v>
      </c>
      <c r="G214" s="0" t="n">
        <f aca="false">F214/1000</f>
        <v>7.999999999716E-005</v>
      </c>
      <c r="H214" s="0" t="n">
        <f aca="false">F214*2.20462</f>
        <v>0.176369599993739</v>
      </c>
    </row>
    <row r="215" customFormat="false" ht="13.8" hidden="false" customHeight="false" outlineLevel="0" collapsed="false">
      <c r="A215" s="0" t="s">
        <v>1017</v>
      </c>
      <c r="B215" s="0" t="n">
        <v>4</v>
      </c>
      <c r="C215" s="0" t="n">
        <v>242.730113</v>
      </c>
      <c r="D215" s="0" t="n">
        <v>643.2347994</v>
      </c>
      <c r="E215" s="0" t="n">
        <f aca="false">C215*3.65*5.7*20/1000</f>
        <v>101.0000000193</v>
      </c>
      <c r="F215" s="0" t="n">
        <f aca="false">E215/1000</f>
        <v>0.1010000000193</v>
      </c>
      <c r="G215" s="0" t="n">
        <f aca="false">F215/1000</f>
        <v>0.0001010000000193</v>
      </c>
      <c r="H215" s="0" t="n">
        <f aca="false">F215*2.20462</f>
        <v>0.222666620042549</v>
      </c>
    </row>
    <row r="216" customFormat="false" ht="13.8" hidden="false" customHeight="false" outlineLevel="0" collapsed="false">
      <c r="A216" s="0" t="s">
        <v>1017</v>
      </c>
      <c r="B216" s="0" t="n">
        <v>5</v>
      </c>
      <c r="C216" s="0" t="n">
        <v>254.7464552</v>
      </c>
      <c r="D216" s="0" t="n">
        <v>675.0781062</v>
      </c>
      <c r="E216" s="0" t="n">
        <f aca="false">C216*3.65*5.7*20/1000</f>
        <v>106.00000000872</v>
      </c>
      <c r="F216" s="0" t="n">
        <f aca="false">E216/1000</f>
        <v>0.10600000000872</v>
      </c>
      <c r="G216" s="0" t="n">
        <f aca="false">F216/1000</f>
        <v>0.00010600000000872</v>
      </c>
      <c r="H216" s="0" t="n">
        <f aca="false">F216*2.20462</f>
        <v>0.233689720019224</v>
      </c>
    </row>
    <row r="217" customFormat="false" ht="13.8" hidden="false" customHeight="false" outlineLevel="0" collapsed="false">
      <c r="A217" s="0" t="s">
        <v>1017</v>
      </c>
      <c r="B217" s="0" t="n">
        <v>6</v>
      </c>
      <c r="C217" s="0" t="n">
        <v>283.321317</v>
      </c>
      <c r="D217" s="0" t="n">
        <v>750.8014901</v>
      </c>
      <c r="E217" s="0" t="n">
        <f aca="false">C217*3.65*5.7*20/1000</f>
        <v>117.8900000037</v>
      </c>
      <c r="F217" s="0" t="n">
        <f aca="false">E217/1000</f>
        <v>0.1178900000037</v>
      </c>
      <c r="G217" s="0" t="n">
        <f aca="false">F217/1000</f>
        <v>0.0001178900000037</v>
      </c>
      <c r="H217" s="0" t="n">
        <f aca="false">F217*2.20462</f>
        <v>0.259902651808157</v>
      </c>
    </row>
    <row r="218" customFormat="false" ht="13.8" hidden="false" customHeight="false" outlineLevel="0" collapsed="false">
      <c r="A218" s="0" t="s">
        <v>1017</v>
      </c>
      <c r="B218" s="0" t="n">
        <v>7</v>
      </c>
      <c r="C218" s="0" t="n">
        <v>314.4436434</v>
      </c>
      <c r="D218" s="0" t="n">
        <v>833.275655</v>
      </c>
      <c r="E218" s="0" t="n">
        <f aca="false">C218*3.65*5.7*20/1000</f>
        <v>130.84000001874</v>
      </c>
      <c r="F218" s="0" t="n">
        <f aca="false">E218/1000</f>
        <v>0.13084000001874</v>
      </c>
      <c r="G218" s="0" t="n">
        <f aca="false">F218/1000</f>
        <v>0.00013084000001874</v>
      </c>
      <c r="H218" s="0" t="n">
        <f aca="false">F218*2.20462</f>
        <v>0.288452480841315</v>
      </c>
    </row>
    <row r="219" customFormat="false" ht="13.8" hidden="false" customHeight="false" outlineLevel="0" collapsed="false">
      <c r="A219" s="0" t="s">
        <v>1017</v>
      </c>
      <c r="B219" s="0" t="n">
        <v>8</v>
      </c>
      <c r="C219" s="0" t="n">
        <v>345.5659698</v>
      </c>
      <c r="D219" s="0" t="n">
        <v>915.7498198</v>
      </c>
      <c r="E219" s="0" t="n">
        <f aca="false">C219*3.65*5.7*20/1000</f>
        <v>143.79000003378</v>
      </c>
      <c r="F219" s="0" t="n">
        <f aca="false">E219/1000</f>
        <v>0.14379000003378</v>
      </c>
      <c r="G219" s="0" t="n">
        <f aca="false">F219/1000</f>
        <v>0.00014379000003378</v>
      </c>
      <c r="H219" s="0" t="n">
        <f aca="false">F219*2.20462</f>
        <v>0.317002309874472</v>
      </c>
    </row>
    <row r="220" customFormat="false" ht="13.8" hidden="false" customHeight="false" outlineLevel="0" collapsed="false">
      <c r="A220" s="0" t="s">
        <v>1017</v>
      </c>
      <c r="B220" s="0" t="n">
        <v>9</v>
      </c>
      <c r="C220" s="0" t="n">
        <v>372.7469359</v>
      </c>
      <c r="D220" s="0" t="n">
        <v>987.77938</v>
      </c>
      <c r="E220" s="0" t="n">
        <f aca="false">C220*3.65*5.7*20/1000</f>
        <v>155.10000002799</v>
      </c>
      <c r="F220" s="0" t="n">
        <f aca="false">E220/1000</f>
        <v>0.15510000002799</v>
      </c>
      <c r="G220" s="0" t="n">
        <f aca="false">F220/1000</f>
        <v>0.00015510000002799</v>
      </c>
      <c r="H220" s="0" t="n">
        <f aca="false">F220*2.20462</f>
        <v>0.341936562061707</v>
      </c>
    </row>
    <row r="221" customFormat="false" ht="13.8" hidden="false" customHeight="false" outlineLevel="0" collapsed="false">
      <c r="A221" s="0" t="s">
        <v>1017</v>
      </c>
      <c r="B221" s="0" t="n">
        <v>10</v>
      </c>
      <c r="C221" s="0" t="n">
        <v>408.7959625</v>
      </c>
      <c r="D221" s="0" t="n">
        <v>1083.309301</v>
      </c>
      <c r="E221" s="0" t="n">
        <f aca="false">C221*3.65*5.7*20/1000</f>
        <v>170.09999999625</v>
      </c>
      <c r="F221" s="0" t="n">
        <f aca="false">E221/1000</f>
        <v>0.17009999999625</v>
      </c>
      <c r="G221" s="0" t="n">
        <f aca="false">F221/1000</f>
        <v>0.00017009999999625</v>
      </c>
      <c r="H221" s="0" t="n">
        <f aca="false">F221*2.20462</f>
        <v>0.375005861991733</v>
      </c>
    </row>
    <row r="222" customFormat="false" ht="13.8" hidden="false" customHeight="false" outlineLevel="0" collapsed="false">
      <c r="A222" s="0" t="s">
        <v>1059</v>
      </c>
      <c r="B222" s="0" t="n">
        <v>1</v>
      </c>
      <c r="C222" s="0" t="n">
        <v>2.667627974</v>
      </c>
      <c r="D222" s="0" t="n">
        <v>7.06921413</v>
      </c>
      <c r="E222" s="0" t="n">
        <f aca="false">C222*3.65*5.7*20/1000</f>
        <v>1.1099999999814</v>
      </c>
      <c r="F222" s="0" t="n">
        <f aca="false">E222/1000</f>
        <v>0.0011099999999814</v>
      </c>
      <c r="G222" s="0" t="n">
        <f aca="false">F222/1000</f>
        <v>1.1099999999814E-006</v>
      </c>
      <c r="H222" s="0" t="n">
        <f aca="false">F222*2.20462</f>
        <v>0.00244712819995899</v>
      </c>
    </row>
    <row r="223" customFormat="false" ht="13.8" hidden="false" customHeight="false" outlineLevel="0" collapsed="false">
      <c r="A223" s="0" t="s">
        <v>1059</v>
      </c>
      <c r="B223" s="0" t="n">
        <v>2</v>
      </c>
      <c r="C223" s="0" t="n">
        <v>3.869262196</v>
      </c>
      <c r="D223" s="0" t="n">
        <v>10.25354482</v>
      </c>
      <c r="E223" s="0" t="n">
        <f aca="false">C223*3.65*5.7*20/1000</f>
        <v>1.6099999997556</v>
      </c>
      <c r="F223" s="0" t="n">
        <f aca="false">E223/1000</f>
        <v>0.0016099999997556</v>
      </c>
      <c r="G223" s="0" t="n">
        <f aca="false">F223/1000</f>
        <v>1.6099999997556E-006</v>
      </c>
      <c r="H223" s="0" t="n">
        <f aca="false">F223*2.20462</f>
        <v>0.00354943819946119</v>
      </c>
    </row>
    <row r="224" customFormat="false" ht="13.8" hidden="false" customHeight="false" outlineLevel="0" collapsed="false">
      <c r="A224" s="0" t="s">
        <v>1059</v>
      </c>
      <c r="B224" s="0" t="n">
        <v>3</v>
      </c>
      <c r="C224" s="0" t="n">
        <v>5.070896419</v>
      </c>
      <c r="D224" s="0" t="n">
        <v>13.43787551</v>
      </c>
      <c r="E224" s="0" t="n">
        <f aca="false">C224*3.65*5.7*20/1000</f>
        <v>2.1099999999459</v>
      </c>
      <c r="F224" s="0" t="n">
        <f aca="false">E224/1000</f>
        <v>0.0021099999999459</v>
      </c>
      <c r="G224" s="0" t="n">
        <f aca="false">F224/1000</f>
        <v>2.1099999999459E-006</v>
      </c>
      <c r="H224" s="0" t="n">
        <f aca="false">F224*2.20462</f>
        <v>0.00465174819988073</v>
      </c>
    </row>
    <row r="225" customFormat="false" ht="13.8" hidden="false" customHeight="false" outlineLevel="0" collapsed="false">
      <c r="A225" s="0" t="s">
        <v>1059</v>
      </c>
      <c r="B225" s="0" t="n">
        <v>4</v>
      </c>
      <c r="C225" s="0" t="n">
        <v>5.082912761</v>
      </c>
      <c r="D225" s="0" t="n">
        <v>13.46971882</v>
      </c>
      <c r="E225" s="0" t="n">
        <f aca="false">C225*3.65*5.7*20/1000</f>
        <v>2.1149999998521</v>
      </c>
      <c r="F225" s="0" t="n">
        <f aca="false">E225/1000</f>
        <v>0.0021149999998521</v>
      </c>
      <c r="G225" s="0" t="n">
        <f aca="false">F225/1000</f>
        <v>2.1149999998521E-006</v>
      </c>
      <c r="H225" s="0" t="n">
        <f aca="false">F225*2.20462</f>
        <v>0.00466277129967394</v>
      </c>
    </row>
    <row r="226" customFormat="false" ht="13.8" hidden="false" customHeight="false" outlineLevel="0" collapsed="false">
      <c r="A226" s="0" t="s">
        <v>1059</v>
      </c>
      <c r="B226" s="0" t="n">
        <v>5</v>
      </c>
      <c r="C226" s="0" t="n">
        <v>5.094929103</v>
      </c>
      <c r="D226" s="0" t="n">
        <v>13.50156212</v>
      </c>
      <c r="E226" s="0" t="n">
        <f aca="false">C226*3.65*5.7*20/1000</f>
        <v>2.1199999997583</v>
      </c>
      <c r="F226" s="0" t="n">
        <f aca="false">E226/1000</f>
        <v>0.0021199999997583</v>
      </c>
      <c r="G226" s="0" t="n">
        <f aca="false">F226/1000</f>
        <v>2.1199999997583E-006</v>
      </c>
      <c r="H226" s="0" t="n">
        <f aca="false">F226*2.20462</f>
        <v>0.00467379439946714</v>
      </c>
    </row>
    <row r="227" customFormat="false" ht="13.8" hidden="false" customHeight="false" outlineLevel="0" collapsed="false">
      <c r="A227" s="0" t="s">
        <v>1059</v>
      </c>
      <c r="B227" s="0" t="n">
        <v>6</v>
      </c>
      <c r="C227" s="0" t="n">
        <v>5.106945446</v>
      </c>
      <c r="D227" s="0" t="n">
        <v>13.53340543</v>
      </c>
      <c r="E227" s="0" t="n">
        <f aca="false">C227*3.65*5.7*20/1000</f>
        <v>2.1250000000806</v>
      </c>
      <c r="F227" s="0" t="n">
        <f aca="false">E227/1000</f>
        <v>0.0021250000000806</v>
      </c>
      <c r="G227" s="0" t="n">
        <f aca="false">F227/1000</f>
        <v>2.1250000000806E-006</v>
      </c>
      <c r="H227" s="0" t="n">
        <f aca="false">F227*2.20462</f>
        <v>0.00468481750017769</v>
      </c>
    </row>
    <row r="228" customFormat="false" ht="13.8" hidden="false" customHeight="false" outlineLevel="0" collapsed="false">
      <c r="A228" s="0" t="s">
        <v>1059</v>
      </c>
      <c r="B228" s="0" t="n">
        <v>7</v>
      </c>
      <c r="C228" s="0" t="n">
        <v>5.118961788</v>
      </c>
      <c r="D228" s="0" t="n">
        <v>13.56524874</v>
      </c>
      <c r="E228" s="0" t="n">
        <f aca="false">C228*3.65*5.7*20/1000</f>
        <v>2.1299999999868</v>
      </c>
      <c r="F228" s="0" t="n">
        <f aca="false">E228/1000</f>
        <v>0.0021299999999868</v>
      </c>
      <c r="G228" s="0" t="n">
        <f aca="false">F228/1000</f>
        <v>2.1299999999868E-006</v>
      </c>
      <c r="H228" s="0" t="n">
        <f aca="false">F228*2.20462</f>
        <v>0.0046958405999709</v>
      </c>
    </row>
    <row r="229" customFormat="false" ht="13.8" hidden="false" customHeight="false" outlineLevel="0" collapsed="false">
      <c r="A229" s="0" t="s">
        <v>1059</v>
      </c>
      <c r="B229" s="0" t="n">
        <v>8</v>
      </c>
      <c r="C229" s="0" t="n">
        <v>5.13097813</v>
      </c>
      <c r="D229" s="0" t="n">
        <v>13.59709205</v>
      </c>
      <c r="E229" s="0" t="n">
        <f aca="false">C229*3.65*5.7*20/1000</f>
        <v>2.134999999893</v>
      </c>
      <c r="F229" s="0" t="n">
        <f aca="false">E229/1000</f>
        <v>0.002134999999893</v>
      </c>
      <c r="G229" s="0" t="n">
        <f aca="false">F229/1000</f>
        <v>2.134999999893E-006</v>
      </c>
      <c r="H229" s="0" t="n">
        <f aca="false">F229*2.20462</f>
        <v>0.00470686369976411</v>
      </c>
    </row>
    <row r="230" customFormat="false" ht="13.8" hidden="false" customHeight="false" outlineLevel="0" collapsed="false">
      <c r="A230" s="0" t="s">
        <v>1059</v>
      </c>
      <c r="B230" s="0" t="n">
        <v>9</v>
      </c>
      <c r="C230" s="0" t="n">
        <v>5.142994473</v>
      </c>
      <c r="D230" s="0" t="n">
        <v>13.62893535</v>
      </c>
      <c r="E230" s="0" t="n">
        <f aca="false">C230*3.65*5.7*20/1000</f>
        <v>2.1400000002153</v>
      </c>
      <c r="F230" s="0" t="n">
        <f aca="false">E230/1000</f>
        <v>0.0021400000002153</v>
      </c>
      <c r="G230" s="0" t="n">
        <f aca="false">F230/1000</f>
        <v>2.1400000002153E-006</v>
      </c>
      <c r="H230" s="0" t="n">
        <f aca="false">F230*2.20462</f>
        <v>0.00471788680047465</v>
      </c>
    </row>
    <row r="231" customFormat="false" ht="13.8" hidden="false" customHeight="false" outlineLevel="0" collapsed="false">
      <c r="A231" s="0" t="s">
        <v>1059</v>
      </c>
      <c r="B231" s="0" t="n">
        <v>10</v>
      </c>
      <c r="C231" s="0" t="n">
        <v>5.155010815</v>
      </c>
      <c r="D231" s="0" t="n">
        <v>13.66077866</v>
      </c>
      <c r="E231" s="0" t="n">
        <f aca="false">C231*3.65*5.7*20/1000</f>
        <v>2.1450000001215</v>
      </c>
      <c r="F231" s="0" t="n">
        <f aca="false">E231/1000</f>
        <v>0.0021450000001215</v>
      </c>
      <c r="G231" s="0" t="n">
        <f aca="false">F231/1000</f>
        <v>2.1450000001215E-006</v>
      </c>
      <c r="H231" s="0" t="n">
        <f aca="false">F231*2.20462</f>
        <v>0.00472890990026786</v>
      </c>
    </row>
    <row r="232" customFormat="false" ht="13.8" hidden="false" customHeight="false" outlineLevel="0" collapsed="false">
      <c r="A232" s="0" t="s">
        <v>1060</v>
      </c>
      <c r="B232" s="0" t="n">
        <v>1</v>
      </c>
      <c r="C232" s="0" t="n">
        <v>127.5414564</v>
      </c>
      <c r="D232" s="0" t="n">
        <v>337.9848595</v>
      </c>
      <c r="E232" s="0" t="n">
        <f aca="false">C232*3.65*5.7*20/1000</f>
        <v>53.07000000804</v>
      </c>
      <c r="F232" s="0" t="n">
        <f aca="false">E232/1000</f>
        <v>0.05307000000804</v>
      </c>
      <c r="G232" s="0" t="n">
        <f aca="false">F232/1000</f>
        <v>5.307000000804E-005</v>
      </c>
      <c r="H232" s="0" t="n">
        <f aca="false">F232*2.20462</f>
        <v>0.116999183417725</v>
      </c>
    </row>
    <row r="233" customFormat="false" ht="13.8" hidden="false" customHeight="false" outlineLevel="0" collapsed="false">
      <c r="A233" s="0" t="s">
        <v>1060</v>
      </c>
      <c r="B233" s="0" t="n">
        <v>2</v>
      </c>
      <c r="C233" s="0" t="n">
        <v>347.4885845</v>
      </c>
      <c r="D233" s="0" t="n">
        <v>920.8447489</v>
      </c>
      <c r="E233" s="0" t="n">
        <f aca="false">C233*3.65*5.7*20/1000</f>
        <v>144.59000001045</v>
      </c>
      <c r="F233" s="0" t="n">
        <f aca="false">E233/1000</f>
        <v>0.14459000001045</v>
      </c>
      <c r="G233" s="0" t="n">
        <f aca="false">F233/1000</f>
        <v>0.00014459000001045</v>
      </c>
      <c r="H233" s="0" t="n">
        <f aca="false">F233*2.20462</f>
        <v>0.318766005823038</v>
      </c>
    </row>
    <row r="234" customFormat="false" ht="13.8" hidden="false" customHeight="false" outlineLevel="0" collapsed="false">
      <c r="A234" s="0" t="s">
        <v>1060</v>
      </c>
      <c r="B234" s="0" t="n">
        <v>3</v>
      </c>
      <c r="C234" s="0" t="n">
        <v>732.4200913</v>
      </c>
      <c r="D234" s="0" t="n">
        <v>1940.913242</v>
      </c>
      <c r="E234" s="0" t="n">
        <f aca="false">C234*3.65*5.7*20/1000</f>
        <v>304.75999998993</v>
      </c>
      <c r="F234" s="0" t="n">
        <f aca="false">E234/1000</f>
        <v>0.30475999998993</v>
      </c>
      <c r="G234" s="0" t="n">
        <f aca="false">F234/1000</f>
        <v>0.00030475999998993</v>
      </c>
      <c r="H234" s="0" t="n">
        <f aca="false">F234*2.20462</f>
        <v>0.6718799911778</v>
      </c>
    </row>
    <row r="235" customFormat="false" ht="13.8" hidden="false" customHeight="false" outlineLevel="0" collapsed="false">
      <c r="A235" s="0" t="s">
        <v>1060</v>
      </c>
      <c r="B235" s="0" t="n">
        <v>4</v>
      </c>
      <c r="C235" s="0" t="n">
        <v>1115.200673</v>
      </c>
      <c r="D235" s="0" t="n">
        <v>2955.281782</v>
      </c>
      <c r="E235" s="0" t="n">
        <f aca="false">C235*3.65*5.7*20/1000</f>
        <v>464.0350000353</v>
      </c>
      <c r="F235" s="0" t="n">
        <f aca="false">E235/1000</f>
        <v>0.4640350000353</v>
      </c>
      <c r="G235" s="0" t="n">
        <f aca="false">F235/1000</f>
        <v>0.0004640350000353</v>
      </c>
      <c r="H235" s="0" t="n">
        <f aca="false">F235*2.20462</f>
        <v>1.02302084177782</v>
      </c>
    </row>
    <row r="236" customFormat="false" ht="13.8" hidden="false" customHeight="false" outlineLevel="0" collapsed="false">
      <c r="A236" s="0" t="s">
        <v>1060</v>
      </c>
      <c r="B236" s="0" t="n">
        <v>5</v>
      </c>
      <c r="C236" s="0" t="n">
        <v>1550.432588</v>
      </c>
      <c r="D236" s="0" t="n">
        <v>4108.646359</v>
      </c>
      <c r="E236" s="0" t="n">
        <f aca="false">C236*3.65*5.7*20/1000</f>
        <v>645.1349998668</v>
      </c>
      <c r="F236" s="0" t="n">
        <f aca="false">E236/1000</f>
        <v>0.6451349998668</v>
      </c>
      <c r="G236" s="0" t="n">
        <f aca="false">F236/1000</f>
        <v>0.0006451349998668</v>
      </c>
      <c r="H236" s="0" t="n">
        <f aca="false">F236*2.20462</f>
        <v>1.42227752340634</v>
      </c>
    </row>
    <row r="237" customFormat="false" ht="13.8" hidden="false" customHeight="false" outlineLevel="0" collapsed="false">
      <c r="A237" s="0" t="s">
        <v>1060</v>
      </c>
      <c r="B237" s="0" t="n">
        <v>6</v>
      </c>
      <c r="C237" s="0" t="n">
        <v>1976.435953</v>
      </c>
      <c r="D237" s="0" t="n">
        <v>5237.555275</v>
      </c>
      <c r="E237" s="0" t="n">
        <f aca="false">C237*3.65*5.7*20/1000</f>
        <v>822.3950000433</v>
      </c>
      <c r="F237" s="0" t="n">
        <f aca="false">E237/1000</f>
        <v>0.8223950000433</v>
      </c>
      <c r="G237" s="0" t="n">
        <f aca="false">F237/1000</f>
        <v>0.0008223950000433</v>
      </c>
      <c r="H237" s="0" t="n">
        <f aca="false">F237*2.20462</f>
        <v>1.81306846499546</v>
      </c>
    </row>
    <row r="238" customFormat="false" ht="13.8" hidden="false" customHeight="false" outlineLevel="0" collapsed="false">
      <c r="A238" s="0" t="s">
        <v>1060</v>
      </c>
      <c r="B238" s="0" t="n">
        <v>7</v>
      </c>
      <c r="C238" s="0" t="n">
        <v>2275.666907</v>
      </c>
      <c r="D238" s="0" t="n">
        <v>6030.517304</v>
      </c>
      <c r="E238" s="0" t="n">
        <f aca="false">C238*3.65*5.7*20/1000</f>
        <v>946.9050000027</v>
      </c>
      <c r="F238" s="0" t="n">
        <f aca="false">E238/1000</f>
        <v>0.9469050000027</v>
      </c>
      <c r="G238" s="0" t="n">
        <f aca="false">F238/1000</f>
        <v>0.0009469050000027</v>
      </c>
      <c r="H238" s="0" t="n">
        <f aca="false">F238*2.20462</f>
        <v>2.08756570110595</v>
      </c>
    </row>
    <row r="239" customFormat="false" ht="13.8" hidden="false" customHeight="false" outlineLevel="0" collapsed="false">
      <c r="A239" s="0" t="s">
        <v>1060</v>
      </c>
      <c r="B239" s="0" t="n">
        <v>8</v>
      </c>
      <c r="C239" s="0" t="n">
        <v>2451.333814</v>
      </c>
      <c r="D239" s="0" t="n">
        <v>6496.034608</v>
      </c>
      <c r="E239" s="0" t="n">
        <f aca="false">C239*3.65*5.7*20/1000</f>
        <v>1020.0000000054</v>
      </c>
      <c r="F239" s="0" t="n">
        <f aca="false">E239/1000</f>
        <v>1.0200000000054</v>
      </c>
      <c r="G239" s="0" t="n">
        <f aca="false">F239/1000</f>
        <v>0.0010200000000054</v>
      </c>
      <c r="H239" s="0" t="n">
        <f aca="false">F239*2.20462</f>
        <v>2.24871240001191</v>
      </c>
    </row>
    <row r="240" customFormat="false" ht="13.8" hidden="false" customHeight="false" outlineLevel="0" collapsed="false">
      <c r="A240" s="0" t="s">
        <v>1060</v>
      </c>
      <c r="B240" s="0" t="n">
        <v>9</v>
      </c>
      <c r="C240" s="0" t="n">
        <v>2643.59529</v>
      </c>
      <c r="D240" s="0" t="n">
        <v>7005.527518</v>
      </c>
      <c r="E240" s="0" t="n">
        <f aca="false">C240*3.65*5.7*20/1000</f>
        <v>1100.000000169</v>
      </c>
      <c r="F240" s="0" t="n">
        <f aca="false">E240/1000</f>
        <v>1.100000000169</v>
      </c>
      <c r="G240" s="0" t="n">
        <f aca="false">F240/1000</f>
        <v>0.001100000000169</v>
      </c>
      <c r="H240" s="0" t="n">
        <f aca="false">F240*2.20462</f>
        <v>2.42508200037258</v>
      </c>
    </row>
    <row r="241" customFormat="false" ht="13.8" hidden="false" customHeight="false" outlineLevel="0" collapsed="false">
      <c r="A241" s="0" t="s">
        <v>1060</v>
      </c>
      <c r="B241" s="0" t="n">
        <v>10</v>
      </c>
      <c r="C241" s="0" t="n">
        <v>3076.18361</v>
      </c>
      <c r="D241" s="0" t="n">
        <v>8151.886566</v>
      </c>
      <c r="E241" s="0" t="n">
        <f aca="false">C241*3.65*5.7*20/1000</f>
        <v>1280.000000121</v>
      </c>
      <c r="F241" s="0" t="n">
        <f aca="false">E241/1000</f>
        <v>1.280000000121</v>
      </c>
      <c r="G241" s="0" t="n">
        <f aca="false">F241/1000</f>
        <v>0.001280000000121</v>
      </c>
      <c r="H241" s="0" t="n">
        <f aca="false">F241*2.20462</f>
        <v>2.82191360026676</v>
      </c>
    </row>
    <row r="242" customFormat="false" ht="13.8" hidden="false" customHeight="false" outlineLevel="0" collapsed="false">
      <c r="A242" s="0" t="s">
        <v>212</v>
      </c>
      <c r="B242" s="0" t="n">
        <v>1</v>
      </c>
      <c r="C242" s="0" t="n">
        <v>32.68445085</v>
      </c>
      <c r="D242" s="0" t="n">
        <v>86.61379476</v>
      </c>
      <c r="E242" s="0" t="n">
        <f aca="false">C242*3.65*5.7*20/1000</f>
        <v>13.599999998685</v>
      </c>
      <c r="F242" s="0" t="n">
        <f aca="false">E242/1000</f>
        <v>0.013599999998685</v>
      </c>
      <c r="G242" s="0" t="n">
        <f aca="false">F242/1000</f>
        <v>1.3599999998685E-005</v>
      </c>
      <c r="H242" s="0" t="n">
        <f aca="false">F242*2.20462</f>
        <v>0.0299828319971009</v>
      </c>
    </row>
    <row r="243" customFormat="false" ht="13.8" hidden="false" customHeight="false" outlineLevel="0" collapsed="false">
      <c r="A243" s="0" t="s">
        <v>212</v>
      </c>
      <c r="B243" s="0" t="n">
        <v>2</v>
      </c>
      <c r="C243" s="0" t="n">
        <v>155.0108147</v>
      </c>
      <c r="D243" s="0" t="n">
        <v>410.778659</v>
      </c>
      <c r="E243" s="0" t="n">
        <f aca="false">C243*3.65*5.7*20/1000</f>
        <v>64.49999999667</v>
      </c>
      <c r="F243" s="0" t="n">
        <f aca="false">E243/1000</f>
        <v>0.06449999999667</v>
      </c>
      <c r="G243" s="0" t="n">
        <f aca="false">F243/1000</f>
        <v>6.449999999667E-005</v>
      </c>
      <c r="H243" s="0" t="n">
        <f aca="false">F243*2.20462</f>
        <v>0.142197989992659</v>
      </c>
    </row>
    <row r="244" customFormat="false" ht="13.8" hidden="false" customHeight="false" outlineLevel="0" collapsed="false">
      <c r="A244" s="0" t="s">
        <v>212</v>
      </c>
      <c r="B244" s="0" t="n">
        <v>3</v>
      </c>
      <c r="C244" s="0" t="n">
        <v>455.6596972</v>
      </c>
      <c r="D244" s="0" t="n">
        <v>1207.498198</v>
      </c>
      <c r="E244" s="0" t="n">
        <f aca="false">C244*3.65*5.7*20/1000</f>
        <v>189.60000000492</v>
      </c>
      <c r="F244" s="0" t="n">
        <f aca="false">E244/1000</f>
        <v>0.18960000000492</v>
      </c>
      <c r="G244" s="0" t="n">
        <f aca="false">F244/1000</f>
        <v>0.00018960000000492</v>
      </c>
      <c r="H244" s="0" t="n">
        <f aca="false">F244*2.20462</f>
        <v>0.417995952010847</v>
      </c>
    </row>
    <row r="245" customFormat="false" ht="13.8" hidden="false" customHeight="false" outlineLevel="0" collapsed="false">
      <c r="A245" s="0" t="s">
        <v>212</v>
      </c>
      <c r="B245" s="0" t="n">
        <v>4</v>
      </c>
      <c r="C245" s="0" t="n">
        <v>1113.434271</v>
      </c>
      <c r="D245" s="0" t="n">
        <v>2950.600817</v>
      </c>
      <c r="E245" s="0" t="n">
        <f aca="false">C245*3.65*5.7*20/1000</f>
        <v>463.3000001631</v>
      </c>
      <c r="F245" s="0" t="n">
        <f aca="false">E245/1000</f>
        <v>0.4633000001631</v>
      </c>
      <c r="G245" s="0" t="n">
        <f aca="false">F245/1000</f>
        <v>0.0004633000001631</v>
      </c>
      <c r="H245" s="0" t="n">
        <f aca="false">F245*2.20462</f>
        <v>1.02140044635957</v>
      </c>
    </row>
    <row r="246" customFormat="false" ht="13.8" hidden="false" customHeight="false" outlineLevel="0" collapsed="false">
      <c r="A246" s="0" t="s">
        <v>212</v>
      </c>
      <c r="B246" s="0" t="n">
        <v>5</v>
      </c>
      <c r="C246" s="0" t="n">
        <v>2142.033165</v>
      </c>
      <c r="D246" s="0" t="n">
        <v>5676.387887</v>
      </c>
      <c r="E246" s="0" t="n">
        <f aca="false">C246*3.65*5.7*20/1000</f>
        <v>891.2999999565</v>
      </c>
      <c r="F246" s="0" t="n">
        <f aca="false">E246/1000</f>
        <v>0.8912999999565</v>
      </c>
      <c r="G246" s="0" t="n">
        <f aca="false">F246/1000</f>
        <v>0.0008912999999565</v>
      </c>
      <c r="H246" s="0" t="n">
        <f aca="false">F246*2.20462</f>
        <v>1.9649778059041</v>
      </c>
    </row>
    <row r="247" customFormat="false" ht="13.8" hidden="false" customHeight="false" outlineLevel="0" collapsed="false">
      <c r="A247" s="0" t="s">
        <v>212</v>
      </c>
      <c r="B247" s="0" t="n">
        <v>6</v>
      </c>
      <c r="C247" s="0" t="n">
        <v>4036.770007</v>
      </c>
      <c r="D247" s="0" t="n">
        <v>10697.44052</v>
      </c>
      <c r="E247" s="0" t="n">
        <f aca="false">C247*3.65*5.7*20/1000</f>
        <v>1679.6999999127</v>
      </c>
      <c r="F247" s="0" t="n">
        <f aca="false">E247/1000</f>
        <v>1.6796999999127</v>
      </c>
      <c r="G247" s="0" t="n">
        <f aca="false">F247/1000</f>
        <v>0.0016796999999127</v>
      </c>
      <c r="H247" s="0" t="n">
        <f aca="false">F247*2.20462</f>
        <v>3.70310021380754</v>
      </c>
    </row>
    <row r="248" customFormat="false" ht="13.8" hidden="false" customHeight="false" outlineLevel="0" collapsed="false">
      <c r="A248" s="0" t="s">
        <v>212</v>
      </c>
      <c r="B248" s="0" t="n">
        <v>7</v>
      </c>
      <c r="C248" s="0" t="n">
        <v>6590.963711</v>
      </c>
      <c r="D248" s="0" t="n">
        <v>17466.05383</v>
      </c>
      <c r="E248" s="0" t="n">
        <f aca="false">C248*3.65*5.7*20/1000</f>
        <v>2742.5000001471</v>
      </c>
      <c r="F248" s="0" t="n">
        <f aca="false">E248/1000</f>
        <v>2.7425000001471</v>
      </c>
      <c r="G248" s="0" t="n">
        <f aca="false">F248/1000</f>
        <v>0.0027425000001471</v>
      </c>
      <c r="H248" s="0" t="n">
        <f aca="false">F248*2.20462</f>
        <v>6.0461703503243</v>
      </c>
    </row>
    <row r="249" customFormat="false" ht="13.8" hidden="false" customHeight="false" outlineLevel="0" collapsed="false">
      <c r="A249" s="0" t="s">
        <v>212</v>
      </c>
      <c r="B249" s="0" t="n">
        <v>8</v>
      </c>
      <c r="C249" s="0" t="n">
        <v>10846.19082</v>
      </c>
      <c r="D249" s="0" t="n">
        <v>28742.40567</v>
      </c>
      <c r="E249" s="0" t="n">
        <f aca="false">C249*3.65*5.7*20/1000</f>
        <v>4513.100000202</v>
      </c>
      <c r="F249" s="0" t="n">
        <f aca="false">E249/1000</f>
        <v>4.513100000202</v>
      </c>
      <c r="G249" s="0" t="n">
        <f aca="false">F249/1000</f>
        <v>0.004513100000202</v>
      </c>
      <c r="H249" s="0" t="n">
        <f aca="false">F249*2.20462</f>
        <v>9.94967052244533</v>
      </c>
    </row>
    <row r="250" customFormat="false" ht="13.8" hidden="false" customHeight="false" outlineLevel="0" collapsed="false">
      <c r="A250" s="0" t="s">
        <v>212</v>
      </c>
      <c r="B250" s="0" t="n">
        <v>9</v>
      </c>
      <c r="C250" s="0" t="n">
        <v>18022.11007</v>
      </c>
      <c r="D250" s="0" t="n">
        <v>47758.59168</v>
      </c>
      <c r="E250" s="0" t="n">
        <f aca="false">C250*3.65*5.7*20/1000</f>
        <v>7499.000000127</v>
      </c>
      <c r="F250" s="0" t="n">
        <f aca="false">E250/1000</f>
        <v>7.499000000127</v>
      </c>
      <c r="G250" s="0" t="n">
        <f aca="false">F250/1000</f>
        <v>0.007499000000127</v>
      </c>
      <c r="H250" s="0" t="n">
        <f aca="false">F250*2.20462</f>
        <v>16.53244538028</v>
      </c>
    </row>
    <row r="251" customFormat="false" ht="13.8" hidden="false" customHeight="false" outlineLevel="0" collapsed="false">
      <c r="A251" s="0" t="s">
        <v>212</v>
      </c>
      <c r="B251" s="0" t="n">
        <v>10</v>
      </c>
      <c r="C251" s="0" t="n">
        <v>27537.01034</v>
      </c>
      <c r="D251" s="0" t="n">
        <v>72973.07739</v>
      </c>
      <c r="E251" s="0" t="n">
        <f aca="false">C251*3.65*5.7*20/1000</f>
        <v>11458.150002474</v>
      </c>
      <c r="F251" s="0" t="n">
        <f aca="false">E251/1000</f>
        <v>11.458150002474</v>
      </c>
      <c r="G251" s="0" t="n">
        <f aca="false">F251/1000</f>
        <v>0.011458150002474</v>
      </c>
      <c r="H251" s="0" t="n">
        <f aca="false">F251*2.20462</f>
        <v>25.2608666584542</v>
      </c>
    </row>
    <row r="252" customFormat="false" ht="13.8" hidden="false" customHeight="false" outlineLevel="0" collapsed="false">
      <c r="A252" s="0" t="s">
        <v>1022</v>
      </c>
      <c r="B252" s="0" t="n">
        <v>1</v>
      </c>
      <c r="C252" s="0" t="n">
        <v>127.5414564</v>
      </c>
      <c r="D252" s="0" t="n">
        <v>337.9848595</v>
      </c>
      <c r="E252" s="0" t="n">
        <f aca="false">C252*3.65*5.7*20/1000</f>
        <v>53.07000000804</v>
      </c>
      <c r="F252" s="0" t="n">
        <f aca="false">E252/1000</f>
        <v>0.05307000000804</v>
      </c>
      <c r="G252" s="0" t="n">
        <f aca="false">F252/1000</f>
        <v>5.307000000804E-005</v>
      </c>
      <c r="H252" s="0" t="n">
        <f aca="false">F252*2.20462</f>
        <v>0.116999183417725</v>
      </c>
    </row>
    <row r="253" customFormat="false" ht="13.8" hidden="false" customHeight="false" outlineLevel="0" collapsed="false">
      <c r="A253" s="0" t="s">
        <v>1022</v>
      </c>
      <c r="B253" s="0" t="n">
        <v>2</v>
      </c>
      <c r="C253" s="0" t="n">
        <v>347.4885845</v>
      </c>
      <c r="D253" s="0" t="n">
        <v>920.8447489</v>
      </c>
      <c r="E253" s="0" t="n">
        <f aca="false">C253*3.65*5.7*20/1000</f>
        <v>144.59000001045</v>
      </c>
      <c r="F253" s="0" t="n">
        <f aca="false">E253/1000</f>
        <v>0.14459000001045</v>
      </c>
      <c r="G253" s="0" t="n">
        <f aca="false">F253/1000</f>
        <v>0.00014459000001045</v>
      </c>
      <c r="H253" s="0" t="n">
        <f aca="false">F253*2.20462</f>
        <v>0.318766005823038</v>
      </c>
    </row>
    <row r="254" customFormat="false" ht="13.8" hidden="false" customHeight="false" outlineLevel="0" collapsed="false">
      <c r="A254" s="0" t="s">
        <v>1022</v>
      </c>
      <c r="B254" s="0" t="n">
        <v>3</v>
      </c>
      <c r="C254" s="0" t="n">
        <v>732.4200913</v>
      </c>
      <c r="D254" s="0" t="n">
        <v>1940.913242</v>
      </c>
      <c r="E254" s="0" t="n">
        <f aca="false">C254*3.65*5.7*20/1000</f>
        <v>304.75999998993</v>
      </c>
      <c r="F254" s="0" t="n">
        <f aca="false">E254/1000</f>
        <v>0.30475999998993</v>
      </c>
      <c r="G254" s="0" t="n">
        <f aca="false">F254/1000</f>
        <v>0.00030475999998993</v>
      </c>
      <c r="H254" s="0" t="n">
        <f aca="false">F254*2.20462</f>
        <v>0.6718799911778</v>
      </c>
    </row>
    <row r="255" customFormat="false" ht="13.8" hidden="false" customHeight="false" outlineLevel="0" collapsed="false">
      <c r="A255" s="0" t="s">
        <v>1022</v>
      </c>
      <c r="B255" s="0" t="n">
        <v>4</v>
      </c>
      <c r="C255" s="0" t="n">
        <v>1115.200673</v>
      </c>
      <c r="D255" s="0" t="n">
        <v>2955.281782</v>
      </c>
      <c r="E255" s="0" t="n">
        <f aca="false">C255*3.65*5.7*20/1000</f>
        <v>464.0350000353</v>
      </c>
      <c r="F255" s="0" t="n">
        <f aca="false">E255/1000</f>
        <v>0.4640350000353</v>
      </c>
      <c r="G255" s="0" t="n">
        <f aca="false">F255/1000</f>
        <v>0.0004640350000353</v>
      </c>
      <c r="H255" s="0" t="n">
        <f aca="false">F255*2.20462</f>
        <v>1.02302084177782</v>
      </c>
    </row>
    <row r="256" customFormat="false" ht="13.8" hidden="false" customHeight="false" outlineLevel="0" collapsed="false">
      <c r="A256" s="0" t="s">
        <v>1022</v>
      </c>
      <c r="B256" s="0" t="n">
        <v>5</v>
      </c>
      <c r="C256" s="0" t="n">
        <v>1550.432588</v>
      </c>
      <c r="D256" s="0" t="n">
        <v>4108.646359</v>
      </c>
      <c r="E256" s="0" t="n">
        <f aca="false">C256*3.65*5.7*20/1000</f>
        <v>645.1349998668</v>
      </c>
      <c r="F256" s="0" t="n">
        <f aca="false">E256/1000</f>
        <v>0.6451349998668</v>
      </c>
      <c r="G256" s="0" t="n">
        <f aca="false">F256/1000</f>
        <v>0.0006451349998668</v>
      </c>
      <c r="H256" s="0" t="n">
        <f aca="false">F256*2.20462</f>
        <v>1.42227752340634</v>
      </c>
    </row>
    <row r="257" customFormat="false" ht="13.8" hidden="false" customHeight="false" outlineLevel="0" collapsed="false">
      <c r="A257" s="0" t="s">
        <v>1022</v>
      </c>
      <c r="B257" s="0" t="n">
        <v>6</v>
      </c>
      <c r="C257" s="0" t="n">
        <v>1976.435953</v>
      </c>
      <c r="D257" s="0" t="n">
        <v>5237.555275</v>
      </c>
      <c r="E257" s="0" t="n">
        <f aca="false">C257*3.65*5.7*20/1000</f>
        <v>822.3950000433</v>
      </c>
      <c r="F257" s="0" t="n">
        <f aca="false">E257/1000</f>
        <v>0.8223950000433</v>
      </c>
      <c r="G257" s="0" t="n">
        <f aca="false">F257/1000</f>
        <v>0.0008223950000433</v>
      </c>
      <c r="H257" s="0" t="n">
        <f aca="false">F257*2.20462</f>
        <v>1.81306846499546</v>
      </c>
    </row>
    <row r="258" customFormat="false" ht="13.8" hidden="false" customHeight="false" outlineLevel="0" collapsed="false">
      <c r="A258" s="0" t="s">
        <v>1022</v>
      </c>
      <c r="B258" s="0" t="n">
        <v>7</v>
      </c>
      <c r="C258" s="0" t="n">
        <v>2275.666907</v>
      </c>
      <c r="D258" s="0" t="n">
        <v>6030.517304</v>
      </c>
      <c r="E258" s="0" t="n">
        <f aca="false">C258*3.65*5.7*20/1000</f>
        <v>946.9050000027</v>
      </c>
      <c r="F258" s="0" t="n">
        <f aca="false">E258/1000</f>
        <v>0.9469050000027</v>
      </c>
      <c r="G258" s="0" t="n">
        <f aca="false">F258/1000</f>
        <v>0.0009469050000027</v>
      </c>
      <c r="H258" s="0" t="n">
        <f aca="false">F258*2.20462</f>
        <v>2.08756570110595</v>
      </c>
    </row>
    <row r="259" customFormat="false" ht="13.8" hidden="false" customHeight="false" outlineLevel="0" collapsed="false">
      <c r="A259" s="0" t="s">
        <v>1022</v>
      </c>
      <c r="B259" s="0" t="n">
        <v>8</v>
      </c>
      <c r="C259" s="0" t="n">
        <v>2451.333814</v>
      </c>
      <c r="D259" s="0" t="n">
        <v>6496.034608</v>
      </c>
      <c r="E259" s="0" t="n">
        <f aca="false">C259*3.65*5.7*20/1000</f>
        <v>1020.0000000054</v>
      </c>
      <c r="F259" s="0" t="n">
        <f aca="false">E259/1000</f>
        <v>1.0200000000054</v>
      </c>
      <c r="G259" s="0" t="n">
        <f aca="false">F259/1000</f>
        <v>0.0010200000000054</v>
      </c>
      <c r="H259" s="0" t="n">
        <f aca="false">F259*2.20462</f>
        <v>2.24871240001191</v>
      </c>
    </row>
    <row r="260" customFormat="false" ht="13.8" hidden="false" customHeight="false" outlineLevel="0" collapsed="false">
      <c r="A260" s="0" t="s">
        <v>1022</v>
      </c>
      <c r="B260" s="0" t="n">
        <v>9</v>
      </c>
      <c r="C260" s="0" t="n">
        <v>2643.59529</v>
      </c>
      <c r="D260" s="0" t="n">
        <v>7005.527518</v>
      </c>
      <c r="E260" s="0" t="n">
        <f aca="false">C260*3.65*5.7*20/1000</f>
        <v>1100.000000169</v>
      </c>
      <c r="F260" s="0" t="n">
        <f aca="false">E260/1000</f>
        <v>1.100000000169</v>
      </c>
      <c r="G260" s="0" t="n">
        <f aca="false">F260/1000</f>
        <v>0.001100000000169</v>
      </c>
      <c r="H260" s="0" t="n">
        <f aca="false">F260*2.20462</f>
        <v>2.42508200037258</v>
      </c>
    </row>
    <row r="261" customFormat="false" ht="13.8" hidden="false" customHeight="false" outlineLevel="0" collapsed="false">
      <c r="A261" s="0" t="s">
        <v>1022</v>
      </c>
      <c r="B261" s="0" t="n">
        <v>10</v>
      </c>
      <c r="C261" s="0" t="n">
        <v>3076.18361</v>
      </c>
      <c r="D261" s="0" t="n">
        <v>8151.886566</v>
      </c>
      <c r="E261" s="0" t="n">
        <f aca="false">C261*3.65*5.7*20/1000</f>
        <v>1280.000000121</v>
      </c>
      <c r="F261" s="0" t="n">
        <f aca="false">E261/1000</f>
        <v>1.280000000121</v>
      </c>
      <c r="G261" s="0" t="n">
        <f aca="false">F261/1000</f>
        <v>0.001280000000121</v>
      </c>
      <c r="H261" s="0" t="n">
        <f aca="false">F261*2.20462</f>
        <v>2.82191360026676</v>
      </c>
    </row>
    <row r="262" customFormat="false" ht="13.8" hidden="false" customHeight="false" outlineLevel="0" collapsed="false">
      <c r="A262" s="0" t="s">
        <v>1023</v>
      </c>
      <c r="B262" s="0" t="n">
        <v>1</v>
      </c>
      <c r="C262" s="0" t="n">
        <v>127.5414564</v>
      </c>
      <c r="D262" s="0" t="n">
        <v>337.9848595</v>
      </c>
      <c r="E262" s="0" t="n">
        <f aca="false">C262*3.65*5.7*20/1000</f>
        <v>53.07000000804</v>
      </c>
      <c r="F262" s="0" t="n">
        <f aca="false">E262/1000</f>
        <v>0.05307000000804</v>
      </c>
      <c r="G262" s="0" t="n">
        <f aca="false">F262/1000</f>
        <v>5.307000000804E-005</v>
      </c>
      <c r="H262" s="0" t="n">
        <f aca="false">F262*2.20462</f>
        <v>0.116999183417725</v>
      </c>
    </row>
    <row r="263" customFormat="false" ht="13.8" hidden="false" customHeight="false" outlineLevel="0" collapsed="false">
      <c r="A263" s="0" t="s">
        <v>1023</v>
      </c>
      <c r="B263" s="0" t="n">
        <v>2</v>
      </c>
      <c r="C263" s="0" t="n">
        <v>347.4885845</v>
      </c>
      <c r="D263" s="0" t="n">
        <v>920.8447489</v>
      </c>
      <c r="E263" s="0" t="n">
        <f aca="false">C263*3.65*5.7*20/1000</f>
        <v>144.59000001045</v>
      </c>
      <c r="F263" s="0" t="n">
        <f aca="false">E263/1000</f>
        <v>0.14459000001045</v>
      </c>
      <c r="G263" s="0" t="n">
        <f aca="false">F263/1000</f>
        <v>0.00014459000001045</v>
      </c>
      <c r="H263" s="0" t="n">
        <f aca="false">F263*2.20462</f>
        <v>0.318766005823038</v>
      </c>
    </row>
    <row r="264" customFormat="false" ht="13.8" hidden="false" customHeight="false" outlineLevel="0" collapsed="false">
      <c r="A264" s="0" t="s">
        <v>1023</v>
      </c>
      <c r="B264" s="0" t="n">
        <v>3</v>
      </c>
      <c r="C264" s="0" t="n">
        <v>732.4200913</v>
      </c>
      <c r="D264" s="0" t="n">
        <v>1940.913242</v>
      </c>
      <c r="E264" s="0" t="n">
        <f aca="false">C264*3.65*5.7*20/1000</f>
        <v>304.75999998993</v>
      </c>
      <c r="F264" s="0" t="n">
        <f aca="false">E264/1000</f>
        <v>0.30475999998993</v>
      </c>
      <c r="G264" s="0" t="n">
        <f aca="false">F264/1000</f>
        <v>0.00030475999998993</v>
      </c>
      <c r="H264" s="0" t="n">
        <f aca="false">F264*2.20462</f>
        <v>0.6718799911778</v>
      </c>
    </row>
    <row r="265" customFormat="false" ht="13.8" hidden="false" customHeight="false" outlineLevel="0" collapsed="false">
      <c r="A265" s="0" t="s">
        <v>1023</v>
      </c>
      <c r="B265" s="0" t="n">
        <v>4</v>
      </c>
      <c r="C265" s="0" t="n">
        <v>1115.200673</v>
      </c>
      <c r="D265" s="0" t="n">
        <v>2955.281782</v>
      </c>
      <c r="E265" s="0" t="n">
        <f aca="false">C265*3.65*5.7*20/1000</f>
        <v>464.0350000353</v>
      </c>
      <c r="F265" s="0" t="n">
        <f aca="false">E265/1000</f>
        <v>0.4640350000353</v>
      </c>
      <c r="G265" s="0" t="n">
        <f aca="false">F265/1000</f>
        <v>0.0004640350000353</v>
      </c>
      <c r="H265" s="0" t="n">
        <f aca="false">F265*2.20462</f>
        <v>1.02302084177782</v>
      </c>
    </row>
    <row r="266" customFormat="false" ht="13.8" hidden="false" customHeight="false" outlineLevel="0" collapsed="false">
      <c r="A266" s="0" t="s">
        <v>1023</v>
      </c>
      <c r="B266" s="0" t="n">
        <v>5</v>
      </c>
      <c r="C266" s="0" t="n">
        <v>1550.432588</v>
      </c>
      <c r="D266" s="0" t="n">
        <v>4108.646359</v>
      </c>
      <c r="E266" s="0" t="n">
        <f aca="false">C266*3.65*5.7*20/1000</f>
        <v>645.1349998668</v>
      </c>
      <c r="F266" s="0" t="n">
        <f aca="false">E266/1000</f>
        <v>0.6451349998668</v>
      </c>
      <c r="G266" s="0" t="n">
        <f aca="false">F266/1000</f>
        <v>0.0006451349998668</v>
      </c>
      <c r="H266" s="0" t="n">
        <f aca="false">F266*2.20462</f>
        <v>1.42227752340634</v>
      </c>
    </row>
    <row r="267" customFormat="false" ht="13.8" hidden="false" customHeight="false" outlineLevel="0" collapsed="false">
      <c r="A267" s="0" t="s">
        <v>1023</v>
      </c>
      <c r="B267" s="0" t="n">
        <v>6</v>
      </c>
      <c r="C267" s="0" t="n">
        <v>1976.435953</v>
      </c>
      <c r="D267" s="0" t="n">
        <v>5237.555275</v>
      </c>
      <c r="E267" s="0" t="n">
        <f aca="false">C267*3.65*5.7*20/1000</f>
        <v>822.3950000433</v>
      </c>
      <c r="F267" s="0" t="n">
        <f aca="false">E267/1000</f>
        <v>0.8223950000433</v>
      </c>
      <c r="G267" s="0" t="n">
        <f aca="false">F267/1000</f>
        <v>0.0008223950000433</v>
      </c>
      <c r="H267" s="0" t="n">
        <f aca="false">F267*2.20462</f>
        <v>1.81306846499546</v>
      </c>
    </row>
    <row r="268" customFormat="false" ht="13.8" hidden="false" customHeight="false" outlineLevel="0" collapsed="false">
      <c r="A268" s="0" t="s">
        <v>1023</v>
      </c>
      <c r="B268" s="0" t="n">
        <v>7</v>
      </c>
      <c r="C268" s="0" t="n">
        <v>2275.666907</v>
      </c>
      <c r="D268" s="0" t="n">
        <v>6030.517304</v>
      </c>
      <c r="E268" s="0" t="n">
        <f aca="false">C268*3.65*5.7*20/1000</f>
        <v>946.9050000027</v>
      </c>
      <c r="F268" s="0" t="n">
        <f aca="false">E268/1000</f>
        <v>0.9469050000027</v>
      </c>
      <c r="G268" s="0" t="n">
        <f aca="false">F268/1000</f>
        <v>0.0009469050000027</v>
      </c>
      <c r="H268" s="0" t="n">
        <f aca="false">F268*2.20462</f>
        <v>2.08756570110595</v>
      </c>
    </row>
    <row r="269" customFormat="false" ht="13.8" hidden="false" customHeight="false" outlineLevel="0" collapsed="false">
      <c r="A269" s="0" t="s">
        <v>1023</v>
      </c>
      <c r="B269" s="0" t="n">
        <v>8</v>
      </c>
      <c r="C269" s="0" t="n">
        <v>2451.333814</v>
      </c>
      <c r="D269" s="0" t="n">
        <v>6496.034608</v>
      </c>
      <c r="E269" s="0" t="n">
        <f aca="false">C269*3.65*5.7*20/1000</f>
        <v>1020.0000000054</v>
      </c>
      <c r="F269" s="0" t="n">
        <f aca="false">E269/1000</f>
        <v>1.0200000000054</v>
      </c>
      <c r="G269" s="0" t="n">
        <f aca="false">F269/1000</f>
        <v>0.0010200000000054</v>
      </c>
      <c r="H269" s="0" t="n">
        <f aca="false">F269*2.20462</f>
        <v>2.24871240001191</v>
      </c>
    </row>
    <row r="270" customFormat="false" ht="13.8" hidden="false" customHeight="false" outlineLevel="0" collapsed="false">
      <c r="A270" s="0" t="s">
        <v>1023</v>
      </c>
      <c r="B270" s="0" t="n">
        <v>9</v>
      </c>
      <c r="C270" s="0" t="n">
        <v>2643.59529</v>
      </c>
      <c r="D270" s="0" t="n">
        <v>7005.527518</v>
      </c>
      <c r="E270" s="0" t="n">
        <f aca="false">C270*3.65*5.7*20/1000</f>
        <v>1100.000000169</v>
      </c>
      <c r="F270" s="0" t="n">
        <f aca="false">E270/1000</f>
        <v>1.100000000169</v>
      </c>
      <c r="G270" s="0" t="n">
        <f aca="false">F270/1000</f>
        <v>0.001100000000169</v>
      </c>
      <c r="H270" s="0" t="n">
        <f aca="false">F270*2.20462</f>
        <v>2.42508200037258</v>
      </c>
    </row>
    <row r="271" customFormat="false" ht="13.8" hidden="false" customHeight="false" outlineLevel="0" collapsed="false">
      <c r="A271" s="0" t="s">
        <v>1023</v>
      </c>
      <c r="B271" s="0" t="n">
        <v>10</v>
      </c>
      <c r="C271" s="0" t="n">
        <v>3076.18361</v>
      </c>
      <c r="D271" s="0" t="n">
        <v>8151.886566</v>
      </c>
      <c r="E271" s="0" t="n">
        <f aca="false">C271*3.65*5.7*20/1000</f>
        <v>1280.000000121</v>
      </c>
      <c r="F271" s="0" t="n">
        <f aca="false">E271/1000</f>
        <v>1.280000000121</v>
      </c>
      <c r="G271" s="0" t="n">
        <f aca="false">F271/1000</f>
        <v>0.001280000000121</v>
      </c>
      <c r="H271" s="0" t="n">
        <f aca="false">F271*2.20462</f>
        <v>2.82191360026676</v>
      </c>
    </row>
    <row r="272" customFormat="false" ht="13.8" hidden="false" customHeight="false" outlineLevel="0" collapsed="false">
      <c r="A272" s="0" t="s">
        <v>1061</v>
      </c>
      <c r="B272" s="0" t="n">
        <v>1</v>
      </c>
      <c r="C272" s="0" t="n">
        <v>476.0273973</v>
      </c>
      <c r="D272" s="0" t="n">
        <v>1261.472603</v>
      </c>
      <c r="E272" s="0" t="n">
        <f aca="false">C272*3.65*5.7*20/1000</f>
        <v>198.07500001653</v>
      </c>
      <c r="F272" s="0" t="n">
        <f aca="false">E272/1000</f>
        <v>0.19807500001653</v>
      </c>
      <c r="G272" s="0" t="n">
        <f aca="false">F272/1000</f>
        <v>0.00019807500001653</v>
      </c>
      <c r="H272" s="0" t="n">
        <f aca="false">F272*2.20462</f>
        <v>0.436680106536443</v>
      </c>
    </row>
    <row r="273" customFormat="false" ht="13.8" hidden="false" customHeight="false" outlineLevel="0" collapsed="false">
      <c r="A273" s="0" t="s">
        <v>1061</v>
      </c>
      <c r="B273" s="0" t="n">
        <v>2</v>
      </c>
      <c r="C273" s="0" t="n">
        <v>1129.488104</v>
      </c>
      <c r="D273" s="0" t="n">
        <v>2993.143474</v>
      </c>
      <c r="E273" s="0" t="n">
        <f aca="false">C273*3.65*5.7*20/1000</f>
        <v>469.9800000744</v>
      </c>
      <c r="F273" s="0" t="n">
        <f aca="false">E273/1000</f>
        <v>0.4699800000744</v>
      </c>
      <c r="G273" s="0" t="n">
        <f aca="false">F273/1000</f>
        <v>0.0004699800000744</v>
      </c>
      <c r="H273" s="0" t="n">
        <f aca="false">F273*2.20462</f>
        <v>1.03612730776402</v>
      </c>
    </row>
    <row r="274" customFormat="false" ht="13.8" hidden="false" customHeight="false" outlineLevel="0" collapsed="false">
      <c r="A274" s="0" t="s">
        <v>1061</v>
      </c>
      <c r="B274" s="0" t="n">
        <v>3</v>
      </c>
      <c r="C274" s="0" t="n">
        <v>1548.906513</v>
      </c>
      <c r="D274" s="0" t="n">
        <v>4104.60226</v>
      </c>
      <c r="E274" s="0" t="n">
        <f aca="false">C274*3.65*5.7*20/1000</f>
        <v>644.5000000593</v>
      </c>
      <c r="F274" s="0" t="n">
        <f aca="false">E274/1000</f>
        <v>0.6445000000593</v>
      </c>
      <c r="G274" s="0" t="n">
        <f aca="false">F274/1000</f>
        <v>0.0006445000000593</v>
      </c>
      <c r="H274" s="0" t="n">
        <f aca="false">F274*2.20462</f>
        <v>1.42087759013073</v>
      </c>
    </row>
    <row r="275" customFormat="false" ht="13.8" hidden="false" customHeight="false" outlineLevel="0" collapsed="false">
      <c r="A275" s="0" t="s">
        <v>1061</v>
      </c>
      <c r="B275" s="0" t="n">
        <v>4</v>
      </c>
      <c r="C275" s="0" t="n">
        <v>2095.457822</v>
      </c>
      <c r="D275" s="0" t="n">
        <v>5552.96323</v>
      </c>
      <c r="E275" s="0" t="n">
        <f aca="false">C275*3.65*5.7*20/1000</f>
        <v>871.9199997342</v>
      </c>
      <c r="F275" s="0" t="n">
        <f aca="false">E275/1000</f>
        <v>0.8719199997342</v>
      </c>
      <c r="G275" s="0" t="n">
        <f aca="false">F275/1000</f>
        <v>0.0008719199997342</v>
      </c>
      <c r="H275" s="0" t="n">
        <f aca="false">F275*2.20462</f>
        <v>1.92225226981401</v>
      </c>
    </row>
    <row r="276" customFormat="false" ht="13.8" hidden="false" customHeight="false" outlineLevel="0" collapsed="false">
      <c r="A276" s="0" t="s">
        <v>1061</v>
      </c>
      <c r="B276" s="0" t="n">
        <v>5</v>
      </c>
      <c r="C276" s="0" t="n">
        <v>2636.890171</v>
      </c>
      <c r="D276" s="0" t="n">
        <v>6987.758953</v>
      </c>
      <c r="E276" s="0" t="n">
        <f aca="false">C276*3.65*5.7*20/1000</f>
        <v>1097.2100001531</v>
      </c>
      <c r="F276" s="0" t="n">
        <f aca="false">E276/1000</f>
        <v>1.0972100001531</v>
      </c>
      <c r="G276" s="0" t="n">
        <f aca="false">F276/1000</f>
        <v>0.0010972100001531</v>
      </c>
      <c r="H276" s="0" t="n">
        <f aca="false">F276*2.20462</f>
        <v>2.41893111053753</v>
      </c>
    </row>
    <row r="277" customFormat="false" ht="13.8" hidden="false" customHeight="false" outlineLevel="0" collapsed="false">
      <c r="A277" s="0" t="s">
        <v>1061</v>
      </c>
      <c r="B277" s="0" t="n">
        <v>6</v>
      </c>
      <c r="C277" s="0" t="n">
        <v>2919.850997</v>
      </c>
      <c r="D277" s="0" t="n">
        <v>7737.605143</v>
      </c>
      <c r="E277" s="0" t="n">
        <f aca="false">C277*3.65*5.7*20/1000</f>
        <v>1214.9499998517</v>
      </c>
      <c r="F277" s="0" t="n">
        <f aca="false">E277/1000</f>
        <v>1.2149499998517</v>
      </c>
      <c r="G277" s="0" t="n">
        <f aca="false">F277/1000</f>
        <v>0.0012149499998517</v>
      </c>
      <c r="H277" s="0" t="n">
        <f aca="false">F277*2.20462</f>
        <v>2.67850306867306</v>
      </c>
    </row>
    <row r="278" customFormat="false" ht="13.8" hidden="false" customHeight="false" outlineLevel="0" collapsed="false">
      <c r="A278" s="0" t="s">
        <v>1061</v>
      </c>
      <c r="B278" s="0" t="n">
        <v>7</v>
      </c>
      <c r="C278" s="0" t="n">
        <v>3445.56597</v>
      </c>
      <c r="D278" s="0" t="n">
        <v>9130.749819</v>
      </c>
      <c r="E278" s="0" t="n">
        <f aca="false">C278*3.65*5.7*20/1000</f>
        <v>1433.700000117</v>
      </c>
      <c r="F278" s="0" t="n">
        <f aca="false">E278/1000</f>
        <v>1.433700000117</v>
      </c>
      <c r="G278" s="0" t="n">
        <f aca="false">F278/1000</f>
        <v>0.001433700000117</v>
      </c>
      <c r="H278" s="0" t="n">
        <f aca="false">F278*2.20462</f>
        <v>3.16076369425794</v>
      </c>
    </row>
    <row r="279" customFormat="false" ht="13.8" hidden="false" customHeight="false" outlineLevel="0" collapsed="false">
      <c r="A279" s="0" t="s">
        <v>1061</v>
      </c>
      <c r="B279" s="0" t="n">
        <v>8</v>
      </c>
      <c r="C279" s="0" t="n">
        <v>3970.920452</v>
      </c>
      <c r="D279" s="0" t="n">
        <v>10522.9392</v>
      </c>
      <c r="E279" s="0" t="n">
        <f aca="false">C279*3.65*5.7*20/1000</f>
        <v>1652.3000000772</v>
      </c>
      <c r="F279" s="0" t="n">
        <f aca="false">E279/1000</f>
        <v>1.6523000000772</v>
      </c>
      <c r="G279" s="0" t="n">
        <f aca="false">F279/1000</f>
        <v>0.0016523000000772</v>
      </c>
      <c r="H279" s="0" t="n">
        <f aca="false">F279*2.20462</f>
        <v>3.6426936261702</v>
      </c>
    </row>
    <row r="280" customFormat="false" ht="13.8" hidden="false" customHeight="false" outlineLevel="0" collapsed="false">
      <c r="A280" s="0" t="s">
        <v>1061</v>
      </c>
      <c r="B280" s="0" t="n">
        <v>9</v>
      </c>
      <c r="C280" s="0" t="n">
        <v>4109.589041</v>
      </c>
      <c r="D280" s="0" t="n">
        <v>10890.41096</v>
      </c>
      <c r="E280" s="0" t="n">
        <f aca="false">C280*3.65*5.7*20/1000</f>
        <v>1709.9999999601</v>
      </c>
      <c r="F280" s="0" t="n">
        <f aca="false">E280/1000</f>
        <v>1.7099999999601</v>
      </c>
      <c r="G280" s="0" t="n">
        <f aca="false">F280/1000</f>
        <v>0.0017099999999601</v>
      </c>
      <c r="H280" s="0" t="n">
        <f aca="false">F280*2.20462</f>
        <v>3.76990019991204</v>
      </c>
    </row>
    <row r="281" customFormat="false" ht="13.8" hidden="false" customHeight="false" outlineLevel="0" collapsed="false">
      <c r="A281" s="0" t="s">
        <v>1061</v>
      </c>
      <c r="B281" s="0" t="n">
        <v>10</v>
      </c>
      <c r="C281" s="0" t="n">
        <v>4373.94857</v>
      </c>
      <c r="D281" s="0" t="n">
        <v>11590.96371</v>
      </c>
      <c r="E281" s="0" t="n">
        <f aca="false">C281*3.65*5.7*20/1000</f>
        <v>1819.999999977</v>
      </c>
      <c r="F281" s="0" t="n">
        <f aca="false">E281/1000</f>
        <v>1.819999999977</v>
      </c>
      <c r="G281" s="0" t="n">
        <f aca="false">F281/1000</f>
        <v>0.001819999999977</v>
      </c>
      <c r="H281" s="0" t="n">
        <f aca="false">F281*2.20462</f>
        <v>4.01240839994929</v>
      </c>
    </row>
    <row r="282" customFormat="false" ht="13.8" hidden="false" customHeight="false" outlineLevel="0" collapsed="false">
      <c r="A282" s="0" t="s">
        <v>1026</v>
      </c>
      <c r="B282" s="0" t="n">
        <v>1</v>
      </c>
      <c r="C282" s="0" t="n">
        <v>1355.00938</v>
      </c>
      <c r="D282" s="0" t="n">
        <v>3590.52486</v>
      </c>
      <c r="E282" s="0" t="n">
        <f aca="false">C282*3.65*5.7*20/1000</f>
        <v>563.819403018</v>
      </c>
      <c r="F282" s="0" t="n">
        <f aca="false">E282/1000</f>
        <v>0.563819403018</v>
      </c>
      <c r="G282" s="0" t="n">
        <f aca="false">F282/1000</f>
        <v>0.000563819403018</v>
      </c>
      <c r="H282" s="0" t="n">
        <f aca="false">F282*2.20462</f>
        <v>1.24300753228154</v>
      </c>
    </row>
    <row r="283" customFormat="false" ht="13.8" hidden="false" customHeight="false" outlineLevel="0" collapsed="false">
      <c r="A283" s="0" t="s">
        <v>1026</v>
      </c>
      <c r="B283" s="0" t="n">
        <v>2</v>
      </c>
      <c r="C283" s="0" t="n">
        <v>9019.28204</v>
      </c>
      <c r="D283" s="0" t="n">
        <v>23901.1974</v>
      </c>
      <c r="E283" s="0" t="n">
        <f aca="false">C283*3.65*5.7*20/1000</f>
        <v>3752.923256844</v>
      </c>
      <c r="F283" s="0" t="n">
        <f aca="false">E283/1000</f>
        <v>3.752923256844</v>
      </c>
      <c r="G283" s="0" t="n">
        <f aca="false">F283/1000</f>
        <v>0.003752923256844</v>
      </c>
      <c r="H283" s="0" t="n">
        <f aca="false">F283*2.20462</f>
        <v>8.27376967050342</v>
      </c>
    </row>
    <row r="284" customFormat="false" ht="13.8" hidden="false" customHeight="false" outlineLevel="0" collapsed="false">
      <c r="A284" s="0" t="s">
        <v>1026</v>
      </c>
      <c r="B284" s="0" t="n">
        <v>3</v>
      </c>
      <c r="C284" s="0" t="n">
        <v>20847.3854</v>
      </c>
      <c r="D284" s="0" t="n">
        <v>55245.1214</v>
      </c>
      <c r="E284" s="0" t="n">
        <f aca="false">C284*3.65*5.7*20/1000</f>
        <v>8674.59706494</v>
      </c>
      <c r="F284" s="0" t="n">
        <f aca="false">E284/1000</f>
        <v>8.67459706494</v>
      </c>
      <c r="G284" s="0" t="n">
        <f aca="false">F284/1000</f>
        <v>0.00867459706494</v>
      </c>
      <c r="H284" s="0" t="n">
        <f aca="false">F284*2.20462</f>
        <v>19.124190181308</v>
      </c>
    </row>
    <row r="285" customFormat="false" ht="13.8" hidden="false" customHeight="false" outlineLevel="0" collapsed="false">
      <c r="A285" s="0" t="s">
        <v>1026</v>
      </c>
      <c r="B285" s="0" t="n">
        <v>4</v>
      </c>
      <c r="C285" s="0" t="n">
        <v>32899.0593</v>
      </c>
      <c r="D285" s="0" t="n">
        <v>87183.5571</v>
      </c>
      <c r="E285" s="0" t="n">
        <f aca="false">C285*3.65*5.7*20/1000</f>
        <v>13689.29857473</v>
      </c>
      <c r="F285" s="0" t="n">
        <f aca="false">E285/1000</f>
        <v>13.68929857473</v>
      </c>
      <c r="G285" s="0" t="n">
        <f aca="false">F285/1000</f>
        <v>0.01368929857473</v>
      </c>
      <c r="H285" s="0" t="n">
        <f aca="false">F285*2.20462</f>
        <v>30.1797014238213</v>
      </c>
    </row>
    <row r="286" customFormat="false" ht="13.8" hidden="false" customHeight="false" outlineLevel="0" collapsed="false">
      <c r="A286" s="0" t="s">
        <v>1026</v>
      </c>
      <c r="B286" s="0" t="n">
        <v>5</v>
      </c>
      <c r="C286" s="0" t="n">
        <v>43204.5378</v>
      </c>
      <c r="D286" s="0" t="n">
        <v>114492.325</v>
      </c>
      <c r="E286" s="0" t="n">
        <f aca="false">C286*3.65*5.7*20/1000</f>
        <v>17977.40817858</v>
      </c>
      <c r="F286" s="0" t="n">
        <f aca="false">E286/1000</f>
        <v>17.97740817858</v>
      </c>
      <c r="G286" s="0" t="n">
        <f aca="false">F286/1000</f>
        <v>0.01797740817858</v>
      </c>
      <c r="H286" s="0" t="n">
        <f aca="false">F286*2.20462</f>
        <v>39.633353618661</v>
      </c>
    </row>
    <row r="287" customFormat="false" ht="13.8" hidden="false" customHeight="false" outlineLevel="0" collapsed="false">
      <c r="A287" s="0" t="s">
        <v>1026</v>
      </c>
      <c r="B287" s="0" t="n">
        <v>6</v>
      </c>
      <c r="C287" s="0" t="n">
        <v>51223.1927</v>
      </c>
      <c r="D287" s="0" t="n">
        <v>135742.561</v>
      </c>
      <c r="E287" s="0" t="n">
        <f aca="false">C287*3.65*5.7*20/1000</f>
        <v>21313.97048247</v>
      </c>
      <c r="F287" s="0" t="n">
        <f aca="false">E287/1000</f>
        <v>21.31397048247</v>
      </c>
      <c r="G287" s="0" t="n">
        <f aca="false">F287/1000</f>
        <v>0.02131397048247</v>
      </c>
      <c r="H287" s="0" t="n">
        <f aca="false">F287*2.20462</f>
        <v>46.989205605063</v>
      </c>
    </row>
    <row r="288" customFormat="false" ht="13.8" hidden="false" customHeight="false" outlineLevel="0" collapsed="false">
      <c r="A288" s="0" t="s">
        <v>1026</v>
      </c>
      <c r="B288" s="0" t="n">
        <v>7</v>
      </c>
      <c r="C288" s="0" t="n">
        <v>57132.7029</v>
      </c>
      <c r="D288" s="0" t="n">
        <v>151401.763</v>
      </c>
      <c r="E288" s="0" t="n">
        <f aca="false">C288*3.65*5.7*20/1000</f>
        <v>23772.91767669</v>
      </c>
      <c r="F288" s="0" t="n">
        <f aca="false">E288/1000</f>
        <v>23.77291767669</v>
      </c>
      <c r="G288" s="0" t="n">
        <f aca="false">F288/1000</f>
        <v>0.02377291767669</v>
      </c>
      <c r="H288" s="0" t="n">
        <f aca="false">F288*2.20462</f>
        <v>52.4102497683843</v>
      </c>
    </row>
    <row r="289" customFormat="false" ht="13.8" hidden="false" customHeight="false" outlineLevel="0" collapsed="false">
      <c r="A289" s="0" t="s">
        <v>1026</v>
      </c>
      <c r="B289" s="0" t="n">
        <v>8</v>
      </c>
      <c r="C289" s="0" t="n">
        <v>61342.9118</v>
      </c>
      <c r="D289" s="0" t="n">
        <v>162558.266</v>
      </c>
      <c r="E289" s="0" t="n">
        <f aca="false">C289*3.65*5.7*20/1000</f>
        <v>25524.78559998</v>
      </c>
      <c r="F289" s="0" t="n">
        <f aca="false">E289/1000</f>
        <v>25.52478559998</v>
      </c>
      <c r="G289" s="0" t="n">
        <f aca="false">F289/1000</f>
        <v>0.02552478559998</v>
      </c>
      <c r="H289" s="0" t="n">
        <f aca="false">F289*2.20462</f>
        <v>56.2724528294279</v>
      </c>
    </row>
    <row r="290" customFormat="false" ht="13.8" hidden="false" customHeight="false" outlineLevel="0" collapsed="false">
      <c r="A290" s="0" t="s">
        <v>1026</v>
      </c>
      <c r="B290" s="0" t="n">
        <v>9</v>
      </c>
      <c r="C290" s="0" t="n">
        <v>64280.7821</v>
      </c>
      <c r="D290" s="0" t="n">
        <v>170344.273</v>
      </c>
      <c r="E290" s="0" t="n">
        <f aca="false">C290*3.65*5.7*20/1000</f>
        <v>26747.23343181</v>
      </c>
      <c r="F290" s="0" t="n">
        <f aca="false">E290/1000</f>
        <v>26.74723343181</v>
      </c>
      <c r="G290" s="0" t="n">
        <f aca="false">F290/1000</f>
        <v>0.02674723343181</v>
      </c>
      <c r="H290" s="0" t="n">
        <f aca="false">F290*2.20462</f>
        <v>58.967485768437</v>
      </c>
    </row>
    <row r="291" customFormat="false" ht="13.8" hidden="false" customHeight="false" outlineLevel="0" collapsed="false">
      <c r="A291" s="0" t="s">
        <v>1026</v>
      </c>
      <c r="B291" s="0" t="n">
        <v>10</v>
      </c>
      <c r="C291" s="0" t="n">
        <v>66302.7108</v>
      </c>
      <c r="D291" s="0" t="n">
        <v>175702.084</v>
      </c>
      <c r="E291" s="0" t="n">
        <f aca="false">C291*3.65*5.7*20/1000</f>
        <v>27588.55796388</v>
      </c>
      <c r="F291" s="0" t="n">
        <f aca="false">E291/1000</f>
        <v>27.58855796388</v>
      </c>
      <c r="G291" s="0" t="n">
        <f aca="false">F291/1000</f>
        <v>0.02758855796388</v>
      </c>
      <c r="H291" s="0" t="n">
        <f aca="false">F291*2.20462</f>
        <v>60.8222866583291</v>
      </c>
    </row>
    <row r="292" customFormat="false" ht="13.8" hidden="false" customHeight="false" outlineLevel="0" collapsed="false">
      <c r="A292" s="0" t="s">
        <v>1028</v>
      </c>
      <c r="B292" s="0" t="n">
        <v>1</v>
      </c>
      <c r="C292" s="0" t="n">
        <v>9202.477013</v>
      </c>
      <c r="D292" s="0" t="n">
        <v>24386.56408</v>
      </c>
      <c r="E292" s="0" t="n">
        <f aca="false">C292*3.65*5.7*20/1000</f>
        <v>3829.1506851093</v>
      </c>
      <c r="F292" s="0" t="n">
        <f aca="false">E292/1000</f>
        <v>3.8291506851093</v>
      </c>
      <c r="G292" s="0" t="n">
        <f aca="false">F292/1000</f>
        <v>0.0038291506851093</v>
      </c>
      <c r="H292" s="0" t="n">
        <f aca="false">F292*2.20462</f>
        <v>8.44182218340567</v>
      </c>
    </row>
    <row r="293" customFormat="false" ht="13.8" hidden="false" customHeight="false" outlineLevel="0" collapsed="false">
      <c r="A293" s="0" t="s">
        <v>1028</v>
      </c>
      <c r="B293" s="0" t="n">
        <v>2</v>
      </c>
      <c r="C293" s="0" t="n">
        <v>68782.88609</v>
      </c>
      <c r="D293" s="0" t="n">
        <v>182274.6482</v>
      </c>
      <c r="E293" s="0" t="n">
        <f aca="false">C293*3.65*5.7*20/1000</f>
        <v>28620.558902049</v>
      </c>
      <c r="F293" s="0" t="n">
        <f aca="false">E293/1000</f>
        <v>28.620558902049</v>
      </c>
      <c r="G293" s="0" t="n">
        <f aca="false">F293/1000</f>
        <v>0.028620558902049</v>
      </c>
      <c r="H293" s="0" t="n">
        <f aca="false">F293*2.20462</f>
        <v>63.0974565666353</v>
      </c>
    </row>
    <row r="294" customFormat="false" ht="13.8" hidden="false" customHeight="false" outlineLevel="0" collapsed="false">
      <c r="A294" s="0" t="s">
        <v>1028</v>
      </c>
      <c r="B294" s="0" t="n">
        <v>3</v>
      </c>
      <c r="C294" s="0" t="n">
        <v>123834.1152</v>
      </c>
      <c r="D294" s="0" t="n">
        <v>328160.4053</v>
      </c>
      <c r="E294" s="0" t="n">
        <f aca="false">C294*3.65*5.7*20/1000</f>
        <v>51527.37533472</v>
      </c>
      <c r="F294" s="0" t="n">
        <f aca="false">E294/1000</f>
        <v>51.52737533472</v>
      </c>
      <c r="G294" s="0" t="n">
        <f aca="false">F294/1000</f>
        <v>0.05152737533472</v>
      </c>
      <c r="H294" s="0" t="n">
        <f aca="false">F294*2.20462</f>
        <v>113.59828221043</v>
      </c>
    </row>
    <row r="295" customFormat="false" ht="13.8" hidden="false" customHeight="false" outlineLevel="0" collapsed="false">
      <c r="A295" s="0" t="s">
        <v>1028</v>
      </c>
      <c r="B295" s="0" t="n">
        <v>4</v>
      </c>
      <c r="C295" s="0" t="n">
        <v>155824.3573</v>
      </c>
      <c r="D295" s="0" t="n">
        <v>412934.5468</v>
      </c>
      <c r="E295" s="0" t="n">
        <f aca="false">C295*3.65*5.7*20/1000</f>
        <v>64838.51507253</v>
      </c>
      <c r="F295" s="0" t="n">
        <f aca="false">E295/1000</f>
        <v>64.83851507253</v>
      </c>
      <c r="G295" s="0" t="n">
        <f aca="false">F295/1000</f>
        <v>0.06483851507253</v>
      </c>
      <c r="H295" s="0" t="n">
        <f aca="false">F295*2.20462</f>
        <v>142.944287099201</v>
      </c>
    </row>
    <row r="296" customFormat="false" ht="13.8" hidden="false" customHeight="false" outlineLevel="0" collapsed="false">
      <c r="A296" s="0" t="s">
        <v>1028</v>
      </c>
      <c r="B296" s="0" t="n">
        <v>5</v>
      </c>
      <c r="C296" s="0" t="n">
        <v>171800.3378</v>
      </c>
      <c r="D296" s="0" t="n">
        <v>455270.8951</v>
      </c>
      <c r="E296" s="0" t="n">
        <f aca="false">C296*3.65*5.7*20/1000</f>
        <v>71486.12055858</v>
      </c>
      <c r="F296" s="0" t="n">
        <f aca="false">E296/1000</f>
        <v>71.48612055858</v>
      </c>
      <c r="G296" s="0" t="n">
        <f aca="false">F296/1000</f>
        <v>0.07148612055858</v>
      </c>
      <c r="H296" s="0" t="n">
        <f aca="false">F296*2.20462</f>
        <v>157.599731105857</v>
      </c>
    </row>
    <row r="297" customFormat="false" ht="13.8" hidden="false" customHeight="false" outlineLevel="0" collapsed="false">
      <c r="A297" s="0" t="s">
        <v>1028</v>
      </c>
      <c r="B297" s="0" t="n">
        <v>6</v>
      </c>
      <c r="C297" s="0" t="n">
        <v>179314.6932</v>
      </c>
      <c r="D297" s="0" t="n">
        <v>475183.9369</v>
      </c>
      <c r="E297" s="0" t="n">
        <f aca="false">C297*3.65*5.7*20/1000</f>
        <v>74612.84384052</v>
      </c>
      <c r="F297" s="0" t="n">
        <f aca="false">E297/1000</f>
        <v>74.61284384052</v>
      </c>
      <c r="G297" s="0" t="n">
        <f aca="false">F297/1000</f>
        <v>0.07461284384052</v>
      </c>
      <c r="H297" s="0" t="n">
        <f aca="false">F297*2.20462</f>
        <v>164.492967787687</v>
      </c>
    </row>
    <row r="298" customFormat="false" ht="13.8" hidden="false" customHeight="false" outlineLevel="0" collapsed="false">
      <c r="A298" s="0" t="s">
        <v>1028</v>
      </c>
      <c r="B298" s="0" t="n">
        <v>7</v>
      </c>
      <c r="C298" s="0" t="n">
        <v>182759.9925</v>
      </c>
      <c r="D298" s="0" t="n">
        <v>484313.9801</v>
      </c>
      <c r="E298" s="0" t="n">
        <f aca="false">C298*3.65*5.7*20/1000</f>
        <v>76046.43287925</v>
      </c>
      <c r="F298" s="0" t="n">
        <f aca="false">E298/1000</f>
        <v>76.04643287925</v>
      </c>
      <c r="G298" s="0" t="n">
        <f aca="false">F298/1000</f>
        <v>0.07604643287925</v>
      </c>
      <c r="H298" s="0" t="n">
        <f aca="false">F298*2.20462</f>
        <v>167.653486854252</v>
      </c>
    </row>
    <row r="299" customFormat="false" ht="13.8" hidden="false" customHeight="false" outlineLevel="0" collapsed="false">
      <c r="A299" s="0" t="s">
        <v>1028</v>
      </c>
      <c r="B299" s="0" t="n">
        <v>8</v>
      </c>
      <c r="C299" s="0" t="n">
        <v>184322.0116</v>
      </c>
      <c r="D299" s="0" t="n">
        <v>488453.3308</v>
      </c>
      <c r="E299" s="0" t="n">
        <f aca="false">C299*3.65*5.7*20/1000</f>
        <v>76696.38902676</v>
      </c>
      <c r="F299" s="0" t="n">
        <f aca="false">E299/1000</f>
        <v>76.69638902676</v>
      </c>
      <c r="G299" s="0" t="n">
        <f aca="false">F299/1000</f>
        <v>0.07669638902676</v>
      </c>
      <c r="H299" s="0" t="n">
        <f aca="false">F299*2.20462</f>
        <v>169.086393176176</v>
      </c>
    </row>
    <row r="300" customFormat="false" ht="13.8" hidden="false" customHeight="false" outlineLevel="0" collapsed="false">
      <c r="A300" s="0" t="s">
        <v>1028</v>
      </c>
      <c r="B300" s="0" t="n">
        <v>9</v>
      </c>
      <c r="C300" s="0" t="n">
        <v>185026.8343</v>
      </c>
      <c r="D300" s="0" t="n">
        <v>490321.1109</v>
      </c>
      <c r="E300" s="0" t="n">
        <f aca="false">C300*3.65*5.7*20/1000</f>
        <v>76989.66575223</v>
      </c>
      <c r="F300" s="0" t="n">
        <f aca="false">E300/1000</f>
        <v>76.98966575223</v>
      </c>
      <c r="G300" s="0" t="n">
        <f aca="false">F300/1000</f>
        <v>0.07698966575223</v>
      </c>
      <c r="H300" s="0" t="n">
        <f aca="false">F300*2.20462</f>
        <v>169.732956910681</v>
      </c>
    </row>
    <row r="301" customFormat="false" ht="13.8" hidden="false" customHeight="false" outlineLevel="0" collapsed="false">
      <c r="A301" s="0" t="s">
        <v>1028</v>
      </c>
      <c r="B301" s="0" t="n">
        <v>10</v>
      </c>
      <c r="C301" s="0" t="n">
        <v>185344.3423</v>
      </c>
      <c r="D301" s="0" t="n">
        <v>491162.507</v>
      </c>
      <c r="E301" s="0" t="n">
        <f aca="false">C301*3.65*5.7*20/1000</f>
        <v>77121.78083103</v>
      </c>
      <c r="F301" s="0" t="n">
        <f aca="false">E301/1000</f>
        <v>77.12178083103</v>
      </c>
      <c r="G301" s="0" t="n">
        <f aca="false">F301/1000</f>
        <v>0.07712178083103</v>
      </c>
      <c r="H301" s="0" t="n">
        <f aca="false">F301*2.20462</f>
        <v>170.024220455705</v>
      </c>
    </row>
    <row r="302" customFormat="false" ht="13.8" hidden="false" customHeight="false" outlineLevel="0" collapsed="false">
      <c r="A302" s="0" t="s">
        <v>1029</v>
      </c>
      <c r="B302" s="0" t="n">
        <v>1</v>
      </c>
      <c r="C302" s="0" t="n">
        <v>476.0273973</v>
      </c>
      <c r="D302" s="0" t="n">
        <v>1261.472603</v>
      </c>
      <c r="E302" s="0" t="n">
        <f aca="false">C302*3.65*5.7*20/1000</f>
        <v>198.07500001653</v>
      </c>
      <c r="F302" s="0" t="n">
        <f aca="false">E302/1000</f>
        <v>0.19807500001653</v>
      </c>
      <c r="G302" s="0" t="n">
        <f aca="false">F302/1000</f>
        <v>0.00019807500001653</v>
      </c>
      <c r="H302" s="0" t="n">
        <f aca="false">F302*2.20462</f>
        <v>0.436680106536443</v>
      </c>
    </row>
    <row r="303" customFormat="false" ht="13.8" hidden="false" customHeight="false" outlineLevel="0" collapsed="false">
      <c r="A303" s="0" t="s">
        <v>1029</v>
      </c>
      <c r="B303" s="0" t="n">
        <v>2</v>
      </c>
      <c r="C303" s="0" t="n">
        <v>1129.488104</v>
      </c>
      <c r="D303" s="0" t="n">
        <v>2993.143474</v>
      </c>
      <c r="E303" s="0" t="n">
        <f aca="false">C303*3.65*5.7*20/1000</f>
        <v>469.9800000744</v>
      </c>
      <c r="F303" s="0" t="n">
        <f aca="false">E303/1000</f>
        <v>0.4699800000744</v>
      </c>
      <c r="G303" s="0" t="n">
        <f aca="false">F303/1000</f>
        <v>0.0004699800000744</v>
      </c>
      <c r="H303" s="0" t="n">
        <f aca="false">F303*2.20462</f>
        <v>1.03612730776402</v>
      </c>
    </row>
    <row r="304" customFormat="false" ht="13.8" hidden="false" customHeight="false" outlineLevel="0" collapsed="false">
      <c r="A304" s="0" t="s">
        <v>1029</v>
      </c>
      <c r="B304" s="0" t="n">
        <v>3</v>
      </c>
      <c r="C304" s="0" t="n">
        <v>1548.906513</v>
      </c>
      <c r="D304" s="0" t="n">
        <v>4104.60226</v>
      </c>
      <c r="E304" s="0" t="n">
        <f aca="false">C304*3.65*5.7*20/1000</f>
        <v>644.5000000593</v>
      </c>
      <c r="F304" s="0" t="n">
        <f aca="false">E304/1000</f>
        <v>0.6445000000593</v>
      </c>
      <c r="G304" s="0" t="n">
        <f aca="false">F304/1000</f>
        <v>0.0006445000000593</v>
      </c>
      <c r="H304" s="0" t="n">
        <f aca="false">F304*2.20462</f>
        <v>1.42087759013073</v>
      </c>
    </row>
    <row r="305" customFormat="false" ht="13.8" hidden="false" customHeight="false" outlineLevel="0" collapsed="false">
      <c r="A305" s="0" t="s">
        <v>1029</v>
      </c>
      <c r="B305" s="0" t="n">
        <v>4</v>
      </c>
      <c r="C305" s="0" t="n">
        <v>2095.457822</v>
      </c>
      <c r="D305" s="0" t="n">
        <v>5552.96323</v>
      </c>
      <c r="E305" s="0" t="n">
        <f aca="false">C305*3.65*5.7*20/1000</f>
        <v>871.9199997342</v>
      </c>
      <c r="F305" s="0" t="n">
        <f aca="false">E305/1000</f>
        <v>0.8719199997342</v>
      </c>
      <c r="G305" s="0" t="n">
        <f aca="false">F305/1000</f>
        <v>0.0008719199997342</v>
      </c>
      <c r="H305" s="0" t="n">
        <f aca="false">F305*2.20462</f>
        <v>1.92225226981401</v>
      </c>
    </row>
    <row r="306" customFormat="false" ht="13.8" hidden="false" customHeight="false" outlineLevel="0" collapsed="false">
      <c r="A306" s="0" t="s">
        <v>1029</v>
      </c>
      <c r="B306" s="0" t="n">
        <v>5</v>
      </c>
      <c r="C306" s="0" t="n">
        <v>2636.890171</v>
      </c>
      <c r="D306" s="0" t="n">
        <v>6987.758953</v>
      </c>
      <c r="E306" s="0" t="n">
        <f aca="false">C306*3.65*5.7*20/1000</f>
        <v>1097.2100001531</v>
      </c>
      <c r="F306" s="0" t="n">
        <f aca="false">E306/1000</f>
        <v>1.0972100001531</v>
      </c>
      <c r="G306" s="0" t="n">
        <f aca="false">F306/1000</f>
        <v>0.0010972100001531</v>
      </c>
      <c r="H306" s="0" t="n">
        <f aca="false">F306*2.20462</f>
        <v>2.41893111053753</v>
      </c>
    </row>
    <row r="307" customFormat="false" ht="13.8" hidden="false" customHeight="false" outlineLevel="0" collapsed="false">
      <c r="A307" s="0" t="s">
        <v>1029</v>
      </c>
      <c r="B307" s="0" t="n">
        <v>6</v>
      </c>
      <c r="C307" s="0" t="n">
        <v>2919.850997</v>
      </c>
      <c r="D307" s="0" t="n">
        <v>7737.605143</v>
      </c>
      <c r="E307" s="0" t="n">
        <f aca="false">C307*3.65*5.7*20/1000</f>
        <v>1214.9499998517</v>
      </c>
      <c r="F307" s="0" t="n">
        <f aca="false">E307/1000</f>
        <v>1.2149499998517</v>
      </c>
      <c r="G307" s="0" t="n">
        <f aca="false">F307/1000</f>
        <v>0.0012149499998517</v>
      </c>
      <c r="H307" s="0" t="n">
        <f aca="false">F307*2.20462</f>
        <v>2.67850306867306</v>
      </c>
    </row>
    <row r="308" customFormat="false" ht="13.8" hidden="false" customHeight="false" outlineLevel="0" collapsed="false">
      <c r="A308" s="0" t="s">
        <v>1029</v>
      </c>
      <c r="B308" s="0" t="n">
        <v>7</v>
      </c>
      <c r="C308" s="0" t="n">
        <v>3445.56597</v>
      </c>
      <c r="D308" s="0" t="n">
        <v>9130.749819</v>
      </c>
      <c r="E308" s="0" t="n">
        <f aca="false">C308*3.65*5.7*20/1000</f>
        <v>1433.700000117</v>
      </c>
      <c r="F308" s="0" t="n">
        <f aca="false">E308/1000</f>
        <v>1.433700000117</v>
      </c>
      <c r="G308" s="0" t="n">
        <f aca="false">F308/1000</f>
        <v>0.001433700000117</v>
      </c>
      <c r="H308" s="0" t="n">
        <f aca="false">F308*2.20462</f>
        <v>3.16076369425794</v>
      </c>
    </row>
    <row r="309" customFormat="false" ht="13.8" hidden="false" customHeight="false" outlineLevel="0" collapsed="false">
      <c r="A309" s="0" t="s">
        <v>1029</v>
      </c>
      <c r="B309" s="0" t="n">
        <v>8</v>
      </c>
      <c r="C309" s="0" t="n">
        <v>3970.920452</v>
      </c>
      <c r="D309" s="0" t="n">
        <v>10522.9392</v>
      </c>
      <c r="E309" s="0" t="n">
        <f aca="false">C309*3.65*5.7*20/1000</f>
        <v>1652.3000000772</v>
      </c>
      <c r="F309" s="0" t="n">
        <f aca="false">E309/1000</f>
        <v>1.6523000000772</v>
      </c>
      <c r="G309" s="0" t="n">
        <f aca="false">F309/1000</f>
        <v>0.0016523000000772</v>
      </c>
      <c r="H309" s="0" t="n">
        <f aca="false">F309*2.20462</f>
        <v>3.6426936261702</v>
      </c>
    </row>
    <row r="310" customFormat="false" ht="13.8" hidden="false" customHeight="false" outlineLevel="0" collapsed="false">
      <c r="A310" s="0" t="s">
        <v>1029</v>
      </c>
      <c r="B310" s="0" t="n">
        <v>9</v>
      </c>
      <c r="C310" s="0" t="n">
        <v>4109.589041</v>
      </c>
      <c r="D310" s="0" t="n">
        <v>10890.41096</v>
      </c>
      <c r="E310" s="0" t="n">
        <f aca="false">C310*3.65*5.7*20/1000</f>
        <v>1709.9999999601</v>
      </c>
      <c r="F310" s="0" t="n">
        <f aca="false">E310/1000</f>
        <v>1.7099999999601</v>
      </c>
      <c r="G310" s="0" t="n">
        <f aca="false">F310/1000</f>
        <v>0.0017099999999601</v>
      </c>
      <c r="H310" s="0" t="n">
        <f aca="false">F310*2.20462</f>
        <v>3.76990019991204</v>
      </c>
    </row>
    <row r="311" customFormat="false" ht="13.8" hidden="false" customHeight="false" outlineLevel="0" collapsed="false">
      <c r="A311" s="0" t="s">
        <v>1029</v>
      </c>
      <c r="B311" s="0" t="n">
        <v>10</v>
      </c>
      <c r="C311" s="0" t="n">
        <v>4373.94857</v>
      </c>
      <c r="D311" s="0" t="n">
        <v>11590.96371</v>
      </c>
      <c r="E311" s="0" t="n">
        <f aca="false">C311*3.65*5.7*20/1000</f>
        <v>1819.999999977</v>
      </c>
      <c r="F311" s="0" t="n">
        <f aca="false">E311/1000</f>
        <v>1.819999999977</v>
      </c>
      <c r="G311" s="0" t="n">
        <f aca="false">F311/1000</f>
        <v>0.001819999999977</v>
      </c>
      <c r="H311" s="0" t="n">
        <f aca="false">F311*2.20462</f>
        <v>4.01240839994929</v>
      </c>
    </row>
    <row r="312" customFormat="false" ht="13.8" hidden="false" customHeight="false" outlineLevel="0" collapsed="false">
      <c r="A312" s="0" t="s">
        <v>222</v>
      </c>
      <c r="B312" s="0" t="n">
        <v>1</v>
      </c>
      <c r="C312" s="0" t="n">
        <v>127.5414564</v>
      </c>
      <c r="D312" s="0" t="n">
        <v>337.9848595</v>
      </c>
      <c r="E312" s="0" t="n">
        <f aca="false">C312*3.65*5.7*20/1000</f>
        <v>53.07000000804</v>
      </c>
      <c r="F312" s="0" t="n">
        <f aca="false">E312/1000</f>
        <v>0.05307000000804</v>
      </c>
      <c r="G312" s="0" t="n">
        <f aca="false">F312/1000</f>
        <v>5.307000000804E-005</v>
      </c>
      <c r="H312" s="0" t="n">
        <f aca="false">F312*2.20462</f>
        <v>0.116999183417725</v>
      </c>
    </row>
    <row r="313" customFormat="false" ht="13.8" hidden="false" customHeight="false" outlineLevel="0" collapsed="false">
      <c r="A313" s="0" t="s">
        <v>222</v>
      </c>
      <c r="B313" s="0" t="n">
        <v>2</v>
      </c>
      <c r="C313" s="0" t="n">
        <v>347.4885845</v>
      </c>
      <c r="D313" s="0" t="n">
        <v>920.8447489</v>
      </c>
      <c r="E313" s="0" t="n">
        <f aca="false">C313*3.65*5.7*20/1000</f>
        <v>144.59000001045</v>
      </c>
      <c r="F313" s="0" t="n">
        <f aca="false">E313/1000</f>
        <v>0.14459000001045</v>
      </c>
      <c r="G313" s="0" t="n">
        <f aca="false">F313/1000</f>
        <v>0.00014459000001045</v>
      </c>
      <c r="H313" s="0" t="n">
        <f aca="false">F313*2.20462</f>
        <v>0.318766005823038</v>
      </c>
    </row>
    <row r="314" customFormat="false" ht="13.8" hidden="false" customHeight="false" outlineLevel="0" collapsed="false">
      <c r="A314" s="0" t="s">
        <v>222</v>
      </c>
      <c r="B314" s="0" t="n">
        <v>3</v>
      </c>
      <c r="C314" s="0" t="n">
        <v>732.4200913</v>
      </c>
      <c r="D314" s="0" t="n">
        <v>1940.913242</v>
      </c>
      <c r="E314" s="0" t="n">
        <f aca="false">C314*3.65*5.7*20/1000</f>
        <v>304.75999998993</v>
      </c>
      <c r="F314" s="0" t="n">
        <f aca="false">E314/1000</f>
        <v>0.30475999998993</v>
      </c>
      <c r="G314" s="0" t="n">
        <f aca="false">F314/1000</f>
        <v>0.00030475999998993</v>
      </c>
      <c r="H314" s="0" t="n">
        <f aca="false">F314*2.20462</f>
        <v>0.6718799911778</v>
      </c>
    </row>
    <row r="315" customFormat="false" ht="13.8" hidden="false" customHeight="false" outlineLevel="0" collapsed="false">
      <c r="A315" s="0" t="s">
        <v>222</v>
      </c>
      <c r="B315" s="0" t="n">
        <v>4</v>
      </c>
      <c r="C315" s="0" t="n">
        <v>1115.200673</v>
      </c>
      <c r="D315" s="0" t="n">
        <v>2955.281782</v>
      </c>
      <c r="E315" s="0" t="n">
        <f aca="false">C315*3.65*5.7*20/1000</f>
        <v>464.0350000353</v>
      </c>
      <c r="F315" s="0" t="n">
        <f aca="false">E315/1000</f>
        <v>0.4640350000353</v>
      </c>
      <c r="G315" s="0" t="n">
        <f aca="false">F315/1000</f>
        <v>0.0004640350000353</v>
      </c>
      <c r="H315" s="0" t="n">
        <f aca="false">F315*2.20462</f>
        <v>1.02302084177782</v>
      </c>
    </row>
    <row r="316" customFormat="false" ht="13.8" hidden="false" customHeight="false" outlineLevel="0" collapsed="false">
      <c r="A316" s="0" t="s">
        <v>222</v>
      </c>
      <c r="B316" s="0" t="n">
        <v>5</v>
      </c>
      <c r="C316" s="0" t="n">
        <v>1550.432588</v>
      </c>
      <c r="D316" s="0" t="n">
        <v>4108.646359</v>
      </c>
      <c r="E316" s="0" t="n">
        <f aca="false">C316*3.65*5.7*20/1000</f>
        <v>645.1349998668</v>
      </c>
      <c r="F316" s="0" t="n">
        <f aca="false">E316/1000</f>
        <v>0.6451349998668</v>
      </c>
      <c r="G316" s="0" t="n">
        <f aca="false">F316/1000</f>
        <v>0.0006451349998668</v>
      </c>
      <c r="H316" s="0" t="n">
        <f aca="false">F316*2.20462</f>
        <v>1.42227752340634</v>
      </c>
    </row>
    <row r="317" customFormat="false" ht="13.8" hidden="false" customHeight="false" outlineLevel="0" collapsed="false">
      <c r="A317" s="0" t="s">
        <v>222</v>
      </c>
      <c r="B317" s="0" t="n">
        <v>6</v>
      </c>
      <c r="C317" s="0" t="n">
        <v>1976.435953</v>
      </c>
      <c r="D317" s="0" t="n">
        <v>5237.555275</v>
      </c>
      <c r="E317" s="0" t="n">
        <f aca="false">C317*3.65*5.7*20/1000</f>
        <v>822.3950000433</v>
      </c>
      <c r="F317" s="0" t="n">
        <f aca="false">E317/1000</f>
        <v>0.8223950000433</v>
      </c>
      <c r="G317" s="0" t="n">
        <f aca="false">F317/1000</f>
        <v>0.0008223950000433</v>
      </c>
      <c r="H317" s="0" t="n">
        <f aca="false">F317*2.20462</f>
        <v>1.81306846499546</v>
      </c>
    </row>
    <row r="318" customFormat="false" ht="13.8" hidden="false" customHeight="false" outlineLevel="0" collapsed="false">
      <c r="A318" s="0" t="s">
        <v>222</v>
      </c>
      <c r="B318" s="0" t="n">
        <v>7</v>
      </c>
      <c r="C318" s="0" t="n">
        <v>2275.666907</v>
      </c>
      <c r="D318" s="0" t="n">
        <v>6030.517304</v>
      </c>
      <c r="E318" s="0" t="n">
        <f aca="false">C318*3.65*5.7*20/1000</f>
        <v>946.9050000027</v>
      </c>
      <c r="F318" s="0" t="n">
        <f aca="false">E318/1000</f>
        <v>0.9469050000027</v>
      </c>
      <c r="G318" s="0" t="n">
        <f aca="false">F318/1000</f>
        <v>0.0009469050000027</v>
      </c>
      <c r="H318" s="0" t="n">
        <f aca="false">F318*2.20462</f>
        <v>2.08756570110595</v>
      </c>
    </row>
    <row r="319" customFormat="false" ht="13.8" hidden="false" customHeight="false" outlineLevel="0" collapsed="false">
      <c r="A319" s="0" t="s">
        <v>222</v>
      </c>
      <c r="B319" s="0" t="n">
        <v>8</v>
      </c>
      <c r="C319" s="0" t="n">
        <v>2451.333814</v>
      </c>
      <c r="D319" s="0" t="n">
        <v>6496.034608</v>
      </c>
      <c r="E319" s="0" t="n">
        <f aca="false">C319*3.65*5.7*20/1000</f>
        <v>1020.0000000054</v>
      </c>
      <c r="F319" s="0" t="n">
        <f aca="false">E319/1000</f>
        <v>1.0200000000054</v>
      </c>
      <c r="G319" s="0" t="n">
        <f aca="false">F319/1000</f>
        <v>0.0010200000000054</v>
      </c>
      <c r="H319" s="0" t="n">
        <f aca="false">F319*2.20462</f>
        <v>2.24871240001191</v>
      </c>
    </row>
    <row r="320" customFormat="false" ht="13.8" hidden="false" customHeight="false" outlineLevel="0" collapsed="false">
      <c r="A320" s="0" t="s">
        <v>222</v>
      </c>
      <c r="B320" s="0" t="n">
        <v>9</v>
      </c>
      <c r="C320" s="0" t="n">
        <v>2643.59529</v>
      </c>
      <c r="D320" s="0" t="n">
        <v>7005.527518</v>
      </c>
      <c r="E320" s="0" t="n">
        <f aca="false">C320*3.65*5.7*20/1000</f>
        <v>1100.000000169</v>
      </c>
      <c r="F320" s="0" t="n">
        <f aca="false">E320/1000</f>
        <v>1.100000000169</v>
      </c>
      <c r="G320" s="0" t="n">
        <f aca="false">F320/1000</f>
        <v>0.001100000000169</v>
      </c>
      <c r="H320" s="0" t="n">
        <f aca="false">F320*2.20462</f>
        <v>2.42508200037258</v>
      </c>
    </row>
    <row r="321" customFormat="false" ht="13.8" hidden="false" customHeight="false" outlineLevel="0" collapsed="false">
      <c r="A321" s="0" t="s">
        <v>222</v>
      </c>
      <c r="B321" s="0" t="n">
        <v>10</v>
      </c>
      <c r="C321" s="0" t="n">
        <v>3076.18361</v>
      </c>
      <c r="D321" s="0" t="n">
        <v>8151.886566</v>
      </c>
      <c r="E321" s="0" t="n">
        <f aca="false">C321*3.65*5.7*20/1000</f>
        <v>1280.000000121</v>
      </c>
      <c r="F321" s="0" t="n">
        <f aca="false">E321/1000</f>
        <v>1.280000000121</v>
      </c>
      <c r="G321" s="0" t="n">
        <f aca="false">F321/1000</f>
        <v>0.001280000000121</v>
      </c>
      <c r="H321" s="0" t="n">
        <f aca="false">F321*2.20462</f>
        <v>2.82191360026676</v>
      </c>
    </row>
    <row r="322" customFormat="false" ht="13.8" hidden="false" customHeight="false" outlineLevel="0" collapsed="false">
      <c r="A322" s="0" t="s">
        <v>1030</v>
      </c>
      <c r="B322" s="0" t="n">
        <v>1</v>
      </c>
      <c r="C322" s="0" t="n">
        <v>1355.00938</v>
      </c>
      <c r="D322" s="0" t="n">
        <v>3590.52486</v>
      </c>
      <c r="E322" s="0" t="n">
        <f aca="false">C322*3.65*5.7*20/1000</f>
        <v>563.819403018</v>
      </c>
      <c r="F322" s="0" t="n">
        <f aca="false">E322/1000</f>
        <v>0.563819403018</v>
      </c>
      <c r="G322" s="0" t="n">
        <f aca="false">F322/1000</f>
        <v>0.000563819403018</v>
      </c>
      <c r="H322" s="0" t="n">
        <f aca="false">F322*2.20462</f>
        <v>1.24300753228154</v>
      </c>
    </row>
    <row r="323" customFormat="false" ht="13.8" hidden="false" customHeight="false" outlineLevel="0" collapsed="false">
      <c r="A323" s="0" t="s">
        <v>1030</v>
      </c>
      <c r="B323" s="0" t="n">
        <v>2</v>
      </c>
      <c r="C323" s="0" t="n">
        <v>9019.28204</v>
      </c>
      <c r="D323" s="0" t="n">
        <v>23901.1974</v>
      </c>
      <c r="E323" s="0" t="n">
        <f aca="false">C323*3.65*5.7*20/1000</f>
        <v>3752.923256844</v>
      </c>
      <c r="F323" s="0" t="n">
        <f aca="false">E323/1000</f>
        <v>3.752923256844</v>
      </c>
      <c r="G323" s="0" t="n">
        <f aca="false">F323/1000</f>
        <v>0.003752923256844</v>
      </c>
      <c r="H323" s="0" t="n">
        <f aca="false">F323*2.20462</f>
        <v>8.27376967050342</v>
      </c>
    </row>
    <row r="324" customFormat="false" ht="13.8" hidden="false" customHeight="false" outlineLevel="0" collapsed="false">
      <c r="A324" s="0" t="s">
        <v>1030</v>
      </c>
      <c r="B324" s="0" t="n">
        <v>3</v>
      </c>
      <c r="C324" s="0" t="n">
        <v>20847.3854</v>
      </c>
      <c r="D324" s="0" t="n">
        <v>55245.1214</v>
      </c>
      <c r="E324" s="0" t="n">
        <f aca="false">C324*3.65*5.7*20/1000</f>
        <v>8674.59706494</v>
      </c>
      <c r="F324" s="0" t="n">
        <f aca="false">E324/1000</f>
        <v>8.67459706494</v>
      </c>
      <c r="G324" s="0" t="n">
        <f aca="false">F324/1000</f>
        <v>0.00867459706494</v>
      </c>
      <c r="H324" s="0" t="n">
        <f aca="false">F324*2.20462</f>
        <v>19.124190181308</v>
      </c>
    </row>
    <row r="325" customFormat="false" ht="13.8" hidden="false" customHeight="false" outlineLevel="0" collapsed="false">
      <c r="A325" s="0" t="s">
        <v>1030</v>
      </c>
      <c r="B325" s="0" t="n">
        <v>4</v>
      </c>
      <c r="C325" s="0" t="n">
        <v>32899.0593</v>
      </c>
      <c r="D325" s="0" t="n">
        <v>87183.5571</v>
      </c>
      <c r="E325" s="0" t="n">
        <f aca="false">C325*3.65*5.7*20/1000</f>
        <v>13689.29857473</v>
      </c>
      <c r="F325" s="0" t="n">
        <f aca="false">E325/1000</f>
        <v>13.68929857473</v>
      </c>
      <c r="G325" s="0" t="n">
        <f aca="false">F325/1000</f>
        <v>0.01368929857473</v>
      </c>
      <c r="H325" s="0" t="n">
        <f aca="false">F325*2.20462</f>
        <v>30.1797014238213</v>
      </c>
    </row>
    <row r="326" customFormat="false" ht="13.8" hidden="false" customHeight="false" outlineLevel="0" collapsed="false">
      <c r="A326" s="0" t="s">
        <v>1030</v>
      </c>
      <c r="B326" s="0" t="n">
        <v>5</v>
      </c>
      <c r="C326" s="0" t="n">
        <v>43204.5378</v>
      </c>
      <c r="D326" s="0" t="n">
        <v>114492.325</v>
      </c>
      <c r="E326" s="0" t="n">
        <f aca="false">C326*3.65*5.7*20/1000</f>
        <v>17977.40817858</v>
      </c>
      <c r="F326" s="0" t="n">
        <f aca="false">E326/1000</f>
        <v>17.97740817858</v>
      </c>
      <c r="G326" s="0" t="n">
        <f aca="false">F326/1000</f>
        <v>0.01797740817858</v>
      </c>
      <c r="H326" s="0" t="n">
        <f aca="false">F326*2.20462</f>
        <v>39.633353618661</v>
      </c>
    </row>
    <row r="327" customFormat="false" ht="13.8" hidden="false" customHeight="false" outlineLevel="0" collapsed="false">
      <c r="A327" s="0" t="s">
        <v>1030</v>
      </c>
      <c r="B327" s="0" t="n">
        <v>6</v>
      </c>
      <c r="C327" s="0" t="n">
        <v>51223.1927</v>
      </c>
      <c r="D327" s="0" t="n">
        <v>135742.561</v>
      </c>
      <c r="E327" s="0" t="n">
        <f aca="false">C327*3.65*5.7*20/1000</f>
        <v>21313.97048247</v>
      </c>
      <c r="F327" s="0" t="n">
        <f aca="false">E327/1000</f>
        <v>21.31397048247</v>
      </c>
      <c r="G327" s="0" t="n">
        <f aca="false">F327/1000</f>
        <v>0.02131397048247</v>
      </c>
      <c r="H327" s="0" t="n">
        <f aca="false">F327*2.20462</f>
        <v>46.989205605063</v>
      </c>
    </row>
    <row r="328" customFormat="false" ht="13.8" hidden="false" customHeight="false" outlineLevel="0" collapsed="false">
      <c r="A328" s="0" t="s">
        <v>1030</v>
      </c>
      <c r="B328" s="0" t="n">
        <v>7</v>
      </c>
      <c r="C328" s="0" t="n">
        <v>57132.7029</v>
      </c>
      <c r="D328" s="0" t="n">
        <v>151401.763</v>
      </c>
      <c r="E328" s="0" t="n">
        <f aca="false">C328*3.65*5.7*20/1000</f>
        <v>23772.91767669</v>
      </c>
      <c r="F328" s="0" t="n">
        <f aca="false">E328/1000</f>
        <v>23.77291767669</v>
      </c>
      <c r="G328" s="0" t="n">
        <f aca="false">F328/1000</f>
        <v>0.02377291767669</v>
      </c>
      <c r="H328" s="0" t="n">
        <f aca="false">F328*2.20462</f>
        <v>52.4102497683843</v>
      </c>
    </row>
    <row r="329" customFormat="false" ht="13.8" hidden="false" customHeight="false" outlineLevel="0" collapsed="false">
      <c r="A329" s="0" t="s">
        <v>1030</v>
      </c>
      <c r="B329" s="0" t="n">
        <v>8</v>
      </c>
      <c r="C329" s="0" t="n">
        <v>61342.9118</v>
      </c>
      <c r="D329" s="0" t="n">
        <v>162558.266</v>
      </c>
      <c r="E329" s="0" t="n">
        <f aca="false">C329*3.65*5.7*20/1000</f>
        <v>25524.78559998</v>
      </c>
      <c r="F329" s="0" t="n">
        <f aca="false">E329/1000</f>
        <v>25.52478559998</v>
      </c>
      <c r="G329" s="0" t="n">
        <f aca="false">F329/1000</f>
        <v>0.02552478559998</v>
      </c>
      <c r="H329" s="0" t="n">
        <f aca="false">F329*2.20462</f>
        <v>56.2724528294279</v>
      </c>
    </row>
    <row r="330" customFormat="false" ht="13.8" hidden="false" customHeight="false" outlineLevel="0" collapsed="false">
      <c r="A330" s="0" t="s">
        <v>1030</v>
      </c>
      <c r="B330" s="0" t="n">
        <v>9</v>
      </c>
      <c r="C330" s="0" t="n">
        <v>64280.7821</v>
      </c>
      <c r="D330" s="0" t="n">
        <v>170344.273</v>
      </c>
      <c r="E330" s="0" t="n">
        <f aca="false">C330*3.65*5.7*20/1000</f>
        <v>26747.23343181</v>
      </c>
      <c r="F330" s="0" t="n">
        <f aca="false">E330/1000</f>
        <v>26.74723343181</v>
      </c>
      <c r="G330" s="0" t="n">
        <f aca="false">F330/1000</f>
        <v>0.02674723343181</v>
      </c>
      <c r="H330" s="0" t="n">
        <f aca="false">F330*2.20462</f>
        <v>58.967485768437</v>
      </c>
    </row>
    <row r="331" customFormat="false" ht="13.8" hidden="false" customHeight="false" outlineLevel="0" collapsed="false">
      <c r="A331" s="0" t="s">
        <v>1030</v>
      </c>
      <c r="B331" s="0" t="n">
        <v>10</v>
      </c>
      <c r="C331" s="0" t="n">
        <v>66302.7108</v>
      </c>
      <c r="D331" s="0" t="n">
        <v>175702.084</v>
      </c>
      <c r="E331" s="0" t="n">
        <f aca="false">C331*3.65*5.7*20/1000</f>
        <v>27588.55796388</v>
      </c>
      <c r="F331" s="0" t="n">
        <f aca="false">E331/1000</f>
        <v>27.58855796388</v>
      </c>
      <c r="G331" s="0" t="n">
        <f aca="false">F331/1000</f>
        <v>0.02758855796388</v>
      </c>
      <c r="H331" s="0" t="n">
        <f aca="false">F331*2.20462</f>
        <v>60.8222866583291</v>
      </c>
    </row>
    <row r="332" customFormat="false" ht="13.8" hidden="false" customHeight="false" outlineLevel="0" collapsed="false">
      <c r="A332" s="0" t="s">
        <v>1033</v>
      </c>
      <c r="B332" s="0" t="n">
        <v>1</v>
      </c>
      <c r="C332" s="0" t="n">
        <v>127.5414564</v>
      </c>
      <c r="D332" s="0" t="n">
        <v>337.9848595</v>
      </c>
      <c r="E332" s="0" t="n">
        <f aca="false">C332*3.65*5.7*20/1000</f>
        <v>53.07000000804</v>
      </c>
      <c r="F332" s="0" t="n">
        <f aca="false">E332/1000</f>
        <v>0.05307000000804</v>
      </c>
      <c r="G332" s="0" t="n">
        <f aca="false">F332/1000</f>
        <v>5.307000000804E-005</v>
      </c>
      <c r="H332" s="0" t="n">
        <f aca="false">F332*2.20462</f>
        <v>0.116999183417725</v>
      </c>
    </row>
    <row r="333" customFormat="false" ht="13.8" hidden="false" customHeight="false" outlineLevel="0" collapsed="false">
      <c r="A333" s="0" t="s">
        <v>1033</v>
      </c>
      <c r="B333" s="0" t="n">
        <v>2</v>
      </c>
      <c r="C333" s="0" t="n">
        <v>347.4885845</v>
      </c>
      <c r="D333" s="0" t="n">
        <v>920.8447489</v>
      </c>
      <c r="E333" s="0" t="n">
        <f aca="false">C333*3.65*5.7*20/1000</f>
        <v>144.59000001045</v>
      </c>
      <c r="F333" s="0" t="n">
        <f aca="false">E333/1000</f>
        <v>0.14459000001045</v>
      </c>
      <c r="G333" s="0" t="n">
        <f aca="false">F333/1000</f>
        <v>0.00014459000001045</v>
      </c>
      <c r="H333" s="0" t="n">
        <f aca="false">F333*2.20462</f>
        <v>0.318766005823038</v>
      </c>
    </row>
    <row r="334" customFormat="false" ht="13.8" hidden="false" customHeight="false" outlineLevel="0" collapsed="false">
      <c r="A334" s="0" t="s">
        <v>1033</v>
      </c>
      <c r="B334" s="0" t="n">
        <v>3</v>
      </c>
      <c r="C334" s="0" t="n">
        <v>732.4200913</v>
      </c>
      <c r="D334" s="0" t="n">
        <v>1940.913242</v>
      </c>
      <c r="E334" s="0" t="n">
        <f aca="false">C334*3.65*5.7*20/1000</f>
        <v>304.75999998993</v>
      </c>
      <c r="F334" s="0" t="n">
        <f aca="false">E334/1000</f>
        <v>0.30475999998993</v>
      </c>
      <c r="G334" s="0" t="n">
        <f aca="false">F334/1000</f>
        <v>0.00030475999998993</v>
      </c>
      <c r="H334" s="0" t="n">
        <f aca="false">F334*2.20462</f>
        <v>0.6718799911778</v>
      </c>
    </row>
    <row r="335" customFormat="false" ht="13.8" hidden="false" customHeight="false" outlineLevel="0" collapsed="false">
      <c r="A335" s="0" t="s">
        <v>1033</v>
      </c>
      <c r="B335" s="0" t="n">
        <v>4</v>
      </c>
      <c r="C335" s="0" t="n">
        <v>1115.200673</v>
      </c>
      <c r="D335" s="0" t="n">
        <v>2955.281782</v>
      </c>
      <c r="E335" s="0" t="n">
        <f aca="false">C335*3.65*5.7*20/1000</f>
        <v>464.0350000353</v>
      </c>
      <c r="F335" s="0" t="n">
        <f aca="false">E335/1000</f>
        <v>0.4640350000353</v>
      </c>
      <c r="G335" s="0" t="n">
        <f aca="false">F335/1000</f>
        <v>0.0004640350000353</v>
      </c>
      <c r="H335" s="0" t="n">
        <f aca="false">F335*2.20462</f>
        <v>1.02302084177782</v>
      </c>
    </row>
    <row r="336" customFormat="false" ht="13.8" hidden="false" customHeight="false" outlineLevel="0" collapsed="false">
      <c r="A336" s="0" t="s">
        <v>1033</v>
      </c>
      <c r="B336" s="0" t="n">
        <v>5</v>
      </c>
      <c r="C336" s="0" t="n">
        <v>1550.432588</v>
      </c>
      <c r="D336" s="0" t="n">
        <v>4108.646359</v>
      </c>
      <c r="E336" s="0" t="n">
        <f aca="false">C336*3.65*5.7*20/1000</f>
        <v>645.1349998668</v>
      </c>
      <c r="F336" s="0" t="n">
        <f aca="false">E336/1000</f>
        <v>0.6451349998668</v>
      </c>
      <c r="G336" s="0" t="n">
        <f aca="false">F336/1000</f>
        <v>0.0006451349998668</v>
      </c>
      <c r="H336" s="0" t="n">
        <f aca="false">F336*2.20462</f>
        <v>1.42227752340634</v>
      </c>
    </row>
    <row r="337" customFormat="false" ht="13.8" hidden="false" customHeight="false" outlineLevel="0" collapsed="false">
      <c r="A337" s="0" t="s">
        <v>1033</v>
      </c>
      <c r="B337" s="0" t="n">
        <v>6</v>
      </c>
      <c r="C337" s="0" t="n">
        <v>1976.435953</v>
      </c>
      <c r="D337" s="0" t="n">
        <v>5237.555275</v>
      </c>
      <c r="E337" s="0" t="n">
        <f aca="false">C337*3.65*5.7*20/1000</f>
        <v>822.3950000433</v>
      </c>
      <c r="F337" s="0" t="n">
        <f aca="false">E337/1000</f>
        <v>0.8223950000433</v>
      </c>
      <c r="G337" s="0" t="n">
        <f aca="false">F337/1000</f>
        <v>0.0008223950000433</v>
      </c>
      <c r="H337" s="0" t="n">
        <f aca="false">F337*2.20462</f>
        <v>1.81306846499546</v>
      </c>
    </row>
    <row r="338" customFormat="false" ht="13.8" hidden="false" customHeight="false" outlineLevel="0" collapsed="false">
      <c r="A338" s="0" t="s">
        <v>1033</v>
      </c>
      <c r="B338" s="0" t="n">
        <v>7</v>
      </c>
      <c r="C338" s="0" t="n">
        <v>2275.666907</v>
      </c>
      <c r="D338" s="0" t="n">
        <v>6030.517304</v>
      </c>
      <c r="E338" s="0" t="n">
        <f aca="false">C338*3.65*5.7*20/1000</f>
        <v>946.9050000027</v>
      </c>
      <c r="F338" s="0" t="n">
        <f aca="false">E338/1000</f>
        <v>0.9469050000027</v>
      </c>
      <c r="G338" s="0" t="n">
        <f aca="false">F338/1000</f>
        <v>0.0009469050000027</v>
      </c>
      <c r="H338" s="0" t="n">
        <f aca="false">F338*2.20462</f>
        <v>2.08756570110595</v>
      </c>
    </row>
    <row r="339" customFormat="false" ht="13.8" hidden="false" customHeight="false" outlineLevel="0" collapsed="false">
      <c r="A339" s="0" t="s">
        <v>1033</v>
      </c>
      <c r="B339" s="0" t="n">
        <v>8</v>
      </c>
      <c r="C339" s="0" t="n">
        <v>2451.333814</v>
      </c>
      <c r="D339" s="0" t="n">
        <v>6496.034608</v>
      </c>
      <c r="E339" s="0" t="n">
        <f aca="false">C339*3.65*5.7*20/1000</f>
        <v>1020.0000000054</v>
      </c>
      <c r="F339" s="0" t="n">
        <f aca="false">E339/1000</f>
        <v>1.0200000000054</v>
      </c>
      <c r="G339" s="0" t="n">
        <f aca="false">F339/1000</f>
        <v>0.0010200000000054</v>
      </c>
      <c r="H339" s="0" t="n">
        <f aca="false">F339*2.20462</f>
        <v>2.24871240001191</v>
      </c>
    </row>
    <row r="340" customFormat="false" ht="13.8" hidden="false" customHeight="false" outlineLevel="0" collapsed="false">
      <c r="A340" s="0" t="s">
        <v>1033</v>
      </c>
      <c r="B340" s="0" t="n">
        <v>9</v>
      </c>
      <c r="C340" s="0" t="n">
        <v>2643.59529</v>
      </c>
      <c r="D340" s="0" t="n">
        <v>7005.527518</v>
      </c>
      <c r="E340" s="0" t="n">
        <f aca="false">C340*3.65*5.7*20/1000</f>
        <v>1100.000000169</v>
      </c>
      <c r="F340" s="0" t="n">
        <f aca="false">E340/1000</f>
        <v>1.100000000169</v>
      </c>
      <c r="G340" s="0" t="n">
        <f aca="false">F340/1000</f>
        <v>0.001100000000169</v>
      </c>
      <c r="H340" s="0" t="n">
        <f aca="false">F340*2.20462</f>
        <v>2.42508200037258</v>
      </c>
    </row>
    <row r="341" customFormat="false" ht="13.8" hidden="false" customHeight="false" outlineLevel="0" collapsed="false">
      <c r="A341" s="0" t="s">
        <v>1033</v>
      </c>
      <c r="B341" s="0" t="n">
        <v>10</v>
      </c>
      <c r="C341" s="0" t="n">
        <v>3076.18361</v>
      </c>
      <c r="D341" s="0" t="n">
        <v>8151.886566</v>
      </c>
      <c r="E341" s="0" t="n">
        <f aca="false">C341*3.65*5.7*20/1000</f>
        <v>1280.000000121</v>
      </c>
      <c r="F341" s="0" t="n">
        <f aca="false">E341/1000</f>
        <v>1.280000000121</v>
      </c>
      <c r="G341" s="0" t="n">
        <f aca="false">F341/1000</f>
        <v>0.001280000000121</v>
      </c>
      <c r="H341" s="0" t="n">
        <f aca="false">F341*2.20462</f>
        <v>2.82191360026676</v>
      </c>
    </row>
    <row r="342" customFormat="false" ht="13.8" hidden="false" customHeight="false" outlineLevel="0" collapsed="false">
      <c r="A342" s="0" t="s">
        <v>1034</v>
      </c>
      <c r="B342" s="0" t="n">
        <v>1</v>
      </c>
      <c r="C342" s="0" t="n">
        <v>127.5414564</v>
      </c>
      <c r="D342" s="0" t="n">
        <v>337.9848595</v>
      </c>
      <c r="E342" s="0" t="n">
        <f aca="false">C342*3.65*5.7*20/1000</f>
        <v>53.07000000804</v>
      </c>
      <c r="F342" s="0" t="n">
        <f aca="false">E342/1000</f>
        <v>0.05307000000804</v>
      </c>
      <c r="G342" s="0" t="n">
        <f aca="false">F342/1000</f>
        <v>5.307000000804E-005</v>
      </c>
      <c r="H342" s="0" t="n">
        <f aca="false">F342*2.20462</f>
        <v>0.116999183417725</v>
      </c>
    </row>
    <row r="343" customFormat="false" ht="13.8" hidden="false" customHeight="false" outlineLevel="0" collapsed="false">
      <c r="A343" s="0" t="s">
        <v>1034</v>
      </c>
      <c r="B343" s="0" t="n">
        <v>2</v>
      </c>
      <c r="C343" s="0" t="n">
        <v>347.4885845</v>
      </c>
      <c r="D343" s="0" t="n">
        <v>920.8447489</v>
      </c>
      <c r="E343" s="0" t="n">
        <f aca="false">C343*3.65*5.7*20/1000</f>
        <v>144.59000001045</v>
      </c>
      <c r="F343" s="0" t="n">
        <f aca="false">E343/1000</f>
        <v>0.14459000001045</v>
      </c>
      <c r="G343" s="0" t="n">
        <f aca="false">F343/1000</f>
        <v>0.00014459000001045</v>
      </c>
      <c r="H343" s="0" t="n">
        <f aca="false">F343*2.20462</f>
        <v>0.318766005823038</v>
      </c>
    </row>
    <row r="344" customFormat="false" ht="13.8" hidden="false" customHeight="false" outlineLevel="0" collapsed="false">
      <c r="A344" s="0" t="s">
        <v>1034</v>
      </c>
      <c r="B344" s="0" t="n">
        <v>3</v>
      </c>
      <c r="C344" s="0" t="n">
        <v>732.4200913</v>
      </c>
      <c r="D344" s="0" t="n">
        <v>1940.913242</v>
      </c>
      <c r="E344" s="0" t="n">
        <f aca="false">C344*3.65*5.7*20/1000</f>
        <v>304.75999998993</v>
      </c>
      <c r="F344" s="0" t="n">
        <f aca="false">E344/1000</f>
        <v>0.30475999998993</v>
      </c>
      <c r="G344" s="0" t="n">
        <f aca="false">F344/1000</f>
        <v>0.00030475999998993</v>
      </c>
      <c r="H344" s="0" t="n">
        <f aca="false">F344*2.20462</f>
        <v>0.6718799911778</v>
      </c>
    </row>
    <row r="345" customFormat="false" ht="13.8" hidden="false" customHeight="false" outlineLevel="0" collapsed="false">
      <c r="A345" s="0" t="s">
        <v>1034</v>
      </c>
      <c r="B345" s="0" t="n">
        <v>4</v>
      </c>
      <c r="C345" s="0" t="n">
        <v>1115.200673</v>
      </c>
      <c r="D345" s="0" t="n">
        <v>2955.281782</v>
      </c>
      <c r="E345" s="0" t="n">
        <f aca="false">C345*3.65*5.7*20/1000</f>
        <v>464.0350000353</v>
      </c>
      <c r="F345" s="0" t="n">
        <f aca="false">E345/1000</f>
        <v>0.4640350000353</v>
      </c>
      <c r="G345" s="0" t="n">
        <f aca="false">F345/1000</f>
        <v>0.0004640350000353</v>
      </c>
      <c r="H345" s="0" t="n">
        <f aca="false">F345*2.20462</f>
        <v>1.02302084177782</v>
      </c>
    </row>
    <row r="346" customFormat="false" ht="13.8" hidden="false" customHeight="false" outlineLevel="0" collapsed="false">
      <c r="A346" s="0" t="s">
        <v>1034</v>
      </c>
      <c r="B346" s="0" t="n">
        <v>5</v>
      </c>
      <c r="C346" s="0" t="n">
        <v>1550.432588</v>
      </c>
      <c r="D346" s="0" t="n">
        <v>4108.646359</v>
      </c>
      <c r="E346" s="0" t="n">
        <f aca="false">C346*3.65*5.7*20/1000</f>
        <v>645.1349998668</v>
      </c>
      <c r="F346" s="0" t="n">
        <f aca="false">E346/1000</f>
        <v>0.6451349998668</v>
      </c>
      <c r="G346" s="0" t="n">
        <f aca="false">F346/1000</f>
        <v>0.0006451349998668</v>
      </c>
      <c r="H346" s="0" t="n">
        <f aca="false">F346*2.20462</f>
        <v>1.42227752340634</v>
      </c>
    </row>
    <row r="347" customFormat="false" ht="13.8" hidden="false" customHeight="false" outlineLevel="0" collapsed="false">
      <c r="A347" s="0" t="s">
        <v>1034</v>
      </c>
      <c r="B347" s="0" t="n">
        <v>6</v>
      </c>
      <c r="C347" s="0" t="n">
        <v>1976.435953</v>
      </c>
      <c r="D347" s="0" t="n">
        <v>5237.555275</v>
      </c>
      <c r="E347" s="0" t="n">
        <f aca="false">C347*3.65*5.7*20/1000</f>
        <v>822.3950000433</v>
      </c>
      <c r="F347" s="0" t="n">
        <f aca="false">E347/1000</f>
        <v>0.8223950000433</v>
      </c>
      <c r="G347" s="0" t="n">
        <f aca="false">F347/1000</f>
        <v>0.0008223950000433</v>
      </c>
      <c r="H347" s="0" t="n">
        <f aca="false">F347*2.20462</f>
        <v>1.81306846499546</v>
      </c>
    </row>
    <row r="348" customFormat="false" ht="13.8" hidden="false" customHeight="false" outlineLevel="0" collapsed="false">
      <c r="A348" s="0" t="s">
        <v>1034</v>
      </c>
      <c r="B348" s="0" t="n">
        <v>7</v>
      </c>
      <c r="C348" s="0" t="n">
        <v>2275.666907</v>
      </c>
      <c r="D348" s="0" t="n">
        <v>6030.517304</v>
      </c>
      <c r="E348" s="0" t="n">
        <f aca="false">C348*3.65*5.7*20/1000</f>
        <v>946.9050000027</v>
      </c>
      <c r="F348" s="0" t="n">
        <f aca="false">E348/1000</f>
        <v>0.9469050000027</v>
      </c>
      <c r="G348" s="0" t="n">
        <f aca="false">F348/1000</f>
        <v>0.0009469050000027</v>
      </c>
      <c r="H348" s="0" t="n">
        <f aca="false">F348*2.20462</f>
        <v>2.08756570110595</v>
      </c>
    </row>
    <row r="349" customFormat="false" ht="13.8" hidden="false" customHeight="false" outlineLevel="0" collapsed="false">
      <c r="A349" s="0" t="s">
        <v>1034</v>
      </c>
      <c r="B349" s="0" t="n">
        <v>8</v>
      </c>
      <c r="C349" s="0" t="n">
        <v>2451.333814</v>
      </c>
      <c r="D349" s="0" t="n">
        <v>6496.034608</v>
      </c>
      <c r="E349" s="0" t="n">
        <f aca="false">C349*3.65*5.7*20/1000</f>
        <v>1020.0000000054</v>
      </c>
      <c r="F349" s="0" t="n">
        <f aca="false">E349/1000</f>
        <v>1.0200000000054</v>
      </c>
      <c r="G349" s="0" t="n">
        <f aca="false">F349/1000</f>
        <v>0.0010200000000054</v>
      </c>
      <c r="H349" s="0" t="n">
        <f aca="false">F349*2.20462</f>
        <v>2.24871240001191</v>
      </c>
    </row>
    <row r="350" customFormat="false" ht="13.8" hidden="false" customHeight="false" outlineLevel="0" collapsed="false">
      <c r="A350" s="0" t="s">
        <v>1034</v>
      </c>
      <c r="B350" s="0" t="n">
        <v>9</v>
      </c>
      <c r="C350" s="0" t="n">
        <v>2643.59529</v>
      </c>
      <c r="D350" s="0" t="n">
        <v>7005.527518</v>
      </c>
      <c r="E350" s="0" t="n">
        <f aca="false">C350*3.65*5.7*20/1000</f>
        <v>1100.000000169</v>
      </c>
      <c r="F350" s="0" t="n">
        <f aca="false">E350/1000</f>
        <v>1.100000000169</v>
      </c>
      <c r="G350" s="0" t="n">
        <f aca="false">F350/1000</f>
        <v>0.001100000000169</v>
      </c>
      <c r="H350" s="0" t="n">
        <f aca="false">F350*2.20462</f>
        <v>2.42508200037258</v>
      </c>
    </row>
    <row r="351" customFormat="false" ht="13.8" hidden="false" customHeight="false" outlineLevel="0" collapsed="false">
      <c r="A351" s="0" t="s">
        <v>1034</v>
      </c>
      <c r="B351" s="0" t="n">
        <v>10</v>
      </c>
      <c r="C351" s="0" t="n">
        <v>3076.18361</v>
      </c>
      <c r="D351" s="0" t="n">
        <v>8151.886566</v>
      </c>
      <c r="E351" s="0" t="n">
        <f aca="false">C351*3.65*5.7*20/1000</f>
        <v>1280.000000121</v>
      </c>
      <c r="F351" s="0" t="n">
        <f aca="false">E351/1000</f>
        <v>1.280000000121</v>
      </c>
      <c r="G351" s="0" t="n">
        <f aca="false">F351/1000</f>
        <v>0.001280000000121</v>
      </c>
      <c r="H351" s="0" t="n">
        <f aca="false">F351*2.20462</f>
        <v>2.82191360026676</v>
      </c>
    </row>
    <row r="352" customFormat="false" ht="13.8" hidden="false" customHeight="false" outlineLevel="0" collapsed="false">
      <c r="A352" s="0" t="s">
        <v>1036</v>
      </c>
      <c r="B352" s="0" t="n">
        <v>1</v>
      </c>
      <c r="C352" s="0" t="n">
        <v>1513105530</v>
      </c>
      <c r="D352" s="0" t="n">
        <v>4009729654</v>
      </c>
      <c r="E352" s="0" t="n">
        <f aca="false">C352*3.65*5.7*20/1000</f>
        <v>629603211.033</v>
      </c>
      <c r="F352" s="0" t="n">
        <f aca="false">E352/1000</f>
        <v>629603.211033</v>
      </c>
      <c r="G352" s="0" t="n">
        <f aca="false">F352/1000</f>
        <v>629.603211033</v>
      </c>
      <c r="H352" s="0" t="n">
        <f aca="false">F352*2.20462</f>
        <v>1388035.83110757</v>
      </c>
    </row>
    <row r="353" customFormat="false" ht="13.8" hidden="false" customHeight="false" outlineLevel="0" collapsed="false">
      <c r="A353" s="0" t="s">
        <v>1036</v>
      </c>
      <c r="B353" s="0" t="n">
        <v>2</v>
      </c>
      <c r="C353" s="0" t="n">
        <v>1762470683</v>
      </c>
      <c r="D353" s="0" t="n">
        <v>4670547309</v>
      </c>
      <c r="E353" s="0" t="n">
        <f aca="false">C353*3.65*5.7*20/1000</f>
        <v>733364051.1963</v>
      </c>
      <c r="F353" s="0" t="n">
        <f aca="false">E353/1000</f>
        <v>733364.0511963</v>
      </c>
      <c r="G353" s="0" t="n">
        <f aca="false">F353/1000</f>
        <v>733.3640511963</v>
      </c>
      <c r="H353" s="0" t="n">
        <f aca="false">F353*2.20462</f>
        <v>1616789.05454839</v>
      </c>
    </row>
    <row r="354" customFormat="false" ht="13.8" hidden="false" customHeight="false" outlineLevel="0" collapsed="false">
      <c r="A354" s="0" t="s">
        <v>1036</v>
      </c>
      <c r="B354" s="0" t="n">
        <v>3</v>
      </c>
      <c r="C354" s="0" t="n">
        <v>1772157205</v>
      </c>
      <c r="D354" s="0" t="n">
        <v>4696216593</v>
      </c>
      <c r="E354" s="0" t="n">
        <f aca="false">C354*3.65*5.7*20/1000</f>
        <v>737394613.0005</v>
      </c>
      <c r="F354" s="0" t="n">
        <f aca="false">E354/1000</f>
        <v>737394.6130005</v>
      </c>
      <c r="G354" s="0" t="n">
        <f aca="false">F354/1000</f>
        <v>737.3946130005</v>
      </c>
      <c r="H354" s="0" t="n">
        <f aca="false">F354*2.20462</f>
        <v>1625674.91171316</v>
      </c>
    </row>
    <row r="355" customFormat="false" ht="13.8" hidden="false" customHeight="false" outlineLevel="0" collapsed="false">
      <c r="A355" s="0" t="s">
        <v>1036</v>
      </c>
      <c r="B355" s="0" t="n">
        <v>4</v>
      </c>
      <c r="C355" s="0" t="n">
        <v>1772515152</v>
      </c>
      <c r="D355" s="0" t="n">
        <v>4697165152</v>
      </c>
      <c r="E355" s="0" t="n">
        <f aca="false">C355*3.65*5.7*20/1000</f>
        <v>737543554.7472</v>
      </c>
      <c r="F355" s="0" t="n">
        <f aca="false">E355/1000</f>
        <v>737543.5547472</v>
      </c>
      <c r="G355" s="0" t="n">
        <f aca="false">F355/1000</f>
        <v>737.5435547472</v>
      </c>
      <c r="H355" s="0" t="n">
        <f aca="false">F355*2.20462</f>
        <v>1626003.27166677</v>
      </c>
    </row>
    <row r="356" customFormat="false" ht="13.8" hidden="false" customHeight="false" outlineLevel="0" collapsed="false">
      <c r="A356" s="0" t="s">
        <v>1036</v>
      </c>
      <c r="B356" s="0" t="n">
        <v>5</v>
      </c>
      <c r="C356" s="0" t="n">
        <v>1772528355</v>
      </c>
      <c r="D356" s="0" t="n">
        <v>4697200141</v>
      </c>
      <c r="E356" s="0" t="n">
        <f aca="false">C356*3.65*5.7*20/1000</f>
        <v>737549048.5155</v>
      </c>
      <c r="F356" s="0" t="n">
        <f aca="false">E356/1000</f>
        <v>737549.0485155</v>
      </c>
      <c r="G356" s="0" t="n">
        <f aca="false">F356/1000</f>
        <v>737.5490485155</v>
      </c>
      <c r="H356" s="0" t="n">
        <f aca="false">F356*2.20462</f>
        <v>1626015.38333824</v>
      </c>
    </row>
    <row r="357" customFormat="false" ht="13.8" hidden="false" customHeight="false" outlineLevel="0" collapsed="false">
      <c r="A357" s="0" t="s">
        <v>1036</v>
      </c>
      <c r="B357" s="0" t="n">
        <v>6</v>
      </c>
      <c r="C357" s="0" t="n">
        <v>1772528841</v>
      </c>
      <c r="D357" s="0" t="n">
        <v>4697201430</v>
      </c>
      <c r="E357" s="0" t="n">
        <f aca="false">C357*3.65*5.7*20/1000</f>
        <v>737549250.7401</v>
      </c>
      <c r="F357" s="0" t="n">
        <f aca="false">E357/1000</f>
        <v>737549.2507401</v>
      </c>
      <c r="G357" s="0" t="n">
        <f aca="false">F357/1000</f>
        <v>737.5492507401</v>
      </c>
      <c r="H357" s="0" t="n">
        <f aca="false">F357*2.20462</f>
        <v>1626015.82916664</v>
      </c>
    </row>
    <row r="358" customFormat="false" ht="13.8" hidden="false" customHeight="false" outlineLevel="0" collapsed="false">
      <c r="A358" s="0" t="s">
        <v>1036</v>
      </c>
      <c r="B358" s="0" t="n">
        <v>7</v>
      </c>
      <c r="C358" s="0" t="n">
        <v>1772528859</v>
      </c>
      <c r="D358" s="0" t="n">
        <v>4697201478</v>
      </c>
      <c r="E358" s="0" t="n">
        <f aca="false">C358*3.65*5.7*20/1000</f>
        <v>737549258.2299</v>
      </c>
      <c r="F358" s="0" t="n">
        <f aca="false">E358/1000</f>
        <v>737549.2582299</v>
      </c>
      <c r="G358" s="0" t="n">
        <f aca="false">F358/1000</f>
        <v>737.5492582299</v>
      </c>
      <c r="H358" s="0" t="n">
        <f aca="false">F358*2.20462</f>
        <v>1626015.8456788</v>
      </c>
    </row>
    <row r="359" customFormat="false" ht="13.8" hidden="false" customHeight="false" outlineLevel="0" collapsed="false">
      <c r="A359" s="0" t="s">
        <v>1036</v>
      </c>
      <c r="B359" s="0" t="n">
        <v>8</v>
      </c>
      <c r="C359" s="0" t="n">
        <v>1772528860</v>
      </c>
      <c r="D359" s="0" t="n">
        <v>4697201480</v>
      </c>
      <c r="E359" s="0" t="n">
        <f aca="false">C359*3.65*5.7*20/1000</f>
        <v>737549258.646</v>
      </c>
      <c r="F359" s="0" t="n">
        <f aca="false">E359/1000</f>
        <v>737549.258646</v>
      </c>
      <c r="G359" s="0" t="n">
        <f aca="false">F359/1000</f>
        <v>737.549258646</v>
      </c>
      <c r="H359" s="0" t="n">
        <f aca="false">F359*2.20462</f>
        <v>1626015.84659614</v>
      </c>
    </row>
    <row r="360" customFormat="false" ht="13.8" hidden="false" customHeight="false" outlineLevel="0" collapsed="false">
      <c r="A360" s="0" t="s">
        <v>1036</v>
      </c>
      <c r="B360" s="0" t="n">
        <v>9</v>
      </c>
      <c r="C360" s="0" t="n">
        <v>1772528862</v>
      </c>
      <c r="D360" s="0" t="n">
        <v>4697201484</v>
      </c>
      <c r="E360" s="0" t="n">
        <f aca="false">C360*3.65*5.7*20/1000</f>
        <v>737549259.4782</v>
      </c>
      <c r="F360" s="0" t="n">
        <f aca="false">E360/1000</f>
        <v>737549.2594782</v>
      </c>
      <c r="G360" s="0" t="n">
        <f aca="false">F360/1000</f>
        <v>737.5492594782</v>
      </c>
      <c r="H360" s="0" t="n">
        <f aca="false">F360*2.20462</f>
        <v>1626015.84843083</v>
      </c>
    </row>
    <row r="361" customFormat="false" ht="13.8" hidden="false" customHeight="false" outlineLevel="0" collapsed="false">
      <c r="A361" s="0" t="s">
        <v>1036</v>
      </c>
      <c r="B361" s="0" t="n">
        <v>10</v>
      </c>
      <c r="C361" s="0" t="n">
        <v>1772528862</v>
      </c>
      <c r="D361" s="0" t="n">
        <v>4697201485</v>
      </c>
      <c r="E361" s="0" t="n">
        <f aca="false">C361*3.65*5.7*20/1000</f>
        <v>737549259.4782</v>
      </c>
      <c r="F361" s="0" t="n">
        <f aca="false">E361/1000</f>
        <v>737549.2594782</v>
      </c>
      <c r="G361" s="0" t="n">
        <f aca="false">F361/1000</f>
        <v>737.5492594782</v>
      </c>
      <c r="H361" s="0" t="n">
        <f aca="false">F361*2.20462</f>
        <v>1626015.84843083</v>
      </c>
    </row>
    <row r="362" customFormat="false" ht="13.8" hidden="false" customHeight="false" outlineLevel="0" collapsed="false">
      <c r="A362" s="0" t="s">
        <v>1037</v>
      </c>
      <c r="B362" s="0" t="n">
        <v>1</v>
      </c>
      <c r="C362" s="0" t="n">
        <v>819.6659786</v>
      </c>
      <c r="D362" s="0" t="n">
        <v>2172.114843</v>
      </c>
      <c r="E362" s="0" t="n">
        <f aca="false">C362*3.65*5.7*20/1000</f>
        <v>341.06301369546</v>
      </c>
      <c r="F362" s="0" t="n">
        <f aca="false">E362/1000</f>
        <v>0.34106301369546</v>
      </c>
      <c r="G362" s="0" t="n">
        <f aca="false">F362/1000</f>
        <v>0.00034106301369546</v>
      </c>
      <c r="H362" s="0" t="n">
        <f aca="false">F362*2.20462</f>
        <v>0.751914341253285</v>
      </c>
    </row>
    <row r="363" customFormat="false" ht="13.8" hidden="false" customHeight="false" outlineLevel="0" collapsed="false">
      <c r="A363" s="0" t="s">
        <v>1037</v>
      </c>
      <c r="B363" s="0" t="n">
        <v>2</v>
      </c>
      <c r="C363" s="0" t="n">
        <v>3110.527303</v>
      </c>
      <c r="D363" s="0" t="n">
        <v>8242.897354</v>
      </c>
      <c r="E363" s="0" t="n">
        <f aca="false">C363*3.65*5.7*20/1000</f>
        <v>1294.2904107783</v>
      </c>
      <c r="F363" s="0" t="n">
        <f aca="false">E363/1000</f>
        <v>1.2942904107783</v>
      </c>
      <c r="G363" s="0" t="n">
        <f aca="false">F363/1000</f>
        <v>0.0012942904107783</v>
      </c>
      <c r="H363" s="0" t="n">
        <f aca="false">F363*2.20462</f>
        <v>2.85341852541006</v>
      </c>
    </row>
    <row r="364" customFormat="false" ht="13.8" hidden="false" customHeight="false" outlineLevel="0" collapsed="false">
      <c r="A364" s="0" t="s">
        <v>1037</v>
      </c>
      <c r="B364" s="0" t="n">
        <v>3</v>
      </c>
      <c r="C364" s="0" t="n">
        <v>5086.883093</v>
      </c>
      <c r="D364" s="0" t="n">
        <v>13480.2402</v>
      </c>
      <c r="E364" s="0" t="n">
        <f aca="false">C364*3.65*5.7*20/1000</f>
        <v>2116.6520549973</v>
      </c>
      <c r="F364" s="0" t="n">
        <f aca="false">E364/1000</f>
        <v>2.1166520549973</v>
      </c>
      <c r="G364" s="0" t="n">
        <f aca="false">F364/1000</f>
        <v>0.0021166520549973</v>
      </c>
      <c r="H364" s="0" t="n">
        <f aca="false">F364*2.20462</f>
        <v>4.66641345348815</v>
      </c>
    </row>
    <row r="365" customFormat="false" ht="13.8" hidden="false" customHeight="false" outlineLevel="0" collapsed="false">
      <c r="A365" s="0" t="s">
        <v>1037</v>
      </c>
      <c r="B365" s="0" t="n">
        <v>4</v>
      </c>
      <c r="C365" s="0" t="n">
        <v>6322.386939</v>
      </c>
      <c r="D365" s="0" t="n">
        <v>16754.32539</v>
      </c>
      <c r="E365" s="0" t="n">
        <f aca="false">C365*3.65*5.7*20/1000</f>
        <v>2630.7452053179</v>
      </c>
      <c r="F365" s="0" t="n">
        <f aca="false">E365/1000</f>
        <v>2.6307452053179</v>
      </c>
      <c r="G365" s="0" t="n">
        <f aca="false">F365/1000</f>
        <v>0.0026307452053179</v>
      </c>
      <c r="H365" s="0" t="n">
        <f aca="false">F365*2.20462</f>
        <v>5.79979349454795</v>
      </c>
    </row>
    <row r="366" customFormat="false" ht="13.8" hidden="false" customHeight="false" outlineLevel="0" collapsed="false">
      <c r="A366" s="0" t="s">
        <v>1037</v>
      </c>
      <c r="B366" s="0" t="n">
        <v>5</v>
      </c>
      <c r="C366" s="0" t="n">
        <v>7003.190092</v>
      </c>
      <c r="D366" s="0" t="n">
        <v>18558.45374</v>
      </c>
      <c r="E366" s="0" t="n">
        <f aca="false">C366*3.65*5.7*20/1000</f>
        <v>2914.0273972812</v>
      </c>
      <c r="F366" s="0" t="n">
        <f aca="false">E366/1000</f>
        <v>2.9140273972812</v>
      </c>
      <c r="G366" s="0" t="n">
        <f aca="false">F366/1000</f>
        <v>0.0029140273972812</v>
      </c>
      <c r="H366" s="0" t="n">
        <f aca="false">F366*2.20462</f>
        <v>6.42432308059408</v>
      </c>
    </row>
    <row r="367" customFormat="false" ht="13.8" hidden="false" customHeight="false" outlineLevel="0" collapsed="false">
      <c r="A367" s="0" t="s">
        <v>1037</v>
      </c>
      <c r="B367" s="0" t="n">
        <v>6</v>
      </c>
      <c r="C367" s="0" t="n">
        <v>7359.72978</v>
      </c>
      <c r="D367" s="0" t="n">
        <v>19503.28392</v>
      </c>
      <c r="E367" s="0" t="n">
        <f aca="false">C367*3.65*5.7*20/1000</f>
        <v>3062.383561458</v>
      </c>
      <c r="F367" s="0" t="n">
        <f aca="false">E367/1000</f>
        <v>3.062383561458</v>
      </c>
      <c r="G367" s="0" t="n">
        <f aca="false">F367/1000</f>
        <v>0.003062383561458</v>
      </c>
      <c r="H367" s="0" t="n">
        <f aca="false">F367*2.20462</f>
        <v>6.75139204726154</v>
      </c>
    </row>
    <row r="368" customFormat="false" ht="13.8" hidden="false" customHeight="false" outlineLevel="0" collapsed="false">
      <c r="A368" s="0" t="s">
        <v>1037</v>
      </c>
      <c r="B368" s="0" t="n">
        <v>7</v>
      </c>
      <c r="C368" s="0" t="n">
        <v>7506.098705</v>
      </c>
      <c r="D368" s="0" t="n">
        <v>19891.16157</v>
      </c>
      <c r="E368" s="0" t="n">
        <f aca="false">C368*3.65*5.7*20/1000</f>
        <v>3123.2876711505</v>
      </c>
      <c r="F368" s="0" t="n">
        <f aca="false">E368/1000</f>
        <v>3.1232876711505</v>
      </c>
      <c r="G368" s="0" t="n">
        <f aca="false">F368/1000</f>
        <v>0.0031232876711505</v>
      </c>
      <c r="H368" s="0" t="n">
        <f aca="false">F368*2.20462</f>
        <v>6.88566246557182</v>
      </c>
    </row>
    <row r="369" customFormat="false" ht="13.8" hidden="false" customHeight="false" outlineLevel="0" collapsed="false">
      <c r="A369" s="0" t="s">
        <v>1037</v>
      </c>
      <c r="B369" s="0" t="n">
        <v>8</v>
      </c>
      <c r="C369" s="0" t="n">
        <v>7633.702383</v>
      </c>
      <c r="D369" s="0" t="n">
        <v>20229.31132</v>
      </c>
      <c r="E369" s="0" t="n">
        <f aca="false">C369*3.65*5.7*20/1000</f>
        <v>3176.3835615663</v>
      </c>
      <c r="F369" s="0" t="n">
        <f aca="false">E369/1000</f>
        <v>3.1763835615663</v>
      </c>
      <c r="G369" s="0" t="n">
        <f aca="false">F369/1000</f>
        <v>0.0031763835615663</v>
      </c>
      <c r="H369" s="0" t="n">
        <f aca="false">F369*2.20462</f>
        <v>7.0027187275003</v>
      </c>
    </row>
    <row r="370" customFormat="false" ht="13.8" hidden="false" customHeight="false" outlineLevel="0" collapsed="false">
      <c r="A370" s="0" t="s">
        <v>1037</v>
      </c>
      <c r="B370" s="0" t="n">
        <v>9</v>
      </c>
      <c r="C370" s="0" t="n">
        <v>7678.738975</v>
      </c>
      <c r="D370" s="0" t="n">
        <v>20348.65828</v>
      </c>
      <c r="E370" s="0" t="n">
        <f aca="false">C370*3.65*5.7*20/1000</f>
        <v>3195.1232874975</v>
      </c>
      <c r="F370" s="0" t="n">
        <f aca="false">E370/1000</f>
        <v>3.1951232874975</v>
      </c>
      <c r="G370" s="0" t="n">
        <f aca="false">F370/1000</f>
        <v>0.0031951232874975</v>
      </c>
      <c r="H370" s="0" t="n">
        <f aca="false">F370*2.20462</f>
        <v>7.04403270208274</v>
      </c>
    </row>
    <row r="371" customFormat="false" ht="13.8" hidden="false" customHeight="false" outlineLevel="0" collapsed="false">
      <c r="A371" s="0" t="s">
        <v>1037</v>
      </c>
      <c r="B371" s="0" t="n">
        <v>10</v>
      </c>
      <c r="C371" s="0" t="n">
        <v>7701.257272</v>
      </c>
      <c r="D371" s="0" t="n">
        <v>20408.33177</v>
      </c>
      <c r="E371" s="0" t="n">
        <f aca="false">C371*3.65*5.7*20/1000</f>
        <v>3204.4931508792</v>
      </c>
      <c r="F371" s="0" t="n">
        <f aca="false">E371/1000</f>
        <v>3.2044931508792</v>
      </c>
      <c r="G371" s="0" t="n">
        <f aca="false">F371/1000</f>
        <v>0.0032044931508792</v>
      </c>
      <c r="H371" s="0" t="n">
        <f aca="false">F371*2.20462</f>
        <v>7.0646896902913</v>
      </c>
    </row>
    <row r="372" customFormat="false" ht="13.8" hidden="false" customHeight="false" outlineLevel="0" collapsed="false">
      <c r="A372" s="0" t="s">
        <v>228</v>
      </c>
      <c r="B372" s="0" t="n">
        <v>1</v>
      </c>
      <c r="C372" s="0" t="n">
        <v>127.5414564</v>
      </c>
      <c r="D372" s="0" t="n">
        <v>337.9848595</v>
      </c>
      <c r="E372" s="0" t="n">
        <f aca="false">C372*3.65*5.7*20/1000</f>
        <v>53.07000000804</v>
      </c>
      <c r="F372" s="0" t="n">
        <f aca="false">E372/1000</f>
        <v>0.05307000000804</v>
      </c>
      <c r="G372" s="0" t="n">
        <f aca="false">F372/1000</f>
        <v>5.307000000804E-005</v>
      </c>
      <c r="H372" s="0" t="n">
        <f aca="false">F372*2.20462</f>
        <v>0.116999183417725</v>
      </c>
    </row>
    <row r="373" customFormat="false" ht="13.8" hidden="false" customHeight="false" outlineLevel="0" collapsed="false">
      <c r="A373" s="0" t="s">
        <v>228</v>
      </c>
      <c r="B373" s="0" t="n">
        <v>2</v>
      </c>
      <c r="C373" s="0" t="n">
        <v>347.4885845</v>
      </c>
      <c r="D373" s="0" t="n">
        <v>920.8447489</v>
      </c>
      <c r="E373" s="0" t="n">
        <f aca="false">C373*3.65*5.7*20/1000</f>
        <v>144.59000001045</v>
      </c>
      <c r="F373" s="0" t="n">
        <f aca="false">E373/1000</f>
        <v>0.14459000001045</v>
      </c>
      <c r="G373" s="0" t="n">
        <f aca="false">F373/1000</f>
        <v>0.00014459000001045</v>
      </c>
      <c r="H373" s="0" t="n">
        <f aca="false">F373*2.20462</f>
        <v>0.318766005823038</v>
      </c>
    </row>
    <row r="374" customFormat="false" ht="13.8" hidden="false" customHeight="false" outlineLevel="0" collapsed="false">
      <c r="A374" s="0" t="s">
        <v>228</v>
      </c>
      <c r="B374" s="0" t="n">
        <v>3</v>
      </c>
      <c r="C374" s="0" t="n">
        <v>732.4200913</v>
      </c>
      <c r="D374" s="0" t="n">
        <v>1940.913242</v>
      </c>
      <c r="E374" s="0" t="n">
        <f aca="false">C374*3.65*5.7*20/1000</f>
        <v>304.75999998993</v>
      </c>
      <c r="F374" s="0" t="n">
        <f aca="false">E374/1000</f>
        <v>0.30475999998993</v>
      </c>
      <c r="G374" s="0" t="n">
        <f aca="false">F374/1000</f>
        <v>0.00030475999998993</v>
      </c>
      <c r="H374" s="0" t="n">
        <f aca="false">F374*2.20462</f>
        <v>0.6718799911778</v>
      </c>
    </row>
    <row r="375" customFormat="false" ht="13.8" hidden="false" customHeight="false" outlineLevel="0" collapsed="false">
      <c r="A375" s="0" t="s">
        <v>228</v>
      </c>
      <c r="B375" s="0" t="n">
        <v>4</v>
      </c>
      <c r="C375" s="0" t="n">
        <v>1115.200673</v>
      </c>
      <c r="D375" s="0" t="n">
        <v>2955.281782</v>
      </c>
      <c r="E375" s="0" t="n">
        <f aca="false">C375*3.65*5.7*20/1000</f>
        <v>464.0350000353</v>
      </c>
      <c r="F375" s="0" t="n">
        <f aca="false">E375/1000</f>
        <v>0.4640350000353</v>
      </c>
      <c r="G375" s="0" t="n">
        <f aca="false">F375/1000</f>
        <v>0.0004640350000353</v>
      </c>
      <c r="H375" s="0" t="n">
        <f aca="false">F375*2.20462</f>
        <v>1.02302084177782</v>
      </c>
    </row>
    <row r="376" customFormat="false" ht="13.8" hidden="false" customHeight="false" outlineLevel="0" collapsed="false">
      <c r="A376" s="0" t="s">
        <v>228</v>
      </c>
      <c r="B376" s="0" t="n">
        <v>5</v>
      </c>
      <c r="C376" s="0" t="n">
        <v>1550.432588</v>
      </c>
      <c r="D376" s="0" t="n">
        <v>4108.646359</v>
      </c>
      <c r="E376" s="0" t="n">
        <f aca="false">C376*3.65*5.7*20/1000</f>
        <v>645.1349998668</v>
      </c>
      <c r="F376" s="0" t="n">
        <f aca="false">E376/1000</f>
        <v>0.6451349998668</v>
      </c>
      <c r="G376" s="0" t="n">
        <f aca="false">F376/1000</f>
        <v>0.0006451349998668</v>
      </c>
      <c r="H376" s="0" t="n">
        <f aca="false">F376*2.20462</f>
        <v>1.42227752340634</v>
      </c>
    </row>
    <row r="377" customFormat="false" ht="13.8" hidden="false" customHeight="false" outlineLevel="0" collapsed="false">
      <c r="A377" s="0" t="s">
        <v>228</v>
      </c>
      <c r="B377" s="0" t="n">
        <v>6</v>
      </c>
      <c r="C377" s="0" t="n">
        <v>1976.435953</v>
      </c>
      <c r="D377" s="0" t="n">
        <v>5237.555275</v>
      </c>
      <c r="E377" s="0" t="n">
        <f aca="false">C377*3.65*5.7*20/1000</f>
        <v>822.3950000433</v>
      </c>
      <c r="F377" s="0" t="n">
        <f aca="false">E377/1000</f>
        <v>0.8223950000433</v>
      </c>
      <c r="G377" s="0" t="n">
        <f aca="false">F377/1000</f>
        <v>0.0008223950000433</v>
      </c>
      <c r="H377" s="0" t="n">
        <f aca="false">F377*2.20462</f>
        <v>1.81306846499546</v>
      </c>
    </row>
    <row r="378" customFormat="false" ht="13.8" hidden="false" customHeight="false" outlineLevel="0" collapsed="false">
      <c r="A378" s="0" t="s">
        <v>228</v>
      </c>
      <c r="B378" s="0" t="n">
        <v>7</v>
      </c>
      <c r="C378" s="0" t="n">
        <v>2275.666907</v>
      </c>
      <c r="D378" s="0" t="n">
        <v>6030.517304</v>
      </c>
      <c r="E378" s="0" t="n">
        <f aca="false">C378*3.65*5.7*20/1000</f>
        <v>946.9050000027</v>
      </c>
      <c r="F378" s="0" t="n">
        <f aca="false">E378/1000</f>
        <v>0.9469050000027</v>
      </c>
      <c r="G378" s="0" t="n">
        <f aca="false">F378/1000</f>
        <v>0.0009469050000027</v>
      </c>
      <c r="H378" s="0" t="n">
        <f aca="false">F378*2.20462</f>
        <v>2.08756570110595</v>
      </c>
    </row>
    <row r="379" customFormat="false" ht="13.8" hidden="false" customHeight="false" outlineLevel="0" collapsed="false">
      <c r="A379" s="0" t="s">
        <v>228</v>
      </c>
      <c r="B379" s="0" t="n">
        <v>8</v>
      </c>
      <c r="C379" s="0" t="n">
        <v>2451.333814</v>
      </c>
      <c r="D379" s="0" t="n">
        <v>6496.034608</v>
      </c>
      <c r="E379" s="0" t="n">
        <f aca="false">C379*3.65*5.7*20/1000</f>
        <v>1020.0000000054</v>
      </c>
      <c r="F379" s="0" t="n">
        <f aca="false">E379/1000</f>
        <v>1.0200000000054</v>
      </c>
      <c r="G379" s="0" t="n">
        <f aca="false">F379/1000</f>
        <v>0.0010200000000054</v>
      </c>
      <c r="H379" s="0" t="n">
        <f aca="false">F379*2.20462</f>
        <v>2.24871240001191</v>
      </c>
    </row>
    <row r="380" customFormat="false" ht="13.8" hidden="false" customHeight="false" outlineLevel="0" collapsed="false">
      <c r="A380" s="0" t="s">
        <v>228</v>
      </c>
      <c r="B380" s="0" t="n">
        <v>9</v>
      </c>
      <c r="C380" s="0" t="n">
        <v>2643.59529</v>
      </c>
      <c r="D380" s="0" t="n">
        <v>7005.527518</v>
      </c>
      <c r="E380" s="0" t="n">
        <f aca="false">C380*3.65*5.7*20/1000</f>
        <v>1100.000000169</v>
      </c>
      <c r="F380" s="0" t="n">
        <f aca="false">E380/1000</f>
        <v>1.100000000169</v>
      </c>
      <c r="G380" s="0" t="n">
        <f aca="false">F380/1000</f>
        <v>0.001100000000169</v>
      </c>
      <c r="H380" s="0" t="n">
        <f aca="false">F380*2.20462</f>
        <v>2.42508200037258</v>
      </c>
    </row>
    <row r="381" customFormat="false" ht="13.8" hidden="false" customHeight="false" outlineLevel="0" collapsed="false">
      <c r="A381" s="0" t="s">
        <v>228</v>
      </c>
      <c r="B381" s="0" t="n">
        <v>10</v>
      </c>
      <c r="C381" s="0" t="n">
        <v>3076.18361</v>
      </c>
      <c r="D381" s="0" t="n">
        <v>8151.886566</v>
      </c>
      <c r="E381" s="0" t="n">
        <f aca="false">C381*3.65*5.7*20/1000</f>
        <v>1280.000000121</v>
      </c>
      <c r="F381" s="0" t="n">
        <f aca="false">E381/1000</f>
        <v>1.280000000121</v>
      </c>
      <c r="G381" s="0" t="n">
        <f aca="false">F381/1000</f>
        <v>0.001280000000121</v>
      </c>
      <c r="H381" s="0" t="n">
        <f aca="false">F381*2.20462</f>
        <v>2.82191360026676</v>
      </c>
    </row>
    <row r="382" customFormat="false" ht="13.8" hidden="false" customHeight="false" outlineLevel="0" collapsed="false">
      <c r="A382" s="0" t="s">
        <v>1039</v>
      </c>
      <c r="B382" s="0" t="n">
        <v>1</v>
      </c>
      <c r="C382" s="0" t="n">
        <v>11007.69375</v>
      </c>
      <c r="D382" s="0" t="n">
        <v>29170.38844</v>
      </c>
      <c r="E382" s="0" t="n">
        <f aca="false">C382*3.65*5.7*20/1000</f>
        <v>4580.301369375</v>
      </c>
      <c r="F382" s="0" t="n">
        <f aca="false">E382/1000</f>
        <v>4.580301369375</v>
      </c>
      <c r="G382" s="0" t="n">
        <f aca="false">F382/1000</f>
        <v>0.004580301369375</v>
      </c>
      <c r="H382" s="0" t="n">
        <f aca="false">F382*2.20462</f>
        <v>10.0978240049515</v>
      </c>
    </row>
    <row r="383" customFormat="false" ht="13.8" hidden="false" customHeight="false" outlineLevel="0" collapsed="false">
      <c r="A383" s="0" t="s">
        <v>1039</v>
      </c>
      <c r="B383" s="0" t="n">
        <v>2</v>
      </c>
      <c r="C383" s="0" t="n">
        <v>23420.52918</v>
      </c>
      <c r="D383" s="0" t="n">
        <v>62064.40233</v>
      </c>
      <c r="E383" s="0" t="n">
        <f aca="false">C383*3.65*5.7*20/1000</f>
        <v>9745.282191798</v>
      </c>
      <c r="F383" s="0" t="n">
        <f aca="false">E383/1000</f>
        <v>9.745282191798</v>
      </c>
      <c r="G383" s="0" t="n">
        <f aca="false">F383/1000</f>
        <v>0.009745282191798</v>
      </c>
      <c r="H383" s="0" t="n">
        <f aca="false">F383*2.20462</f>
        <v>21.4846440256817</v>
      </c>
    </row>
    <row r="384" customFormat="false" ht="13.8" hidden="false" customHeight="false" outlineLevel="0" collapsed="false">
      <c r="A384" s="0" t="s">
        <v>1039</v>
      </c>
      <c r="B384" s="0" t="n">
        <v>3</v>
      </c>
      <c r="C384" s="0" t="n">
        <v>26457.49672</v>
      </c>
      <c r="D384" s="0" t="n">
        <v>70112.3663</v>
      </c>
      <c r="E384" s="0" t="n">
        <f aca="false">C384*3.65*5.7*20/1000</f>
        <v>11008.964385192</v>
      </c>
      <c r="F384" s="0" t="n">
        <f aca="false">E384/1000</f>
        <v>11.008964385192</v>
      </c>
      <c r="G384" s="0" t="n">
        <f aca="false">F384/1000</f>
        <v>0.011008964385192</v>
      </c>
      <c r="H384" s="0" t="n">
        <f aca="false">F384*2.20462</f>
        <v>24.270583062882</v>
      </c>
    </row>
    <row r="385" customFormat="false" ht="13.8" hidden="false" customHeight="false" outlineLevel="0" collapsed="false">
      <c r="A385" s="0" t="s">
        <v>1039</v>
      </c>
      <c r="B385" s="0" t="n">
        <v>4</v>
      </c>
      <c r="C385" s="0" t="n">
        <v>27051.97973</v>
      </c>
      <c r="D385" s="0" t="n">
        <v>71687.74629</v>
      </c>
      <c r="E385" s="0" t="n">
        <f aca="false">C385*3.65*5.7*20/1000</f>
        <v>11256.328765653</v>
      </c>
      <c r="F385" s="0" t="n">
        <f aca="false">E385/1000</f>
        <v>11.256328765653</v>
      </c>
      <c r="G385" s="0" t="n">
        <f aca="false">F385/1000</f>
        <v>0.011256328765653</v>
      </c>
      <c r="H385" s="0" t="n">
        <f aca="false">F385*2.20462</f>
        <v>24.8159275233339</v>
      </c>
    </row>
    <row r="386" customFormat="false" ht="13.8" hidden="false" customHeight="false" outlineLevel="0" collapsed="false">
      <c r="A386" s="0" t="s">
        <v>1039</v>
      </c>
      <c r="B386" s="0" t="n">
        <v>5</v>
      </c>
      <c r="C386" s="0" t="n">
        <v>27162.31938</v>
      </c>
      <c r="D386" s="0" t="n">
        <v>71980.14637</v>
      </c>
      <c r="E386" s="0" t="n">
        <f aca="false">C386*3.65*5.7*20/1000</f>
        <v>11302.241094018</v>
      </c>
      <c r="F386" s="0" t="n">
        <f aca="false">E386/1000</f>
        <v>11.302241094018</v>
      </c>
      <c r="G386" s="0" t="n">
        <f aca="false">F386/1000</f>
        <v>0.011302241094018</v>
      </c>
      <c r="H386" s="0" t="n">
        <f aca="false">F386*2.20462</f>
        <v>24.917146760694</v>
      </c>
    </row>
    <row r="387" customFormat="false" ht="13.8" hidden="false" customHeight="false" outlineLevel="0" collapsed="false">
      <c r="A387" s="0" t="s">
        <v>1039</v>
      </c>
      <c r="B387" s="0" t="n">
        <v>6</v>
      </c>
      <c r="C387" s="0" t="n">
        <v>27182.58585</v>
      </c>
      <c r="D387" s="0" t="n">
        <v>72033.85251</v>
      </c>
      <c r="E387" s="0" t="n">
        <f aca="false">C387*3.65*5.7*20/1000</f>
        <v>11310.673972185</v>
      </c>
      <c r="F387" s="0" t="n">
        <f aca="false">E387/1000</f>
        <v>11.310673972185</v>
      </c>
      <c r="G387" s="0" t="n">
        <f aca="false">F387/1000</f>
        <v>0.011310673972185</v>
      </c>
      <c r="H387" s="0" t="n">
        <f aca="false">F387*2.20462</f>
        <v>24.9357380525585</v>
      </c>
    </row>
    <row r="388" customFormat="false" ht="13.8" hidden="false" customHeight="false" outlineLevel="0" collapsed="false">
      <c r="A388" s="0" t="s">
        <v>1039</v>
      </c>
      <c r="B388" s="0" t="n">
        <v>7</v>
      </c>
      <c r="C388" s="0" t="n">
        <v>27187.08951</v>
      </c>
      <c r="D388" s="0" t="n">
        <v>72045.7872</v>
      </c>
      <c r="E388" s="0" t="n">
        <f aca="false">C388*3.65*5.7*20/1000</f>
        <v>11312.547945111</v>
      </c>
      <c r="F388" s="0" t="n">
        <f aca="false">E388/1000</f>
        <v>11.312547945111</v>
      </c>
      <c r="G388" s="0" t="n">
        <f aca="false">F388/1000</f>
        <v>0.011312547945111</v>
      </c>
      <c r="H388" s="0" t="n">
        <f aca="false">F388*2.20462</f>
        <v>24.9398694507506</v>
      </c>
    </row>
    <row r="389" customFormat="false" ht="13.8" hidden="false" customHeight="false" outlineLevel="0" collapsed="false">
      <c r="A389" s="0" t="s">
        <v>1039</v>
      </c>
      <c r="B389" s="0" t="n">
        <v>8</v>
      </c>
      <c r="C389" s="0" t="n">
        <v>27187.84012</v>
      </c>
      <c r="D389" s="0" t="n">
        <v>72047.77632</v>
      </c>
      <c r="E389" s="0" t="n">
        <f aca="false">C389*3.65*5.7*20/1000</f>
        <v>11312.860273932</v>
      </c>
      <c r="F389" s="0" t="n">
        <f aca="false">E389/1000</f>
        <v>11.312860273932</v>
      </c>
      <c r="G389" s="0" t="n">
        <f aca="false">F389/1000</f>
        <v>0.011312860273932</v>
      </c>
      <c r="H389" s="0" t="n">
        <f aca="false">F389*2.20462</f>
        <v>24.940558017116</v>
      </c>
    </row>
    <row r="390" customFormat="false" ht="13.8" hidden="false" customHeight="false" outlineLevel="0" collapsed="false">
      <c r="A390" s="0" t="s">
        <v>1039</v>
      </c>
      <c r="B390" s="0" t="n">
        <v>9</v>
      </c>
      <c r="C390" s="0" t="n">
        <v>27188.59073</v>
      </c>
      <c r="D390" s="0" t="n">
        <v>72049.76543</v>
      </c>
      <c r="E390" s="0" t="n">
        <f aca="false">C390*3.65*5.7*20/1000</f>
        <v>11313.172602753</v>
      </c>
      <c r="F390" s="0" t="n">
        <f aca="false">E390/1000</f>
        <v>11.313172602753</v>
      </c>
      <c r="G390" s="0" t="n">
        <f aca="false">F390/1000</f>
        <v>0.011313172602753</v>
      </c>
      <c r="H390" s="0" t="n">
        <f aca="false">F390*2.20462</f>
        <v>24.9412465834813</v>
      </c>
    </row>
    <row r="391" customFormat="false" ht="13.8" hidden="false" customHeight="false" outlineLevel="0" collapsed="false">
      <c r="A391" s="0" t="s">
        <v>1039</v>
      </c>
      <c r="B391" s="0" t="n">
        <v>10</v>
      </c>
      <c r="C391" s="0" t="n">
        <v>27189.34134</v>
      </c>
      <c r="D391" s="0" t="n">
        <v>72051.75455</v>
      </c>
      <c r="E391" s="0" t="n">
        <f aca="false">C391*3.65*5.7*20/1000</f>
        <v>11313.484931574</v>
      </c>
      <c r="F391" s="0" t="n">
        <f aca="false">E391/1000</f>
        <v>11.313484931574</v>
      </c>
      <c r="G391" s="0" t="n">
        <f aca="false">F391/1000</f>
        <v>0.011313484931574</v>
      </c>
      <c r="H391" s="0" t="n">
        <f aca="false">F391*2.20462</f>
        <v>24.9419351498467</v>
      </c>
    </row>
    <row r="392" customFormat="false" ht="13.8" hidden="false" customHeight="false" outlineLevel="0" collapsed="false">
      <c r="A392" s="0" t="s">
        <v>1062</v>
      </c>
      <c r="B392" s="0" t="n">
        <v>1</v>
      </c>
      <c r="C392" s="0" t="n">
        <v>48.0653689</v>
      </c>
      <c r="D392" s="0" t="n">
        <v>127.3732276</v>
      </c>
      <c r="E392" s="0" t="n">
        <f aca="false">C392*3.65*5.7*20/1000</f>
        <v>19.99999999929</v>
      </c>
      <c r="F392" s="0" t="n">
        <f aca="false">E392/1000</f>
        <v>0.01999999999929</v>
      </c>
      <c r="G392" s="0" t="n">
        <f aca="false">F392/1000</f>
        <v>1.999999999929E-005</v>
      </c>
      <c r="H392" s="0" t="n">
        <f aca="false">F392*2.20462</f>
        <v>0.0440923999984347</v>
      </c>
    </row>
    <row r="393" customFormat="false" ht="13.8" hidden="false" customHeight="false" outlineLevel="0" collapsed="false">
      <c r="A393" s="0" t="s">
        <v>1062</v>
      </c>
      <c r="B393" s="0" t="n">
        <v>2</v>
      </c>
      <c r="C393" s="0" t="n">
        <v>120.1634223</v>
      </c>
      <c r="D393" s="0" t="n">
        <v>318.433069</v>
      </c>
      <c r="E393" s="0" t="n">
        <f aca="false">C393*3.65*5.7*20/1000</f>
        <v>50.00000001903</v>
      </c>
      <c r="F393" s="0" t="n">
        <f aca="false">E393/1000</f>
        <v>0.05000000001903</v>
      </c>
      <c r="G393" s="0" t="n">
        <f aca="false">F393/1000</f>
        <v>5.000000001903E-005</v>
      </c>
      <c r="H393" s="0" t="n">
        <f aca="false">F393*2.20462</f>
        <v>0.110231000041954</v>
      </c>
    </row>
    <row r="394" customFormat="false" ht="13.8" hidden="false" customHeight="false" outlineLevel="0" collapsed="false">
      <c r="A394" s="0" t="s">
        <v>1062</v>
      </c>
      <c r="B394" s="0" t="n">
        <v>3</v>
      </c>
      <c r="C394" s="0" t="n">
        <v>192.2614756</v>
      </c>
      <c r="D394" s="0" t="n">
        <v>509.4929104</v>
      </c>
      <c r="E394" s="0" t="n">
        <f aca="false">C394*3.65*5.7*20/1000</f>
        <v>79.99999999716</v>
      </c>
      <c r="F394" s="0" t="n">
        <f aca="false">E394/1000</f>
        <v>0.07999999999716</v>
      </c>
      <c r="G394" s="0" t="n">
        <f aca="false">F394/1000</f>
        <v>7.999999999716E-005</v>
      </c>
      <c r="H394" s="0" t="n">
        <f aca="false">F394*2.20462</f>
        <v>0.176369599993739</v>
      </c>
    </row>
    <row r="395" customFormat="false" ht="13.8" hidden="false" customHeight="false" outlineLevel="0" collapsed="false">
      <c r="A395" s="0" t="s">
        <v>1062</v>
      </c>
      <c r="B395" s="0" t="n">
        <v>4</v>
      </c>
      <c r="C395" s="0" t="n">
        <v>242.730113</v>
      </c>
      <c r="D395" s="0" t="n">
        <v>643.2347994</v>
      </c>
      <c r="E395" s="0" t="n">
        <f aca="false">C395*3.65*5.7*20/1000</f>
        <v>101.0000000193</v>
      </c>
      <c r="F395" s="0" t="n">
        <f aca="false">E395/1000</f>
        <v>0.1010000000193</v>
      </c>
      <c r="G395" s="0" t="n">
        <f aca="false">F395/1000</f>
        <v>0.0001010000000193</v>
      </c>
      <c r="H395" s="0" t="n">
        <f aca="false">F395*2.20462</f>
        <v>0.222666620042549</v>
      </c>
    </row>
    <row r="396" customFormat="false" ht="13.8" hidden="false" customHeight="false" outlineLevel="0" collapsed="false">
      <c r="A396" s="0" t="s">
        <v>1062</v>
      </c>
      <c r="B396" s="0" t="n">
        <v>5</v>
      </c>
      <c r="C396" s="0" t="n">
        <v>254.7464552</v>
      </c>
      <c r="D396" s="0" t="n">
        <v>675.0781062</v>
      </c>
      <c r="E396" s="0" t="n">
        <f aca="false">C396*3.65*5.7*20/1000</f>
        <v>106.00000000872</v>
      </c>
      <c r="F396" s="0" t="n">
        <f aca="false">E396/1000</f>
        <v>0.10600000000872</v>
      </c>
      <c r="G396" s="0" t="n">
        <f aca="false">F396/1000</f>
        <v>0.00010600000000872</v>
      </c>
      <c r="H396" s="0" t="n">
        <f aca="false">F396*2.20462</f>
        <v>0.233689720019224</v>
      </c>
    </row>
    <row r="397" customFormat="false" ht="13.8" hidden="false" customHeight="false" outlineLevel="0" collapsed="false">
      <c r="A397" s="0" t="s">
        <v>1062</v>
      </c>
      <c r="B397" s="0" t="n">
        <v>6</v>
      </c>
      <c r="C397" s="0" t="n">
        <v>283.321317</v>
      </c>
      <c r="D397" s="0" t="n">
        <v>750.8014901</v>
      </c>
      <c r="E397" s="0" t="n">
        <f aca="false">C397*3.65*5.7*20/1000</f>
        <v>117.8900000037</v>
      </c>
      <c r="F397" s="0" t="n">
        <f aca="false">E397/1000</f>
        <v>0.1178900000037</v>
      </c>
      <c r="G397" s="0" t="n">
        <f aca="false">F397/1000</f>
        <v>0.0001178900000037</v>
      </c>
      <c r="H397" s="0" t="n">
        <f aca="false">F397*2.20462</f>
        <v>0.259902651808157</v>
      </c>
    </row>
    <row r="398" customFormat="false" ht="13.8" hidden="false" customHeight="false" outlineLevel="0" collapsed="false">
      <c r="A398" s="0" t="s">
        <v>1062</v>
      </c>
      <c r="B398" s="0" t="n">
        <v>7</v>
      </c>
      <c r="C398" s="0" t="n">
        <v>314.4436434</v>
      </c>
      <c r="D398" s="0" t="n">
        <v>833.275655</v>
      </c>
      <c r="E398" s="0" t="n">
        <f aca="false">C398*3.65*5.7*20/1000</f>
        <v>130.84000001874</v>
      </c>
      <c r="F398" s="0" t="n">
        <f aca="false">E398/1000</f>
        <v>0.13084000001874</v>
      </c>
      <c r="G398" s="0" t="n">
        <f aca="false">F398/1000</f>
        <v>0.00013084000001874</v>
      </c>
      <c r="H398" s="0" t="n">
        <f aca="false">F398*2.20462</f>
        <v>0.288452480841315</v>
      </c>
    </row>
    <row r="399" customFormat="false" ht="13.8" hidden="false" customHeight="false" outlineLevel="0" collapsed="false">
      <c r="A399" s="0" t="s">
        <v>1062</v>
      </c>
      <c r="B399" s="0" t="n">
        <v>8</v>
      </c>
      <c r="C399" s="0" t="n">
        <v>345.5659698</v>
      </c>
      <c r="D399" s="0" t="n">
        <v>915.7498198</v>
      </c>
      <c r="E399" s="0" t="n">
        <f aca="false">C399*3.65*5.7*20/1000</f>
        <v>143.79000003378</v>
      </c>
      <c r="F399" s="0" t="n">
        <f aca="false">E399/1000</f>
        <v>0.14379000003378</v>
      </c>
      <c r="G399" s="0" t="n">
        <f aca="false">F399/1000</f>
        <v>0.00014379000003378</v>
      </c>
      <c r="H399" s="0" t="n">
        <f aca="false">F399*2.20462</f>
        <v>0.317002309874472</v>
      </c>
    </row>
    <row r="400" customFormat="false" ht="13.8" hidden="false" customHeight="false" outlineLevel="0" collapsed="false">
      <c r="A400" s="0" t="s">
        <v>1062</v>
      </c>
      <c r="B400" s="0" t="n">
        <v>9</v>
      </c>
      <c r="C400" s="0" t="n">
        <v>372.7469359</v>
      </c>
      <c r="D400" s="0" t="n">
        <v>987.77938</v>
      </c>
      <c r="E400" s="0" t="n">
        <f aca="false">C400*3.65*5.7*20/1000</f>
        <v>155.10000002799</v>
      </c>
      <c r="F400" s="0" t="n">
        <f aca="false">E400/1000</f>
        <v>0.15510000002799</v>
      </c>
      <c r="G400" s="0" t="n">
        <f aca="false">F400/1000</f>
        <v>0.00015510000002799</v>
      </c>
      <c r="H400" s="0" t="n">
        <f aca="false">F400*2.20462</f>
        <v>0.341936562061707</v>
      </c>
    </row>
    <row r="401" customFormat="false" ht="13.8" hidden="false" customHeight="false" outlineLevel="0" collapsed="false">
      <c r="A401" s="0" t="s">
        <v>1062</v>
      </c>
      <c r="B401" s="0" t="n">
        <v>10</v>
      </c>
      <c r="C401" s="0" t="n">
        <v>408.7959625</v>
      </c>
      <c r="D401" s="0" t="n">
        <v>1083.309301</v>
      </c>
      <c r="E401" s="0" t="n">
        <f aca="false">C401*3.65*5.7*20/1000</f>
        <v>170.09999999625</v>
      </c>
      <c r="F401" s="0" t="n">
        <f aca="false">E401/1000</f>
        <v>0.17009999999625</v>
      </c>
      <c r="G401" s="0" t="n">
        <f aca="false">F401/1000</f>
        <v>0.00017009999999625</v>
      </c>
      <c r="H401" s="0" t="n">
        <f aca="false">F401*2.20462</f>
        <v>0.375005861991733</v>
      </c>
    </row>
    <row r="402" customFormat="false" ht="13.8" hidden="false" customHeight="false" outlineLevel="0" collapsed="false">
      <c r="A402" s="0" t="s">
        <v>1041</v>
      </c>
      <c r="B402" s="0" t="n">
        <v>1</v>
      </c>
      <c r="C402" s="0" t="n">
        <v>10.71857726</v>
      </c>
      <c r="D402" s="0" t="n">
        <v>28.40422975</v>
      </c>
      <c r="E402" s="0" t="n">
        <f aca="false">C402*3.65*5.7*20/1000</f>
        <v>4.459999997886</v>
      </c>
      <c r="F402" s="0" t="n">
        <f aca="false">E402/1000</f>
        <v>0.004459999997886</v>
      </c>
      <c r="G402" s="0" t="n">
        <f aca="false">F402/1000</f>
        <v>4.459999997886E-006</v>
      </c>
      <c r="H402" s="0" t="n">
        <f aca="false">F402*2.20462</f>
        <v>0.00983260519533943</v>
      </c>
    </row>
    <row r="403" customFormat="false" ht="13.8" hidden="false" customHeight="false" outlineLevel="0" collapsed="false">
      <c r="A403" s="0" t="s">
        <v>1041</v>
      </c>
      <c r="B403" s="0" t="n">
        <v>2</v>
      </c>
      <c r="C403" s="0" t="n">
        <v>101.2496996</v>
      </c>
      <c r="D403" s="0" t="n">
        <v>268.311704</v>
      </c>
      <c r="E403" s="0" t="n">
        <f aca="false">C403*3.65*5.7*20/1000</f>
        <v>42.13000000356</v>
      </c>
      <c r="F403" s="0" t="n">
        <f aca="false">E403/1000</f>
        <v>0.04213000000356</v>
      </c>
      <c r="G403" s="0" t="n">
        <f aca="false">F403/1000</f>
        <v>4.213000000356E-005</v>
      </c>
      <c r="H403" s="0" t="n">
        <f aca="false">F403*2.20462</f>
        <v>0.0928806406078484</v>
      </c>
    </row>
    <row r="404" customFormat="false" ht="13.8" hidden="false" customHeight="false" outlineLevel="0" collapsed="false">
      <c r="A404" s="0" t="s">
        <v>1041</v>
      </c>
      <c r="B404" s="0" t="n">
        <v>3</v>
      </c>
      <c r="C404" s="0" t="n">
        <v>233.9101178</v>
      </c>
      <c r="D404" s="0" t="n">
        <v>619.8618121</v>
      </c>
      <c r="E404" s="0" t="n">
        <f aca="false">C404*3.65*5.7*20/1000</f>
        <v>97.33000001658</v>
      </c>
      <c r="F404" s="0" t="n">
        <f aca="false">E404/1000</f>
        <v>0.09733000001658</v>
      </c>
      <c r="G404" s="0" t="n">
        <f aca="false">F404/1000</f>
        <v>9.733000001658E-005</v>
      </c>
      <c r="H404" s="0" t="n">
        <f aca="false">F404*2.20462</f>
        <v>0.214575664636553</v>
      </c>
    </row>
    <row r="405" customFormat="false" ht="13.8" hidden="false" customHeight="false" outlineLevel="0" collapsed="false">
      <c r="A405" s="0" t="s">
        <v>1041</v>
      </c>
      <c r="B405" s="0" t="n">
        <v>4</v>
      </c>
      <c r="C405" s="0" t="n">
        <v>444.0038452</v>
      </c>
      <c r="D405" s="0" t="n">
        <v>1176.61019</v>
      </c>
      <c r="E405" s="0" t="n">
        <f aca="false">C405*3.65*5.7*20/1000</f>
        <v>184.74999998772</v>
      </c>
      <c r="F405" s="0" t="n">
        <f aca="false">E405/1000</f>
        <v>0.18474999998772</v>
      </c>
      <c r="G405" s="0" t="n">
        <f aca="false">F405/1000</f>
        <v>0.00018474999998772</v>
      </c>
      <c r="H405" s="0" t="n">
        <f aca="false">F405*2.20462</f>
        <v>0.407303544972927</v>
      </c>
    </row>
    <row r="406" customFormat="false" ht="13.8" hidden="false" customHeight="false" outlineLevel="0" collapsed="false">
      <c r="A406" s="0" t="s">
        <v>1041</v>
      </c>
      <c r="B406" s="0" t="n">
        <v>5</v>
      </c>
      <c r="C406" s="0" t="n">
        <v>826.5801494</v>
      </c>
      <c r="D406" s="0" t="n">
        <v>2190.437396</v>
      </c>
      <c r="E406" s="0" t="n">
        <f aca="false">C406*3.65*5.7*20/1000</f>
        <v>343.94000016534</v>
      </c>
      <c r="F406" s="0" t="n">
        <f aca="false">E406/1000</f>
        <v>0.34394000016534</v>
      </c>
      <c r="G406" s="0" t="n">
        <f aca="false">F406/1000</f>
        <v>0.00034394000016534</v>
      </c>
      <c r="H406" s="0" t="n">
        <f aca="false">F406*2.20462</f>
        <v>0.758257003164512</v>
      </c>
    </row>
    <row r="407" customFormat="false" ht="13.8" hidden="false" customHeight="false" outlineLevel="0" collapsed="false">
      <c r="A407" s="0" t="s">
        <v>1041</v>
      </c>
      <c r="B407" s="0" t="n">
        <v>6</v>
      </c>
      <c r="C407" s="0" t="n">
        <v>1622.446527</v>
      </c>
      <c r="D407" s="0" t="n">
        <v>4299.483297</v>
      </c>
      <c r="E407" s="0" t="n">
        <f aca="false">C407*3.65*5.7*20/1000</f>
        <v>675.0999998847</v>
      </c>
      <c r="F407" s="0" t="n">
        <f aca="false">E407/1000</f>
        <v>0.6750999998847</v>
      </c>
      <c r="G407" s="0" t="n">
        <f aca="false">F407/1000</f>
        <v>0.0006750999998847</v>
      </c>
      <c r="H407" s="0" t="n">
        <f aca="false">F407*2.20462</f>
        <v>1.48833896174581</v>
      </c>
    </row>
    <row r="408" customFormat="false" ht="13.8" hidden="false" customHeight="false" outlineLevel="0" collapsed="false">
      <c r="A408" s="0" t="s">
        <v>1041</v>
      </c>
      <c r="B408" s="0" t="n">
        <v>7</v>
      </c>
      <c r="C408" s="0" t="n">
        <v>2838.956982</v>
      </c>
      <c r="D408" s="0" t="n">
        <v>7523.236002</v>
      </c>
      <c r="E408" s="0" t="n">
        <f aca="false">C408*3.65*5.7*20/1000</f>
        <v>1181.2900002102</v>
      </c>
      <c r="F408" s="0" t="n">
        <f aca="false">E408/1000</f>
        <v>1.1812900002102</v>
      </c>
      <c r="G408" s="0" t="n">
        <f aca="false">F408/1000</f>
        <v>0.0011812900002102</v>
      </c>
      <c r="H408" s="0" t="n">
        <f aca="false">F408*2.20462</f>
        <v>2.60429556026341</v>
      </c>
    </row>
    <row r="409" customFormat="false" ht="13.8" hidden="false" customHeight="false" outlineLevel="0" collapsed="false">
      <c r="A409" s="0" t="s">
        <v>1041</v>
      </c>
      <c r="B409" s="0" t="n">
        <v>8</v>
      </c>
      <c r="C409" s="0" t="n">
        <v>3436.673877</v>
      </c>
      <c r="D409" s="0" t="n">
        <v>9107.185773</v>
      </c>
      <c r="E409" s="0" t="n">
        <f aca="false">C409*3.65*5.7*20/1000</f>
        <v>1430.0000002197</v>
      </c>
      <c r="F409" s="0" t="n">
        <f aca="false">E409/1000</f>
        <v>1.4300000002197</v>
      </c>
      <c r="G409" s="0" t="n">
        <f aca="false">F409/1000</f>
        <v>0.0014300000002197</v>
      </c>
      <c r="H409" s="0" t="n">
        <f aca="false">F409*2.20462</f>
        <v>3.15260660048436</v>
      </c>
    </row>
    <row r="410" customFormat="false" ht="13.8" hidden="false" customHeight="false" outlineLevel="0" collapsed="false">
      <c r="A410" s="0" t="s">
        <v>1041</v>
      </c>
      <c r="B410" s="0" t="n">
        <v>9</v>
      </c>
      <c r="C410" s="0" t="n">
        <v>3845.229512</v>
      </c>
      <c r="D410" s="0" t="n">
        <v>10189.85821</v>
      </c>
      <c r="E410" s="0" t="n">
        <f aca="false">C410*3.65*5.7*20/1000</f>
        <v>1599.9999999432</v>
      </c>
      <c r="F410" s="0" t="n">
        <f aca="false">E410/1000</f>
        <v>1.5999999999432</v>
      </c>
      <c r="G410" s="0" t="n">
        <f aca="false">F410/1000</f>
        <v>0.0015999999999432</v>
      </c>
      <c r="H410" s="0" t="n">
        <f aca="false">F410*2.20462</f>
        <v>3.52739199987478</v>
      </c>
    </row>
    <row r="411" customFormat="false" ht="13.8" hidden="false" customHeight="false" outlineLevel="0" collapsed="false">
      <c r="A411" s="0" t="s">
        <v>1041</v>
      </c>
      <c r="B411" s="0" t="n">
        <v>10</v>
      </c>
      <c r="C411" s="0" t="n">
        <v>4325.883201</v>
      </c>
      <c r="D411" s="0" t="n">
        <v>11463.59048</v>
      </c>
      <c r="E411" s="0" t="n">
        <f aca="false">C411*3.65*5.7*20/1000</f>
        <v>1799.9999999361</v>
      </c>
      <c r="F411" s="0" t="n">
        <f aca="false">E411/1000</f>
        <v>1.7999999999361</v>
      </c>
      <c r="G411" s="0" t="n">
        <f aca="false">F411/1000</f>
        <v>0.0017999999999361</v>
      </c>
      <c r="H411" s="0" t="n">
        <f aca="false">F411*2.20462</f>
        <v>3.96831599985912</v>
      </c>
    </row>
    <row r="412" customFormat="false" ht="13.8" hidden="false" customHeight="false" outlineLevel="0" collapsed="false">
      <c r="A412" s="0" t="s">
        <v>1043</v>
      </c>
      <c r="B412" s="0" t="n">
        <v>1</v>
      </c>
      <c r="C412" s="0" t="n">
        <v>8511146.557</v>
      </c>
      <c r="D412" s="0" t="n">
        <v>22554538.37</v>
      </c>
      <c r="E412" s="0" t="n">
        <f aca="false">C412*3.65*5.7*20/1000</f>
        <v>3541488.0823677</v>
      </c>
      <c r="F412" s="0" t="n">
        <f aca="false">E412/1000</f>
        <v>3541.4880823677</v>
      </c>
      <c r="G412" s="0" t="n">
        <f aca="false">F412/1000</f>
        <v>3.5414880823677</v>
      </c>
      <c r="H412" s="0" t="n">
        <f aca="false">F412*2.20462</f>
        <v>7807.63545614948</v>
      </c>
    </row>
    <row r="413" customFormat="false" ht="13.8" hidden="false" customHeight="false" outlineLevel="0" collapsed="false">
      <c r="A413" s="0" t="s">
        <v>1043</v>
      </c>
      <c r="B413" s="0" t="n">
        <v>2</v>
      </c>
      <c r="C413" s="0" t="n">
        <v>9222421.467</v>
      </c>
      <c r="D413" s="0" t="n">
        <v>24439416.89</v>
      </c>
      <c r="E413" s="0" t="n">
        <f aca="false">C413*3.65*5.7*20/1000</f>
        <v>3837449.5724187</v>
      </c>
      <c r="F413" s="0" t="n">
        <f aca="false">E413/1000</f>
        <v>3837.4495724187</v>
      </c>
      <c r="G413" s="0" t="n">
        <f aca="false">F413/1000</f>
        <v>3.8374495724187</v>
      </c>
      <c r="H413" s="0" t="n">
        <f aca="false">F413*2.20462</f>
        <v>8460.11807634572</v>
      </c>
    </row>
    <row r="414" customFormat="false" ht="13.8" hidden="false" customHeight="false" outlineLevel="0" collapsed="false">
      <c r="A414" s="0" t="s">
        <v>1043</v>
      </c>
      <c r="B414" s="0" t="n">
        <v>3</v>
      </c>
      <c r="C414" s="0" t="n">
        <v>9235805.592</v>
      </c>
      <c r="D414" s="0" t="n">
        <v>24474884.82</v>
      </c>
      <c r="E414" s="0" t="n">
        <f aca="false">C414*3.65*5.7*20/1000</f>
        <v>3843018.7068312</v>
      </c>
      <c r="F414" s="0" t="n">
        <f aca="false">E414/1000</f>
        <v>3843.0187068312</v>
      </c>
      <c r="G414" s="0" t="n">
        <f aca="false">F414/1000</f>
        <v>3.8430187068312</v>
      </c>
      <c r="H414" s="0" t="n">
        <f aca="false">F414*2.20462</f>
        <v>8472.3959014542</v>
      </c>
    </row>
    <row r="415" customFormat="false" ht="13.8" hidden="false" customHeight="false" outlineLevel="0" collapsed="false">
      <c r="A415" s="0" t="s">
        <v>1043</v>
      </c>
      <c r="B415" s="0" t="n">
        <v>4</v>
      </c>
      <c r="C415" s="0" t="n">
        <v>9236050.291</v>
      </c>
      <c r="D415" s="0" t="n">
        <v>24475533.27</v>
      </c>
      <c r="E415" s="0" t="n">
        <f aca="false">C415*3.65*5.7*20/1000</f>
        <v>3843120.5260851</v>
      </c>
      <c r="F415" s="0" t="n">
        <f aca="false">E415/1000</f>
        <v>3843.1205260851</v>
      </c>
      <c r="G415" s="0" t="n">
        <f aca="false">F415/1000</f>
        <v>3.8431205260851</v>
      </c>
      <c r="H415" s="0" t="n">
        <f aca="false">F415*2.20462</f>
        <v>8472.62037421773</v>
      </c>
    </row>
    <row r="416" customFormat="false" ht="13.8" hidden="false" customHeight="false" outlineLevel="0" collapsed="false">
      <c r="A416" s="0" t="s">
        <v>1043</v>
      </c>
      <c r="B416" s="0" t="n">
        <v>5</v>
      </c>
      <c r="C416" s="0" t="n">
        <v>9236054.795</v>
      </c>
      <c r="D416" s="0" t="n">
        <v>24475545.21</v>
      </c>
      <c r="E416" s="0" t="n">
        <f aca="false">C416*3.65*5.7*20/1000</f>
        <v>3843122.4001995</v>
      </c>
      <c r="F416" s="0" t="n">
        <f aca="false">E416/1000</f>
        <v>3843.1224001995</v>
      </c>
      <c r="G416" s="0" t="n">
        <f aca="false">F416/1000</f>
        <v>3.8431224001995</v>
      </c>
      <c r="H416" s="0" t="n">
        <f aca="false">F416*2.20462</f>
        <v>8472.62450592782</v>
      </c>
    </row>
    <row r="417" customFormat="false" ht="13.8" hidden="false" customHeight="false" outlineLevel="0" collapsed="false">
      <c r="A417" s="0" t="s">
        <v>1043</v>
      </c>
      <c r="B417" s="0" t="n">
        <v>6</v>
      </c>
      <c r="C417" s="0" t="n">
        <v>9236055.545</v>
      </c>
      <c r="D417" s="0" t="n">
        <v>24475547.19</v>
      </c>
      <c r="E417" s="0" t="n">
        <f aca="false">C417*3.65*5.7*20/1000</f>
        <v>3843122.7122745</v>
      </c>
      <c r="F417" s="0" t="n">
        <f aca="false">E417/1000</f>
        <v>3843.1227122745</v>
      </c>
      <c r="G417" s="0" t="n">
        <f aca="false">F417/1000</f>
        <v>3.8431227122745</v>
      </c>
      <c r="H417" s="0" t="n">
        <f aca="false">F417*2.20462</f>
        <v>8472.62519393461</v>
      </c>
    </row>
    <row r="418" customFormat="false" ht="13.8" hidden="false" customHeight="false" outlineLevel="0" collapsed="false">
      <c r="A418" s="0" t="s">
        <v>1043</v>
      </c>
      <c r="B418" s="0" t="n">
        <v>7</v>
      </c>
      <c r="C418" s="0" t="n">
        <v>9236056.296</v>
      </c>
      <c r="D418" s="0" t="n">
        <v>24475549.18</v>
      </c>
      <c r="E418" s="0" t="n">
        <f aca="false">C418*3.65*5.7*20/1000</f>
        <v>3843123.0247656</v>
      </c>
      <c r="F418" s="0" t="n">
        <f aca="false">E418/1000</f>
        <v>3843.1230247656</v>
      </c>
      <c r="G418" s="0" t="n">
        <f aca="false">F418/1000</f>
        <v>3.8431230247656</v>
      </c>
      <c r="H418" s="0" t="n">
        <f aca="false">F418*2.20462</f>
        <v>8472.62588285874</v>
      </c>
    </row>
    <row r="419" customFormat="false" ht="13.8" hidden="false" customHeight="false" outlineLevel="0" collapsed="false">
      <c r="A419" s="0" t="s">
        <v>1043</v>
      </c>
      <c r="B419" s="0" t="n">
        <v>8</v>
      </c>
      <c r="C419" s="0" t="n">
        <v>9236057.046</v>
      </c>
      <c r="D419" s="0" t="n">
        <v>24475551.17</v>
      </c>
      <c r="E419" s="0" t="n">
        <f aca="false">C419*3.65*5.7*20/1000</f>
        <v>3843123.3368406</v>
      </c>
      <c r="F419" s="0" t="n">
        <f aca="false">E419/1000</f>
        <v>3843.1233368406</v>
      </c>
      <c r="G419" s="0" t="n">
        <f aca="false">F419/1000</f>
        <v>3.8431233368406</v>
      </c>
      <c r="H419" s="0" t="n">
        <f aca="false">F419*2.20462</f>
        <v>8472.62657086553</v>
      </c>
    </row>
    <row r="420" customFormat="false" ht="13.8" hidden="false" customHeight="false" outlineLevel="0" collapsed="false">
      <c r="A420" s="0" t="s">
        <v>1043</v>
      </c>
      <c r="B420" s="0" t="n">
        <v>9</v>
      </c>
      <c r="C420" s="0" t="n">
        <v>9236057.797</v>
      </c>
      <c r="D420" s="0" t="n">
        <v>24475553.16</v>
      </c>
      <c r="E420" s="0" t="n">
        <f aca="false">C420*3.65*5.7*20/1000</f>
        <v>3843123.6493317</v>
      </c>
      <c r="F420" s="0" t="n">
        <f aca="false">E420/1000</f>
        <v>3843.1236493317</v>
      </c>
      <c r="G420" s="0" t="n">
        <f aca="false">F420/1000</f>
        <v>3.8431236493317</v>
      </c>
      <c r="H420" s="0" t="n">
        <f aca="false">F420*2.20462</f>
        <v>8472.62725978966</v>
      </c>
    </row>
    <row r="421" customFormat="false" ht="13.8" hidden="false" customHeight="false" outlineLevel="0" collapsed="false">
      <c r="A421" s="0" t="s">
        <v>1043</v>
      </c>
      <c r="B421" s="0" t="n">
        <v>10</v>
      </c>
      <c r="C421" s="0" t="n">
        <v>9236059.298</v>
      </c>
      <c r="D421" s="0" t="n">
        <v>24475557.14</v>
      </c>
      <c r="E421" s="0" t="n">
        <f aca="false">C421*3.65*5.7*20/1000</f>
        <v>3843124.2738978</v>
      </c>
      <c r="F421" s="0" t="n">
        <f aca="false">E421/1000</f>
        <v>3843.1242738978</v>
      </c>
      <c r="G421" s="0" t="n">
        <f aca="false">F421/1000</f>
        <v>3.8431242738978</v>
      </c>
      <c r="H421" s="0" t="n">
        <f aca="false">F421*2.20462</f>
        <v>8472.62863672057</v>
      </c>
    </row>
    <row r="422" customFormat="false" ht="13.8" hidden="false" customHeight="false" outlineLevel="0" collapsed="false">
      <c r="A422" s="0" t="s">
        <v>1044</v>
      </c>
      <c r="B422" s="0" t="n">
        <v>1</v>
      </c>
      <c r="C422" s="0" t="n">
        <v>819.6659786</v>
      </c>
      <c r="D422" s="0" t="n">
        <v>2172.114843</v>
      </c>
      <c r="E422" s="0" t="n">
        <f aca="false">C422*3.65*5.7*20/1000</f>
        <v>341.06301369546</v>
      </c>
      <c r="F422" s="0" t="n">
        <f aca="false">E422/1000</f>
        <v>0.34106301369546</v>
      </c>
      <c r="G422" s="0" t="n">
        <f aca="false">F422/1000</f>
        <v>0.00034106301369546</v>
      </c>
      <c r="H422" s="0" t="n">
        <f aca="false">F422*2.20462</f>
        <v>0.751914341253285</v>
      </c>
    </row>
    <row r="423" customFormat="false" ht="13.8" hidden="false" customHeight="false" outlineLevel="0" collapsed="false">
      <c r="A423" s="0" t="s">
        <v>1044</v>
      </c>
      <c r="B423" s="0" t="n">
        <v>2</v>
      </c>
      <c r="C423" s="0" t="n">
        <v>3110.527303</v>
      </c>
      <c r="D423" s="0" t="n">
        <v>8242.897354</v>
      </c>
      <c r="E423" s="0" t="n">
        <f aca="false">C423*3.65*5.7*20/1000</f>
        <v>1294.2904107783</v>
      </c>
      <c r="F423" s="0" t="n">
        <f aca="false">E423/1000</f>
        <v>1.2942904107783</v>
      </c>
      <c r="G423" s="0" t="n">
        <f aca="false">F423/1000</f>
        <v>0.0012942904107783</v>
      </c>
      <c r="H423" s="0" t="n">
        <f aca="false">F423*2.20462</f>
        <v>2.85341852541006</v>
      </c>
    </row>
    <row r="424" customFormat="false" ht="13.8" hidden="false" customHeight="false" outlineLevel="0" collapsed="false">
      <c r="A424" s="0" t="s">
        <v>1044</v>
      </c>
      <c r="B424" s="0" t="n">
        <v>3</v>
      </c>
      <c r="C424" s="0" t="n">
        <v>5086.883093</v>
      </c>
      <c r="D424" s="0" t="n">
        <v>13480.2402</v>
      </c>
      <c r="E424" s="0" t="n">
        <f aca="false">C424*3.65*5.7*20/1000</f>
        <v>2116.6520549973</v>
      </c>
      <c r="F424" s="0" t="n">
        <f aca="false">E424/1000</f>
        <v>2.1166520549973</v>
      </c>
      <c r="G424" s="0" t="n">
        <f aca="false">F424/1000</f>
        <v>0.0021166520549973</v>
      </c>
      <c r="H424" s="0" t="n">
        <f aca="false">F424*2.20462</f>
        <v>4.66641345348815</v>
      </c>
    </row>
    <row r="425" customFormat="false" ht="13.8" hidden="false" customHeight="false" outlineLevel="0" collapsed="false">
      <c r="A425" s="0" t="s">
        <v>1044</v>
      </c>
      <c r="B425" s="0" t="n">
        <v>4</v>
      </c>
      <c r="C425" s="0" t="n">
        <v>6322.386939</v>
      </c>
      <c r="D425" s="0" t="n">
        <v>16754.32539</v>
      </c>
      <c r="E425" s="0" t="n">
        <f aca="false">C425*3.65*5.7*20/1000</f>
        <v>2630.7452053179</v>
      </c>
      <c r="F425" s="0" t="n">
        <f aca="false">E425/1000</f>
        <v>2.6307452053179</v>
      </c>
      <c r="G425" s="0" t="n">
        <f aca="false">F425/1000</f>
        <v>0.0026307452053179</v>
      </c>
      <c r="H425" s="0" t="n">
        <f aca="false">F425*2.20462</f>
        <v>5.79979349454795</v>
      </c>
    </row>
    <row r="426" customFormat="false" ht="13.8" hidden="false" customHeight="false" outlineLevel="0" collapsed="false">
      <c r="A426" s="0" t="s">
        <v>1044</v>
      </c>
      <c r="B426" s="0" t="n">
        <v>5</v>
      </c>
      <c r="C426" s="0" t="n">
        <v>7003.190092</v>
      </c>
      <c r="D426" s="0" t="n">
        <v>18558.45374</v>
      </c>
      <c r="E426" s="0" t="n">
        <f aca="false">C426*3.65*5.7*20/1000</f>
        <v>2914.0273972812</v>
      </c>
      <c r="F426" s="0" t="n">
        <f aca="false">E426/1000</f>
        <v>2.9140273972812</v>
      </c>
      <c r="G426" s="0" t="n">
        <f aca="false">F426/1000</f>
        <v>0.0029140273972812</v>
      </c>
      <c r="H426" s="0" t="n">
        <f aca="false">F426*2.20462</f>
        <v>6.42432308059408</v>
      </c>
    </row>
    <row r="427" customFormat="false" ht="13.8" hidden="false" customHeight="false" outlineLevel="0" collapsed="false">
      <c r="A427" s="0" t="s">
        <v>1044</v>
      </c>
      <c r="B427" s="0" t="n">
        <v>6</v>
      </c>
      <c r="C427" s="0" t="n">
        <v>7359.72978</v>
      </c>
      <c r="D427" s="0" t="n">
        <v>19503.28392</v>
      </c>
      <c r="E427" s="0" t="n">
        <f aca="false">C427*3.65*5.7*20/1000</f>
        <v>3062.383561458</v>
      </c>
      <c r="F427" s="0" t="n">
        <f aca="false">E427/1000</f>
        <v>3.062383561458</v>
      </c>
      <c r="G427" s="0" t="n">
        <f aca="false">F427/1000</f>
        <v>0.003062383561458</v>
      </c>
      <c r="H427" s="0" t="n">
        <f aca="false">F427*2.20462</f>
        <v>6.75139204726154</v>
      </c>
    </row>
    <row r="428" customFormat="false" ht="13.8" hidden="false" customHeight="false" outlineLevel="0" collapsed="false">
      <c r="A428" s="0" t="s">
        <v>1044</v>
      </c>
      <c r="B428" s="0" t="n">
        <v>7</v>
      </c>
      <c r="C428" s="0" t="n">
        <v>7506.098705</v>
      </c>
      <c r="D428" s="0" t="n">
        <v>19891.16157</v>
      </c>
      <c r="E428" s="0" t="n">
        <f aca="false">C428*3.65*5.7*20/1000</f>
        <v>3123.2876711505</v>
      </c>
      <c r="F428" s="0" t="n">
        <f aca="false">E428/1000</f>
        <v>3.1232876711505</v>
      </c>
      <c r="G428" s="0" t="n">
        <f aca="false">F428/1000</f>
        <v>0.0031232876711505</v>
      </c>
      <c r="H428" s="0" t="n">
        <f aca="false">F428*2.20462</f>
        <v>6.88566246557182</v>
      </c>
    </row>
    <row r="429" customFormat="false" ht="13.8" hidden="false" customHeight="false" outlineLevel="0" collapsed="false">
      <c r="A429" s="0" t="s">
        <v>1044</v>
      </c>
      <c r="B429" s="0" t="n">
        <v>8</v>
      </c>
      <c r="C429" s="0" t="n">
        <v>7633.702383</v>
      </c>
      <c r="D429" s="0" t="n">
        <v>20229.31132</v>
      </c>
      <c r="E429" s="0" t="n">
        <f aca="false">C429*3.65*5.7*20/1000</f>
        <v>3176.3835615663</v>
      </c>
      <c r="F429" s="0" t="n">
        <f aca="false">E429/1000</f>
        <v>3.1763835615663</v>
      </c>
      <c r="G429" s="0" t="n">
        <f aca="false">F429/1000</f>
        <v>0.0031763835615663</v>
      </c>
      <c r="H429" s="0" t="n">
        <f aca="false">F429*2.20462</f>
        <v>7.0027187275003</v>
      </c>
    </row>
    <row r="430" customFormat="false" ht="13.8" hidden="false" customHeight="false" outlineLevel="0" collapsed="false">
      <c r="A430" s="0" t="s">
        <v>1044</v>
      </c>
      <c r="B430" s="0" t="n">
        <v>9</v>
      </c>
      <c r="C430" s="0" t="n">
        <v>7678.738975</v>
      </c>
      <c r="D430" s="0" t="n">
        <v>20348.65828</v>
      </c>
      <c r="E430" s="0" t="n">
        <f aca="false">C430*3.65*5.7*20/1000</f>
        <v>3195.1232874975</v>
      </c>
      <c r="F430" s="0" t="n">
        <f aca="false">E430/1000</f>
        <v>3.1951232874975</v>
      </c>
      <c r="G430" s="0" t="n">
        <f aca="false">F430/1000</f>
        <v>0.0031951232874975</v>
      </c>
      <c r="H430" s="0" t="n">
        <f aca="false">F430*2.20462</f>
        <v>7.04403270208274</v>
      </c>
    </row>
    <row r="431" customFormat="false" ht="13.8" hidden="false" customHeight="false" outlineLevel="0" collapsed="false">
      <c r="A431" s="0" t="s">
        <v>1044</v>
      </c>
      <c r="B431" s="0" t="n">
        <v>10</v>
      </c>
      <c r="C431" s="0" t="n">
        <v>7701.257272</v>
      </c>
      <c r="D431" s="0" t="n">
        <v>20408.33177</v>
      </c>
      <c r="E431" s="0" t="n">
        <f aca="false">C431*3.65*5.7*20/1000</f>
        <v>3204.4931508792</v>
      </c>
      <c r="F431" s="0" t="n">
        <f aca="false">E431/1000</f>
        <v>3.2044931508792</v>
      </c>
      <c r="G431" s="0" t="n">
        <f aca="false">F431/1000</f>
        <v>0.0032044931508792</v>
      </c>
      <c r="H431" s="0" t="n">
        <f aca="false">F431*2.20462</f>
        <v>7.0646896902913</v>
      </c>
    </row>
    <row r="432" customFormat="false" ht="13.8" hidden="false" customHeight="false" outlineLevel="0" collapsed="false">
      <c r="A432" s="0" t="s">
        <v>1045</v>
      </c>
      <c r="B432" s="0" t="n">
        <v>1</v>
      </c>
      <c r="C432" s="0" t="n">
        <v>343.7793207</v>
      </c>
      <c r="D432" s="0" t="n">
        <v>911.0151998</v>
      </c>
      <c r="E432" s="0" t="n">
        <f aca="false">C432*3.65*5.7*20/1000</f>
        <v>143.04657534327</v>
      </c>
      <c r="F432" s="0" t="n">
        <f aca="false">E432/1000</f>
        <v>0.14304657534327</v>
      </c>
      <c r="G432" s="0" t="n">
        <f aca="false">F432/1000</f>
        <v>0.00014304657534327</v>
      </c>
      <c r="H432" s="0" t="n">
        <f aca="false">F432*2.20462</f>
        <v>0.31536334093328</v>
      </c>
    </row>
    <row r="433" customFormat="false" ht="13.8" hidden="false" customHeight="false" outlineLevel="0" collapsed="false">
      <c r="A433" s="0" t="s">
        <v>1045</v>
      </c>
      <c r="B433" s="0" t="n">
        <v>2</v>
      </c>
      <c r="C433" s="0" t="n">
        <v>1944.830175</v>
      </c>
      <c r="D433" s="0" t="n">
        <v>5153.799963</v>
      </c>
      <c r="E433" s="0" t="n">
        <f aca="false">C433*3.65*5.7*20/1000</f>
        <v>809.2438358175</v>
      </c>
      <c r="F433" s="0" t="n">
        <f aca="false">E433/1000</f>
        <v>0.8092438358175</v>
      </c>
      <c r="G433" s="0" t="n">
        <f aca="false">F433/1000</f>
        <v>0.0008092438358175</v>
      </c>
      <c r="H433" s="0" t="n">
        <f aca="false">F433*2.20462</f>
        <v>1.78407514531998</v>
      </c>
    </row>
    <row r="434" customFormat="false" ht="13.8" hidden="false" customHeight="false" outlineLevel="0" collapsed="false">
      <c r="A434" s="0" t="s">
        <v>1045</v>
      </c>
      <c r="B434" s="0" t="n">
        <v>3</v>
      </c>
      <c r="C434" s="0" t="n">
        <v>4816.663539</v>
      </c>
      <c r="D434" s="0" t="n">
        <v>12764.15838</v>
      </c>
      <c r="E434" s="0" t="n">
        <f aca="false">C434*3.65*5.7*20/1000</f>
        <v>2004.2136985779</v>
      </c>
      <c r="F434" s="0" t="n">
        <f aca="false">E434/1000</f>
        <v>2.0042136985779</v>
      </c>
      <c r="G434" s="0" t="n">
        <f aca="false">F434/1000</f>
        <v>0.0020042136985779</v>
      </c>
      <c r="H434" s="0" t="n">
        <f aca="false">F434*2.20462</f>
        <v>4.41852960415881</v>
      </c>
    </row>
    <row r="435" customFormat="false" ht="13.8" hidden="false" customHeight="false" outlineLevel="0" collapsed="false">
      <c r="A435" s="0" t="s">
        <v>1045</v>
      </c>
      <c r="B435" s="0" t="n">
        <v>4</v>
      </c>
      <c r="C435" s="0" t="n">
        <v>8564.458623</v>
      </c>
      <c r="D435" s="0" t="n">
        <v>22695.81535</v>
      </c>
      <c r="E435" s="0" t="n">
        <f aca="false">C435*3.65*5.7*20/1000</f>
        <v>3563.6712330303</v>
      </c>
      <c r="F435" s="0" t="n">
        <f aca="false">E435/1000</f>
        <v>3.5636712330303</v>
      </c>
      <c r="G435" s="0" t="n">
        <f aca="false">F435/1000</f>
        <v>0.0035636712330303</v>
      </c>
      <c r="H435" s="0" t="n">
        <f aca="false">F435*2.20462</f>
        <v>7.85654087376326</v>
      </c>
    </row>
    <row r="436" customFormat="false" ht="13.8" hidden="false" customHeight="false" outlineLevel="0" collapsed="false">
      <c r="A436" s="0" t="s">
        <v>1045</v>
      </c>
      <c r="B436" s="0" t="n">
        <v>5</v>
      </c>
      <c r="C436" s="0" t="n">
        <v>12752.8617</v>
      </c>
      <c r="D436" s="0" t="n">
        <v>33795.08351</v>
      </c>
      <c r="E436" s="0" t="n">
        <f aca="false">C436*3.65*5.7*20/1000</f>
        <v>5306.46575337</v>
      </c>
      <c r="F436" s="0" t="n">
        <f aca="false">E436/1000</f>
        <v>5.30646575337</v>
      </c>
      <c r="G436" s="0" t="n">
        <f aca="false">F436/1000</f>
        <v>0.00530646575337</v>
      </c>
      <c r="H436" s="0" t="n">
        <f aca="false">F436*2.20462</f>
        <v>11.6987405291946</v>
      </c>
    </row>
    <row r="437" customFormat="false" ht="13.8" hidden="false" customHeight="false" outlineLevel="0" collapsed="false">
      <c r="A437" s="0" t="s">
        <v>1045</v>
      </c>
      <c r="B437" s="0" t="n">
        <v>6</v>
      </c>
      <c r="C437" s="0" t="n">
        <v>17035.09101</v>
      </c>
      <c r="D437" s="0" t="n">
        <v>45142.99118</v>
      </c>
      <c r="E437" s="0" t="n">
        <f aca="false">C437*3.65*5.7*20/1000</f>
        <v>7088.301369261</v>
      </c>
      <c r="F437" s="0" t="n">
        <f aca="false">E437/1000</f>
        <v>7.088301369261</v>
      </c>
      <c r="G437" s="0" t="n">
        <f aca="false">F437/1000</f>
        <v>0.007088301369261</v>
      </c>
      <c r="H437" s="0" t="n">
        <f aca="false">F437*2.20462</f>
        <v>15.6270109647002</v>
      </c>
    </row>
    <row r="438" customFormat="false" ht="13.8" hidden="false" customHeight="false" outlineLevel="0" collapsed="false">
      <c r="A438" s="0" t="s">
        <v>1045</v>
      </c>
      <c r="B438" s="0" t="n">
        <v>7</v>
      </c>
      <c r="C438" s="0" t="n">
        <v>21167.19835</v>
      </c>
      <c r="D438" s="0" t="n">
        <v>56093.07562</v>
      </c>
      <c r="E438" s="0" t="n">
        <f aca="false">C438*3.65*5.7*20/1000</f>
        <v>8807.671233435</v>
      </c>
      <c r="F438" s="0" t="n">
        <f aca="false">E438/1000</f>
        <v>8.807671233435</v>
      </c>
      <c r="G438" s="0" t="n">
        <f aca="false">F438/1000</f>
        <v>0.008807671233435</v>
      </c>
      <c r="H438" s="0" t="n">
        <f aca="false">F438*2.20462</f>
        <v>19.4175681546555</v>
      </c>
    </row>
    <row r="439" customFormat="false" ht="13.8" hidden="false" customHeight="false" outlineLevel="0" collapsed="false">
      <c r="A439" s="0" t="s">
        <v>1045</v>
      </c>
      <c r="B439" s="0" t="n">
        <v>8</v>
      </c>
      <c r="C439" s="0" t="n">
        <v>24995.30869</v>
      </c>
      <c r="D439" s="0" t="n">
        <v>66237.56802</v>
      </c>
      <c r="E439" s="0" t="n">
        <f aca="false">C439*3.65*5.7*20/1000</f>
        <v>10400.547945909</v>
      </c>
      <c r="F439" s="0" t="n">
        <f aca="false">E439/1000</f>
        <v>10.400547945909</v>
      </c>
      <c r="G439" s="0" t="n">
        <f aca="false">F439/1000</f>
        <v>0.010400547945909</v>
      </c>
      <c r="H439" s="0" t="n">
        <f aca="false">F439*2.20462</f>
        <v>22.9292560125099</v>
      </c>
    </row>
    <row r="440" customFormat="false" ht="13.8" hidden="false" customHeight="false" outlineLevel="0" collapsed="false">
      <c r="A440" s="0" t="s">
        <v>1045</v>
      </c>
      <c r="B440" s="0" t="n">
        <v>9</v>
      </c>
      <c r="C440" s="0" t="n">
        <v>28445.11165</v>
      </c>
      <c r="D440" s="0" t="n">
        <v>75379.54588</v>
      </c>
      <c r="E440" s="0" t="n">
        <f aca="false">C440*3.65*5.7*20/1000</f>
        <v>11836.010957565</v>
      </c>
      <c r="F440" s="0" t="n">
        <f aca="false">E440/1000</f>
        <v>11.836010957565</v>
      </c>
      <c r="G440" s="0" t="n">
        <f aca="false">F440/1000</f>
        <v>0.011836010957565</v>
      </c>
      <c r="H440" s="0" t="n">
        <f aca="false">F440*2.20462</f>
        <v>26.093906477267</v>
      </c>
    </row>
    <row r="441" customFormat="false" ht="13.8" hidden="false" customHeight="false" outlineLevel="0" collapsed="false">
      <c r="A441" s="0" t="s">
        <v>1045</v>
      </c>
      <c r="B441" s="0" t="n">
        <v>10</v>
      </c>
      <c r="C441" s="0" t="n">
        <v>31491.08651</v>
      </c>
      <c r="D441" s="0" t="n">
        <v>83451.37925</v>
      </c>
      <c r="E441" s="0" t="n">
        <f aca="false">C441*3.65*5.7*20/1000</f>
        <v>13103.441096811</v>
      </c>
      <c r="F441" s="0" t="n">
        <f aca="false">E441/1000</f>
        <v>13.103441096811</v>
      </c>
      <c r="G441" s="0" t="n">
        <f aca="false">F441/1000</f>
        <v>0.013103441096811</v>
      </c>
      <c r="H441" s="0" t="n">
        <f aca="false">F441*2.20462</f>
        <v>28.8881083108515</v>
      </c>
    </row>
    <row r="442" customFormat="false" ht="13.8" hidden="false" customHeight="false" outlineLevel="0" collapsed="false">
      <c r="A442" s="0" t="s">
        <v>1046</v>
      </c>
      <c r="B442" s="0" t="n">
        <v>1</v>
      </c>
      <c r="C442" s="0" t="n">
        <v>127.5414564</v>
      </c>
      <c r="D442" s="0" t="n">
        <v>337.9848595</v>
      </c>
      <c r="E442" s="0" t="n">
        <f aca="false">C442*3.65*5.7*20/1000</f>
        <v>53.07000000804</v>
      </c>
      <c r="F442" s="0" t="n">
        <f aca="false">E442/1000</f>
        <v>0.05307000000804</v>
      </c>
      <c r="G442" s="0" t="n">
        <f aca="false">F442/1000</f>
        <v>5.307000000804E-005</v>
      </c>
      <c r="H442" s="0" t="n">
        <f aca="false">F442*2.20462</f>
        <v>0.116999183417725</v>
      </c>
    </row>
    <row r="443" customFormat="false" ht="13.8" hidden="false" customHeight="false" outlineLevel="0" collapsed="false">
      <c r="A443" s="0" t="s">
        <v>1046</v>
      </c>
      <c r="B443" s="0" t="n">
        <v>2</v>
      </c>
      <c r="C443" s="0" t="n">
        <v>347.4885845</v>
      </c>
      <c r="D443" s="0" t="n">
        <v>920.8447489</v>
      </c>
      <c r="E443" s="0" t="n">
        <f aca="false">C443*3.65*5.7*20/1000</f>
        <v>144.59000001045</v>
      </c>
      <c r="F443" s="0" t="n">
        <f aca="false">E443/1000</f>
        <v>0.14459000001045</v>
      </c>
      <c r="G443" s="0" t="n">
        <f aca="false">F443/1000</f>
        <v>0.00014459000001045</v>
      </c>
      <c r="H443" s="0" t="n">
        <f aca="false">F443*2.20462</f>
        <v>0.318766005823038</v>
      </c>
    </row>
    <row r="444" customFormat="false" ht="13.8" hidden="false" customHeight="false" outlineLevel="0" collapsed="false">
      <c r="A444" s="0" t="s">
        <v>1046</v>
      </c>
      <c r="B444" s="0" t="n">
        <v>3</v>
      </c>
      <c r="C444" s="0" t="n">
        <v>732.4200913</v>
      </c>
      <c r="D444" s="0" t="n">
        <v>1940.913242</v>
      </c>
      <c r="E444" s="0" t="n">
        <f aca="false">C444*3.65*5.7*20/1000</f>
        <v>304.75999998993</v>
      </c>
      <c r="F444" s="0" t="n">
        <f aca="false">E444/1000</f>
        <v>0.30475999998993</v>
      </c>
      <c r="G444" s="0" t="n">
        <f aca="false">F444/1000</f>
        <v>0.00030475999998993</v>
      </c>
      <c r="H444" s="0" t="n">
        <f aca="false">F444*2.20462</f>
        <v>0.6718799911778</v>
      </c>
    </row>
    <row r="445" customFormat="false" ht="13.8" hidden="false" customHeight="false" outlineLevel="0" collapsed="false">
      <c r="A445" s="0" t="s">
        <v>1046</v>
      </c>
      <c r="B445" s="0" t="n">
        <v>4</v>
      </c>
      <c r="C445" s="0" t="n">
        <v>1115.200673</v>
      </c>
      <c r="D445" s="0" t="n">
        <v>2955.281782</v>
      </c>
      <c r="E445" s="0" t="n">
        <f aca="false">C445*3.65*5.7*20/1000</f>
        <v>464.0350000353</v>
      </c>
      <c r="F445" s="0" t="n">
        <f aca="false">E445/1000</f>
        <v>0.4640350000353</v>
      </c>
      <c r="G445" s="0" t="n">
        <f aca="false">F445/1000</f>
        <v>0.0004640350000353</v>
      </c>
      <c r="H445" s="0" t="n">
        <f aca="false">F445*2.20462</f>
        <v>1.02302084177782</v>
      </c>
    </row>
    <row r="446" customFormat="false" ht="13.8" hidden="false" customHeight="false" outlineLevel="0" collapsed="false">
      <c r="A446" s="0" t="s">
        <v>1046</v>
      </c>
      <c r="B446" s="0" t="n">
        <v>5</v>
      </c>
      <c r="C446" s="0" t="n">
        <v>1550.432588</v>
      </c>
      <c r="D446" s="0" t="n">
        <v>4108.646359</v>
      </c>
      <c r="E446" s="0" t="n">
        <f aca="false">C446*3.65*5.7*20/1000</f>
        <v>645.1349998668</v>
      </c>
      <c r="F446" s="0" t="n">
        <f aca="false">E446/1000</f>
        <v>0.6451349998668</v>
      </c>
      <c r="G446" s="0" t="n">
        <f aca="false">F446/1000</f>
        <v>0.0006451349998668</v>
      </c>
      <c r="H446" s="0" t="n">
        <f aca="false">F446*2.20462</f>
        <v>1.42227752340634</v>
      </c>
    </row>
    <row r="447" customFormat="false" ht="13.8" hidden="false" customHeight="false" outlineLevel="0" collapsed="false">
      <c r="A447" s="0" t="s">
        <v>1046</v>
      </c>
      <c r="B447" s="0" t="n">
        <v>6</v>
      </c>
      <c r="C447" s="0" t="n">
        <v>1976.435953</v>
      </c>
      <c r="D447" s="0" t="n">
        <v>5237.555275</v>
      </c>
      <c r="E447" s="0" t="n">
        <f aca="false">C447*3.65*5.7*20/1000</f>
        <v>822.3950000433</v>
      </c>
      <c r="F447" s="0" t="n">
        <f aca="false">E447/1000</f>
        <v>0.8223950000433</v>
      </c>
      <c r="G447" s="0" t="n">
        <f aca="false">F447/1000</f>
        <v>0.0008223950000433</v>
      </c>
      <c r="H447" s="0" t="n">
        <f aca="false">F447*2.20462</f>
        <v>1.81306846499546</v>
      </c>
    </row>
    <row r="448" customFormat="false" ht="13.8" hidden="false" customHeight="false" outlineLevel="0" collapsed="false">
      <c r="A448" s="0" t="s">
        <v>1046</v>
      </c>
      <c r="B448" s="0" t="n">
        <v>7</v>
      </c>
      <c r="C448" s="0" t="n">
        <v>2275.666907</v>
      </c>
      <c r="D448" s="0" t="n">
        <v>6030.517304</v>
      </c>
      <c r="E448" s="0" t="n">
        <f aca="false">C448*3.65*5.7*20/1000</f>
        <v>946.9050000027</v>
      </c>
      <c r="F448" s="0" t="n">
        <f aca="false">E448/1000</f>
        <v>0.9469050000027</v>
      </c>
      <c r="G448" s="0" t="n">
        <f aca="false">F448/1000</f>
        <v>0.0009469050000027</v>
      </c>
      <c r="H448" s="0" t="n">
        <f aca="false">F448*2.20462</f>
        <v>2.08756570110595</v>
      </c>
    </row>
    <row r="449" customFormat="false" ht="13.8" hidden="false" customHeight="false" outlineLevel="0" collapsed="false">
      <c r="A449" s="0" t="s">
        <v>1046</v>
      </c>
      <c r="B449" s="0" t="n">
        <v>8</v>
      </c>
      <c r="C449" s="0" t="n">
        <v>2451.333814</v>
      </c>
      <c r="D449" s="0" t="n">
        <v>6496.034608</v>
      </c>
      <c r="E449" s="0" t="n">
        <f aca="false">C449*3.65*5.7*20/1000</f>
        <v>1020.0000000054</v>
      </c>
      <c r="F449" s="0" t="n">
        <f aca="false">E449/1000</f>
        <v>1.0200000000054</v>
      </c>
      <c r="G449" s="0" t="n">
        <f aca="false">F449/1000</f>
        <v>0.0010200000000054</v>
      </c>
      <c r="H449" s="0" t="n">
        <f aca="false">F449*2.20462</f>
        <v>2.24871240001191</v>
      </c>
    </row>
    <row r="450" customFormat="false" ht="13.8" hidden="false" customHeight="false" outlineLevel="0" collapsed="false">
      <c r="A450" s="0" t="s">
        <v>1046</v>
      </c>
      <c r="B450" s="0" t="n">
        <v>9</v>
      </c>
      <c r="C450" s="0" t="n">
        <v>2643.59529</v>
      </c>
      <c r="D450" s="0" t="n">
        <v>7005.527518</v>
      </c>
      <c r="E450" s="0" t="n">
        <f aca="false">C450*3.65*5.7*20/1000</f>
        <v>1100.000000169</v>
      </c>
      <c r="F450" s="0" t="n">
        <f aca="false">E450/1000</f>
        <v>1.100000000169</v>
      </c>
      <c r="G450" s="0" t="n">
        <f aca="false">F450/1000</f>
        <v>0.001100000000169</v>
      </c>
      <c r="H450" s="0" t="n">
        <f aca="false">F450*2.20462</f>
        <v>2.42508200037258</v>
      </c>
    </row>
    <row r="451" customFormat="false" ht="13.8" hidden="false" customHeight="false" outlineLevel="0" collapsed="false">
      <c r="A451" s="0" t="s">
        <v>1046</v>
      </c>
      <c r="B451" s="0" t="n">
        <v>10</v>
      </c>
      <c r="C451" s="0" t="n">
        <v>3076.18361</v>
      </c>
      <c r="D451" s="0" t="n">
        <v>8151.886566</v>
      </c>
      <c r="E451" s="0" t="n">
        <f aca="false">C451*3.65*5.7*20/1000</f>
        <v>1280.000000121</v>
      </c>
      <c r="F451" s="0" t="n">
        <f aca="false">E451/1000</f>
        <v>1.280000000121</v>
      </c>
      <c r="G451" s="0" t="n">
        <f aca="false">F451/1000</f>
        <v>0.001280000000121</v>
      </c>
      <c r="H451" s="0" t="n">
        <f aca="false">F451*2.20462</f>
        <v>2.82191360026676</v>
      </c>
    </row>
    <row r="452" customFormat="false" ht="13.8" hidden="false" customHeight="false" outlineLevel="0" collapsed="false">
      <c r="A452" s="0" t="s">
        <v>1047</v>
      </c>
      <c r="B452" s="0" t="n">
        <v>1</v>
      </c>
      <c r="C452" s="0" t="n">
        <v>476.0273973</v>
      </c>
      <c r="D452" s="0" t="n">
        <v>1261.472603</v>
      </c>
      <c r="E452" s="0" t="n">
        <f aca="false">C452*3.65*5.7*20/1000</f>
        <v>198.07500001653</v>
      </c>
      <c r="F452" s="0" t="n">
        <f aca="false">E452/1000</f>
        <v>0.19807500001653</v>
      </c>
      <c r="G452" s="0" t="n">
        <f aca="false">F452/1000</f>
        <v>0.00019807500001653</v>
      </c>
      <c r="H452" s="0" t="n">
        <f aca="false">F452*2.20462</f>
        <v>0.436680106536443</v>
      </c>
    </row>
    <row r="453" customFormat="false" ht="13.8" hidden="false" customHeight="false" outlineLevel="0" collapsed="false">
      <c r="A453" s="0" t="s">
        <v>1047</v>
      </c>
      <c r="B453" s="0" t="n">
        <v>2</v>
      </c>
      <c r="C453" s="0" t="n">
        <v>1129.488104</v>
      </c>
      <c r="D453" s="0" t="n">
        <v>2993.143474</v>
      </c>
      <c r="E453" s="0" t="n">
        <f aca="false">C453*3.65*5.7*20/1000</f>
        <v>469.9800000744</v>
      </c>
      <c r="F453" s="0" t="n">
        <f aca="false">E453/1000</f>
        <v>0.4699800000744</v>
      </c>
      <c r="G453" s="0" t="n">
        <f aca="false">F453/1000</f>
        <v>0.0004699800000744</v>
      </c>
      <c r="H453" s="0" t="n">
        <f aca="false">F453*2.20462</f>
        <v>1.03612730776402</v>
      </c>
    </row>
    <row r="454" customFormat="false" ht="13.8" hidden="false" customHeight="false" outlineLevel="0" collapsed="false">
      <c r="A454" s="0" t="s">
        <v>1047</v>
      </c>
      <c r="B454" s="0" t="n">
        <v>3</v>
      </c>
      <c r="C454" s="0" t="n">
        <v>1548.906513</v>
      </c>
      <c r="D454" s="0" t="n">
        <v>4104.60226</v>
      </c>
      <c r="E454" s="0" t="n">
        <f aca="false">C454*3.65*5.7*20/1000</f>
        <v>644.5000000593</v>
      </c>
      <c r="F454" s="0" t="n">
        <f aca="false">E454/1000</f>
        <v>0.6445000000593</v>
      </c>
      <c r="G454" s="0" t="n">
        <f aca="false">F454/1000</f>
        <v>0.0006445000000593</v>
      </c>
      <c r="H454" s="0" t="n">
        <f aca="false">F454*2.20462</f>
        <v>1.42087759013073</v>
      </c>
    </row>
    <row r="455" customFormat="false" ht="13.8" hidden="false" customHeight="false" outlineLevel="0" collapsed="false">
      <c r="A455" s="0" t="s">
        <v>1047</v>
      </c>
      <c r="B455" s="0" t="n">
        <v>4</v>
      </c>
      <c r="C455" s="0" t="n">
        <v>2095.457822</v>
      </c>
      <c r="D455" s="0" t="n">
        <v>5552.96323</v>
      </c>
      <c r="E455" s="0" t="n">
        <f aca="false">C455*3.65*5.7*20/1000</f>
        <v>871.9199997342</v>
      </c>
      <c r="F455" s="0" t="n">
        <f aca="false">E455/1000</f>
        <v>0.8719199997342</v>
      </c>
      <c r="G455" s="0" t="n">
        <f aca="false">F455/1000</f>
        <v>0.0008719199997342</v>
      </c>
      <c r="H455" s="0" t="n">
        <f aca="false">F455*2.20462</f>
        <v>1.92225226981401</v>
      </c>
    </row>
    <row r="456" customFormat="false" ht="13.8" hidden="false" customHeight="false" outlineLevel="0" collapsed="false">
      <c r="A456" s="0" t="s">
        <v>1047</v>
      </c>
      <c r="B456" s="0" t="n">
        <v>5</v>
      </c>
      <c r="C456" s="0" t="n">
        <v>2636.890171</v>
      </c>
      <c r="D456" s="0" t="n">
        <v>6987.758953</v>
      </c>
      <c r="E456" s="0" t="n">
        <f aca="false">C456*3.65*5.7*20/1000</f>
        <v>1097.2100001531</v>
      </c>
      <c r="F456" s="0" t="n">
        <f aca="false">E456/1000</f>
        <v>1.0972100001531</v>
      </c>
      <c r="G456" s="0" t="n">
        <f aca="false">F456/1000</f>
        <v>0.0010972100001531</v>
      </c>
      <c r="H456" s="0" t="n">
        <f aca="false">F456*2.20462</f>
        <v>2.41893111053753</v>
      </c>
    </row>
    <row r="457" customFormat="false" ht="13.8" hidden="false" customHeight="false" outlineLevel="0" collapsed="false">
      <c r="A457" s="0" t="s">
        <v>1047</v>
      </c>
      <c r="B457" s="0" t="n">
        <v>6</v>
      </c>
      <c r="C457" s="0" t="n">
        <v>2919.850997</v>
      </c>
      <c r="D457" s="0" t="n">
        <v>7737.605143</v>
      </c>
      <c r="E457" s="0" t="n">
        <f aca="false">C457*3.65*5.7*20/1000</f>
        <v>1214.9499998517</v>
      </c>
      <c r="F457" s="0" t="n">
        <f aca="false">E457/1000</f>
        <v>1.2149499998517</v>
      </c>
      <c r="G457" s="0" t="n">
        <f aca="false">F457/1000</f>
        <v>0.0012149499998517</v>
      </c>
      <c r="H457" s="0" t="n">
        <f aca="false">F457*2.20462</f>
        <v>2.67850306867306</v>
      </c>
    </row>
    <row r="458" customFormat="false" ht="13.8" hidden="false" customHeight="false" outlineLevel="0" collapsed="false">
      <c r="A458" s="0" t="s">
        <v>1047</v>
      </c>
      <c r="B458" s="0" t="n">
        <v>7</v>
      </c>
      <c r="C458" s="0" t="n">
        <v>3445.56597</v>
      </c>
      <c r="D458" s="0" t="n">
        <v>9130.749819</v>
      </c>
      <c r="E458" s="0" t="n">
        <f aca="false">C458*3.65*5.7*20/1000</f>
        <v>1433.700000117</v>
      </c>
      <c r="F458" s="0" t="n">
        <f aca="false">E458/1000</f>
        <v>1.433700000117</v>
      </c>
      <c r="G458" s="0" t="n">
        <f aca="false">F458/1000</f>
        <v>0.001433700000117</v>
      </c>
      <c r="H458" s="0" t="n">
        <f aca="false">F458*2.20462</f>
        <v>3.16076369425794</v>
      </c>
    </row>
    <row r="459" customFormat="false" ht="13.8" hidden="false" customHeight="false" outlineLevel="0" collapsed="false">
      <c r="A459" s="0" t="s">
        <v>1047</v>
      </c>
      <c r="B459" s="0" t="n">
        <v>8</v>
      </c>
      <c r="C459" s="0" t="n">
        <v>3970.920452</v>
      </c>
      <c r="D459" s="0" t="n">
        <v>10522.9392</v>
      </c>
      <c r="E459" s="0" t="n">
        <f aca="false">C459*3.65*5.7*20/1000</f>
        <v>1652.3000000772</v>
      </c>
      <c r="F459" s="0" t="n">
        <f aca="false">E459/1000</f>
        <v>1.6523000000772</v>
      </c>
      <c r="G459" s="0" t="n">
        <f aca="false">F459/1000</f>
        <v>0.0016523000000772</v>
      </c>
      <c r="H459" s="0" t="n">
        <f aca="false">F459*2.20462</f>
        <v>3.6426936261702</v>
      </c>
    </row>
    <row r="460" customFormat="false" ht="13.8" hidden="false" customHeight="false" outlineLevel="0" collapsed="false">
      <c r="A460" s="0" t="s">
        <v>1047</v>
      </c>
      <c r="B460" s="0" t="n">
        <v>9</v>
      </c>
      <c r="C460" s="0" t="n">
        <v>4109.589041</v>
      </c>
      <c r="D460" s="0" t="n">
        <v>10890.41096</v>
      </c>
      <c r="E460" s="0" t="n">
        <f aca="false">C460*3.65*5.7*20/1000</f>
        <v>1709.9999999601</v>
      </c>
      <c r="F460" s="0" t="n">
        <f aca="false">E460/1000</f>
        <v>1.7099999999601</v>
      </c>
      <c r="G460" s="0" t="n">
        <f aca="false">F460/1000</f>
        <v>0.0017099999999601</v>
      </c>
      <c r="H460" s="0" t="n">
        <f aca="false">F460*2.20462</f>
        <v>3.76990019991204</v>
      </c>
    </row>
    <row r="461" customFormat="false" ht="13.8" hidden="false" customHeight="false" outlineLevel="0" collapsed="false">
      <c r="A461" s="0" t="s">
        <v>1047</v>
      </c>
      <c r="B461" s="0" t="n">
        <v>10</v>
      </c>
      <c r="C461" s="0" t="n">
        <v>4373.94857</v>
      </c>
      <c r="D461" s="0" t="n">
        <v>11590.96371</v>
      </c>
      <c r="E461" s="0" t="n">
        <f aca="false">C461*3.65*5.7*20/1000</f>
        <v>1819.999999977</v>
      </c>
      <c r="F461" s="0" t="n">
        <f aca="false">E461/1000</f>
        <v>1.819999999977</v>
      </c>
      <c r="G461" s="0" t="n">
        <f aca="false">F461/1000</f>
        <v>0.001819999999977</v>
      </c>
      <c r="H461" s="0" t="n">
        <f aca="false">F461*2.20462</f>
        <v>4.01240839994929</v>
      </c>
    </row>
    <row r="462" customFormat="false" ht="13.8" hidden="false" customHeight="false" outlineLevel="0" collapsed="false">
      <c r="A462" s="0" t="s">
        <v>242</v>
      </c>
      <c r="B462" s="0" t="n">
        <v>1</v>
      </c>
      <c r="C462" s="0" t="n">
        <v>127.5414564</v>
      </c>
      <c r="D462" s="0" t="n">
        <v>337.9848595</v>
      </c>
      <c r="E462" s="0" t="n">
        <f aca="false">C462*3.65*5.7*20/1000</f>
        <v>53.07000000804</v>
      </c>
      <c r="F462" s="0" t="n">
        <f aca="false">E462/1000</f>
        <v>0.05307000000804</v>
      </c>
      <c r="G462" s="0" t="n">
        <f aca="false">F462/1000</f>
        <v>5.307000000804E-005</v>
      </c>
      <c r="H462" s="0" t="n">
        <f aca="false">F462*2.20462</f>
        <v>0.116999183417725</v>
      </c>
    </row>
    <row r="463" customFormat="false" ht="13.8" hidden="false" customHeight="false" outlineLevel="0" collapsed="false">
      <c r="A463" s="0" t="s">
        <v>242</v>
      </c>
      <c r="B463" s="0" t="n">
        <v>2</v>
      </c>
      <c r="C463" s="0" t="n">
        <v>347.4885845</v>
      </c>
      <c r="D463" s="0" t="n">
        <v>920.8447489</v>
      </c>
      <c r="E463" s="0" t="n">
        <f aca="false">C463*3.65*5.7*20/1000</f>
        <v>144.59000001045</v>
      </c>
      <c r="F463" s="0" t="n">
        <f aca="false">E463/1000</f>
        <v>0.14459000001045</v>
      </c>
      <c r="G463" s="0" t="n">
        <f aca="false">F463/1000</f>
        <v>0.00014459000001045</v>
      </c>
      <c r="H463" s="0" t="n">
        <f aca="false">F463*2.20462</f>
        <v>0.318766005823038</v>
      </c>
    </row>
    <row r="464" customFormat="false" ht="13.8" hidden="false" customHeight="false" outlineLevel="0" collapsed="false">
      <c r="A464" s="0" t="s">
        <v>242</v>
      </c>
      <c r="B464" s="0" t="n">
        <v>3</v>
      </c>
      <c r="C464" s="0" t="n">
        <v>732.4200913</v>
      </c>
      <c r="D464" s="0" t="n">
        <v>1940.913242</v>
      </c>
      <c r="E464" s="0" t="n">
        <f aca="false">C464*3.65*5.7*20/1000</f>
        <v>304.75999998993</v>
      </c>
      <c r="F464" s="0" t="n">
        <f aca="false">E464/1000</f>
        <v>0.30475999998993</v>
      </c>
      <c r="G464" s="0" t="n">
        <f aca="false">F464/1000</f>
        <v>0.00030475999998993</v>
      </c>
      <c r="H464" s="0" t="n">
        <f aca="false">F464*2.20462</f>
        <v>0.6718799911778</v>
      </c>
    </row>
    <row r="465" customFormat="false" ht="13.8" hidden="false" customHeight="false" outlineLevel="0" collapsed="false">
      <c r="A465" s="0" t="s">
        <v>242</v>
      </c>
      <c r="B465" s="0" t="n">
        <v>4</v>
      </c>
      <c r="C465" s="0" t="n">
        <v>1115.200673</v>
      </c>
      <c r="D465" s="0" t="n">
        <v>2955.281782</v>
      </c>
      <c r="E465" s="0" t="n">
        <f aca="false">C465*3.65*5.7*20/1000</f>
        <v>464.0350000353</v>
      </c>
      <c r="F465" s="0" t="n">
        <f aca="false">E465/1000</f>
        <v>0.4640350000353</v>
      </c>
      <c r="G465" s="0" t="n">
        <f aca="false">F465/1000</f>
        <v>0.0004640350000353</v>
      </c>
      <c r="H465" s="0" t="n">
        <f aca="false">F465*2.20462</f>
        <v>1.02302084177782</v>
      </c>
    </row>
    <row r="466" customFormat="false" ht="13.8" hidden="false" customHeight="false" outlineLevel="0" collapsed="false">
      <c r="A466" s="0" t="s">
        <v>242</v>
      </c>
      <c r="B466" s="0" t="n">
        <v>5</v>
      </c>
      <c r="C466" s="0" t="n">
        <v>1550.432588</v>
      </c>
      <c r="D466" s="0" t="n">
        <v>4108.646359</v>
      </c>
      <c r="E466" s="0" t="n">
        <f aca="false">C466*3.65*5.7*20/1000</f>
        <v>645.1349998668</v>
      </c>
      <c r="F466" s="0" t="n">
        <f aca="false">E466/1000</f>
        <v>0.6451349998668</v>
      </c>
      <c r="G466" s="0" t="n">
        <f aca="false">F466/1000</f>
        <v>0.0006451349998668</v>
      </c>
      <c r="H466" s="0" t="n">
        <f aca="false">F466*2.20462</f>
        <v>1.42227752340634</v>
      </c>
    </row>
    <row r="467" customFormat="false" ht="13.8" hidden="false" customHeight="false" outlineLevel="0" collapsed="false">
      <c r="A467" s="0" t="s">
        <v>242</v>
      </c>
      <c r="B467" s="0" t="n">
        <v>6</v>
      </c>
      <c r="C467" s="0" t="n">
        <v>1976.435953</v>
      </c>
      <c r="D467" s="0" t="n">
        <v>5237.555275</v>
      </c>
      <c r="E467" s="0" t="n">
        <f aca="false">C467*3.65*5.7*20/1000</f>
        <v>822.3950000433</v>
      </c>
      <c r="F467" s="0" t="n">
        <f aca="false">E467/1000</f>
        <v>0.8223950000433</v>
      </c>
      <c r="G467" s="0" t="n">
        <f aca="false">F467/1000</f>
        <v>0.0008223950000433</v>
      </c>
      <c r="H467" s="0" t="n">
        <f aca="false">F467*2.20462</f>
        <v>1.81306846499546</v>
      </c>
    </row>
    <row r="468" customFormat="false" ht="13.8" hidden="false" customHeight="false" outlineLevel="0" collapsed="false">
      <c r="A468" s="0" t="s">
        <v>242</v>
      </c>
      <c r="B468" s="0" t="n">
        <v>7</v>
      </c>
      <c r="C468" s="0" t="n">
        <v>2275.666907</v>
      </c>
      <c r="D468" s="0" t="n">
        <v>6030.517304</v>
      </c>
      <c r="E468" s="0" t="n">
        <f aca="false">C468*3.65*5.7*20/1000</f>
        <v>946.9050000027</v>
      </c>
      <c r="F468" s="0" t="n">
        <f aca="false">E468/1000</f>
        <v>0.9469050000027</v>
      </c>
      <c r="G468" s="0" t="n">
        <f aca="false">F468/1000</f>
        <v>0.0009469050000027</v>
      </c>
      <c r="H468" s="0" t="n">
        <f aca="false">F468*2.20462</f>
        <v>2.08756570110595</v>
      </c>
    </row>
    <row r="469" customFormat="false" ht="13.8" hidden="false" customHeight="false" outlineLevel="0" collapsed="false">
      <c r="A469" s="0" t="s">
        <v>242</v>
      </c>
      <c r="B469" s="0" t="n">
        <v>8</v>
      </c>
      <c r="C469" s="0" t="n">
        <v>2451.333814</v>
      </c>
      <c r="D469" s="0" t="n">
        <v>6496.034608</v>
      </c>
      <c r="E469" s="0" t="n">
        <f aca="false">C469*3.65*5.7*20/1000</f>
        <v>1020.0000000054</v>
      </c>
      <c r="F469" s="0" t="n">
        <f aca="false">E469/1000</f>
        <v>1.0200000000054</v>
      </c>
      <c r="G469" s="0" t="n">
        <f aca="false">F469/1000</f>
        <v>0.0010200000000054</v>
      </c>
      <c r="H469" s="0" t="n">
        <f aca="false">F469*2.20462</f>
        <v>2.24871240001191</v>
      </c>
    </row>
    <row r="470" customFormat="false" ht="13.8" hidden="false" customHeight="false" outlineLevel="0" collapsed="false">
      <c r="A470" s="0" t="s">
        <v>242</v>
      </c>
      <c r="B470" s="0" t="n">
        <v>9</v>
      </c>
      <c r="C470" s="0" t="n">
        <v>2643.59529</v>
      </c>
      <c r="D470" s="0" t="n">
        <v>7005.527518</v>
      </c>
      <c r="E470" s="0" t="n">
        <f aca="false">C470*3.65*5.7*20/1000</f>
        <v>1100.000000169</v>
      </c>
      <c r="F470" s="0" t="n">
        <f aca="false">E470/1000</f>
        <v>1.100000000169</v>
      </c>
      <c r="G470" s="0" t="n">
        <f aca="false">F470/1000</f>
        <v>0.001100000000169</v>
      </c>
      <c r="H470" s="0" t="n">
        <f aca="false">F470*2.20462</f>
        <v>2.42508200037258</v>
      </c>
    </row>
    <row r="471" customFormat="false" ht="13.8" hidden="false" customHeight="false" outlineLevel="0" collapsed="false">
      <c r="A471" s="0" t="s">
        <v>242</v>
      </c>
      <c r="B471" s="0" t="n">
        <v>10</v>
      </c>
      <c r="C471" s="0" t="n">
        <v>3076.18361</v>
      </c>
      <c r="D471" s="0" t="n">
        <v>8151.886566</v>
      </c>
      <c r="E471" s="0" t="n">
        <f aca="false">C471*3.65*5.7*20/1000</f>
        <v>1280.000000121</v>
      </c>
      <c r="F471" s="0" t="n">
        <f aca="false">E471/1000</f>
        <v>1.280000000121</v>
      </c>
      <c r="G471" s="0" t="n">
        <f aca="false">F471/1000</f>
        <v>0.001280000000121</v>
      </c>
      <c r="H471" s="0" t="n">
        <f aca="false">F471*2.20462</f>
        <v>2.82191360026676</v>
      </c>
    </row>
    <row r="472" customFormat="false" ht="13.8" hidden="false" customHeight="false" outlineLevel="0" collapsed="false">
      <c r="A472" s="0" t="s">
        <v>230</v>
      </c>
      <c r="B472" s="0" t="n">
        <v>1</v>
      </c>
      <c r="C472" s="0" t="n">
        <v>127.5414564</v>
      </c>
      <c r="D472" s="0" t="n">
        <v>337.9848595</v>
      </c>
      <c r="E472" s="0" t="n">
        <f aca="false">C472*3.65*5.7*20/1000</f>
        <v>53.07000000804</v>
      </c>
      <c r="F472" s="0" t="n">
        <f aca="false">E472/1000</f>
        <v>0.05307000000804</v>
      </c>
      <c r="G472" s="0" t="n">
        <f aca="false">F472/1000</f>
        <v>5.307000000804E-005</v>
      </c>
      <c r="H472" s="0" t="n">
        <f aca="false">F472*2.20462</f>
        <v>0.116999183417725</v>
      </c>
    </row>
    <row r="473" customFormat="false" ht="13.8" hidden="false" customHeight="false" outlineLevel="0" collapsed="false">
      <c r="A473" s="0" t="s">
        <v>230</v>
      </c>
      <c r="B473" s="0" t="n">
        <v>2</v>
      </c>
      <c r="C473" s="0" t="n">
        <v>347.4885845</v>
      </c>
      <c r="D473" s="0" t="n">
        <v>920.8447489</v>
      </c>
      <c r="E473" s="0" t="n">
        <f aca="false">C473*3.65*5.7*20/1000</f>
        <v>144.59000001045</v>
      </c>
      <c r="F473" s="0" t="n">
        <f aca="false">E473/1000</f>
        <v>0.14459000001045</v>
      </c>
      <c r="G473" s="0" t="n">
        <f aca="false">F473/1000</f>
        <v>0.00014459000001045</v>
      </c>
      <c r="H473" s="0" t="n">
        <f aca="false">F473*2.20462</f>
        <v>0.318766005823038</v>
      </c>
    </row>
    <row r="474" customFormat="false" ht="13.8" hidden="false" customHeight="false" outlineLevel="0" collapsed="false">
      <c r="A474" s="0" t="s">
        <v>230</v>
      </c>
      <c r="B474" s="0" t="n">
        <v>3</v>
      </c>
      <c r="C474" s="0" t="n">
        <v>732.4200913</v>
      </c>
      <c r="D474" s="0" t="n">
        <v>1940.913242</v>
      </c>
      <c r="E474" s="0" t="n">
        <f aca="false">C474*3.65*5.7*20/1000</f>
        <v>304.75999998993</v>
      </c>
      <c r="F474" s="0" t="n">
        <f aca="false">E474/1000</f>
        <v>0.30475999998993</v>
      </c>
      <c r="G474" s="0" t="n">
        <f aca="false">F474/1000</f>
        <v>0.00030475999998993</v>
      </c>
      <c r="H474" s="0" t="n">
        <f aca="false">F474*2.20462</f>
        <v>0.6718799911778</v>
      </c>
    </row>
    <row r="475" customFormat="false" ht="13.8" hidden="false" customHeight="false" outlineLevel="0" collapsed="false">
      <c r="A475" s="0" t="s">
        <v>230</v>
      </c>
      <c r="B475" s="0" t="n">
        <v>4</v>
      </c>
      <c r="C475" s="0" t="n">
        <v>1115.200673</v>
      </c>
      <c r="D475" s="0" t="n">
        <v>2955.281782</v>
      </c>
      <c r="E475" s="0" t="n">
        <f aca="false">C475*3.65*5.7*20/1000</f>
        <v>464.0350000353</v>
      </c>
      <c r="F475" s="0" t="n">
        <f aca="false">E475/1000</f>
        <v>0.4640350000353</v>
      </c>
      <c r="G475" s="0" t="n">
        <f aca="false">F475/1000</f>
        <v>0.0004640350000353</v>
      </c>
      <c r="H475" s="0" t="n">
        <f aca="false">F475*2.20462</f>
        <v>1.02302084177782</v>
      </c>
    </row>
    <row r="476" customFormat="false" ht="13.8" hidden="false" customHeight="false" outlineLevel="0" collapsed="false">
      <c r="A476" s="0" t="s">
        <v>230</v>
      </c>
      <c r="B476" s="0" t="n">
        <v>5</v>
      </c>
      <c r="C476" s="0" t="n">
        <v>1550.432588</v>
      </c>
      <c r="D476" s="0" t="n">
        <v>4108.646359</v>
      </c>
      <c r="E476" s="0" t="n">
        <f aca="false">C476*3.65*5.7*20/1000</f>
        <v>645.1349998668</v>
      </c>
      <c r="F476" s="0" t="n">
        <f aca="false">E476/1000</f>
        <v>0.6451349998668</v>
      </c>
      <c r="G476" s="0" t="n">
        <f aca="false">F476/1000</f>
        <v>0.0006451349998668</v>
      </c>
      <c r="H476" s="0" t="n">
        <f aca="false">F476*2.20462</f>
        <v>1.42227752340634</v>
      </c>
    </row>
    <row r="477" customFormat="false" ht="13.8" hidden="false" customHeight="false" outlineLevel="0" collapsed="false">
      <c r="A477" s="0" t="s">
        <v>230</v>
      </c>
      <c r="B477" s="0" t="n">
        <v>6</v>
      </c>
      <c r="C477" s="0" t="n">
        <v>1976.435953</v>
      </c>
      <c r="D477" s="0" t="n">
        <v>5237.555275</v>
      </c>
      <c r="E477" s="0" t="n">
        <f aca="false">C477*3.65*5.7*20/1000</f>
        <v>822.3950000433</v>
      </c>
      <c r="F477" s="0" t="n">
        <f aca="false">E477/1000</f>
        <v>0.8223950000433</v>
      </c>
      <c r="G477" s="0" t="n">
        <f aca="false">F477/1000</f>
        <v>0.0008223950000433</v>
      </c>
      <c r="H477" s="0" t="n">
        <f aca="false">F477*2.20462</f>
        <v>1.81306846499546</v>
      </c>
    </row>
    <row r="478" customFormat="false" ht="13.8" hidden="false" customHeight="false" outlineLevel="0" collapsed="false">
      <c r="A478" s="0" t="s">
        <v>230</v>
      </c>
      <c r="B478" s="0" t="n">
        <v>7</v>
      </c>
      <c r="C478" s="0" t="n">
        <v>2275.666907</v>
      </c>
      <c r="D478" s="0" t="n">
        <v>6030.517304</v>
      </c>
      <c r="E478" s="0" t="n">
        <f aca="false">C478*3.65*5.7*20/1000</f>
        <v>946.9050000027</v>
      </c>
      <c r="F478" s="0" t="n">
        <f aca="false">E478/1000</f>
        <v>0.9469050000027</v>
      </c>
      <c r="G478" s="0" t="n">
        <f aca="false">F478/1000</f>
        <v>0.0009469050000027</v>
      </c>
      <c r="H478" s="0" t="n">
        <f aca="false">F478*2.20462</f>
        <v>2.08756570110595</v>
      </c>
    </row>
    <row r="479" customFormat="false" ht="13.8" hidden="false" customHeight="false" outlineLevel="0" collapsed="false">
      <c r="A479" s="0" t="s">
        <v>230</v>
      </c>
      <c r="B479" s="0" t="n">
        <v>8</v>
      </c>
      <c r="C479" s="0" t="n">
        <v>2451.333814</v>
      </c>
      <c r="D479" s="0" t="n">
        <v>6496.034608</v>
      </c>
      <c r="E479" s="0" t="n">
        <f aca="false">C479*3.65*5.7*20/1000</f>
        <v>1020.0000000054</v>
      </c>
      <c r="F479" s="0" t="n">
        <f aca="false">E479/1000</f>
        <v>1.0200000000054</v>
      </c>
      <c r="G479" s="0" t="n">
        <f aca="false">F479/1000</f>
        <v>0.0010200000000054</v>
      </c>
      <c r="H479" s="0" t="n">
        <f aca="false">F479*2.20462</f>
        <v>2.24871240001191</v>
      </c>
    </row>
    <row r="480" customFormat="false" ht="13.8" hidden="false" customHeight="false" outlineLevel="0" collapsed="false">
      <c r="A480" s="0" t="s">
        <v>230</v>
      </c>
      <c r="B480" s="0" t="n">
        <v>9</v>
      </c>
      <c r="C480" s="0" t="n">
        <v>2643.59529</v>
      </c>
      <c r="D480" s="0" t="n">
        <v>7005.527518</v>
      </c>
      <c r="E480" s="0" t="n">
        <f aca="false">C480*3.65*5.7*20/1000</f>
        <v>1100.000000169</v>
      </c>
      <c r="F480" s="0" t="n">
        <f aca="false">E480/1000</f>
        <v>1.100000000169</v>
      </c>
      <c r="G480" s="0" t="n">
        <f aca="false">F480/1000</f>
        <v>0.001100000000169</v>
      </c>
      <c r="H480" s="0" t="n">
        <f aca="false">F480*2.20462</f>
        <v>2.42508200037258</v>
      </c>
    </row>
    <row r="481" customFormat="false" ht="13.8" hidden="false" customHeight="false" outlineLevel="0" collapsed="false">
      <c r="A481" s="0" t="s">
        <v>230</v>
      </c>
      <c r="B481" s="0" t="n">
        <v>10</v>
      </c>
      <c r="C481" s="0" t="n">
        <v>3076.18361</v>
      </c>
      <c r="D481" s="0" t="n">
        <v>8151.886566</v>
      </c>
      <c r="E481" s="0" t="n">
        <f aca="false">C481*3.65*5.7*20/1000</f>
        <v>1280.000000121</v>
      </c>
      <c r="F481" s="0" t="n">
        <f aca="false">E481/1000</f>
        <v>1.280000000121</v>
      </c>
      <c r="G481" s="0" t="n">
        <f aca="false">F481/1000</f>
        <v>0.001280000000121</v>
      </c>
      <c r="H481" s="0" t="n">
        <f aca="false">F481*2.20462</f>
        <v>2.82191360026676</v>
      </c>
    </row>
    <row r="482" customFormat="false" ht="13.8" hidden="false" customHeight="false" outlineLevel="0" collapsed="false">
      <c r="A482" s="0" t="s">
        <v>1049</v>
      </c>
      <c r="B482" s="0" t="n">
        <v>1</v>
      </c>
      <c r="C482" s="0" t="n">
        <v>8511146.557</v>
      </c>
      <c r="D482" s="0" t="n">
        <v>22554538.37</v>
      </c>
      <c r="E482" s="0" t="n">
        <f aca="false">C482*3.65*5.7*20/1000</f>
        <v>3541488.0823677</v>
      </c>
      <c r="F482" s="0" t="n">
        <f aca="false">E482/1000</f>
        <v>3541.4880823677</v>
      </c>
      <c r="G482" s="0" t="n">
        <f aca="false">F482/1000</f>
        <v>3.5414880823677</v>
      </c>
      <c r="H482" s="0" t="n">
        <f aca="false">F482*2.20462</f>
        <v>7807.63545614948</v>
      </c>
    </row>
    <row r="483" customFormat="false" ht="13.8" hidden="false" customHeight="false" outlineLevel="0" collapsed="false">
      <c r="A483" s="0" t="s">
        <v>1049</v>
      </c>
      <c r="B483" s="0" t="n">
        <v>2</v>
      </c>
      <c r="C483" s="0" t="n">
        <v>9222421.467</v>
      </c>
      <c r="D483" s="0" t="n">
        <v>24439416.89</v>
      </c>
      <c r="E483" s="0" t="n">
        <f aca="false">C483*3.65*5.7*20/1000</f>
        <v>3837449.5724187</v>
      </c>
      <c r="F483" s="0" t="n">
        <f aca="false">E483/1000</f>
        <v>3837.4495724187</v>
      </c>
      <c r="G483" s="0" t="n">
        <f aca="false">F483/1000</f>
        <v>3.8374495724187</v>
      </c>
      <c r="H483" s="0" t="n">
        <f aca="false">F483*2.20462</f>
        <v>8460.11807634572</v>
      </c>
    </row>
    <row r="484" customFormat="false" ht="13.8" hidden="false" customHeight="false" outlineLevel="0" collapsed="false">
      <c r="A484" s="0" t="s">
        <v>1049</v>
      </c>
      <c r="B484" s="0" t="n">
        <v>3</v>
      </c>
      <c r="C484" s="0" t="n">
        <v>9235805.592</v>
      </c>
      <c r="D484" s="0" t="n">
        <v>24474884.82</v>
      </c>
      <c r="E484" s="0" t="n">
        <f aca="false">C484*3.65*5.7*20/1000</f>
        <v>3843018.7068312</v>
      </c>
      <c r="F484" s="0" t="n">
        <f aca="false">E484/1000</f>
        <v>3843.0187068312</v>
      </c>
      <c r="G484" s="0" t="n">
        <f aca="false">F484/1000</f>
        <v>3.8430187068312</v>
      </c>
      <c r="H484" s="0" t="n">
        <f aca="false">F484*2.20462</f>
        <v>8472.3959014542</v>
      </c>
    </row>
    <row r="485" customFormat="false" ht="13.8" hidden="false" customHeight="false" outlineLevel="0" collapsed="false">
      <c r="A485" s="0" t="s">
        <v>1049</v>
      </c>
      <c r="B485" s="0" t="n">
        <v>4</v>
      </c>
      <c r="C485" s="0" t="n">
        <v>9236050.291</v>
      </c>
      <c r="D485" s="0" t="n">
        <v>24475533.27</v>
      </c>
      <c r="E485" s="0" t="n">
        <f aca="false">C485*3.65*5.7*20/1000</f>
        <v>3843120.5260851</v>
      </c>
      <c r="F485" s="0" t="n">
        <f aca="false">E485/1000</f>
        <v>3843.1205260851</v>
      </c>
      <c r="G485" s="0" t="n">
        <f aca="false">F485/1000</f>
        <v>3.8431205260851</v>
      </c>
      <c r="H485" s="0" t="n">
        <f aca="false">F485*2.20462</f>
        <v>8472.62037421773</v>
      </c>
    </row>
    <row r="486" customFormat="false" ht="13.8" hidden="false" customHeight="false" outlineLevel="0" collapsed="false">
      <c r="A486" s="0" t="s">
        <v>1049</v>
      </c>
      <c r="B486" s="0" t="n">
        <v>5</v>
      </c>
      <c r="C486" s="0" t="n">
        <v>9236054.795</v>
      </c>
      <c r="D486" s="0" t="n">
        <v>24475545.21</v>
      </c>
      <c r="E486" s="0" t="n">
        <f aca="false">C486*3.65*5.7*20/1000</f>
        <v>3843122.4001995</v>
      </c>
      <c r="F486" s="0" t="n">
        <f aca="false">E486/1000</f>
        <v>3843.1224001995</v>
      </c>
      <c r="G486" s="0" t="n">
        <f aca="false">F486/1000</f>
        <v>3.8431224001995</v>
      </c>
      <c r="H486" s="0" t="n">
        <f aca="false">F486*2.20462</f>
        <v>8472.62450592782</v>
      </c>
    </row>
    <row r="487" customFormat="false" ht="13.8" hidden="false" customHeight="false" outlineLevel="0" collapsed="false">
      <c r="A487" s="0" t="s">
        <v>1049</v>
      </c>
      <c r="B487" s="0" t="n">
        <v>6</v>
      </c>
      <c r="C487" s="0" t="n">
        <v>9236055.545</v>
      </c>
      <c r="D487" s="0" t="n">
        <v>24475547.19</v>
      </c>
      <c r="E487" s="0" t="n">
        <f aca="false">C487*3.65*5.7*20/1000</f>
        <v>3843122.7122745</v>
      </c>
      <c r="F487" s="0" t="n">
        <f aca="false">E487/1000</f>
        <v>3843.1227122745</v>
      </c>
      <c r="G487" s="0" t="n">
        <f aca="false">F487/1000</f>
        <v>3.8431227122745</v>
      </c>
      <c r="H487" s="0" t="n">
        <f aca="false">F487*2.20462</f>
        <v>8472.62519393461</v>
      </c>
    </row>
    <row r="488" customFormat="false" ht="13.8" hidden="false" customHeight="false" outlineLevel="0" collapsed="false">
      <c r="A488" s="0" t="s">
        <v>1049</v>
      </c>
      <c r="B488" s="0" t="n">
        <v>7</v>
      </c>
      <c r="C488" s="0" t="n">
        <v>9236056.296</v>
      </c>
      <c r="D488" s="0" t="n">
        <v>24475549.18</v>
      </c>
      <c r="E488" s="0" t="n">
        <f aca="false">C488*3.65*5.7*20/1000</f>
        <v>3843123.0247656</v>
      </c>
      <c r="F488" s="0" t="n">
        <f aca="false">E488/1000</f>
        <v>3843.1230247656</v>
      </c>
      <c r="G488" s="0" t="n">
        <f aca="false">F488/1000</f>
        <v>3.8431230247656</v>
      </c>
      <c r="H488" s="0" t="n">
        <f aca="false">F488*2.20462</f>
        <v>8472.62588285874</v>
      </c>
    </row>
    <row r="489" customFormat="false" ht="13.8" hidden="false" customHeight="false" outlineLevel="0" collapsed="false">
      <c r="A489" s="0" t="s">
        <v>1049</v>
      </c>
      <c r="B489" s="0" t="n">
        <v>8</v>
      </c>
      <c r="C489" s="0" t="n">
        <v>9236057.046</v>
      </c>
      <c r="D489" s="0" t="n">
        <v>24475551.17</v>
      </c>
      <c r="E489" s="0" t="n">
        <f aca="false">C489*3.65*5.7*20/1000</f>
        <v>3843123.3368406</v>
      </c>
      <c r="F489" s="0" t="n">
        <f aca="false">E489/1000</f>
        <v>3843.1233368406</v>
      </c>
      <c r="G489" s="0" t="n">
        <f aca="false">F489/1000</f>
        <v>3.8431233368406</v>
      </c>
      <c r="H489" s="0" t="n">
        <f aca="false">F489*2.20462</f>
        <v>8472.62657086553</v>
      </c>
    </row>
    <row r="490" customFormat="false" ht="13.8" hidden="false" customHeight="false" outlineLevel="0" collapsed="false">
      <c r="A490" s="0" t="s">
        <v>1049</v>
      </c>
      <c r="B490" s="0" t="n">
        <v>9</v>
      </c>
      <c r="C490" s="0" t="n">
        <v>9236057.797</v>
      </c>
      <c r="D490" s="0" t="n">
        <v>24475553.16</v>
      </c>
      <c r="E490" s="0" t="n">
        <f aca="false">C490*3.65*5.7*20/1000</f>
        <v>3843123.6493317</v>
      </c>
      <c r="F490" s="0" t="n">
        <f aca="false">E490/1000</f>
        <v>3843.1236493317</v>
      </c>
      <c r="G490" s="0" t="n">
        <f aca="false">F490/1000</f>
        <v>3.8431236493317</v>
      </c>
      <c r="H490" s="0" t="n">
        <f aca="false">F490*2.20462</f>
        <v>8472.62725978966</v>
      </c>
    </row>
    <row r="491" customFormat="false" ht="13.8" hidden="false" customHeight="false" outlineLevel="0" collapsed="false">
      <c r="A491" s="0" t="s">
        <v>1049</v>
      </c>
      <c r="B491" s="0" t="n">
        <v>10</v>
      </c>
      <c r="C491" s="0" t="n">
        <v>9236059.298</v>
      </c>
      <c r="D491" s="0" t="n">
        <v>24475557.14</v>
      </c>
      <c r="E491" s="0" t="n">
        <f aca="false">C491*3.65*5.7*20/1000</f>
        <v>3843124.2738978</v>
      </c>
      <c r="F491" s="0" t="n">
        <f aca="false">E491/1000</f>
        <v>3843.1242738978</v>
      </c>
      <c r="G491" s="0" t="n">
        <f aca="false">F491/1000</f>
        <v>3.8431242738978</v>
      </c>
      <c r="H491" s="0" t="n">
        <f aca="false">F491*2.20462</f>
        <v>8472.62863672057</v>
      </c>
    </row>
    <row r="492" customFormat="false" ht="13.8" hidden="false" customHeight="false" outlineLevel="0" collapsed="false">
      <c r="A492" s="0" t="s">
        <v>1050</v>
      </c>
      <c r="B492" s="0" t="n">
        <v>1</v>
      </c>
      <c r="C492" s="0" t="n">
        <v>829.488459</v>
      </c>
      <c r="D492" s="0" t="n">
        <v>2197.74442</v>
      </c>
      <c r="E492" s="0" t="n">
        <f aca="false">C492*3.65*5.7*20/1000</f>
        <v>345.1501477899</v>
      </c>
      <c r="F492" s="0" t="n">
        <f aca="false">E492/1000</f>
        <v>0.3451501477899</v>
      </c>
      <c r="G492" s="0" t="n">
        <f aca="false">F492/1000</f>
        <v>0.0003451501477899</v>
      </c>
      <c r="H492" s="0" t="n">
        <f aca="false">F492*2.20462</f>
        <v>0.760924918820569</v>
      </c>
    </row>
    <row r="493" customFormat="false" ht="13.8" hidden="false" customHeight="false" outlineLevel="0" collapsed="false">
      <c r="A493" s="0" t="s">
        <v>1050</v>
      </c>
      <c r="B493" s="0" t="n">
        <v>2</v>
      </c>
      <c r="C493" s="0" t="n">
        <v>67705.01032</v>
      </c>
      <c r="D493" s="0" t="n">
        <v>179418.2774</v>
      </c>
      <c r="E493" s="0" t="n">
        <f aca="false">C493*3.65*5.7*20/1000</f>
        <v>28172.054794152</v>
      </c>
      <c r="F493" s="0" t="n">
        <f aca="false">E493/1000</f>
        <v>28.172054794152</v>
      </c>
      <c r="G493" s="0" t="n">
        <f aca="false">F493/1000</f>
        <v>0.028172054794152</v>
      </c>
      <c r="H493" s="0" t="n">
        <f aca="false">F493*2.20462</f>
        <v>62.1086754402834</v>
      </c>
    </row>
    <row r="494" customFormat="false" ht="13.8" hidden="false" customHeight="false" outlineLevel="0" collapsed="false">
      <c r="A494" s="0" t="s">
        <v>1050</v>
      </c>
      <c r="B494" s="0" t="n">
        <v>3</v>
      </c>
      <c r="C494" s="0" t="n">
        <v>124433.1019</v>
      </c>
      <c r="D494" s="0" t="n">
        <v>329747.72</v>
      </c>
      <c r="E494" s="0" t="n">
        <f aca="false">C494*3.65*5.7*20/1000</f>
        <v>51776.61370059</v>
      </c>
      <c r="F494" s="0" t="n">
        <f aca="false">E494/1000</f>
        <v>51.77661370059</v>
      </c>
      <c r="G494" s="0" t="n">
        <f aca="false">F494/1000</f>
        <v>0.05177661370059</v>
      </c>
      <c r="H494" s="0" t="n">
        <f aca="false">F494*2.20462</f>
        <v>114.147758096595</v>
      </c>
    </row>
    <row r="495" customFormat="false" ht="13.8" hidden="false" customHeight="false" outlineLevel="0" collapsed="false">
      <c r="A495" s="0" t="s">
        <v>1050</v>
      </c>
      <c r="B495" s="0" t="n">
        <v>4</v>
      </c>
      <c r="C495" s="0" t="n">
        <v>157775.1923</v>
      </c>
      <c r="D495" s="0" t="n">
        <v>418104.2597</v>
      </c>
      <c r="E495" s="0" t="n">
        <f aca="false">C495*3.65*5.7*20/1000</f>
        <v>65650.25751603</v>
      </c>
      <c r="F495" s="0" t="n">
        <f aca="false">E495/1000</f>
        <v>65.65025751603</v>
      </c>
      <c r="G495" s="0" t="n">
        <f aca="false">F495/1000</f>
        <v>0.06565025751603</v>
      </c>
      <c r="H495" s="0" t="n">
        <f aca="false">F495*2.20462</f>
        <v>144.73387072499</v>
      </c>
    </row>
    <row r="496" customFormat="false" ht="13.8" hidden="false" customHeight="false" outlineLevel="0" collapsed="false">
      <c r="A496" s="0" t="s">
        <v>1050</v>
      </c>
      <c r="B496" s="0" t="n">
        <v>5</v>
      </c>
      <c r="C496" s="0" t="n">
        <v>174502.5333</v>
      </c>
      <c r="D496" s="0" t="n">
        <v>462431.7133</v>
      </c>
      <c r="E496" s="0" t="n">
        <f aca="false">C496*3.65*5.7*20/1000</f>
        <v>72610.50410613</v>
      </c>
      <c r="F496" s="0" t="n">
        <f aca="false">E496/1000</f>
        <v>72.61050410613</v>
      </c>
      <c r="G496" s="0" t="n">
        <f aca="false">F496/1000</f>
        <v>0.07261050410613</v>
      </c>
      <c r="H496" s="0" t="n">
        <f aca="false">F496*2.20462</f>
        <v>160.078569562456</v>
      </c>
    </row>
    <row r="497" customFormat="false" ht="13.8" hidden="false" customHeight="false" outlineLevel="0" collapsed="false">
      <c r="A497" s="0" t="s">
        <v>1050</v>
      </c>
      <c r="B497" s="0" t="n">
        <v>6</v>
      </c>
      <c r="C497" s="0" t="n">
        <v>182386.1888</v>
      </c>
      <c r="D497" s="0" t="n">
        <v>483323.4003</v>
      </c>
      <c r="E497" s="0" t="n">
        <f aca="false">C497*3.65*5.7*20/1000</f>
        <v>75890.89315968</v>
      </c>
      <c r="F497" s="0" t="n">
        <f aca="false">E497/1000</f>
        <v>75.89089315968</v>
      </c>
      <c r="G497" s="0" t="n">
        <f aca="false">F497/1000</f>
        <v>0.07589089315968</v>
      </c>
      <c r="H497" s="0" t="n">
        <f aca="false">F497*2.20462</f>
        <v>167.310580877694</v>
      </c>
    </row>
    <row r="498" customFormat="false" ht="13.8" hidden="false" customHeight="false" outlineLevel="0" collapsed="false">
      <c r="A498" s="0" t="s">
        <v>1050</v>
      </c>
      <c r="B498" s="0" t="n">
        <v>7</v>
      </c>
      <c r="C498" s="0" t="n">
        <v>186004.1284</v>
      </c>
      <c r="D498" s="0" t="n">
        <v>492910.9401</v>
      </c>
      <c r="E498" s="0" t="n">
        <f aca="false">C498*3.65*5.7*20/1000</f>
        <v>77396.31782724</v>
      </c>
      <c r="F498" s="0" t="n">
        <f aca="false">E498/1000</f>
        <v>77.39631782724</v>
      </c>
      <c r="G498" s="0" t="n">
        <f aca="false">F498/1000</f>
        <v>0.07739631782724</v>
      </c>
      <c r="H498" s="0" t="n">
        <f aca="false">F498*2.20462</f>
        <v>170.62947020829</v>
      </c>
    </row>
    <row r="499" customFormat="false" ht="13.8" hidden="false" customHeight="false" outlineLevel="0" collapsed="false">
      <c r="A499" s="0" t="s">
        <v>1050</v>
      </c>
      <c r="B499" s="0" t="n">
        <v>8</v>
      </c>
      <c r="C499" s="0" t="n">
        <v>187644.9615</v>
      </c>
      <c r="D499" s="0" t="n">
        <v>497259.1481</v>
      </c>
      <c r="E499" s="0" t="n">
        <f aca="false">C499*3.65*5.7*20/1000</f>
        <v>78079.06848015</v>
      </c>
      <c r="F499" s="0" t="n">
        <f aca="false">E499/1000</f>
        <v>78.07906848015</v>
      </c>
      <c r="G499" s="0" t="n">
        <f aca="false">F499/1000</f>
        <v>0.07807906848015</v>
      </c>
      <c r="H499" s="0" t="n">
        <f aca="false">F499*2.20462</f>
        <v>172.134675952708</v>
      </c>
    </row>
    <row r="500" customFormat="false" ht="13.8" hidden="false" customHeight="false" outlineLevel="0" collapsed="false">
      <c r="A500" s="0" t="s">
        <v>1050</v>
      </c>
      <c r="B500" s="0" t="n">
        <v>9</v>
      </c>
      <c r="C500" s="0" t="n">
        <v>188385.8135</v>
      </c>
      <c r="D500" s="0" t="n">
        <v>499222.4057</v>
      </c>
      <c r="E500" s="0" t="n">
        <f aca="false">C500*3.65*5.7*20/1000</f>
        <v>78387.33699735</v>
      </c>
      <c r="F500" s="0" t="n">
        <f aca="false">E500/1000</f>
        <v>78.38733699735</v>
      </c>
      <c r="G500" s="0" t="n">
        <f aca="false">F500/1000</f>
        <v>0.07838733699735</v>
      </c>
      <c r="H500" s="0" t="n">
        <f aca="false">F500*2.20462</f>
        <v>172.814290891098</v>
      </c>
    </row>
    <row r="501" customFormat="false" ht="13.8" hidden="false" customHeight="false" outlineLevel="0" collapsed="false">
      <c r="A501" s="0" t="s">
        <v>1050</v>
      </c>
      <c r="B501" s="0" t="n">
        <v>10</v>
      </c>
      <c r="C501" s="0" t="n">
        <v>188718.3336</v>
      </c>
      <c r="D501" s="0" t="n">
        <v>500103.5842</v>
      </c>
      <c r="E501" s="0" t="n">
        <f aca="false">C501*3.65*5.7*20/1000</f>
        <v>78525.69861096</v>
      </c>
      <c r="F501" s="0" t="n">
        <f aca="false">E501/1000</f>
        <v>78.52569861096</v>
      </c>
      <c r="G501" s="0" t="n">
        <f aca="false">F501/1000</f>
        <v>0.07852569861096</v>
      </c>
      <c r="H501" s="0" t="n">
        <f aca="false">F501*2.20462</f>
        <v>173.119325671695</v>
      </c>
    </row>
    <row r="502" customFormat="false" ht="13.8" hidden="false" customHeight="false" outlineLevel="0" collapsed="false">
      <c r="A502" s="0" t="s">
        <v>1051</v>
      </c>
      <c r="B502" s="0" t="n">
        <v>1</v>
      </c>
      <c r="C502" s="0" t="n">
        <v>1466</v>
      </c>
      <c r="D502" s="0" t="n">
        <v>5263</v>
      </c>
      <c r="E502" s="0" t="n">
        <f aca="false">C502*3.65*5.7*20/1000</f>
        <v>610.0026</v>
      </c>
      <c r="F502" s="0" t="n">
        <f aca="false">E502/1000</f>
        <v>0.6100026</v>
      </c>
      <c r="G502" s="0" t="n">
        <f aca="false">F502/1000</f>
        <v>0.0006100026</v>
      </c>
      <c r="H502" s="0" t="n">
        <f aca="false">F502*2.20462</f>
        <v>1.344823932012</v>
      </c>
    </row>
    <row r="503" customFormat="false" ht="13.8" hidden="false" customHeight="false" outlineLevel="0" collapsed="false">
      <c r="A503" s="0" t="s">
        <v>1051</v>
      </c>
      <c r="B503" s="0" t="n">
        <v>2</v>
      </c>
      <c r="C503" s="0" t="n">
        <v>12000</v>
      </c>
      <c r="D503" s="0" t="n">
        <v>32000</v>
      </c>
      <c r="E503" s="0" t="n">
        <f aca="false">C503*3.65*5.7*20/1000</f>
        <v>4993.2</v>
      </c>
      <c r="F503" s="0" t="n">
        <f aca="false">E503/1000</f>
        <v>4.9932</v>
      </c>
      <c r="G503" s="0" t="n">
        <f aca="false">F503/1000</f>
        <v>0.0049932</v>
      </c>
      <c r="H503" s="0" t="n">
        <f aca="false">F503*2.20462</f>
        <v>11.008108584</v>
      </c>
    </row>
    <row r="504" customFormat="false" ht="13.8" hidden="false" customHeight="false" outlineLevel="0" collapsed="false">
      <c r="A504" s="0" t="s">
        <v>1051</v>
      </c>
      <c r="B504" s="0" t="n">
        <v>3</v>
      </c>
      <c r="C504" s="0" t="n">
        <v>23420.52918</v>
      </c>
      <c r="D504" s="0" t="n">
        <v>62064.40233</v>
      </c>
      <c r="E504" s="0" t="n">
        <f aca="false">C504*3.65*5.7*20/1000</f>
        <v>9745.282191798</v>
      </c>
      <c r="F504" s="0" t="n">
        <f aca="false">E504/1000</f>
        <v>9.745282191798</v>
      </c>
      <c r="G504" s="0" t="n">
        <f aca="false">F504/1000</f>
        <v>0.009745282191798</v>
      </c>
      <c r="H504" s="0" t="n">
        <f aca="false">F504*2.20462</f>
        <v>21.4846440256817</v>
      </c>
    </row>
    <row r="505" customFormat="false" ht="13.8" hidden="false" customHeight="false" outlineLevel="0" collapsed="false">
      <c r="A505" s="0" t="s">
        <v>1051</v>
      </c>
      <c r="B505" s="0" t="n">
        <v>4</v>
      </c>
      <c r="C505" s="0" t="n">
        <v>31200</v>
      </c>
      <c r="D505" s="0" t="n">
        <v>83000</v>
      </c>
      <c r="E505" s="0" t="n">
        <f aca="false">C505*3.65*5.7*20/1000</f>
        <v>12982.32</v>
      </c>
      <c r="F505" s="0" t="n">
        <f aca="false">E505/1000</f>
        <v>12.98232</v>
      </c>
      <c r="G505" s="0" t="n">
        <f aca="false">F505/1000</f>
        <v>0.01298232</v>
      </c>
      <c r="H505" s="0" t="n">
        <f aca="false">F505*2.20462</f>
        <v>28.6210823184</v>
      </c>
    </row>
    <row r="506" customFormat="false" ht="13.8" hidden="false" customHeight="false" outlineLevel="0" collapsed="false">
      <c r="A506" s="0" t="s">
        <v>1051</v>
      </c>
      <c r="B506" s="0" t="n">
        <v>5</v>
      </c>
      <c r="C506" s="0" t="n">
        <v>40855</v>
      </c>
      <c r="D506" s="0" t="n">
        <v>109000</v>
      </c>
      <c r="E506" s="0" t="n">
        <f aca="false">C506*3.65*5.7*20/1000</f>
        <v>16999.7655</v>
      </c>
      <c r="F506" s="0" t="n">
        <f aca="false">E506/1000</f>
        <v>16.9997655</v>
      </c>
      <c r="G506" s="0" t="n">
        <f aca="false">F506/1000</f>
        <v>0.0169997655</v>
      </c>
      <c r="H506" s="0" t="n">
        <f aca="false">F506*2.20462</f>
        <v>37.47802301661</v>
      </c>
    </row>
    <row r="507" customFormat="false" ht="13.8" hidden="false" customHeight="false" outlineLevel="0" collapsed="false">
      <c r="A507" s="0" t="s">
        <v>1051</v>
      </c>
      <c r="B507" s="0" t="n">
        <v>6</v>
      </c>
      <c r="C507" s="0" t="n">
        <v>48000</v>
      </c>
      <c r="D507" s="0" t="n">
        <v>127000</v>
      </c>
      <c r="E507" s="0" t="n">
        <f aca="false">C507*3.65*5.7*20/1000</f>
        <v>19972.8</v>
      </c>
      <c r="F507" s="0" t="n">
        <f aca="false">E507/1000</f>
        <v>19.9728</v>
      </c>
      <c r="G507" s="0" t="n">
        <f aca="false">F507/1000</f>
        <v>0.0199728</v>
      </c>
      <c r="H507" s="0" t="n">
        <f aca="false">F507*2.20462</f>
        <v>44.032434336</v>
      </c>
    </row>
    <row r="508" customFormat="false" ht="13.8" hidden="false" customHeight="false" outlineLevel="0" collapsed="false">
      <c r="A508" s="0" t="s">
        <v>1051</v>
      </c>
      <c r="B508" s="0" t="n">
        <v>7</v>
      </c>
      <c r="C508" s="0" t="n">
        <v>60000</v>
      </c>
      <c r="D508" s="0" t="n">
        <v>160000</v>
      </c>
      <c r="E508" s="0" t="n">
        <f aca="false">C508*3.65*5.7*20/1000</f>
        <v>24966</v>
      </c>
      <c r="F508" s="0" t="n">
        <f aca="false">E508/1000</f>
        <v>24.966</v>
      </c>
      <c r="G508" s="0" t="n">
        <f aca="false">F508/1000</f>
        <v>0.024966</v>
      </c>
      <c r="H508" s="0" t="n">
        <f aca="false">F508*2.20462</f>
        <v>55.04054292</v>
      </c>
    </row>
    <row r="509" customFormat="false" ht="13.8" hidden="false" customHeight="false" outlineLevel="0" collapsed="false">
      <c r="A509" s="0" t="s">
        <v>1051</v>
      </c>
      <c r="B509" s="0" t="n">
        <v>8</v>
      </c>
      <c r="C509" s="0" t="n">
        <v>72000</v>
      </c>
      <c r="D509" s="0" t="n">
        <v>191000</v>
      </c>
      <c r="E509" s="0" t="n">
        <f aca="false">C509*3.65*5.7*20/1000</f>
        <v>29959.2</v>
      </c>
      <c r="F509" s="0" t="n">
        <f aca="false">E509/1000</f>
        <v>29.9592</v>
      </c>
      <c r="G509" s="0" t="n">
        <f aca="false">F509/1000</f>
        <v>0.0299592</v>
      </c>
      <c r="H509" s="0" t="n">
        <f aca="false">F509*2.20462</f>
        <v>66.048651504</v>
      </c>
    </row>
    <row r="510" customFormat="false" ht="13.8" hidden="false" customHeight="false" outlineLevel="0" collapsed="false">
      <c r="A510" s="0" t="s">
        <v>1051</v>
      </c>
      <c r="B510" s="0" t="n">
        <v>9</v>
      </c>
      <c r="C510" s="0" t="n">
        <v>84000</v>
      </c>
      <c r="D510" s="0" t="n">
        <v>223000</v>
      </c>
      <c r="E510" s="0" t="n">
        <f aca="false">C510*3.65*5.7*20/1000</f>
        <v>34952.4</v>
      </c>
      <c r="F510" s="0" t="n">
        <f aca="false">E510/1000</f>
        <v>34.9524</v>
      </c>
      <c r="G510" s="0" t="n">
        <f aca="false">F510/1000</f>
        <v>0.0349524</v>
      </c>
      <c r="H510" s="0" t="n">
        <f aca="false">F510*2.20462</f>
        <v>77.056760088</v>
      </c>
    </row>
    <row r="511" customFormat="false" ht="13.8" hidden="false" customHeight="false" outlineLevel="0" collapsed="false">
      <c r="A511" s="0" t="s">
        <v>1051</v>
      </c>
      <c r="B511" s="0" t="n">
        <v>10</v>
      </c>
      <c r="C511" s="1" t="n">
        <v>100000</v>
      </c>
      <c r="D511" s="0" t="n">
        <v>265000</v>
      </c>
      <c r="E511" s="0" t="n">
        <f aca="false">C511*3.65*5.7*20/1000</f>
        <v>41610</v>
      </c>
      <c r="F511" s="0" t="n">
        <f aca="false">E511/1000</f>
        <v>41.61</v>
      </c>
      <c r="G511" s="0" t="n">
        <f aca="false">F511/1000</f>
        <v>0.04161</v>
      </c>
      <c r="H511" s="0" t="n">
        <f aca="false">F511*2.20462</f>
        <v>91.7342382</v>
      </c>
    </row>
    <row r="512" customFormat="false" ht="13.8" hidden="false" customHeight="false" outlineLevel="0" collapsed="false">
      <c r="A512" s="0" t="s">
        <v>1052</v>
      </c>
      <c r="B512" s="0" t="n">
        <v>1</v>
      </c>
      <c r="C512" s="0" t="n">
        <v>43.97981254</v>
      </c>
      <c r="D512" s="0" t="n">
        <v>116.5465032</v>
      </c>
      <c r="E512" s="0" t="n">
        <f aca="false">C512*3.65*5.7*20/1000</f>
        <v>18.299999997894</v>
      </c>
      <c r="F512" s="0" t="n">
        <f aca="false">E512/1000</f>
        <v>0.018299999997894</v>
      </c>
      <c r="G512" s="0" t="n">
        <f aca="false">F512/1000</f>
        <v>1.8299999997894E-005</v>
      </c>
      <c r="H512" s="0" t="n">
        <f aca="false">F512*2.20462</f>
        <v>0.0403445459953571</v>
      </c>
    </row>
    <row r="513" customFormat="false" ht="13.8" hidden="false" customHeight="false" outlineLevel="0" collapsed="false">
      <c r="A513" s="0" t="s">
        <v>1052</v>
      </c>
      <c r="B513" s="0" t="n">
        <v>2</v>
      </c>
      <c r="C513" s="0" t="n">
        <v>253.3044941</v>
      </c>
      <c r="D513" s="0" t="n">
        <v>671.2569094</v>
      </c>
      <c r="E513" s="0" t="n">
        <f aca="false">C513*3.65*5.7*20/1000</f>
        <v>105.39999999501</v>
      </c>
      <c r="F513" s="0" t="n">
        <f aca="false">E513/1000</f>
        <v>0.10539999999501</v>
      </c>
      <c r="G513" s="0" t="n">
        <f aca="false">F513/1000</f>
        <v>0.00010539999999501</v>
      </c>
      <c r="H513" s="0" t="n">
        <f aca="false">F513*2.20462</f>
        <v>0.232366947988999</v>
      </c>
    </row>
    <row r="514" customFormat="false" ht="13.8" hidden="false" customHeight="false" outlineLevel="0" collapsed="false">
      <c r="A514" s="0" t="s">
        <v>1052</v>
      </c>
      <c r="B514" s="0" t="n">
        <v>3</v>
      </c>
      <c r="C514" s="0" t="n">
        <v>789.9543381</v>
      </c>
      <c r="D514" s="0" t="n">
        <v>2093.378996</v>
      </c>
      <c r="E514" s="0" t="n">
        <f aca="false">C514*3.65*5.7*20/1000</f>
        <v>328.70000008341</v>
      </c>
      <c r="F514" s="0" t="n">
        <f aca="false">E514/1000</f>
        <v>0.32870000008341</v>
      </c>
      <c r="G514" s="0" t="n">
        <f aca="false">F514/1000</f>
        <v>0.00032870000008341</v>
      </c>
      <c r="H514" s="0" t="n">
        <f aca="false">F514*2.20462</f>
        <v>0.724658594183887</v>
      </c>
    </row>
    <row r="515" customFormat="false" ht="13.8" hidden="false" customHeight="false" outlineLevel="0" collapsed="false">
      <c r="A515" s="0" t="s">
        <v>1052</v>
      </c>
      <c r="B515" s="0" t="n">
        <v>4</v>
      </c>
      <c r="C515" s="0" t="n">
        <v>1839.701994</v>
      </c>
      <c r="D515" s="0" t="n">
        <v>4875.210285</v>
      </c>
      <c r="E515" s="0" t="n">
        <f aca="false">C515*3.65*5.7*20/1000</f>
        <v>765.4999997034</v>
      </c>
      <c r="F515" s="0" t="n">
        <f aca="false">E515/1000</f>
        <v>0.7654999997034</v>
      </c>
      <c r="G515" s="0" t="n">
        <f aca="false">F515/1000</f>
        <v>0.0007654999997034</v>
      </c>
      <c r="H515" s="0" t="n">
        <f aca="false">F515*2.20462</f>
        <v>1.68763660934611</v>
      </c>
    </row>
    <row r="516" customFormat="false" ht="13.8" hidden="false" customHeight="false" outlineLevel="0" collapsed="false">
      <c r="A516" s="0" t="s">
        <v>1052</v>
      </c>
      <c r="B516" s="0" t="n">
        <v>5</v>
      </c>
      <c r="C516" s="0" t="n">
        <v>3889.449651</v>
      </c>
      <c r="D516" s="0" t="n">
        <v>10307.04158</v>
      </c>
      <c r="E516" s="0" t="n">
        <f aca="false">C516*3.65*5.7*20/1000</f>
        <v>1618.3999997811</v>
      </c>
      <c r="F516" s="0" t="n">
        <f aca="false">E516/1000</f>
        <v>1.6183999997811</v>
      </c>
      <c r="G516" s="0" t="n">
        <f aca="false">F516/1000</f>
        <v>0.0016183999997811</v>
      </c>
      <c r="H516" s="0" t="n">
        <f aca="false">F516*2.20462</f>
        <v>3.56795700751741</v>
      </c>
    </row>
    <row r="517" customFormat="false" ht="13.8" hidden="false" customHeight="false" outlineLevel="0" collapsed="false">
      <c r="A517" s="0" t="s">
        <v>1052</v>
      </c>
      <c r="B517" s="0" t="n">
        <v>6</v>
      </c>
      <c r="C517" s="0" t="n">
        <v>6412.881519</v>
      </c>
      <c r="D517" s="0" t="n">
        <v>16994.13603</v>
      </c>
      <c r="E517" s="0" t="n">
        <f aca="false">C517*3.65*5.7*20/1000</f>
        <v>2668.4000000559</v>
      </c>
      <c r="F517" s="0" t="n">
        <f aca="false">E517/1000</f>
        <v>2.6684000000559</v>
      </c>
      <c r="G517" s="0" t="n">
        <f aca="false">F517/1000</f>
        <v>0.0026684000000559</v>
      </c>
      <c r="H517" s="0" t="n">
        <f aca="false">F517*2.20462</f>
        <v>5.88280800812324</v>
      </c>
    </row>
    <row r="518" customFormat="false" ht="13.8" hidden="false" customHeight="false" outlineLevel="0" collapsed="false">
      <c r="A518" s="0" t="s">
        <v>1052</v>
      </c>
      <c r="B518" s="0" t="n">
        <v>7</v>
      </c>
      <c r="C518" s="0" t="n">
        <v>9491.949049</v>
      </c>
      <c r="D518" s="0" t="n">
        <v>25153.66498</v>
      </c>
      <c r="E518" s="0" t="n">
        <f aca="false">C518*3.65*5.7*20/1000</f>
        <v>3949.5999992889</v>
      </c>
      <c r="F518" s="0" t="n">
        <f aca="false">E518/1000</f>
        <v>3.9495999992889</v>
      </c>
      <c r="G518" s="0" t="n">
        <f aca="false">F518/1000</f>
        <v>0.0039495999992889</v>
      </c>
      <c r="H518" s="0" t="n">
        <f aca="false">F518*2.20462</f>
        <v>8.7073671504323</v>
      </c>
    </row>
    <row r="519" customFormat="false" ht="13.8" hidden="false" customHeight="false" outlineLevel="0" collapsed="false">
      <c r="A519" s="0" t="s">
        <v>1052</v>
      </c>
      <c r="B519" s="0" t="n">
        <v>8</v>
      </c>
      <c r="C519" s="0" t="n">
        <v>14744.53257</v>
      </c>
      <c r="D519" s="0" t="n">
        <v>39073.0113</v>
      </c>
      <c r="E519" s="0" t="n">
        <f aca="false">C519*3.65*5.7*20/1000</f>
        <v>6135.200002377</v>
      </c>
      <c r="F519" s="0" t="n">
        <f aca="false">E519/1000</f>
        <v>6.135200002377</v>
      </c>
      <c r="G519" s="0" t="n">
        <f aca="false">F519/1000</f>
        <v>0.006135200002377</v>
      </c>
      <c r="H519" s="0" t="n">
        <f aca="false">F519*2.20462</f>
        <v>13.5257846292404</v>
      </c>
    </row>
    <row r="520" customFormat="false" ht="13.8" hidden="false" customHeight="false" outlineLevel="0" collapsed="false">
      <c r="A520" s="0" t="s">
        <v>1052</v>
      </c>
      <c r="B520" s="0" t="n">
        <v>9</v>
      </c>
      <c r="C520" s="0" t="n">
        <v>21457.66242</v>
      </c>
      <c r="D520" s="0" t="n">
        <v>56862.80541</v>
      </c>
      <c r="E520" s="0" t="n">
        <f aca="false">C520*3.65*5.7*20/1000</f>
        <v>8928.533332962</v>
      </c>
      <c r="F520" s="0" t="n">
        <f aca="false">E520/1000</f>
        <v>8.928533332962</v>
      </c>
      <c r="G520" s="0" t="n">
        <f aca="false">F520/1000</f>
        <v>0.008928533332962</v>
      </c>
      <c r="H520" s="0" t="n">
        <f aca="false">F520*2.20462</f>
        <v>19.6840231565147</v>
      </c>
    </row>
    <row r="521" customFormat="false" ht="13.8" hidden="false" customHeight="false" outlineLevel="0" collapsed="false">
      <c r="A521" s="0" t="s">
        <v>1052</v>
      </c>
      <c r="B521" s="0" t="n">
        <v>10</v>
      </c>
      <c r="C521" s="0" t="n">
        <v>34739.24537</v>
      </c>
      <c r="D521" s="0" t="n">
        <v>92059.00024</v>
      </c>
      <c r="E521" s="0" t="n">
        <f aca="false">C521*3.65*5.7*20/1000</f>
        <v>14454.999998457</v>
      </c>
      <c r="F521" s="0" t="n">
        <f aca="false">E521/1000</f>
        <v>14.454999998457</v>
      </c>
      <c r="G521" s="0" t="n">
        <f aca="false">F521/1000</f>
        <v>0.014454999998457</v>
      </c>
      <c r="H521" s="0" t="n">
        <f aca="false">F521*2.20462</f>
        <v>31.8677820965983</v>
      </c>
    </row>
    <row r="522" customFormat="false" ht="13.8" hidden="false" customHeight="false" outlineLevel="0" collapsed="false">
      <c r="A522" s="0" t="s">
        <v>1053</v>
      </c>
      <c r="B522" s="0" t="n">
        <v>1</v>
      </c>
      <c r="C522" s="0" t="n">
        <v>476.0273973</v>
      </c>
      <c r="D522" s="0" t="n">
        <v>1261.472603</v>
      </c>
      <c r="E522" s="0" t="n">
        <f aca="false">C522*3.65*5.7*20/1000</f>
        <v>198.07500001653</v>
      </c>
      <c r="F522" s="0" t="n">
        <f aca="false">E522/1000</f>
        <v>0.19807500001653</v>
      </c>
      <c r="G522" s="0" t="n">
        <f aca="false">F522/1000</f>
        <v>0.00019807500001653</v>
      </c>
      <c r="H522" s="0" t="n">
        <f aca="false">F522*2.20462</f>
        <v>0.436680106536443</v>
      </c>
    </row>
    <row r="523" customFormat="false" ht="13.8" hidden="false" customHeight="false" outlineLevel="0" collapsed="false">
      <c r="A523" s="0" t="s">
        <v>1053</v>
      </c>
      <c r="B523" s="0" t="n">
        <v>2</v>
      </c>
      <c r="C523" s="0" t="n">
        <v>1129.488104</v>
      </c>
      <c r="D523" s="0" t="n">
        <v>2993.143474</v>
      </c>
      <c r="E523" s="0" t="n">
        <f aca="false">C523*3.65*5.7*20/1000</f>
        <v>469.9800000744</v>
      </c>
      <c r="F523" s="0" t="n">
        <f aca="false">E523/1000</f>
        <v>0.4699800000744</v>
      </c>
      <c r="G523" s="0" t="n">
        <f aca="false">F523/1000</f>
        <v>0.0004699800000744</v>
      </c>
      <c r="H523" s="0" t="n">
        <f aca="false">F523*2.20462</f>
        <v>1.03612730776402</v>
      </c>
    </row>
    <row r="524" customFormat="false" ht="13.8" hidden="false" customHeight="false" outlineLevel="0" collapsed="false">
      <c r="A524" s="0" t="s">
        <v>1053</v>
      </c>
      <c r="B524" s="0" t="n">
        <v>3</v>
      </c>
      <c r="C524" s="0" t="n">
        <v>1548.906513</v>
      </c>
      <c r="D524" s="0" t="n">
        <v>4104.60226</v>
      </c>
      <c r="E524" s="0" t="n">
        <f aca="false">C524*3.65*5.7*20/1000</f>
        <v>644.5000000593</v>
      </c>
      <c r="F524" s="0" t="n">
        <f aca="false">E524/1000</f>
        <v>0.6445000000593</v>
      </c>
      <c r="G524" s="0" t="n">
        <f aca="false">F524/1000</f>
        <v>0.0006445000000593</v>
      </c>
      <c r="H524" s="0" t="n">
        <f aca="false">F524*2.20462</f>
        <v>1.42087759013073</v>
      </c>
    </row>
    <row r="525" customFormat="false" ht="13.8" hidden="false" customHeight="false" outlineLevel="0" collapsed="false">
      <c r="A525" s="0" t="s">
        <v>1053</v>
      </c>
      <c r="B525" s="0" t="n">
        <v>4</v>
      </c>
      <c r="C525" s="0" t="n">
        <v>2095.457822</v>
      </c>
      <c r="D525" s="0" t="n">
        <v>5552.96323</v>
      </c>
      <c r="E525" s="0" t="n">
        <f aca="false">C525*3.65*5.7*20/1000</f>
        <v>871.9199997342</v>
      </c>
      <c r="F525" s="0" t="n">
        <f aca="false">E525/1000</f>
        <v>0.8719199997342</v>
      </c>
      <c r="G525" s="0" t="n">
        <f aca="false">F525/1000</f>
        <v>0.0008719199997342</v>
      </c>
      <c r="H525" s="0" t="n">
        <f aca="false">F525*2.20462</f>
        <v>1.92225226981401</v>
      </c>
    </row>
    <row r="526" customFormat="false" ht="13.8" hidden="false" customHeight="false" outlineLevel="0" collapsed="false">
      <c r="A526" s="0" t="s">
        <v>1053</v>
      </c>
      <c r="B526" s="0" t="n">
        <v>5</v>
      </c>
      <c r="C526" s="0" t="n">
        <v>2636.890171</v>
      </c>
      <c r="D526" s="0" t="n">
        <v>6987.758953</v>
      </c>
      <c r="E526" s="0" t="n">
        <f aca="false">C526*3.65*5.7*20/1000</f>
        <v>1097.2100001531</v>
      </c>
      <c r="F526" s="0" t="n">
        <f aca="false">E526/1000</f>
        <v>1.0972100001531</v>
      </c>
      <c r="G526" s="0" t="n">
        <f aca="false">F526/1000</f>
        <v>0.0010972100001531</v>
      </c>
      <c r="H526" s="0" t="n">
        <f aca="false">F526*2.20462</f>
        <v>2.41893111053753</v>
      </c>
    </row>
    <row r="527" customFormat="false" ht="13.8" hidden="false" customHeight="false" outlineLevel="0" collapsed="false">
      <c r="A527" s="0" t="s">
        <v>1053</v>
      </c>
      <c r="B527" s="0" t="n">
        <v>6</v>
      </c>
      <c r="C527" s="0" t="n">
        <v>2919.850997</v>
      </c>
      <c r="D527" s="0" t="n">
        <v>7737.605143</v>
      </c>
      <c r="E527" s="0" t="n">
        <f aca="false">C527*3.65*5.7*20/1000</f>
        <v>1214.9499998517</v>
      </c>
      <c r="F527" s="0" t="n">
        <f aca="false">E527/1000</f>
        <v>1.2149499998517</v>
      </c>
      <c r="G527" s="0" t="n">
        <f aca="false">F527/1000</f>
        <v>0.0012149499998517</v>
      </c>
      <c r="H527" s="0" t="n">
        <f aca="false">F527*2.20462</f>
        <v>2.67850306867306</v>
      </c>
    </row>
    <row r="528" customFormat="false" ht="13.8" hidden="false" customHeight="false" outlineLevel="0" collapsed="false">
      <c r="A528" s="0" t="s">
        <v>1053</v>
      </c>
      <c r="B528" s="0" t="n">
        <v>7</v>
      </c>
      <c r="C528" s="0" t="n">
        <v>3445.56597</v>
      </c>
      <c r="D528" s="0" t="n">
        <v>9130.749819</v>
      </c>
      <c r="E528" s="0" t="n">
        <f aca="false">C528*3.65*5.7*20/1000</f>
        <v>1433.700000117</v>
      </c>
      <c r="F528" s="0" t="n">
        <f aca="false">E528/1000</f>
        <v>1.433700000117</v>
      </c>
      <c r="G528" s="0" t="n">
        <f aca="false">F528/1000</f>
        <v>0.001433700000117</v>
      </c>
      <c r="H528" s="0" t="n">
        <f aca="false">F528*2.20462</f>
        <v>3.16076369425794</v>
      </c>
    </row>
    <row r="529" customFormat="false" ht="13.8" hidden="false" customHeight="false" outlineLevel="0" collapsed="false">
      <c r="A529" s="0" t="s">
        <v>1053</v>
      </c>
      <c r="B529" s="0" t="n">
        <v>8</v>
      </c>
      <c r="C529" s="0" t="n">
        <v>3970.920452</v>
      </c>
      <c r="D529" s="0" t="n">
        <v>10522.9392</v>
      </c>
      <c r="E529" s="0" t="n">
        <f aca="false">C529*3.65*5.7*20/1000</f>
        <v>1652.3000000772</v>
      </c>
      <c r="F529" s="0" t="n">
        <f aca="false">E529/1000</f>
        <v>1.6523000000772</v>
      </c>
      <c r="G529" s="0" t="n">
        <f aca="false">F529/1000</f>
        <v>0.0016523000000772</v>
      </c>
      <c r="H529" s="0" t="n">
        <f aca="false">F529*2.20462</f>
        <v>3.6426936261702</v>
      </c>
    </row>
    <row r="530" customFormat="false" ht="13.8" hidden="false" customHeight="false" outlineLevel="0" collapsed="false">
      <c r="A530" s="0" t="s">
        <v>1053</v>
      </c>
      <c r="B530" s="0" t="n">
        <v>9</v>
      </c>
      <c r="C530" s="0" t="n">
        <v>4109.589041</v>
      </c>
      <c r="D530" s="0" t="n">
        <v>10890.41096</v>
      </c>
      <c r="E530" s="0" t="n">
        <f aca="false">C530*3.65*5.7*20/1000</f>
        <v>1709.9999999601</v>
      </c>
      <c r="F530" s="0" t="n">
        <f aca="false">E530/1000</f>
        <v>1.7099999999601</v>
      </c>
      <c r="G530" s="0" t="n">
        <f aca="false">F530/1000</f>
        <v>0.0017099999999601</v>
      </c>
      <c r="H530" s="0" t="n">
        <f aca="false">F530*2.20462</f>
        <v>3.76990019991204</v>
      </c>
    </row>
    <row r="531" customFormat="false" ht="13.8" hidden="false" customHeight="false" outlineLevel="0" collapsed="false">
      <c r="A531" s="0" t="s">
        <v>1053</v>
      </c>
      <c r="B531" s="0" t="n">
        <v>10</v>
      </c>
      <c r="C531" s="0" t="n">
        <v>4373.94857</v>
      </c>
      <c r="D531" s="0" t="n">
        <v>11590.96371</v>
      </c>
      <c r="E531" s="0" t="n">
        <f aca="false">C531*3.65*5.7*20/1000</f>
        <v>1819.999999977</v>
      </c>
      <c r="F531" s="0" t="n">
        <f aca="false">E531/1000</f>
        <v>1.819999999977</v>
      </c>
      <c r="G531" s="0" t="n">
        <f aca="false">F531/1000</f>
        <v>0.001819999999977</v>
      </c>
      <c r="H531" s="0" t="n">
        <f aca="false">F531*2.20462</f>
        <v>4.01240839994929</v>
      </c>
    </row>
    <row r="532" customFormat="false" ht="13.8" hidden="false" customHeight="false" outlineLevel="0" collapsed="false">
      <c r="A532" s="0" t="s">
        <v>1054</v>
      </c>
      <c r="B532" s="0" t="n">
        <v>1</v>
      </c>
      <c r="C532" s="0" t="n">
        <v>350</v>
      </c>
      <c r="D532" s="0" t="n">
        <v>927.5</v>
      </c>
      <c r="E532" s="0" t="n">
        <f aca="false">C532*3.65*5.7*20/1000</f>
        <v>145.635</v>
      </c>
      <c r="F532" s="0" t="n">
        <f aca="false">E532/1000</f>
        <v>0.145635</v>
      </c>
      <c r="G532" s="0" t="n">
        <f aca="false">F532/1000</f>
        <v>0.000145635</v>
      </c>
      <c r="H532" s="0" t="n">
        <f aca="false">F532*2.20462</f>
        <v>0.3210698337</v>
      </c>
    </row>
    <row r="533" customFormat="false" ht="13.8" hidden="false" customHeight="false" outlineLevel="0" collapsed="false">
      <c r="A533" s="0" t="s">
        <v>1054</v>
      </c>
      <c r="B533" s="0" t="n">
        <v>2</v>
      </c>
      <c r="C533" s="0" t="n">
        <v>1200</v>
      </c>
      <c r="D533" s="0" t="n">
        <v>3180</v>
      </c>
      <c r="E533" s="0" t="n">
        <f aca="false">C533*3.65*5.7*20/1000</f>
        <v>499.32</v>
      </c>
      <c r="F533" s="0" t="n">
        <f aca="false">E533/1000</f>
        <v>0.49932</v>
      </c>
      <c r="G533" s="0" t="n">
        <f aca="false">F533/1000</f>
        <v>0.00049932</v>
      </c>
      <c r="H533" s="0" t="n">
        <f aca="false">F533*2.20462</f>
        <v>1.1008108584</v>
      </c>
    </row>
    <row r="534" customFormat="false" ht="13.8" hidden="false" customHeight="false" outlineLevel="0" collapsed="false">
      <c r="A534" s="0" t="s">
        <v>1054</v>
      </c>
      <c r="B534" s="0" t="n">
        <v>3</v>
      </c>
      <c r="C534" s="0" t="n">
        <v>1800</v>
      </c>
      <c r="D534" s="0" t="n">
        <v>4770</v>
      </c>
      <c r="E534" s="0" t="n">
        <f aca="false">C534*3.65*5.7*20/1000</f>
        <v>748.98</v>
      </c>
      <c r="F534" s="0" t="n">
        <f aca="false">E534/1000</f>
        <v>0.74898</v>
      </c>
      <c r="G534" s="0" t="n">
        <f aca="false">F534/1000</f>
        <v>0.00074898</v>
      </c>
      <c r="H534" s="0" t="n">
        <f aca="false">F534*2.20462</f>
        <v>1.6512162876</v>
      </c>
    </row>
    <row r="535" customFormat="false" ht="13.8" hidden="false" customHeight="false" outlineLevel="0" collapsed="false">
      <c r="A535" s="0" t="s">
        <v>1054</v>
      </c>
      <c r="B535" s="0" t="n">
        <v>4</v>
      </c>
      <c r="C535" s="0" t="n">
        <v>3129.99</v>
      </c>
      <c r="D535" s="0" t="n">
        <v>8294.48</v>
      </c>
      <c r="E535" s="0" t="n">
        <f aca="false">C535*3.65*5.7*20/1000</f>
        <v>1302.388839</v>
      </c>
      <c r="F535" s="0" t="n">
        <f aca="false">E535/1000</f>
        <v>1.302388839</v>
      </c>
      <c r="G535" s="0" t="n">
        <f aca="false">F535/1000</f>
        <v>0.001302388839</v>
      </c>
      <c r="H535" s="0" t="n">
        <f aca="false">F535*2.20462</f>
        <v>2.87127248223618</v>
      </c>
    </row>
    <row r="536" customFormat="false" ht="13.8" hidden="false" customHeight="false" outlineLevel="0" collapsed="false">
      <c r="A536" s="0" t="s">
        <v>1054</v>
      </c>
      <c r="B536" s="0" t="n">
        <v>5</v>
      </c>
      <c r="C536" s="0" t="n">
        <v>7000</v>
      </c>
      <c r="D536" s="0" t="n">
        <v>18550</v>
      </c>
      <c r="E536" s="0" t="n">
        <f aca="false">C536*3.65*5.7*20/1000</f>
        <v>2912.7</v>
      </c>
      <c r="F536" s="0" t="n">
        <f aca="false">E536/1000</f>
        <v>2.9127</v>
      </c>
      <c r="G536" s="0" t="n">
        <f aca="false">F536/1000</f>
        <v>0.0029127</v>
      </c>
      <c r="H536" s="0" t="n">
        <f aca="false">F536*2.20462</f>
        <v>6.421396674</v>
      </c>
    </row>
    <row r="537" customFormat="false" ht="13.8" hidden="false" customHeight="false" outlineLevel="0" collapsed="false">
      <c r="A537" s="0" t="s">
        <v>1054</v>
      </c>
      <c r="B537" s="0" t="n">
        <v>6</v>
      </c>
      <c r="C537" s="0" t="n">
        <v>9000</v>
      </c>
      <c r="D537" s="0" t="n">
        <v>23850</v>
      </c>
      <c r="E537" s="0" t="n">
        <f aca="false">C537*3.65*5.7*20/1000</f>
        <v>3744.9</v>
      </c>
      <c r="F537" s="0" t="n">
        <f aca="false">E537/1000</f>
        <v>3.7449</v>
      </c>
      <c r="G537" s="0" t="n">
        <f aca="false">F537/1000</f>
        <v>0.0037449</v>
      </c>
      <c r="H537" s="0" t="n">
        <f aca="false">F537*2.20462</f>
        <v>8.256081438</v>
      </c>
    </row>
    <row r="538" customFormat="false" ht="13.8" hidden="false" customHeight="false" outlineLevel="0" collapsed="false">
      <c r="A538" s="0" t="s">
        <v>1054</v>
      </c>
      <c r="B538" s="0" t="n">
        <v>7</v>
      </c>
      <c r="C538" s="0" t="n">
        <v>13000</v>
      </c>
      <c r="D538" s="0" t="n">
        <v>34450</v>
      </c>
      <c r="E538" s="0" t="n">
        <f aca="false">C538*3.65*5.7*20/1000</f>
        <v>5409.3</v>
      </c>
      <c r="F538" s="0" t="n">
        <f aca="false">E538/1000</f>
        <v>5.4093</v>
      </c>
      <c r="G538" s="0" t="n">
        <f aca="false">F538/1000</f>
        <v>0.0054093</v>
      </c>
      <c r="H538" s="0" t="n">
        <f aca="false">F538*2.20462</f>
        <v>11.925450966</v>
      </c>
    </row>
    <row r="539" customFormat="false" ht="13.8" hidden="false" customHeight="false" outlineLevel="0" collapsed="false">
      <c r="A539" s="0" t="s">
        <v>1054</v>
      </c>
      <c r="B539" s="0" t="n">
        <v>8</v>
      </c>
      <c r="C539" s="0" t="n">
        <v>18000</v>
      </c>
      <c r="D539" s="0" t="n">
        <v>40770</v>
      </c>
      <c r="E539" s="0" t="n">
        <f aca="false">C539*3.65*5.7*20/1000</f>
        <v>7489.8</v>
      </c>
      <c r="F539" s="0" t="n">
        <f aca="false">E539/1000</f>
        <v>7.4898</v>
      </c>
      <c r="G539" s="0" t="n">
        <f aca="false">F539/1000</f>
        <v>0.0074898</v>
      </c>
      <c r="H539" s="0" t="n">
        <f aca="false">F539*2.20462</f>
        <v>16.512162876</v>
      </c>
    </row>
    <row r="540" customFormat="false" ht="13.8" hidden="false" customHeight="false" outlineLevel="0" collapsed="false">
      <c r="A540" s="0" t="s">
        <v>1054</v>
      </c>
      <c r="B540" s="0" t="n">
        <v>9</v>
      </c>
      <c r="C540" s="0" t="n">
        <v>30000</v>
      </c>
      <c r="D540" s="0" t="n">
        <v>79500</v>
      </c>
      <c r="E540" s="0" t="n">
        <f aca="false">C540*3.65*5.7*20/1000</f>
        <v>12483</v>
      </c>
      <c r="F540" s="0" t="n">
        <f aca="false">E540/1000</f>
        <v>12.483</v>
      </c>
      <c r="G540" s="0" t="n">
        <f aca="false">F540/1000</f>
        <v>0.012483</v>
      </c>
      <c r="H540" s="0" t="n">
        <f aca="false">F540*2.20462</f>
        <v>27.52027146</v>
      </c>
    </row>
    <row r="541" customFormat="false" ht="13.8" hidden="false" customHeight="false" outlineLevel="0" collapsed="false">
      <c r="A541" s="0" t="s">
        <v>1054</v>
      </c>
      <c r="B541" s="0" t="n">
        <v>10</v>
      </c>
      <c r="C541" s="0" t="n">
        <v>32000</v>
      </c>
      <c r="D541" s="0" t="n">
        <v>85500</v>
      </c>
      <c r="E541" s="0" t="n">
        <f aca="false">C541*3.65*5.7*20/1000</f>
        <v>13315.2</v>
      </c>
      <c r="F541" s="0" t="n">
        <f aca="false">E541/1000</f>
        <v>13.3152</v>
      </c>
      <c r="G541" s="0" t="n">
        <f aca="false">F541/1000</f>
        <v>0.0133152</v>
      </c>
      <c r="H541" s="0" t="n">
        <f aca="false">F541*2.20462</f>
        <v>29.354956224</v>
      </c>
    </row>
    <row r="542" customFormat="false" ht="13.8" hidden="false" customHeight="false" outlineLevel="0" collapsed="false">
      <c r="A542" s="0" t="s">
        <v>1055</v>
      </c>
      <c r="B542" s="0" t="n">
        <v>1</v>
      </c>
      <c r="C542" s="0" t="n">
        <v>476.0273973</v>
      </c>
      <c r="D542" s="0" t="n">
        <v>1261.472603</v>
      </c>
      <c r="E542" s="0" t="n">
        <f aca="false">C542*3.65*5.7*20/1000</f>
        <v>198.07500001653</v>
      </c>
      <c r="F542" s="0" t="n">
        <f aca="false">E542/1000</f>
        <v>0.19807500001653</v>
      </c>
      <c r="G542" s="0" t="n">
        <f aca="false">F542/1000</f>
        <v>0.00019807500001653</v>
      </c>
      <c r="H542" s="0" t="n">
        <f aca="false">F542*2.20462</f>
        <v>0.436680106536443</v>
      </c>
    </row>
    <row r="543" customFormat="false" ht="13.8" hidden="false" customHeight="false" outlineLevel="0" collapsed="false">
      <c r="A543" s="0" t="s">
        <v>1055</v>
      </c>
      <c r="B543" s="0" t="n">
        <v>2</v>
      </c>
      <c r="C543" s="0" t="n">
        <v>1129.488104</v>
      </c>
      <c r="D543" s="0" t="n">
        <v>2993.143474</v>
      </c>
      <c r="E543" s="0" t="n">
        <f aca="false">C543*3.65*5.7*20/1000</f>
        <v>469.9800000744</v>
      </c>
      <c r="F543" s="0" t="n">
        <f aca="false">E543/1000</f>
        <v>0.4699800000744</v>
      </c>
      <c r="G543" s="0" t="n">
        <f aca="false">F543/1000</f>
        <v>0.0004699800000744</v>
      </c>
      <c r="H543" s="0" t="n">
        <f aca="false">F543*2.20462</f>
        <v>1.03612730776402</v>
      </c>
    </row>
    <row r="544" customFormat="false" ht="13.8" hidden="false" customHeight="false" outlineLevel="0" collapsed="false">
      <c r="A544" s="0" t="s">
        <v>1055</v>
      </c>
      <c r="B544" s="0" t="n">
        <v>3</v>
      </c>
      <c r="C544" s="0" t="n">
        <v>1548.906513</v>
      </c>
      <c r="D544" s="0" t="n">
        <v>4104.60226</v>
      </c>
      <c r="E544" s="0" t="n">
        <f aca="false">C544*3.65*5.7*20/1000</f>
        <v>644.5000000593</v>
      </c>
      <c r="F544" s="0" t="n">
        <f aca="false">E544/1000</f>
        <v>0.6445000000593</v>
      </c>
      <c r="G544" s="0" t="n">
        <f aca="false">F544/1000</f>
        <v>0.0006445000000593</v>
      </c>
      <c r="H544" s="0" t="n">
        <f aca="false">F544*2.20462</f>
        <v>1.42087759013073</v>
      </c>
    </row>
    <row r="545" customFormat="false" ht="13.8" hidden="false" customHeight="false" outlineLevel="0" collapsed="false">
      <c r="A545" s="0" t="s">
        <v>1055</v>
      </c>
      <c r="B545" s="0" t="n">
        <v>4</v>
      </c>
      <c r="C545" s="0" t="n">
        <v>2095.457822</v>
      </c>
      <c r="D545" s="0" t="n">
        <v>5552.96323</v>
      </c>
      <c r="E545" s="0" t="n">
        <f aca="false">C545*3.65*5.7*20/1000</f>
        <v>871.9199997342</v>
      </c>
      <c r="F545" s="0" t="n">
        <f aca="false">E545/1000</f>
        <v>0.8719199997342</v>
      </c>
      <c r="G545" s="0" t="n">
        <f aca="false">F545/1000</f>
        <v>0.0008719199997342</v>
      </c>
      <c r="H545" s="0" t="n">
        <f aca="false">F545*2.20462</f>
        <v>1.92225226981401</v>
      </c>
    </row>
    <row r="546" customFormat="false" ht="13.8" hidden="false" customHeight="false" outlineLevel="0" collapsed="false">
      <c r="A546" s="0" t="s">
        <v>1055</v>
      </c>
      <c r="B546" s="0" t="n">
        <v>5</v>
      </c>
      <c r="C546" s="0" t="n">
        <v>2636.890171</v>
      </c>
      <c r="D546" s="0" t="n">
        <v>6987.758953</v>
      </c>
      <c r="E546" s="0" t="n">
        <f aca="false">C546*3.65*5.7*20/1000</f>
        <v>1097.2100001531</v>
      </c>
      <c r="F546" s="0" t="n">
        <f aca="false">E546/1000</f>
        <v>1.0972100001531</v>
      </c>
      <c r="G546" s="0" t="n">
        <f aca="false">F546/1000</f>
        <v>0.0010972100001531</v>
      </c>
      <c r="H546" s="0" t="n">
        <f aca="false">F546*2.20462</f>
        <v>2.41893111053753</v>
      </c>
    </row>
    <row r="547" customFormat="false" ht="13.8" hidden="false" customHeight="false" outlineLevel="0" collapsed="false">
      <c r="A547" s="0" t="s">
        <v>1055</v>
      </c>
      <c r="B547" s="0" t="n">
        <v>6</v>
      </c>
      <c r="C547" s="0" t="n">
        <v>2919.850997</v>
      </c>
      <c r="D547" s="0" t="n">
        <v>7737.605143</v>
      </c>
      <c r="E547" s="0" t="n">
        <f aca="false">C547*3.65*5.7*20/1000</f>
        <v>1214.9499998517</v>
      </c>
      <c r="F547" s="0" t="n">
        <f aca="false">E547/1000</f>
        <v>1.2149499998517</v>
      </c>
      <c r="G547" s="0" t="n">
        <f aca="false">F547/1000</f>
        <v>0.0012149499998517</v>
      </c>
      <c r="H547" s="0" t="n">
        <f aca="false">F547*2.20462</f>
        <v>2.67850306867306</v>
      </c>
    </row>
    <row r="548" customFormat="false" ht="13.8" hidden="false" customHeight="false" outlineLevel="0" collapsed="false">
      <c r="A548" s="0" t="s">
        <v>1055</v>
      </c>
      <c r="B548" s="0" t="n">
        <v>7</v>
      </c>
      <c r="C548" s="0" t="n">
        <v>3445.56597</v>
      </c>
      <c r="D548" s="0" t="n">
        <v>9130.749819</v>
      </c>
      <c r="E548" s="0" t="n">
        <f aca="false">C548*3.65*5.7*20/1000</f>
        <v>1433.700000117</v>
      </c>
      <c r="F548" s="0" t="n">
        <f aca="false">E548/1000</f>
        <v>1.433700000117</v>
      </c>
      <c r="G548" s="0" t="n">
        <f aca="false">F548/1000</f>
        <v>0.001433700000117</v>
      </c>
      <c r="H548" s="0" t="n">
        <f aca="false">F548*2.20462</f>
        <v>3.16076369425794</v>
      </c>
    </row>
    <row r="549" customFormat="false" ht="13.8" hidden="false" customHeight="false" outlineLevel="0" collapsed="false">
      <c r="A549" s="0" t="s">
        <v>1055</v>
      </c>
      <c r="B549" s="0" t="n">
        <v>8</v>
      </c>
      <c r="C549" s="0" t="n">
        <v>3970.920452</v>
      </c>
      <c r="D549" s="0" t="n">
        <v>10522.9392</v>
      </c>
      <c r="E549" s="0" t="n">
        <f aca="false">C549*3.65*5.7*20/1000</f>
        <v>1652.3000000772</v>
      </c>
      <c r="F549" s="0" t="n">
        <f aca="false">E549/1000</f>
        <v>1.6523000000772</v>
      </c>
      <c r="G549" s="0" t="n">
        <f aca="false">F549/1000</f>
        <v>0.0016523000000772</v>
      </c>
      <c r="H549" s="0" t="n">
        <f aca="false">F549*2.20462</f>
        <v>3.6426936261702</v>
      </c>
    </row>
    <row r="550" customFormat="false" ht="13.8" hidden="false" customHeight="false" outlineLevel="0" collapsed="false">
      <c r="A550" s="0" t="s">
        <v>1055</v>
      </c>
      <c r="B550" s="0" t="n">
        <v>9</v>
      </c>
      <c r="C550" s="0" t="n">
        <v>4109.589041</v>
      </c>
      <c r="D550" s="0" t="n">
        <v>10890.41096</v>
      </c>
      <c r="E550" s="0" t="n">
        <f aca="false">C550*3.65*5.7*20/1000</f>
        <v>1709.9999999601</v>
      </c>
      <c r="F550" s="0" t="n">
        <f aca="false">E550/1000</f>
        <v>1.7099999999601</v>
      </c>
      <c r="G550" s="0" t="n">
        <f aca="false">F550/1000</f>
        <v>0.0017099999999601</v>
      </c>
      <c r="H550" s="0" t="n">
        <f aca="false">F550*2.20462</f>
        <v>3.76990019991204</v>
      </c>
    </row>
    <row r="551" customFormat="false" ht="13.8" hidden="false" customHeight="false" outlineLevel="0" collapsed="false">
      <c r="A551" s="0" t="s">
        <v>1055</v>
      </c>
      <c r="B551" s="0" t="n">
        <v>10</v>
      </c>
      <c r="C551" s="0" t="n">
        <v>4373.94857</v>
      </c>
      <c r="D551" s="0" t="n">
        <v>11590.96371</v>
      </c>
      <c r="E551" s="0" t="n">
        <f aca="false">C551*3.65*5.7*20/1000</f>
        <v>1819.999999977</v>
      </c>
      <c r="F551" s="0" t="n">
        <f aca="false">E551/1000</f>
        <v>1.819999999977</v>
      </c>
      <c r="G551" s="0" t="n">
        <f aca="false">F551/1000</f>
        <v>0.001819999999977</v>
      </c>
      <c r="H551" s="0" t="n">
        <f aca="false">F551*2.20462</f>
        <v>4.01240839994929</v>
      </c>
    </row>
    <row r="552" customFormat="false" ht="13.8" hidden="false" customHeight="false" outlineLevel="0" collapsed="false">
      <c r="A552" s="0" t="s">
        <v>1056</v>
      </c>
      <c r="B552" s="0" t="n">
        <v>1</v>
      </c>
      <c r="C552" s="0" t="n">
        <v>476.0273973</v>
      </c>
      <c r="D552" s="0" t="n">
        <v>1261.472603</v>
      </c>
      <c r="E552" s="0" t="n">
        <f aca="false">C552*3.65*5.7*20/1000</f>
        <v>198.07500001653</v>
      </c>
      <c r="F552" s="0" t="n">
        <f aca="false">E552/1000</f>
        <v>0.19807500001653</v>
      </c>
      <c r="G552" s="0" t="n">
        <f aca="false">F552/1000</f>
        <v>0.00019807500001653</v>
      </c>
      <c r="H552" s="0" t="n">
        <f aca="false">F552*2.20462</f>
        <v>0.436680106536443</v>
      </c>
    </row>
    <row r="553" customFormat="false" ht="13.8" hidden="false" customHeight="false" outlineLevel="0" collapsed="false">
      <c r="A553" s="0" t="s">
        <v>1056</v>
      </c>
      <c r="B553" s="0" t="n">
        <v>2</v>
      </c>
      <c r="C553" s="0" t="n">
        <v>1129.488104</v>
      </c>
      <c r="D553" s="0" t="n">
        <v>2993.143474</v>
      </c>
      <c r="E553" s="0" t="n">
        <f aca="false">C553*3.65*5.7*20/1000</f>
        <v>469.9800000744</v>
      </c>
      <c r="F553" s="0" t="n">
        <f aca="false">E553/1000</f>
        <v>0.4699800000744</v>
      </c>
      <c r="G553" s="0" t="n">
        <f aca="false">F553/1000</f>
        <v>0.0004699800000744</v>
      </c>
      <c r="H553" s="0" t="n">
        <f aca="false">F553*2.20462</f>
        <v>1.03612730776402</v>
      </c>
    </row>
    <row r="554" customFormat="false" ht="13.8" hidden="false" customHeight="false" outlineLevel="0" collapsed="false">
      <c r="A554" s="0" t="s">
        <v>1056</v>
      </c>
      <c r="B554" s="0" t="n">
        <v>3</v>
      </c>
      <c r="C554" s="0" t="n">
        <v>1548.906513</v>
      </c>
      <c r="D554" s="0" t="n">
        <v>4104.60226</v>
      </c>
      <c r="E554" s="0" t="n">
        <f aca="false">C554*3.65*5.7*20/1000</f>
        <v>644.5000000593</v>
      </c>
      <c r="F554" s="0" t="n">
        <f aca="false">E554/1000</f>
        <v>0.6445000000593</v>
      </c>
      <c r="G554" s="0" t="n">
        <f aca="false">F554/1000</f>
        <v>0.0006445000000593</v>
      </c>
      <c r="H554" s="0" t="n">
        <f aca="false">F554*2.20462</f>
        <v>1.42087759013073</v>
      </c>
    </row>
    <row r="555" customFormat="false" ht="13.8" hidden="false" customHeight="false" outlineLevel="0" collapsed="false">
      <c r="A555" s="0" t="s">
        <v>1056</v>
      </c>
      <c r="B555" s="0" t="n">
        <v>4</v>
      </c>
      <c r="C555" s="0" t="n">
        <v>2095.457822</v>
      </c>
      <c r="D555" s="0" t="n">
        <v>5552.96323</v>
      </c>
      <c r="E555" s="0" t="n">
        <f aca="false">C555*3.65*5.7*20/1000</f>
        <v>871.9199997342</v>
      </c>
      <c r="F555" s="0" t="n">
        <f aca="false">E555/1000</f>
        <v>0.8719199997342</v>
      </c>
      <c r="G555" s="0" t="n">
        <f aca="false">F555/1000</f>
        <v>0.0008719199997342</v>
      </c>
      <c r="H555" s="0" t="n">
        <f aca="false">F555*2.20462</f>
        <v>1.92225226981401</v>
      </c>
    </row>
    <row r="556" customFormat="false" ht="13.8" hidden="false" customHeight="false" outlineLevel="0" collapsed="false">
      <c r="A556" s="0" t="s">
        <v>1056</v>
      </c>
      <c r="B556" s="0" t="n">
        <v>5</v>
      </c>
      <c r="C556" s="0" t="n">
        <v>2636.890171</v>
      </c>
      <c r="D556" s="0" t="n">
        <v>6987.758953</v>
      </c>
      <c r="E556" s="0" t="n">
        <f aca="false">C556*3.65*5.7*20/1000</f>
        <v>1097.2100001531</v>
      </c>
      <c r="F556" s="0" t="n">
        <f aca="false">E556/1000</f>
        <v>1.0972100001531</v>
      </c>
      <c r="G556" s="0" t="n">
        <f aca="false">F556/1000</f>
        <v>0.0010972100001531</v>
      </c>
      <c r="H556" s="0" t="n">
        <f aca="false">F556*2.20462</f>
        <v>2.41893111053753</v>
      </c>
    </row>
    <row r="557" customFormat="false" ht="13.8" hidden="false" customHeight="false" outlineLevel="0" collapsed="false">
      <c r="A557" s="0" t="s">
        <v>1056</v>
      </c>
      <c r="B557" s="0" t="n">
        <v>6</v>
      </c>
      <c r="C557" s="0" t="n">
        <v>2919.850997</v>
      </c>
      <c r="D557" s="0" t="n">
        <v>7737.605143</v>
      </c>
      <c r="E557" s="0" t="n">
        <f aca="false">C557*3.65*5.7*20/1000</f>
        <v>1214.9499998517</v>
      </c>
      <c r="F557" s="0" t="n">
        <f aca="false">E557/1000</f>
        <v>1.2149499998517</v>
      </c>
      <c r="G557" s="0" t="n">
        <f aca="false">F557/1000</f>
        <v>0.0012149499998517</v>
      </c>
      <c r="H557" s="0" t="n">
        <f aca="false">F557*2.20462</f>
        <v>2.67850306867306</v>
      </c>
    </row>
    <row r="558" customFormat="false" ht="13.8" hidden="false" customHeight="false" outlineLevel="0" collapsed="false">
      <c r="A558" s="0" t="s">
        <v>1056</v>
      </c>
      <c r="B558" s="0" t="n">
        <v>7</v>
      </c>
      <c r="C558" s="0" t="n">
        <v>3445.56597</v>
      </c>
      <c r="D558" s="0" t="n">
        <v>9130.749819</v>
      </c>
      <c r="E558" s="0" t="n">
        <f aca="false">C558*3.65*5.7*20/1000</f>
        <v>1433.700000117</v>
      </c>
      <c r="F558" s="0" t="n">
        <f aca="false">E558/1000</f>
        <v>1.433700000117</v>
      </c>
      <c r="G558" s="0" t="n">
        <f aca="false">F558/1000</f>
        <v>0.001433700000117</v>
      </c>
      <c r="H558" s="0" t="n">
        <f aca="false">F558*2.20462</f>
        <v>3.16076369425794</v>
      </c>
    </row>
    <row r="559" customFormat="false" ht="13.8" hidden="false" customHeight="false" outlineLevel="0" collapsed="false">
      <c r="A559" s="0" t="s">
        <v>1056</v>
      </c>
      <c r="B559" s="0" t="n">
        <v>8</v>
      </c>
      <c r="C559" s="0" t="n">
        <v>3970.920452</v>
      </c>
      <c r="D559" s="0" t="n">
        <v>10522.9392</v>
      </c>
      <c r="E559" s="0" t="n">
        <f aca="false">C559*3.65*5.7*20/1000</f>
        <v>1652.3000000772</v>
      </c>
      <c r="F559" s="0" t="n">
        <f aca="false">E559/1000</f>
        <v>1.6523000000772</v>
      </c>
      <c r="G559" s="0" t="n">
        <f aca="false">F559/1000</f>
        <v>0.0016523000000772</v>
      </c>
      <c r="H559" s="0" t="n">
        <f aca="false">F559*2.20462</f>
        <v>3.6426936261702</v>
      </c>
    </row>
    <row r="560" customFormat="false" ht="13.8" hidden="false" customHeight="false" outlineLevel="0" collapsed="false">
      <c r="A560" s="0" t="s">
        <v>1056</v>
      </c>
      <c r="B560" s="0" t="n">
        <v>9</v>
      </c>
      <c r="C560" s="0" t="n">
        <v>4109.589041</v>
      </c>
      <c r="D560" s="0" t="n">
        <v>10890.41096</v>
      </c>
      <c r="E560" s="0" t="n">
        <f aca="false">C560*3.65*5.7*20/1000</f>
        <v>1709.9999999601</v>
      </c>
      <c r="F560" s="0" t="n">
        <f aca="false">E560/1000</f>
        <v>1.7099999999601</v>
      </c>
      <c r="G560" s="0" t="n">
        <f aca="false">F560/1000</f>
        <v>0.0017099999999601</v>
      </c>
      <c r="H560" s="0" t="n">
        <f aca="false">F560*2.20462</f>
        <v>3.76990019991204</v>
      </c>
    </row>
    <row r="561" customFormat="false" ht="13.8" hidden="false" customHeight="false" outlineLevel="0" collapsed="false">
      <c r="A561" s="0" t="s">
        <v>1056</v>
      </c>
      <c r="B561" s="0" t="n">
        <v>10</v>
      </c>
      <c r="C561" s="0" t="n">
        <v>4373.94857</v>
      </c>
      <c r="D561" s="0" t="n">
        <v>11590.96371</v>
      </c>
      <c r="E561" s="0" t="n">
        <f aca="false">C561*3.65*5.7*20/1000</f>
        <v>1819.999999977</v>
      </c>
      <c r="F561" s="0" t="n">
        <f aca="false">E561/1000</f>
        <v>1.819999999977</v>
      </c>
      <c r="G561" s="0" t="n">
        <f aca="false">F561/1000</f>
        <v>0.001819999999977</v>
      </c>
      <c r="H561" s="0" t="n">
        <f aca="false">F561*2.20462</f>
        <v>4.01240839994929</v>
      </c>
    </row>
    <row r="562" customFormat="false" ht="13.8" hidden="false" customHeight="false" outlineLevel="0" collapsed="false">
      <c r="A562" s="0" t="s">
        <v>244</v>
      </c>
      <c r="B562" s="0" t="n">
        <v>1</v>
      </c>
      <c r="C562" s="0" t="n">
        <v>127.5414564</v>
      </c>
      <c r="D562" s="0" t="n">
        <v>337.9848595</v>
      </c>
      <c r="E562" s="0" t="n">
        <f aca="false">C562*3.65*5.7*20/1000</f>
        <v>53.07000000804</v>
      </c>
      <c r="F562" s="0" t="n">
        <f aca="false">E562/1000</f>
        <v>0.05307000000804</v>
      </c>
      <c r="G562" s="0" t="n">
        <f aca="false">F562/1000</f>
        <v>5.307000000804E-005</v>
      </c>
      <c r="H562" s="0" t="n">
        <f aca="false">F562*2.20462</f>
        <v>0.116999183417725</v>
      </c>
    </row>
    <row r="563" customFormat="false" ht="13.8" hidden="false" customHeight="false" outlineLevel="0" collapsed="false">
      <c r="A563" s="0" t="s">
        <v>244</v>
      </c>
      <c r="B563" s="0" t="n">
        <v>2</v>
      </c>
      <c r="C563" s="0" t="n">
        <v>347.4885845</v>
      </c>
      <c r="D563" s="0" t="n">
        <v>920.8447489</v>
      </c>
      <c r="E563" s="0" t="n">
        <f aca="false">C563*3.65*5.7*20/1000</f>
        <v>144.59000001045</v>
      </c>
      <c r="F563" s="0" t="n">
        <f aca="false">E563/1000</f>
        <v>0.14459000001045</v>
      </c>
      <c r="G563" s="0" t="n">
        <f aca="false">F563/1000</f>
        <v>0.00014459000001045</v>
      </c>
      <c r="H563" s="0" t="n">
        <f aca="false">F563*2.20462</f>
        <v>0.318766005823038</v>
      </c>
    </row>
    <row r="564" customFormat="false" ht="13.8" hidden="false" customHeight="false" outlineLevel="0" collapsed="false">
      <c r="A564" s="0" t="s">
        <v>244</v>
      </c>
      <c r="B564" s="0" t="n">
        <v>3</v>
      </c>
      <c r="C564" s="0" t="n">
        <v>732.4200913</v>
      </c>
      <c r="D564" s="0" t="n">
        <v>1940.913242</v>
      </c>
      <c r="E564" s="0" t="n">
        <f aca="false">C564*3.65*5.7*20/1000</f>
        <v>304.75999998993</v>
      </c>
      <c r="F564" s="0" t="n">
        <f aca="false">E564/1000</f>
        <v>0.30475999998993</v>
      </c>
      <c r="G564" s="0" t="n">
        <f aca="false">F564/1000</f>
        <v>0.00030475999998993</v>
      </c>
      <c r="H564" s="0" t="n">
        <f aca="false">F564*2.20462</f>
        <v>0.6718799911778</v>
      </c>
    </row>
    <row r="565" customFormat="false" ht="13.8" hidden="false" customHeight="false" outlineLevel="0" collapsed="false">
      <c r="A565" s="0" t="s">
        <v>244</v>
      </c>
      <c r="B565" s="0" t="n">
        <v>4</v>
      </c>
      <c r="C565" s="0" t="n">
        <v>1115.200673</v>
      </c>
      <c r="D565" s="0" t="n">
        <v>2955.281782</v>
      </c>
      <c r="E565" s="0" t="n">
        <f aca="false">C565*3.65*5.7*20/1000</f>
        <v>464.0350000353</v>
      </c>
      <c r="F565" s="0" t="n">
        <f aca="false">E565/1000</f>
        <v>0.4640350000353</v>
      </c>
      <c r="G565" s="0" t="n">
        <f aca="false">F565/1000</f>
        <v>0.0004640350000353</v>
      </c>
      <c r="H565" s="0" t="n">
        <f aca="false">F565*2.20462</f>
        <v>1.02302084177782</v>
      </c>
    </row>
    <row r="566" customFormat="false" ht="13.8" hidden="false" customHeight="false" outlineLevel="0" collapsed="false">
      <c r="A566" s="0" t="s">
        <v>244</v>
      </c>
      <c r="B566" s="0" t="n">
        <v>5</v>
      </c>
      <c r="C566" s="0" t="n">
        <v>1550.432588</v>
      </c>
      <c r="D566" s="0" t="n">
        <v>4108.646359</v>
      </c>
      <c r="E566" s="0" t="n">
        <f aca="false">C566*3.65*5.7*20/1000</f>
        <v>645.1349998668</v>
      </c>
      <c r="F566" s="0" t="n">
        <f aca="false">E566/1000</f>
        <v>0.6451349998668</v>
      </c>
      <c r="G566" s="0" t="n">
        <f aca="false">F566/1000</f>
        <v>0.0006451349998668</v>
      </c>
      <c r="H566" s="0" t="n">
        <f aca="false">F566*2.20462</f>
        <v>1.42227752340634</v>
      </c>
    </row>
    <row r="567" customFormat="false" ht="13.8" hidden="false" customHeight="false" outlineLevel="0" collapsed="false">
      <c r="A567" s="0" t="s">
        <v>244</v>
      </c>
      <c r="B567" s="0" t="n">
        <v>6</v>
      </c>
      <c r="C567" s="0" t="n">
        <v>1976.435953</v>
      </c>
      <c r="D567" s="0" t="n">
        <v>5237.555275</v>
      </c>
      <c r="E567" s="0" t="n">
        <f aca="false">C567*3.65*5.7*20/1000</f>
        <v>822.3950000433</v>
      </c>
      <c r="F567" s="0" t="n">
        <f aca="false">E567/1000</f>
        <v>0.8223950000433</v>
      </c>
      <c r="G567" s="0" t="n">
        <f aca="false">F567/1000</f>
        <v>0.0008223950000433</v>
      </c>
      <c r="H567" s="0" t="n">
        <f aca="false">F567*2.20462</f>
        <v>1.81306846499546</v>
      </c>
    </row>
    <row r="568" customFormat="false" ht="13.8" hidden="false" customHeight="false" outlineLevel="0" collapsed="false">
      <c r="A568" s="0" t="s">
        <v>244</v>
      </c>
      <c r="B568" s="0" t="n">
        <v>7</v>
      </c>
      <c r="C568" s="0" t="n">
        <v>2275.666907</v>
      </c>
      <c r="D568" s="0" t="n">
        <v>6030.517304</v>
      </c>
      <c r="E568" s="0" t="n">
        <f aca="false">C568*3.65*5.7*20/1000</f>
        <v>946.9050000027</v>
      </c>
      <c r="F568" s="0" t="n">
        <f aca="false">E568/1000</f>
        <v>0.9469050000027</v>
      </c>
      <c r="G568" s="0" t="n">
        <f aca="false">F568/1000</f>
        <v>0.0009469050000027</v>
      </c>
      <c r="H568" s="0" t="n">
        <f aca="false">F568*2.20462</f>
        <v>2.08756570110595</v>
      </c>
    </row>
    <row r="569" customFormat="false" ht="13.8" hidden="false" customHeight="false" outlineLevel="0" collapsed="false">
      <c r="A569" s="0" t="s">
        <v>244</v>
      </c>
      <c r="B569" s="0" t="n">
        <v>8</v>
      </c>
      <c r="C569" s="0" t="n">
        <v>2451.333814</v>
      </c>
      <c r="D569" s="0" t="n">
        <v>6496.034608</v>
      </c>
      <c r="E569" s="0" t="n">
        <f aca="false">C569*3.65*5.7*20/1000</f>
        <v>1020.0000000054</v>
      </c>
      <c r="F569" s="0" t="n">
        <f aca="false">E569/1000</f>
        <v>1.0200000000054</v>
      </c>
      <c r="G569" s="0" t="n">
        <f aca="false">F569/1000</f>
        <v>0.0010200000000054</v>
      </c>
      <c r="H569" s="0" t="n">
        <f aca="false">F569*2.20462</f>
        <v>2.24871240001191</v>
      </c>
    </row>
    <row r="570" customFormat="false" ht="13.8" hidden="false" customHeight="false" outlineLevel="0" collapsed="false">
      <c r="A570" s="0" t="s">
        <v>244</v>
      </c>
      <c r="B570" s="0" t="n">
        <v>9</v>
      </c>
      <c r="C570" s="0" t="n">
        <v>2643.59529</v>
      </c>
      <c r="D570" s="0" t="n">
        <v>7005.527518</v>
      </c>
      <c r="E570" s="0" t="n">
        <f aca="false">C570*3.65*5.7*20/1000</f>
        <v>1100.000000169</v>
      </c>
      <c r="F570" s="0" t="n">
        <f aca="false">E570/1000</f>
        <v>1.100000000169</v>
      </c>
      <c r="G570" s="0" t="n">
        <f aca="false">F570/1000</f>
        <v>0.001100000000169</v>
      </c>
      <c r="H570" s="0" t="n">
        <f aca="false">F570*2.20462</f>
        <v>2.42508200037258</v>
      </c>
    </row>
    <row r="571" customFormat="false" ht="13.8" hidden="false" customHeight="false" outlineLevel="0" collapsed="false">
      <c r="A571" s="0" t="s">
        <v>244</v>
      </c>
      <c r="B571" s="0" t="n">
        <v>10</v>
      </c>
      <c r="C571" s="0" t="n">
        <v>3076.18361</v>
      </c>
      <c r="D571" s="0" t="n">
        <v>8151.886566</v>
      </c>
      <c r="E571" s="0" t="n">
        <f aca="false">C571*3.65*5.7*20/1000</f>
        <v>1280.000000121</v>
      </c>
      <c r="F571" s="0" t="n">
        <f aca="false">E571/1000</f>
        <v>1.280000000121</v>
      </c>
      <c r="G571" s="0" t="n">
        <f aca="false">F571/1000</f>
        <v>0.001280000000121</v>
      </c>
      <c r="H571" s="0" t="n">
        <f aca="false">F571*2.20462</f>
        <v>2.82191360026676</v>
      </c>
    </row>
    <row r="572" customFormat="false" ht="13.8" hidden="false" customHeight="false" outlineLevel="0" collapsed="false">
      <c r="A572" s="0" t="s">
        <v>1057</v>
      </c>
      <c r="B572" s="0" t="n">
        <v>1</v>
      </c>
      <c r="C572" s="0" t="n">
        <v>37.01033405</v>
      </c>
      <c r="D572" s="0" t="n">
        <v>98.07738524</v>
      </c>
      <c r="E572" s="0" t="n">
        <f aca="false">C572*3.65*5.7*20/1000</f>
        <v>15.399999998205</v>
      </c>
      <c r="F572" s="0" t="n">
        <f aca="false">E572/1000</f>
        <v>0.015399999998205</v>
      </c>
      <c r="G572" s="0" t="n">
        <f aca="false">F572/1000</f>
        <v>1.5399999998205E-005</v>
      </c>
      <c r="H572" s="0" t="n">
        <f aca="false">F572*2.20462</f>
        <v>0.0339511479960427</v>
      </c>
    </row>
    <row r="573" customFormat="false" ht="13.8" hidden="false" customHeight="false" outlineLevel="0" collapsed="false">
      <c r="A573" s="0" t="s">
        <v>1057</v>
      </c>
      <c r="B573" s="0" t="n">
        <v>2</v>
      </c>
      <c r="C573" s="0" t="n">
        <v>236.0009613</v>
      </c>
      <c r="D573" s="0" t="n">
        <v>625.4025475</v>
      </c>
      <c r="E573" s="0" t="n">
        <f aca="false">C573*3.65*5.7*20/1000</f>
        <v>98.19999999693</v>
      </c>
      <c r="F573" s="0" t="n">
        <f aca="false">E573/1000</f>
        <v>0.09819999999693</v>
      </c>
      <c r="G573" s="0" t="n">
        <f aca="false">F573/1000</f>
        <v>9.819999999693E-005</v>
      </c>
      <c r="H573" s="0" t="n">
        <f aca="false">F573*2.20462</f>
        <v>0.216493683993232</v>
      </c>
    </row>
    <row r="574" customFormat="false" ht="13.8" hidden="false" customHeight="false" outlineLevel="0" collapsed="false">
      <c r="A574" s="0" t="s">
        <v>1057</v>
      </c>
      <c r="B574" s="0" t="n">
        <v>3</v>
      </c>
      <c r="C574" s="0" t="n">
        <v>518.3850036</v>
      </c>
      <c r="D574" s="0" t="n">
        <v>1373.72026</v>
      </c>
      <c r="E574" s="0" t="n">
        <f aca="false">C574*3.65*5.7*20/1000</f>
        <v>215.69999999796</v>
      </c>
      <c r="F574" s="0" t="n">
        <f aca="false">E574/1000</f>
        <v>0.21569999999796</v>
      </c>
      <c r="G574" s="0" t="n">
        <f aca="false">F574/1000</f>
        <v>0.00021569999999796</v>
      </c>
      <c r="H574" s="0" t="n">
        <f aca="false">F574*2.20462</f>
        <v>0.475536533995503</v>
      </c>
    </row>
    <row r="575" customFormat="false" ht="13.8" hidden="false" customHeight="false" outlineLevel="0" collapsed="false">
      <c r="A575" s="0" t="s">
        <v>1057</v>
      </c>
      <c r="B575" s="0" t="n">
        <v>4</v>
      </c>
      <c r="C575" s="0" t="n">
        <v>871.9057917</v>
      </c>
      <c r="D575" s="0" t="n">
        <v>2310.550348</v>
      </c>
      <c r="E575" s="0" t="n">
        <f aca="false">C575*3.65*5.7*20/1000</f>
        <v>362.79999992637</v>
      </c>
      <c r="F575" s="0" t="n">
        <f aca="false">E575/1000</f>
        <v>0.36279999992637</v>
      </c>
      <c r="G575" s="0" t="n">
        <f aca="false">F575/1000</f>
        <v>0.00036279999992637</v>
      </c>
      <c r="H575" s="0" t="n">
        <f aca="false">F575*2.20462</f>
        <v>0.799836135837674</v>
      </c>
    </row>
    <row r="576" customFormat="false" ht="13.8" hidden="false" customHeight="false" outlineLevel="0" collapsed="false">
      <c r="A576" s="0" t="s">
        <v>1057</v>
      </c>
      <c r="B576" s="0" t="n">
        <v>5</v>
      </c>
      <c r="C576" s="0" t="n">
        <v>1241.768805</v>
      </c>
      <c r="D576" s="0" t="n">
        <v>3290.687334</v>
      </c>
      <c r="E576" s="0" t="n">
        <f aca="false">C576*3.65*5.7*20/1000</f>
        <v>516.6999997605</v>
      </c>
      <c r="F576" s="0" t="n">
        <f aca="false">E576/1000</f>
        <v>0.5166999997605</v>
      </c>
      <c r="G576" s="0" t="n">
        <f aca="false">F576/1000</f>
        <v>0.0005166999997605</v>
      </c>
      <c r="H576" s="0" t="n">
        <f aca="false">F576*2.20462</f>
        <v>1.13912715347199</v>
      </c>
    </row>
    <row r="577" customFormat="false" ht="13.8" hidden="false" customHeight="false" outlineLevel="0" collapsed="false">
      <c r="A577" s="0" t="s">
        <v>1057</v>
      </c>
      <c r="B577" s="0" t="n">
        <v>6</v>
      </c>
      <c r="C577" s="0" t="n">
        <v>1659.216534</v>
      </c>
      <c r="D577" s="0" t="n">
        <v>4396.923816</v>
      </c>
      <c r="E577" s="0" t="n">
        <f aca="false">C577*3.65*5.7*20/1000</f>
        <v>690.3999997974</v>
      </c>
      <c r="F577" s="0" t="n">
        <f aca="false">E577/1000</f>
        <v>0.6903999997974</v>
      </c>
      <c r="G577" s="0" t="n">
        <f aca="false">F577/1000</f>
        <v>0.0006903999997974</v>
      </c>
      <c r="H577" s="0" t="n">
        <f aca="false">F577*2.20462</f>
        <v>1.52206964755334</v>
      </c>
    </row>
    <row r="578" customFormat="false" ht="13.8" hidden="false" customHeight="false" outlineLevel="0" collapsed="false">
      <c r="A578" s="0" t="s">
        <v>1057</v>
      </c>
      <c r="B578" s="0" t="n">
        <v>7</v>
      </c>
      <c r="C578" s="0" t="n">
        <v>2118.481134</v>
      </c>
      <c r="D578" s="0" t="n">
        <v>5613.975006</v>
      </c>
      <c r="E578" s="0" t="n">
        <f aca="false">C578*3.65*5.7*20/1000</f>
        <v>881.4999998574</v>
      </c>
      <c r="F578" s="0" t="n">
        <f aca="false">E578/1000</f>
        <v>0.8814999998574</v>
      </c>
      <c r="G578" s="0" t="n">
        <f aca="false">F578/1000</f>
        <v>0.0008814999998574</v>
      </c>
      <c r="H578" s="0" t="n">
        <f aca="false">F578*2.20462</f>
        <v>1.94337252968562</v>
      </c>
    </row>
    <row r="579" customFormat="false" ht="13.8" hidden="false" customHeight="false" outlineLevel="0" collapsed="false">
      <c r="A579" s="0" t="s">
        <v>1057</v>
      </c>
      <c r="B579" s="0" t="n">
        <v>8</v>
      </c>
      <c r="C579" s="0" t="n">
        <v>2453.016102</v>
      </c>
      <c r="D579" s="0" t="n">
        <v>6500.492671</v>
      </c>
      <c r="E579" s="0" t="n">
        <f aca="false">C579*3.65*5.7*20/1000</f>
        <v>1020.7000000422</v>
      </c>
      <c r="F579" s="0" t="n">
        <f aca="false">E579/1000</f>
        <v>1.0207000000422</v>
      </c>
      <c r="G579" s="0" t="n">
        <f aca="false">F579/1000</f>
        <v>0.0010207000000422</v>
      </c>
      <c r="H579" s="0" t="n">
        <f aca="false">F579*2.20462</f>
        <v>2.25025563409303</v>
      </c>
    </row>
    <row r="580" customFormat="false" ht="13.8" hidden="false" customHeight="false" outlineLevel="0" collapsed="false">
      <c r="A580" s="0" t="s">
        <v>1057</v>
      </c>
      <c r="B580" s="0" t="n">
        <v>9</v>
      </c>
      <c r="C580" s="0" t="n">
        <v>2682.287911</v>
      </c>
      <c r="D580" s="0" t="n">
        <v>7108.062965</v>
      </c>
      <c r="E580" s="0" t="n">
        <f aca="false">C580*3.65*5.7*20/1000</f>
        <v>1116.0999997671</v>
      </c>
      <c r="F580" s="0" t="n">
        <f aca="false">E580/1000</f>
        <v>1.1160999997671</v>
      </c>
      <c r="G580" s="0" t="n">
        <f aca="false">F580/1000</f>
        <v>0.0011160999997671</v>
      </c>
      <c r="H580" s="0" t="n">
        <f aca="false">F580*2.20462</f>
        <v>2.46057638148654</v>
      </c>
    </row>
    <row r="581" customFormat="false" ht="13.8" hidden="false" customHeight="false" outlineLevel="0" collapsed="false">
      <c r="A581" s="0" t="s">
        <v>1057</v>
      </c>
      <c r="B581" s="0" t="n">
        <v>10</v>
      </c>
      <c r="C581" s="0" t="n">
        <v>2907.954819</v>
      </c>
      <c r="D581" s="0" t="n">
        <v>7706.080269</v>
      </c>
      <c r="E581" s="0" t="n">
        <f aca="false">C581*3.65*5.7*20/1000</f>
        <v>1210.0000001859</v>
      </c>
      <c r="F581" s="0" t="n">
        <f aca="false">E581/1000</f>
        <v>1.2100000001859</v>
      </c>
      <c r="G581" s="0" t="n">
        <f aca="false">F581/1000</f>
        <v>0.0012100000001859</v>
      </c>
      <c r="H581" s="0" t="n">
        <f aca="false">F581*2.20462</f>
        <v>2.66759020040984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O97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C99" activeCellId="0" sqref="C99"/>
    </sheetView>
  </sheetViews>
  <sheetFormatPr defaultRowHeight="15"/>
  <cols>
    <col collapsed="false" hidden="false" max="3" min="3" style="0" width="29.0255102040816"/>
  </cols>
  <sheetData>
    <row r="3" customFormat="false" ht="15" hidden="false" customHeight="false" outlineLevel="0" collapsed="false">
      <c r="B3" s="0" t="s">
        <v>3</v>
      </c>
      <c r="C3" s="0" t="s">
        <v>4</v>
      </c>
      <c r="D3" s="0" t="n">
        <v>-1</v>
      </c>
      <c r="E3" s="0" t="n">
        <v>10</v>
      </c>
      <c r="F3" s="0" t="n">
        <v>0.680750487</v>
      </c>
      <c r="G3" s="0" t="n">
        <v>0.687231969</v>
      </c>
      <c r="H3" s="0" t="n">
        <v>4.8226121</v>
      </c>
      <c r="I3" s="0" t="n">
        <v>16.880116959</v>
      </c>
      <c r="J3" s="0" t="n">
        <v>18.3232699805</v>
      </c>
      <c r="K3" s="0" t="n">
        <v>20.3682017544</v>
      </c>
      <c r="L3" s="0" t="n">
        <v>20.38265107</v>
      </c>
      <c r="M3" s="0" t="n">
        <v>20.39</v>
      </c>
      <c r="N3" s="0" t="n">
        <v>20.398235867</v>
      </c>
      <c r="O3" s="0" t="n">
        <v>20.3994</v>
      </c>
    </row>
    <row r="4" customFormat="false" ht="15" hidden="false" customHeight="false" outlineLevel="0" collapsed="false">
      <c r="B4" s="0" t="s">
        <v>5</v>
      </c>
      <c r="C4" s="0" t="s">
        <v>6</v>
      </c>
      <c r="D4" s="0" t="n">
        <v>-1</v>
      </c>
      <c r="E4" s="0" t="n">
        <v>10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</row>
    <row r="5" customFormat="false" ht="15" hidden="false" customHeight="false" outlineLevel="0" collapsed="false">
      <c r="B5" s="0" t="s">
        <v>7</v>
      </c>
      <c r="C5" s="0" t="s">
        <v>8</v>
      </c>
      <c r="D5" s="0" t="n">
        <v>-1</v>
      </c>
      <c r="E5" s="0" t="n">
        <v>10</v>
      </c>
      <c r="F5" s="0" t="n">
        <v>3.374269</v>
      </c>
      <c r="G5" s="0" t="n">
        <v>3.0323587</v>
      </c>
      <c r="H5" s="0" t="n">
        <v>3.6023392</v>
      </c>
      <c r="I5" s="0" t="n">
        <v>4.853801</v>
      </c>
      <c r="J5" s="0" t="n">
        <v>5.3460039</v>
      </c>
      <c r="K5" s="0" t="n">
        <v>5.4259259</v>
      </c>
      <c r="L5" s="0" t="n">
        <v>6.46</v>
      </c>
      <c r="M5" s="0" t="n">
        <v>6.4655214425</v>
      </c>
      <c r="N5" s="0" t="n">
        <v>6.466381579</v>
      </c>
      <c r="O5" s="0" t="n">
        <v>6.47</v>
      </c>
    </row>
    <row r="6" customFormat="false" ht="15" hidden="false" customHeight="false" outlineLevel="0" collapsed="false">
      <c r="B6" s="0" t="s">
        <v>9</v>
      </c>
      <c r="C6" s="0" t="s">
        <v>10</v>
      </c>
      <c r="D6" s="0" t="n">
        <v>-1</v>
      </c>
      <c r="E6" s="0" t="n">
        <v>10</v>
      </c>
      <c r="F6" s="0" t="n">
        <v>2.0122319688</v>
      </c>
      <c r="G6" s="0" t="n">
        <v>5.441033138</v>
      </c>
      <c r="H6" s="0" t="n">
        <v>18.64327485</v>
      </c>
      <c r="I6" s="0" t="n">
        <v>27.78216374</v>
      </c>
      <c r="J6" s="0" t="n">
        <v>75.58479532</v>
      </c>
      <c r="K6" s="0" t="n">
        <v>138.21832359</v>
      </c>
      <c r="L6" s="0" t="n">
        <v>228.25536062</v>
      </c>
      <c r="M6" s="0" t="n">
        <v>308.06367771</v>
      </c>
      <c r="N6" s="0" t="n">
        <v>457.33024691</v>
      </c>
      <c r="O6" s="0" t="n">
        <v>569</v>
      </c>
    </row>
    <row r="7" customFormat="false" ht="15" hidden="false" customHeight="false" outlineLevel="0" collapsed="false">
      <c r="B7" s="0" t="s">
        <v>11</v>
      </c>
      <c r="C7" s="0" t="s">
        <v>12</v>
      </c>
      <c r="D7" s="0" t="n">
        <v>-1</v>
      </c>
      <c r="E7" s="0" t="n">
        <v>10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</row>
    <row r="8" customFormat="false" ht="15" hidden="false" customHeight="false" outlineLevel="0" collapsed="false">
      <c r="B8" s="0" t="s">
        <v>13</v>
      </c>
      <c r="C8" s="0" t="s">
        <v>14</v>
      </c>
      <c r="D8" s="0" t="n">
        <v>-1</v>
      </c>
      <c r="E8" s="0" t="n">
        <v>10</v>
      </c>
      <c r="F8" s="0" t="n">
        <v>3.022904483</v>
      </c>
      <c r="G8" s="0" t="n">
        <v>45.73927875</v>
      </c>
      <c r="H8" s="0" t="n">
        <v>80.3079922</v>
      </c>
      <c r="I8" s="0" t="n">
        <v>195.18810916</v>
      </c>
      <c r="J8" s="0" t="n">
        <v>195.84161793</v>
      </c>
      <c r="K8" s="0" t="n">
        <v>195.67300195</v>
      </c>
      <c r="L8" s="0" t="n">
        <v>195.01803119</v>
      </c>
      <c r="M8" s="0" t="n">
        <v>195.02339181</v>
      </c>
      <c r="N8" s="0" t="n">
        <v>195.216374269</v>
      </c>
      <c r="O8" s="0" t="n">
        <v>205</v>
      </c>
    </row>
    <row r="9" customFormat="false" ht="15" hidden="false" customHeight="false" outlineLevel="0" collapsed="false">
      <c r="B9" s="0" t="s">
        <v>15</v>
      </c>
      <c r="C9" s="0" t="s">
        <v>16</v>
      </c>
      <c r="D9" s="0" t="n">
        <v>-1</v>
      </c>
      <c r="E9" s="0" t="n">
        <v>10</v>
      </c>
      <c r="F9" s="0" t="n">
        <v>3.312682749</v>
      </c>
      <c r="G9" s="0" t="n">
        <v>4.126218324</v>
      </c>
      <c r="H9" s="0" t="n">
        <v>5.770711501</v>
      </c>
      <c r="I9" s="0" t="n">
        <v>7.44761209</v>
      </c>
      <c r="J9" s="0" t="n">
        <v>18.7</v>
      </c>
      <c r="K9" s="0" t="n">
        <v>29.665082846</v>
      </c>
      <c r="L9" s="0" t="n">
        <v>40.663255361</v>
      </c>
      <c r="M9" s="0" t="n">
        <v>40.70297271</v>
      </c>
      <c r="N9" s="0" t="n">
        <v>40.9</v>
      </c>
      <c r="O9" s="0" t="n">
        <v>41.6</v>
      </c>
    </row>
    <row r="10" customFormat="false" ht="15" hidden="false" customHeight="false" outlineLevel="0" collapsed="false">
      <c r="B10" s="0" t="s">
        <v>17</v>
      </c>
      <c r="C10" s="0" t="s">
        <v>18</v>
      </c>
      <c r="D10" s="0" t="n">
        <v>-1</v>
      </c>
      <c r="E10" s="0" t="n">
        <v>10</v>
      </c>
      <c r="F10" s="0" t="n">
        <v>2.6666667</v>
      </c>
      <c r="G10" s="0" t="n">
        <v>666.66666667</v>
      </c>
      <c r="H10" s="0" t="n">
        <v>1266.66666667</v>
      </c>
      <c r="I10" s="0" t="n">
        <v>3760.66666667</v>
      </c>
      <c r="J10" s="0" t="n">
        <v>5796.66666667</v>
      </c>
      <c r="K10" s="0" t="n">
        <v>8806.66666667</v>
      </c>
      <c r="L10" s="0" t="n">
        <v>8836.66666667</v>
      </c>
      <c r="M10" s="0" t="n">
        <v>8806.66666667</v>
      </c>
      <c r="N10" s="0" t="n">
        <v>8816.66666667</v>
      </c>
      <c r="O10" s="0" t="n">
        <v>8826.66666667</v>
      </c>
    </row>
    <row r="11" customFormat="false" ht="15" hidden="false" customHeight="false" outlineLevel="0" collapsed="false">
      <c r="B11" s="0" t="s">
        <v>19</v>
      </c>
      <c r="C11" s="0" t="s">
        <v>20</v>
      </c>
      <c r="D11" s="0" t="n">
        <v>-1</v>
      </c>
      <c r="E11" s="0" t="n">
        <v>10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</row>
    <row r="12" customFormat="false" ht="15" hidden="false" customHeight="false" outlineLevel="0" collapsed="false">
      <c r="B12" s="0" t="s">
        <v>21</v>
      </c>
      <c r="C12" s="0" t="s">
        <v>22</v>
      </c>
      <c r="D12" s="0" t="n">
        <v>-1</v>
      </c>
      <c r="E12" s="0" t="n">
        <v>10</v>
      </c>
      <c r="F12" s="0" t="n">
        <v>0.030732943</v>
      </c>
      <c r="G12" s="0" t="n">
        <v>0.01732943</v>
      </c>
      <c r="H12" s="0" t="n">
        <v>0.00487329</v>
      </c>
      <c r="I12" s="0" t="n">
        <v>0.00487329</v>
      </c>
      <c r="J12" s="0" t="n">
        <v>0.00487329</v>
      </c>
      <c r="K12" s="0" t="n">
        <v>0.00487329</v>
      </c>
      <c r="L12" s="0" t="n">
        <v>0.00487329</v>
      </c>
      <c r="M12" s="0" t="n">
        <v>0.00487329</v>
      </c>
      <c r="N12" s="0" t="n">
        <v>0.00487329</v>
      </c>
      <c r="O12" s="0" t="n">
        <v>0.00487329</v>
      </c>
    </row>
    <row r="13" customFormat="false" ht="15" hidden="false" customHeight="false" outlineLevel="0" collapsed="false">
      <c r="B13" s="0" t="s">
        <v>23</v>
      </c>
      <c r="C13" s="0" t="s">
        <v>24</v>
      </c>
      <c r="D13" s="0" t="n">
        <v>-1</v>
      </c>
      <c r="E13" s="0" t="n">
        <v>10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</row>
    <row r="14" customFormat="false" ht="15" hidden="false" customHeight="false" outlineLevel="0" collapsed="false">
      <c r="B14" s="0" t="s">
        <v>25</v>
      </c>
      <c r="C14" s="0" t="s">
        <v>26</v>
      </c>
      <c r="D14" s="0" t="n">
        <v>-1</v>
      </c>
      <c r="E14" s="0" t="n">
        <v>10</v>
      </c>
      <c r="F14" s="0" t="n">
        <v>0.8</v>
      </c>
      <c r="G14" s="0" t="n">
        <v>1</v>
      </c>
      <c r="H14" s="0" t="n">
        <v>1.2</v>
      </c>
      <c r="I14" s="0" t="n">
        <v>1.7</v>
      </c>
      <c r="J14" s="0" t="n">
        <v>1.9</v>
      </c>
      <c r="K14" s="0" t="n">
        <v>2.1</v>
      </c>
      <c r="L14" s="0" t="n">
        <v>2.2</v>
      </c>
      <c r="M14" s="0" t="n">
        <v>2.9</v>
      </c>
      <c r="N14" s="0" t="n">
        <v>2.9</v>
      </c>
      <c r="O14" s="0" t="n">
        <v>2.9</v>
      </c>
    </row>
    <row r="15" customFormat="false" ht="15" hidden="false" customHeight="false" outlineLevel="0" collapsed="false">
      <c r="B15" s="0" t="s">
        <v>27</v>
      </c>
      <c r="C15" s="0" t="s">
        <v>28</v>
      </c>
      <c r="D15" s="0" t="n">
        <v>-1</v>
      </c>
      <c r="E15" s="0" t="n">
        <v>10</v>
      </c>
      <c r="F15" s="0" t="n">
        <v>1.840253411</v>
      </c>
      <c r="G15" s="0" t="n">
        <v>5.048245614</v>
      </c>
      <c r="H15" s="0" t="n">
        <v>6.669103314</v>
      </c>
      <c r="I15" s="0" t="n">
        <v>18.4288499</v>
      </c>
      <c r="J15" s="0" t="n">
        <v>29.21052632</v>
      </c>
      <c r="K15" s="0" t="n">
        <v>75.89668616</v>
      </c>
      <c r="L15" s="0" t="n">
        <v>109.14327485</v>
      </c>
      <c r="M15" s="0" t="n">
        <v>152.75584795</v>
      </c>
      <c r="N15" s="0" t="n">
        <v>166.47051657</v>
      </c>
      <c r="O15" s="0" t="n">
        <v>150</v>
      </c>
    </row>
    <row r="16" customFormat="false" ht="15" hidden="false" customHeight="false" outlineLevel="0" collapsed="false">
      <c r="B16" s="0" t="s">
        <v>29</v>
      </c>
      <c r="C16" s="0" t="s">
        <v>30</v>
      </c>
      <c r="D16" s="0" t="n">
        <v>-1</v>
      </c>
      <c r="E16" s="0" t="n">
        <v>10</v>
      </c>
      <c r="F16" s="0" t="n">
        <v>6.030994152</v>
      </c>
      <c r="G16" s="0" t="n">
        <v>9.30994152</v>
      </c>
      <c r="H16" s="0" t="n">
        <v>9.511695906</v>
      </c>
      <c r="I16" s="0" t="n">
        <v>9.3</v>
      </c>
      <c r="J16" s="0" t="n">
        <v>9.289717349</v>
      </c>
      <c r="K16" s="0" t="n">
        <v>9.315545809</v>
      </c>
      <c r="L16" s="0" t="n">
        <v>9.315545809</v>
      </c>
      <c r="M16" s="0" t="n">
        <v>9.5</v>
      </c>
      <c r="N16" s="0" t="n">
        <v>9.521832359</v>
      </c>
      <c r="O16" s="0" t="n">
        <v>9.59</v>
      </c>
    </row>
    <row r="17" customFormat="false" ht="15" hidden="false" customHeight="false" outlineLevel="0" collapsed="false">
      <c r="B17" s="0" t="s">
        <v>31</v>
      </c>
      <c r="C17" s="0" t="s">
        <v>32</v>
      </c>
      <c r="D17" s="0" t="n">
        <v>-1</v>
      </c>
      <c r="E17" s="0" t="n">
        <v>10</v>
      </c>
      <c r="F17" s="0" t="n">
        <v>2.76608187</v>
      </c>
      <c r="G17" s="0" t="n">
        <v>33.82675439</v>
      </c>
      <c r="H17" s="0" t="n">
        <v>78.98330897</v>
      </c>
      <c r="I17" s="0" t="n">
        <v>155.83089669</v>
      </c>
      <c r="J17" s="0" t="n">
        <v>252.43116472</v>
      </c>
      <c r="K17" s="0" t="n">
        <v>305.03045809</v>
      </c>
      <c r="L17" s="0" t="n">
        <v>305</v>
      </c>
      <c r="M17" s="0" t="n">
        <v>304.36647173</v>
      </c>
      <c r="N17" s="0" t="n">
        <v>310.18323587</v>
      </c>
      <c r="O17" s="0" t="n">
        <v>315</v>
      </c>
    </row>
    <row r="18" customFormat="false" ht="15" hidden="false" customHeight="false" outlineLevel="0" collapsed="false">
      <c r="B18" s="0" t="s">
        <v>33</v>
      </c>
      <c r="C18" s="0" t="s">
        <v>34</v>
      </c>
      <c r="D18" s="0" t="n">
        <v>-1</v>
      </c>
      <c r="E18" s="0" t="n">
        <v>10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</row>
    <row r="19" customFormat="false" ht="15" hidden="false" customHeight="false" outlineLevel="0" collapsed="false">
      <c r="B19" s="0" t="s">
        <v>35</v>
      </c>
      <c r="C19" s="0" t="s">
        <v>36</v>
      </c>
      <c r="D19" s="0" t="n">
        <v>-1</v>
      </c>
      <c r="E19" s="0" t="n">
        <v>10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</row>
    <row r="20" customFormat="false" ht="15" hidden="false" customHeight="false" outlineLevel="0" collapsed="false">
      <c r="B20" s="0" t="s">
        <v>37</v>
      </c>
      <c r="C20" s="0" t="s">
        <v>38</v>
      </c>
      <c r="D20" s="0" t="n">
        <v>-1</v>
      </c>
      <c r="E20" s="0" t="n">
        <v>10</v>
      </c>
      <c r="F20" s="0" t="n">
        <v>0.12551788499</v>
      </c>
      <c r="G20" s="0" t="n">
        <v>2.34502924</v>
      </c>
      <c r="H20" s="0" t="n">
        <v>3.130116959</v>
      </c>
      <c r="I20" s="0" t="n">
        <v>6.878898635</v>
      </c>
      <c r="J20" s="0" t="n">
        <v>15.06920078</v>
      </c>
      <c r="K20" s="0" t="n">
        <v>28.33406433</v>
      </c>
      <c r="L20" s="0" t="n">
        <v>44.060185185</v>
      </c>
      <c r="M20" s="0" t="n">
        <v>45</v>
      </c>
      <c r="N20" s="0" t="n">
        <v>46.873294347</v>
      </c>
      <c r="O20" s="0" t="n">
        <v>47</v>
      </c>
    </row>
    <row r="21" customFormat="false" ht="15" hidden="false" customHeight="false" outlineLevel="0" collapsed="false">
      <c r="B21" s="0" t="s">
        <v>39</v>
      </c>
      <c r="C21" s="0" t="s">
        <v>40</v>
      </c>
      <c r="D21" s="0" t="n">
        <v>-1</v>
      </c>
      <c r="E21" s="0" t="n">
        <v>10</v>
      </c>
      <c r="F21" s="0" t="n">
        <v>0.730019493</v>
      </c>
      <c r="G21" s="0" t="n">
        <v>3.902777778</v>
      </c>
      <c r="H21" s="0" t="n">
        <v>5.880969786</v>
      </c>
      <c r="I21" s="0" t="n">
        <v>8.412768031</v>
      </c>
      <c r="J21" s="0" t="n">
        <v>12.31920078</v>
      </c>
      <c r="K21" s="0" t="n">
        <v>18.033869396</v>
      </c>
      <c r="L21" s="0" t="n">
        <v>21.9</v>
      </c>
      <c r="M21" s="0" t="n">
        <v>20.949317739</v>
      </c>
      <c r="N21" s="0" t="n">
        <v>20.5</v>
      </c>
      <c r="O21" s="0" t="n">
        <v>20</v>
      </c>
    </row>
    <row r="22" customFormat="false" ht="15" hidden="false" customHeight="false" outlineLevel="0" collapsed="false">
      <c r="B22" s="0" t="s">
        <v>41</v>
      </c>
      <c r="C22" s="0" t="s">
        <v>42</v>
      </c>
      <c r="D22" s="0" t="n">
        <v>-1</v>
      </c>
      <c r="E22" s="0" t="n">
        <v>10</v>
      </c>
      <c r="F22" s="0" t="n">
        <v>2.100146199</v>
      </c>
      <c r="G22" s="0" t="n">
        <v>20.11208577</v>
      </c>
      <c r="H22" s="0" t="n">
        <v>28.615984405</v>
      </c>
      <c r="I22" s="0" t="n">
        <v>48.252802144</v>
      </c>
      <c r="J22" s="0" t="n">
        <v>55.844176413</v>
      </c>
      <c r="K22" s="0" t="n">
        <v>60.490862573</v>
      </c>
      <c r="L22" s="0" t="n">
        <v>61.625852827</v>
      </c>
      <c r="M22" s="0" t="n">
        <v>61.017300195</v>
      </c>
      <c r="N22" s="0" t="n">
        <v>61</v>
      </c>
      <c r="O22" s="0" t="n">
        <v>61.9</v>
      </c>
    </row>
    <row r="23" customFormat="false" ht="15" hidden="false" customHeight="false" outlineLevel="0" collapsed="false">
      <c r="B23" s="0" t="s">
        <v>43</v>
      </c>
      <c r="C23" s="0" t="s">
        <v>44</v>
      </c>
      <c r="D23" s="0" t="n">
        <v>-1</v>
      </c>
      <c r="E23" s="0" t="n">
        <v>10</v>
      </c>
      <c r="F23" s="0" t="n">
        <v>0.754386</v>
      </c>
      <c r="G23" s="0" t="n">
        <v>2.863060429</v>
      </c>
      <c r="H23" s="0" t="n">
        <v>5.584307992</v>
      </c>
      <c r="I23" s="0" t="n">
        <v>7.75</v>
      </c>
      <c r="J23" s="0" t="n">
        <v>11.23245614</v>
      </c>
      <c r="K23" s="0" t="n">
        <v>15.656432749</v>
      </c>
      <c r="L23" s="0" t="n">
        <v>15.391812865</v>
      </c>
      <c r="M23" s="0" t="n">
        <v>15.324561404</v>
      </c>
      <c r="N23" s="0" t="n">
        <v>15.762670565</v>
      </c>
      <c r="O23" s="0" t="n">
        <v>15.5</v>
      </c>
    </row>
    <row r="24" customFormat="false" ht="15" hidden="false" customHeight="false" outlineLevel="0" collapsed="false">
      <c r="B24" s="0" t="s">
        <v>45</v>
      </c>
      <c r="C24" s="0" t="s">
        <v>46</v>
      </c>
      <c r="D24" s="0" t="n">
        <v>-1</v>
      </c>
      <c r="E24" s="0" t="n">
        <v>10</v>
      </c>
      <c r="F24" s="0" t="n">
        <v>0.5</v>
      </c>
      <c r="G24" s="0" t="n">
        <v>10.5</v>
      </c>
      <c r="H24" s="0" t="n">
        <v>25.5</v>
      </c>
      <c r="I24" s="0" t="n">
        <v>80.5</v>
      </c>
      <c r="J24" s="0" t="n">
        <v>270.5</v>
      </c>
      <c r="K24" s="0" t="n">
        <v>320.5</v>
      </c>
      <c r="L24" s="0" t="n">
        <v>460.5</v>
      </c>
      <c r="M24" s="0" t="n">
        <v>520.5</v>
      </c>
      <c r="N24" s="0" t="n">
        <v>520.5</v>
      </c>
      <c r="O24" s="0" t="n">
        <v>520.5</v>
      </c>
    </row>
    <row r="25" customFormat="false" ht="15" hidden="false" customHeight="false" outlineLevel="0" collapsed="false">
      <c r="B25" s="0" t="s">
        <v>47</v>
      </c>
      <c r="C25" s="0" t="s">
        <v>48</v>
      </c>
      <c r="D25" s="0" t="n">
        <v>-1</v>
      </c>
      <c r="E25" s="0" t="n">
        <v>10</v>
      </c>
      <c r="F25" s="0" t="n">
        <v>1</v>
      </c>
      <c r="G25" s="0" t="n">
        <v>9</v>
      </c>
      <c r="H25" s="0" t="n">
        <v>10</v>
      </c>
      <c r="I25" s="0" t="n">
        <v>15</v>
      </c>
      <c r="J25" s="0" t="n">
        <v>15</v>
      </c>
      <c r="K25" s="0" t="n">
        <v>20</v>
      </c>
      <c r="L25" s="0" t="n">
        <v>20</v>
      </c>
      <c r="M25" s="0" t="n">
        <v>20</v>
      </c>
      <c r="N25" s="0" t="n">
        <v>20</v>
      </c>
      <c r="O25" s="0" t="n">
        <v>20</v>
      </c>
    </row>
    <row r="26" customFormat="false" ht="15" hidden="false" customHeight="false" outlineLevel="0" collapsed="false">
      <c r="B26" s="0" t="s">
        <v>49</v>
      </c>
      <c r="C26" s="0" t="s">
        <v>50</v>
      </c>
      <c r="D26" s="0" t="n">
        <v>-1</v>
      </c>
      <c r="E26" s="0" t="n">
        <v>10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</row>
    <row r="27" customFormat="false" ht="15" hidden="false" customHeight="false" outlineLevel="0" collapsed="false">
      <c r="B27" s="0" t="s">
        <v>51</v>
      </c>
      <c r="C27" s="0" t="s">
        <v>52</v>
      </c>
      <c r="D27" s="0" t="n">
        <v>-1</v>
      </c>
      <c r="E27" s="0" t="n">
        <v>10</v>
      </c>
      <c r="F27" s="0" t="n">
        <v>3</v>
      </c>
      <c r="G27" s="0" t="n">
        <v>52</v>
      </c>
      <c r="H27" s="0" t="n">
        <v>300</v>
      </c>
      <c r="I27" s="0" t="n">
        <v>1230.5</v>
      </c>
      <c r="J27" s="0" t="n">
        <v>1550.5</v>
      </c>
      <c r="K27" s="0" t="n">
        <v>1850.5</v>
      </c>
      <c r="L27" s="0" t="n">
        <v>1850.5</v>
      </c>
      <c r="M27" s="0" t="n">
        <v>1850.5</v>
      </c>
      <c r="N27" s="0" t="n">
        <v>2550.5</v>
      </c>
      <c r="O27" s="0" t="n">
        <v>2550.5</v>
      </c>
    </row>
    <row r="28" customFormat="false" ht="15" hidden="false" customHeight="false" outlineLevel="0" collapsed="false">
      <c r="B28" s="0" t="s">
        <v>53</v>
      </c>
      <c r="C28" s="0" t="s">
        <v>54</v>
      </c>
      <c r="D28" s="0" t="n">
        <v>-1</v>
      </c>
      <c r="E28" s="0" t="n">
        <v>10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</row>
    <row r="29" customFormat="false" ht="15" hidden="false" customHeight="false" outlineLevel="0" collapsed="false">
      <c r="B29" s="0" t="s">
        <v>55</v>
      </c>
      <c r="C29" s="0" t="s">
        <v>56</v>
      </c>
      <c r="D29" s="0" t="n">
        <v>-1</v>
      </c>
      <c r="E29" s="0" t="n">
        <v>10</v>
      </c>
      <c r="F29" s="0" t="n">
        <v>3</v>
      </c>
      <c r="G29" s="0" t="n">
        <v>9</v>
      </c>
      <c r="H29" s="0" t="n">
        <v>10</v>
      </c>
      <c r="I29" s="0" t="n">
        <v>26</v>
      </c>
      <c r="J29" s="0" t="n">
        <v>40</v>
      </c>
      <c r="K29" s="0" t="n">
        <v>50</v>
      </c>
      <c r="L29" s="0" t="n">
        <v>50</v>
      </c>
      <c r="M29" s="0" t="n">
        <v>50</v>
      </c>
      <c r="N29" s="0" t="n">
        <v>150</v>
      </c>
      <c r="O29" s="0" t="n">
        <v>1500</v>
      </c>
    </row>
    <row r="30" customFormat="false" ht="15" hidden="false" customHeight="false" outlineLevel="0" collapsed="false">
      <c r="B30" s="0" t="s">
        <v>57</v>
      </c>
      <c r="C30" s="0" t="s">
        <v>58</v>
      </c>
      <c r="D30" s="0" t="n">
        <v>-1</v>
      </c>
      <c r="E30" s="0" t="n">
        <v>10</v>
      </c>
      <c r="F30" s="0" t="n">
        <v>200</v>
      </c>
      <c r="G30" s="0" t="n">
        <v>400</v>
      </c>
      <c r="H30" s="0" t="n">
        <v>500</v>
      </c>
      <c r="I30" s="0" t="n">
        <v>500</v>
      </c>
      <c r="J30" s="0" t="n">
        <v>500</v>
      </c>
      <c r="K30" s="0" t="n">
        <v>800</v>
      </c>
      <c r="L30" s="0" t="n">
        <v>800</v>
      </c>
      <c r="M30" s="0" t="n">
        <v>800</v>
      </c>
      <c r="N30" s="0" t="n">
        <v>800</v>
      </c>
      <c r="O30" s="0" t="n">
        <v>800</v>
      </c>
    </row>
    <row r="31" customFormat="false" ht="15" hidden="false" customHeight="false" outlineLevel="0" collapsed="false">
      <c r="B31" s="0" t="s">
        <v>59</v>
      </c>
      <c r="C31" s="0" t="s">
        <v>60</v>
      </c>
      <c r="D31" s="0" t="n">
        <v>-1</v>
      </c>
      <c r="E31" s="0" t="n">
        <v>10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</row>
    <row r="32" customFormat="false" ht="15" hidden="false" customHeight="false" outlineLevel="0" collapsed="false">
      <c r="B32" s="0" t="s">
        <v>61</v>
      </c>
      <c r="C32" s="0" t="s">
        <v>62</v>
      </c>
      <c r="D32" s="0" t="n">
        <v>-1</v>
      </c>
      <c r="E32" s="0" t="n">
        <v>10</v>
      </c>
      <c r="F32" s="0" t="n">
        <v>100</v>
      </c>
      <c r="G32" s="0" t="n">
        <v>500</v>
      </c>
      <c r="H32" s="0" t="n">
        <v>500</v>
      </c>
      <c r="I32" s="0" t="n">
        <v>500</v>
      </c>
      <c r="J32" s="0" t="n">
        <v>500</v>
      </c>
      <c r="K32" s="0" t="n">
        <v>500</v>
      </c>
      <c r="L32" s="0" t="n">
        <v>500</v>
      </c>
      <c r="M32" s="0" t="n">
        <v>500</v>
      </c>
      <c r="N32" s="0" t="n">
        <v>500</v>
      </c>
      <c r="O32" s="0" t="n">
        <v>500</v>
      </c>
    </row>
    <row r="33" customFormat="false" ht="15" hidden="false" customHeight="false" outlineLevel="0" collapsed="false">
      <c r="B33" s="0" t="s">
        <v>63</v>
      </c>
      <c r="C33" s="0" t="s">
        <v>64</v>
      </c>
      <c r="D33" s="0" t="n">
        <v>-1</v>
      </c>
      <c r="E33" s="0" t="n">
        <v>10</v>
      </c>
      <c r="F33" s="0" t="n">
        <v>10</v>
      </c>
      <c r="G33" s="0" t="n">
        <v>150</v>
      </c>
      <c r="H33" s="0" t="n">
        <v>100</v>
      </c>
      <c r="I33" s="0" t="n">
        <v>100</v>
      </c>
      <c r="J33" s="0" t="n">
        <v>100</v>
      </c>
      <c r="K33" s="0" t="n">
        <v>150</v>
      </c>
      <c r="L33" s="0" t="n">
        <v>205</v>
      </c>
      <c r="M33" s="0" t="n">
        <v>205</v>
      </c>
      <c r="N33" s="0" t="n">
        <v>205</v>
      </c>
      <c r="O33" s="0" t="n">
        <v>205</v>
      </c>
    </row>
    <row r="34" customFormat="false" ht="15" hidden="false" customHeight="false" outlineLevel="0" collapsed="false">
      <c r="B34" s="0" t="s">
        <v>65</v>
      </c>
      <c r="C34" s="0" t="s">
        <v>66</v>
      </c>
      <c r="D34" s="0" t="n">
        <v>-1</v>
      </c>
      <c r="E34" s="0" t="n">
        <v>10</v>
      </c>
      <c r="F34" s="0" t="n">
        <v>2000000</v>
      </c>
      <c r="G34" s="0" t="n">
        <v>3500000</v>
      </c>
      <c r="H34" s="0" t="n">
        <v>3500000</v>
      </c>
      <c r="I34" s="0" t="n">
        <v>3500000</v>
      </c>
      <c r="J34" s="0" t="n">
        <v>3500000</v>
      </c>
      <c r="K34" s="0" t="n">
        <v>3500000</v>
      </c>
      <c r="L34" s="0" t="n">
        <v>3500000</v>
      </c>
      <c r="M34" s="0" t="n">
        <v>3500000</v>
      </c>
      <c r="N34" s="0" t="n">
        <v>3500000</v>
      </c>
      <c r="O34" s="0" t="n">
        <v>3500000</v>
      </c>
    </row>
    <row r="35" customFormat="false" ht="15" hidden="false" customHeight="false" outlineLevel="0" collapsed="false">
      <c r="B35" s="0" t="s">
        <v>67</v>
      </c>
      <c r="C35" s="0" t="s">
        <v>68</v>
      </c>
      <c r="D35" s="0" t="n">
        <v>-1</v>
      </c>
      <c r="E35" s="0" t="n">
        <v>10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</row>
    <row r="36" customFormat="false" ht="15" hidden="false" customHeight="false" outlineLevel="0" collapsed="false">
      <c r="B36" s="0" t="s">
        <v>69</v>
      </c>
      <c r="C36" s="0" t="s">
        <v>70</v>
      </c>
      <c r="D36" s="0" t="n">
        <v>-1</v>
      </c>
      <c r="E36" s="0" t="n">
        <v>10</v>
      </c>
      <c r="F36" s="0" t="n">
        <v>52000</v>
      </c>
      <c r="G36" s="0" t="n">
        <v>18000</v>
      </c>
      <c r="H36" s="0" t="n">
        <v>18000</v>
      </c>
      <c r="I36" s="0" t="n">
        <v>18000</v>
      </c>
      <c r="J36" s="0" t="n">
        <v>18000</v>
      </c>
      <c r="K36" s="0" t="n">
        <v>18000</v>
      </c>
      <c r="L36" s="0" t="n">
        <v>18000</v>
      </c>
      <c r="M36" s="0" t="n">
        <v>18000</v>
      </c>
      <c r="N36" s="0" t="n">
        <v>18000</v>
      </c>
      <c r="O36" s="0" t="n">
        <v>18000</v>
      </c>
    </row>
    <row r="37" customFormat="false" ht="15" hidden="false" customHeight="false" outlineLevel="0" collapsed="false">
      <c r="B37" s="0" t="s">
        <v>71</v>
      </c>
      <c r="C37" s="0" t="s">
        <v>72</v>
      </c>
      <c r="D37" s="0" t="n">
        <v>-1</v>
      </c>
      <c r="E37" s="0" t="n">
        <v>10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</row>
    <row r="38" customFormat="false" ht="15" hidden="false" customHeight="false" outlineLevel="0" collapsed="false">
      <c r="B38" s="0" t="s">
        <v>73</v>
      </c>
      <c r="C38" s="0" t="s">
        <v>74</v>
      </c>
      <c r="D38" s="0" t="s">
        <v>73</v>
      </c>
      <c r="E38" s="0" t="n">
        <v>2</v>
      </c>
    </row>
    <row r="39" customFormat="false" ht="15" hidden="false" customHeight="false" outlineLevel="0" collapsed="false">
      <c r="B39" s="0" t="s">
        <v>75</v>
      </c>
      <c r="C39" s="0" t="s">
        <v>76</v>
      </c>
      <c r="D39" s="0" t="s">
        <v>77</v>
      </c>
      <c r="E39" s="0" t="n">
        <v>1</v>
      </c>
    </row>
    <row r="40" customFormat="false" ht="15" hidden="false" customHeight="false" outlineLevel="0" collapsed="false">
      <c r="B40" s="0" t="s">
        <v>78</v>
      </c>
      <c r="C40" s="0" t="s">
        <v>79</v>
      </c>
      <c r="D40" s="0" t="s">
        <v>77</v>
      </c>
      <c r="E40" s="0" t="n">
        <v>1</v>
      </c>
    </row>
    <row r="41" customFormat="false" ht="15" hidden="false" customHeight="false" outlineLevel="0" collapsed="false">
      <c r="B41" s="0" t="s">
        <v>80</v>
      </c>
      <c r="C41" s="0" t="s">
        <v>81</v>
      </c>
      <c r="D41" s="0" t="s">
        <v>77</v>
      </c>
      <c r="E41" s="0" t="n">
        <v>1</v>
      </c>
    </row>
    <row r="42" customFormat="false" ht="15" hidden="false" customHeight="false" outlineLevel="0" collapsed="false">
      <c r="B42" s="0" t="s">
        <v>82</v>
      </c>
      <c r="C42" s="0" t="s">
        <v>83</v>
      </c>
      <c r="D42" s="0" t="s">
        <v>84</v>
      </c>
      <c r="E42" s="0" t="n">
        <v>1</v>
      </c>
    </row>
    <row r="43" customFormat="false" ht="15" hidden="false" customHeight="false" outlineLevel="0" collapsed="false">
      <c r="B43" s="0" t="s">
        <v>85</v>
      </c>
      <c r="C43" s="0" t="s">
        <v>86</v>
      </c>
      <c r="D43" s="0" t="s">
        <v>87</v>
      </c>
      <c r="E43" s="0" t="n">
        <v>1</v>
      </c>
    </row>
    <row r="44" customFormat="false" ht="15" hidden="false" customHeight="false" outlineLevel="0" collapsed="false">
      <c r="B44" s="0" t="s">
        <v>88</v>
      </c>
      <c r="C44" s="0" t="s">
        <v>89</v>
      </c>
      <c r="D44" s="0" t="s">
        <v>87</v>
      </c>
      <c r="E44" s="0" t="n">
        <v>1</v>
      </c>
    </row>
    <row r="45" customFormat="false" ht="15" hidden="false" customHeight="false" outlineLevel="0" collapsed="false">
      <c r="B45" s="0" t="s">
        <v>90</v>
      </c>
      <c r="C45" s="0" t="s">
        <v>91</v>
      </c>
      <c r="D45" s="0" t="s">
        <v>87</v>
      </c>
      <c r="E45" s="0" t="n">
        <v>1</v>
      </c>
    </row>
    <row r="46" customFormat="false" ht="15" hidden="false" customHeight="false" outlineLevel="0" collapsed="false">
      <c r="B46" s="0" t="s">
        <v>92</v>
      </c>
      <c r="C46" s="0" t="s">
        <v>93</v>
      </c>
      <c r="D46" s="0" t="s">
        <v>92</v>
      </c>
      <c r="E46" s="0" t="n">
        <v>2</v>
      </c>
    </row>
    <row r="47" customFormat="false" ht="15" hidden="false" customHeight="false" outlineLevel="0" collapsed="false">
      <c r="B47" s="0" t="s">
        <v>94</v>
      </c>
      <c r="C47" s="0" t="s">
        <v>95</v>
      </c>
      <c r="D47" s="0" t="s">
        <v>96</v>
      </c>
      <c r="E47" s="0" t="n">
        <v>1</v>
      </c>
    </row>
    <row r="48" customFormat="false" ht="15" hidden="false" customHeight="false" outlineLevel="0" collapsed="false">
      <c r="B48" s="0" t="s">
        <v>97</v>
      </c>
      <c r="C48" s="0" t="s">
        <v>98</v>
      </c>
      <c r="D48" s="0" t="s">
        <v>99</v>
      </c>
      <c r="E48" s="0" t="n">
        <v>1</v>
      </c>
    </row>
    <row r="49" customFormat="false" ht="15" hidden="false" customHeight="false" outlineLevel="0" collapsed="false">
      <c r="B49" s="0" t="s">
        <v>100</v>
      </c>
      <c r="C49" s="0" t="s">
        <v>101</v>
      </c>
      <c r="D49" s="0" t="s">
        <v>102</v>
      </c>
      <c r="E49" s="0" t="n">
        <v>1</v>
      </c>
    </row>
    <row r="50" customFormat="false" ht="15" hidden="false" customHeight="false" outlineLevel="0" collapsed="false">
      <c r="B50" s="0" t="s">
        <v>103</v>
      </c>
      <c r="C50" s="0" t="s">
        <v>104</v>
      </c>
      <c r="D50" s="0" t="s">
        <v>102</v>
      </c>
      <c r="E50" s="0" t="n">
        <v>1</v>
      </c>
    </row>
    <row r="51" customFormat="false" ht="15" hidden="false" customHeight="false" outlineLevel="0" collapsed="false">
      <c r="B51" s="0" t="s">
        <v>105</v>
      </c>
      <c r="C51" s="0" t="s">
        <v>106</v>
      </c>
      <c r="D51" s="0" t="s">
        <v>102</v>
      </c>
      <c r="E51" s="0" t="n">
        <v>1</v>
      </c>
    </row>
    <row r="52" customFormat="false" ht="15" hidden="false" customHeight="false" outlineLevel="0" collapsed="false">
      <c r="B52" s="0" t="s">
        <v>107</v>
      </c>
      <c r="C52" s="0" t="s">
        <v>108</v>
      </c>
      <c r="D52" s="0" t="s">
        <v>99</v>
      </c>
      <c r="E52" s="0" t="n">
        <v>1</v>
      </c>
    </row>
    <row r="53" customFormat="false" ht="15" hidden="false" customHeight="false" outlineLevel="0" collapsed="false">
      <c r="B53" s="0" t="s">
        <v>109</v>
      </c>
      <c r="C53" s="0" t="s">
        <v>110</v>
      </c>
      <c r="D53" s="0" t="s">
        <v>96</v>
      </c>
      <c r="E53" s="0" t="n">
        <v>1</v>
      </c>
    </row>
    <row r="54" customFormat="false" ht="15" hidden="false" customHeight="false" outlineLevel="0" collapsed="false">
      <c r="B54" s="0" t="s">
        <v>111</v>
      </c>
      <c r="C54" s="0" t="s">
        <v>112</v>
      </c>
      <c r="D54" s="0" t="s">
        <v>113</v>
      </c>
      <c r="E54" s="0" t="n">
        <v>1</v>
      </c>
    </row>
    <row r="55" customFormat="false" ht="15" hidden="false" customHeight="false" outlineLevel="0" collapsed="false">
      <c r="B55" s="0" t="s">
        <v>114</v>
      </c>
      <c r="C55" s="0" t="s">
        <v>115</v>
      </c>
      <c r="D55" s="0" t="s">
        <v>113</v>
      </c>
      <c r="E55" s="0" t="n">
        <v>1</v>
      </c>
    </row>
    <row r="56" customFormat="false" ht="15" hidden="false" customHeight="false" outlineLevel="0" collapsed="false">
      <c r="B56" s="0" t="s">
        <v>116</v>
      </c>
      <c r="C56" s="0" t="s">
        <v>117</v>
      </c>
      <c r="D56" s="0" t="s">
        <v>118</v>
      </c>
      <c r="E56" s="0" t="n">
        <v>1</v>
      </c>
    </row>
    <row r="57" customFormat="false" ht="15" hidden="false" customHeight="false" outlineLevel="0" collapsed="false">
      <c r="B57" s="0" t="s">
        <v>119</v>
      </c>
      <c r="C57" s="0" t="s">
        <v>120</v>
      </c>
      <c r="D57" s="0" t="s">
        <v>96</v>
      </c>
      <c r="E57" s="0" t="n">
        <v>1</v>
      </c>
    </row>
    <row r="58" customFormat="false" ht="15" hidden="false" customHeight="false" outlineLevel="0" collapsed="false">
      <c r="B58" s="0" t="s">
        <v>121</v>
      </c>
      <c r="C58" s="0" t="s">
        <v>122</v>
      </c>
      <c r="D58" s="0" t="s">
        <v>123</v>
      </c>
      <c r="E58" s="0" t="n">
        <v>1</v>
      </c>
    </row>
    <row r="59" customFormat="false" ht="15" hidden="false" customHeight="false" outlineLevel="0" collapsed="false">
      <c r="B59" s="0" t="s">
        <v>124</v>
      </c>
      <c r="C59" s="0" t="s">
        <v>125</v>
      </c>
      <c r="D59" s="0" t="s">
        <v>126</v>
      </c>
      <c r="E59" s="0" t="n">
        <v>1</v>
      </c>
    </row>
    <row r="60" customFormat="false" ht="15" hidden="false" customHeight="false" outlineLevel="0" collapsed="false">
      <c r="B60" s="0" t="s">
        <v>127</v>
      </c>
      <c r="C60" s="0" t="s">
        <v>128</v>
      </c>
      <c r="D60" s="0" t="s">
        <v>129</v>
      </c>
      <c r="E60" s="0" t="n">
        <v>1</v>
      </c>
    </row>
    <row r="61" customFormat="false" ht="15" hidden="false" customHeight="false" outlineLevel="0" collapsed="false">
      <c r="B61" s="0" t="s">
        <v>130</v>
      </c>
      <c r="C61" s="0" t="s">
        <v>131</v>
      </c>
      <c r="D61" s="0" t="s">
        <v>132</v>
      </c>
      <c r="E61" s="0" t="n">
        <v>1</v>
      </c>
    </row>
    <row r="62" customFormat="false" ht="15" hidden="false" customHeight="false" outlineLevel="0" collapsed="false">
      <c r="B62" s="0" t="s">
        <v>133</v>
      </c>
      <c r="C62" s="0" t="s">
        <v>134</v>
      </c>
      <c r="D62" s="0" t="s">
        <v>135</v>
      </c>
      <c r="E62" s="0" t="n">
        <v>1</v>
      </c>
    </row>
    <row r="63" customFormat="false" ht="15" hidden="false" customHeight="false" outlineLevel="0" collapsed="false">
      <c r="B63" s="0" t="s">
        <v>136</v>
      </c>
      <c r="C63" s="0" t="s">
        <v>137</v>
      </c>
      <c r="D63" s="0" t="s">
        <v>138</v>
      </c>
      <c r="E63" s="0" t="n">
        <v>1</v>
      </c>
    </row>
    <row r="64" customFormat="false" ht="15" hidden="false" customHeight="false" outlineLevel="0" collapsed="false">
      <c r="B64" s="0" t="s">
        <v>139</v>
      </c>
      <c r="C64" s="0" t="s">
        <v>140</v>
      </c>
      <c r="D64" s="0" t="s">
        <v>135</v>
      </c>
      <c r="E64" s="0" t="n">
        <v>1</v>
      </c>
    </row>
    <row r="65" customFormat="false" ht="15" hidden="false" customHeight="false" outlineLevel="0" collapsed="false">
      <c r="B65" s="0" t="s">
        <v>141</v>
      </c>
      <c r="C65" s="0" t="n">
        <v>-1</v>
      </c>
      <c r="D65" s="0" t="s">
        <v>138</v>
      </c>
      <c r="E65" s="0" t="n">
        <v>1</v>
      </c>
    </row>
    <row r="66" customFormat="false" ht="15" hidden="false" customHeight="false" outlineLevel="0" collapsed="false">
      <c r="B66" s="0" t="s">
        <v>142</v>
      </c>
      <c r="C66" s="0" t="n">
        <v>-1</v>
      </c>
      <c r="D66" s="0" t="s">
        <v>138</v>
      </c>
      <c r="E66" s="0" t="n">
        <v>1</v>
      </c>
    </row>
    <row r="67" customFormat="false" ht="15" hidden="false" customHeight="false" outlineLevel="0" collapsed="false">
      <c r="B67" s="0" t="s">
        <v>143</v>
      </c>
      <c r="C67" s="0" t="n">
        <v>-1</v>
      </c>
      <c r="D67" s="0" t="s">
        <v>138</v>
      </c>
      <c r="E67" s="0" t="n">
        <v>1</v>
      </c>
    </row>
    <row r="68" customFormat="false" ht="15" hidden="false" customHeight="false" outlineLevel="0" collapsed="false">
      <c r="B68" s="0" t="s">
        <v>144</v>
      </c>
      <c r="C68" s="0" t="n">
        <v>-1</v>
      </c>
      <c r="D68" s="0" t="n">
        <v>-1</v>
      </c>
      <c r="E68" s="0" t="n">
        <v>1</v>
      </c>
    </row>
    <row r="69" customFormat="false" ht="15" hidden="false" customHeight="false" outlineLevel="0" collapsed="false">
      <c r="B69" s="0" t="s">
        <v>145</v>
      </c>
      <c r="C69" s="0" t="n">
        <v>-1</v>
      </c>
      <c r="D69" s="0" t="n">
        <v>-1</v>
      </c>
      <c r="E69" s="0" t="n">
        <v>1</v>
      </c>
    </row>
    <row r="72" customFormat="false" ht="15" hidden="false" customHeight="false" outlineLevel="0" collapsed="false">
      <c r="B72" s="0" t="s">
        <v>146</v>
      </c>
    </row>
    <row r="73" customFormat="false" ht="15" hidden="false" customHeight="false" outlineLevel="0" collapsed="false">
      <c r="B73" s="0" t="s">
        <v>147</v>
      </c>
    </row>
    <row r="74" customFormat="false" ht="15" hidden="false" customHeight="false" outlineLevel="0" collapsed="false">
      <c r="B74" s="0" t="s">
        <v>148</v>
      </c>
    </row>
    <row r="75" customFormat="false" ht="15" hidden="false" customHeight="false" outlineLevel="0" collapsed="false">
      <c r="B75" s="0" t="s">
        <v>149</v>
      </c>
    </row>
    <row r="76" customFormat="false" ht="15" hidden="false" customHeight="false" outlineLevel="0" collapsed="false">
      <c r="B76" s="0" t="s">
        <v>150</v>
      </c>
    </row>
    <row r="77" customFormat="false" ht="15" hidden="false" customHeight="false" outlineLevel="0" collapsed="false">
      <c r="B77" s="0" t="s">
        <v>151</v>
      </c>
    </row>
    <row r="78" customFormat="false" ht="15" hidden="false" customHeight="false" outlineLevel="0" collapsed="false">
      <c r="B78" s="0" t="s">
        <v>152</v>
      </c>
    </row>
    <row r="79" customFormat="false" ht="15" hidden="false" customHeight="false" outlineLevel="0" collapsed="false">
      <c r="B79" s="0" t="s">
        <v>153</v>
      </c>
    </row>
    <row r="80" customFormat="false" ht="15" hidden="false" customHeight="false" outlineLevel="0" collapsed="false">
      <c r="B80" s="0" t="s">
        <v>154</v>
      </c>
    </row>
    <row r="81" customFormat="false" ht="15" hidden="false" customHeight="false" outlineLevel="0" collapsed="false">
      <c r="B81" s="0" t="s">
        <v>155</v>
      </c>
    </row>
    <row r="82" customFormat="false" ht="15" hidden="false" customHeight="false" outlineLevel="0" collapsed="false">
      <c r="B82" s="0" t="s">
        <v>156</v>
      </c>
    </row>
    <row r="83" customFormat="false" ht="15" hidden="false" customHeight="false" outlineLevel="0" collapsed="false">
      <c r="B83" s="0" t="s">
        <v>157</v>
      </c>
    </row>
    <row r="84" customFormat="false" ht="15" hidden="false" customHeight="false" outlineLevel="0" collapsed="false">
      <c r="B84" s="0" t="s">
        <v>158</v>
      </c>
    </row>
    <row r="85" customFormat="false" ht="15" hidden="false" customHeight="false" outlineLevel="0" collapsed="false">
      <c r="B85" s="0" t="s">
        <v>159</v>
      </c>
    </row>
    <row r="86" customFormat="false" ht="15" hidden="false" customHeight="false" outlineLevel="0" collapsed="false">
      <c r="B86" s="0" t="s">
        <v>160</v>
      </c>
    </row>
    <row r="87" customFormat="false" ht="15" hidden="false" customHeight="false" outlineLevel="0" collapsed="false">
      <c r="B87" s="0" t="s">
        <v>161</v>
      </c>
    </row>
    <row r="88" customFormat="false" ht="15" hidden="false" customHeight="false" outlineLevel="0" collapsed="false">
      <c r="B88" s="0" t="s">
        <v>162</v>
      </c>
    </row>
    <row r="89" customFormat="false" ht="15" hidden="false" customHeight="false" outlineLevel="0" collapsed="false">
      <c r="B89" s="0" t="s">
        <v>163</v>
      </c>
    </row>
    <row r="90" customFormat="false" ht="15" hidden="false" customHeight="false" outlineLevel="0" collapsed="false">
      <c r="B90" s="0" t="s">
        <v>164</v>
      </c>
    </row>
    <row r="91" customFormat="false" ht="15" hidden="false" customHeight="false" outlineLevel="0" collapsed="false">
      <c r="B91" s="0" t="s">
        <v>165</v>
      </c>
    </row>
    <row r="92" customFormat="false" ht="15" hidden="false" customHeight="false" outlineLevel="0" collapsed="false">
      <c r="B92" s="0" t="s">
        <v>166</v>
      </c>
    </row>
    <row r="93" customFormat="false" ht="15" hidden="false" customHeight="false" outlineLevel="0" collapsed="false">
      <c r="B93" s="0" t="s">
        <v>167</v>
      </c>
    </row>
    <row r="94" customFormat="false" ht="15" hidden="false" customHeight="false" outlineLevel="0" collapsed="false">
      <c r="B94" s="0" t="s">
        <v>168</v>
      </c>
    </row>
    <row r="95" customFormat="false" ht="15" hidden="false" customHeight="false" outlineLevel="0" collapsed="false">
      <c r="B95" s="0" t="s">
        <v>169</v>
      </c>
    </row>
    <row r="96" customFormat="false" ht="15" hidden="false" customHeight="false" outlineLevel="0" collapsed="false">
      <c r="B96" s="0" t="s">
        <v>170</v>
      </c>
    </row>
    <row r="97" customFormat="false" ht="15" hidden="false" customHeight="false" outlineLevel="0" collapsed="false">
      <c r="B97" s="0" t="s">
        <v>171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P93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B4" activeCellId="0" sqref="B4"/>
    </sheetView>
  </sheetViews>
  <sheetFormatPr defaultRowHeight="15"/>
  <sheetData>
    <row r="5" customFormat="false" ht="15" hidden="false" customHeight="false" outlineLevel="0" collapsed="false">
      <c r="B5" s="0" t="s">
        <v>172</v>
      </c>
      <c r="C5" s="0" t="s">
        <v>173</v>
      </c>
      <c r="D5" s="0" t="s">
        <v>174</v>
      </c>
      <c r="E5" s="0" t="n">
        <v>1</v>
      </c>
      <c r="F5" s="0" t="n">
        <v>10</v>
      </c>
      <c r="G5" s="0" t="n">
        <v>0.01</v>
      </c>
      <c r="H5" s="0" t="n">
        <v>0.05</v>
      </c>
      <c r="I5" s="0" t="n">
        <v>0.2</v>
      </c>
      <c r="J5" s="0" t="n">
        <v>0.3</v>
      </c>
      <c r="K5" s="0" t="n">
        <v>0.3</v>
      </c>
      <c r="L5" s="0" t="n">
        <v>0.3</v>
      </c>
      <c r="M5" s="0" t="n">
        <v>0.3</v>
      </c>
      <c r="N5" s="0" t="n">
        <v>0.3</v>
      </c>
      <c r="O5" s="0" t="n">
        <v>0.3</v>
      </c>
      <c r="P5" s="0" t="n">
        <v>0.3</v>
      </c>
    </row>
    <row r="6" customFormat="false" ht="15" hidden="false" customHeight="false" outlineLevel="0" collapsed="false">
      <c r="B6" s="0" t="s">
        <v>175</v>
      </c>
      <c r="C6" s="0" t="s">
        <v>176</v>
      </c>
      <c r="D6" s="0" t="s">
        <v>174</v>
      </c>
      <c r="E6" s="0" t="n">
        <v>1</v>
      </c>
      <c r="F6" s="0" t="n">
        <v>10</v>
      </c>
      <c r="G6" s="0" t="n">
        <v>0.15</v>
      </c>
      <c r="H6" s="0" t="n">
        <v>0.4</v>
      </c>
      <c r="I6" s="0" t="n">
        <v>12</v>
      </c>
      <c r="J6" s="0" t="n">
        <v>15</v>
      </c>
      <c r="K6" s="0" t="n">
        <v>15</v>
      </c>
      <c r="L6" s="0" t="n">
        <v>17</v>
      </c>
      <c r="M6" s="0" t="n">
        <v>17</v>
      </c>
      <c r="N6" s="0" t="n">
        <v>17</v>
      </c>
      <c r="O6" s="0" t="n">
        <v>17</v>
      </c>
      <c r="P6" s="0" t="n">
        <v>17</v>
      </c>
    </row>
    <row r="7" customFormat="false" ht="15" hidden="false" customHeight="false" outlineLevel="0" collapsed="false">
      <c r="B7" s="0" t="s">
        <v>177</v>
      </c>
      <c r="C7" s="0" t="s">
        <v>178</v>
      </c>
      <c r="D7" s="0" t="s">
        <v>174</v>
      </c>
      <c r="E7" s="0" t="n">
        <v>1</v>
      </c>
      <c r="F7" s="0" t="n">
        <v>10</v>
      </c>
      <c r="G7" s="0" t="n">
        <v>30</v>
      </c>
      <c r="H7" s="0" t="n">
        <v>150</v>
      </c>
      <c r="I7" s="0" t="n">
        <v>400</v>
      </c>
      <c r="J7" s="0" t="n">
        <v>600</v>
      </c>
      <c r="K7" s="0" t="n">
        <v>600</v>
      </c>
      <c r="L7" s="0" t="n">
        <v>600</v>
      </c>
      <c r="M7" s="0" t="n">
        <v>600</v>
      </c>
      <c r="N7" s="0" t="n">
        <v>650</v>
      </c>
      <c r="O7" s="0" t="n">
        <v>650</v>
      </c>
      <c r="P7" s="0" t="n">
        <v>950</v>
      </c>
    </row>
    <row r="8" customFormat="false" ht="15" hidden="false" customHeight="false" outlineLevel="0" collapsed="false">
      <c r="B8" s="0" t="s">
        <v>179</v>
      </c>
      <c r="C8" s="0" t="s">
        <v>180</v>
      </c>
      <c r="D8" s="0" t="s">
        <v>174</v>
      </c>
      <c r="E8" s="0" t="n">
        <v>1</v>
      </c>
      <c r="F8" s="0" t="n">
        <v>10</v>
      </c>
      <c r="G8" s="0" t="n">
        <v>30</v>
      </c>
      <c r="H8" s="0" t="n">
        <v>60</v>
      </c>
      <c r="I8" s="0" t="n">
        <v>105</v>
      </c>
      <c r="J8" s="0" t="n">
        <v>180</v>
      </c>
      <c r="K8" s="0" t="n">
        <v>250</v>
      </c>
      <c r="L8" s="0" t="n">
        <v>250</v>
      </c>
      <c r="M8" s="0" t="n">
        <v>815</v>
      </c>
      <c r="N8" s="0" t="n">
        <v>815</v>
      </c>
      <c r="O8" s="0" t="n">
        <v>815</v>
      </c>
      <c r="P8" s="0" t="n">
        <v>815</v>
      </c>
    </row>
    <row r="9" customFormat="false" ht="15" hidden="false" customHeight="false" outlineLevel="0" collapsed="false">
      <c r="B9" s="0" t="s">
        <v>181</v>
      </c>
      <c r="C9" s="0" t="s">
        <v>182</v>
      </c>
      <c r="D9" s="0" t="s">
        <v>174</v>
      </c>
      <c r="E9" s="0" t="n">
        <v>1</v>
      </c>
      <c r="F9" s="0" t="n">
        <v>10</v>
      </c>
      <c r="G9" s="0" t="n">
        <v>1</v>
      </c>
      <c r="H9" s="0" t="n">
        <v>1.8</v>
      </c>
      <c r="I9" s="0" t="n">
        <v>5</v>
      </c>
      <c r="J9" s="0" t="n">
        <v>10.5</v>
      </c>
      <c r="K9" s="0" t="n">
        <v>25.5</v>
      </c>
      <c r="L9" s="0" t="n">
        <v>25.5</v>
      </c>
      <c r="M9" s="0" t="n">
        <v>25.5</v>
      </c>
      <c r="N9" s="0" t="n">
        <v>25.5</v>
      </c>
      <c r="O9" s="0" t="n">
        <v>25.5</v>
      </c>
      <c r="P9" s="0" t="n">
        <v>28</v>
      </c>
    </row>
    <row r="10" customFormat="false" ht="15" hidden="false" customHeight="false" outlineLevel="0" collapsed="false">
      <c r="B10" s="0" t="s">
        <v>183</v>
      </c>
      <c r="C10" s="0" t="s">
        <v>184</v>
      </c>
      <c r="D10" s="0" t="s">
        <v>174</v>
      </c>
      <c r="E10" s="0" t="n">
        <v>1</v>
      </c>
      <c r="F10" s="0" t="n">
        <v>10</v>
      </c>
      <c r="G10" s="0" t="n">
        <v>1</v>
      </c>
      <c r="H10" s="0" t="n">
        <v>1.8</v>
      </c>
      <c r="I10" s="0" t="n">
        <v>5</v>
      </c>
      <c r="J10" s="0" t="n">
        <v>10.5</v>
      </c>
      <c r="K10" s="0" t="n">
        <v>25.5</v>
      </c>
      <c r="L10" s="0" t="n">
        <v>25.5</v>
      </c>
      <c r="M10" s="0" t="n">
        <v>25.5</v>
      </c>
      <c r="N10" s="0" t="n">
        <v>25.5</v>
      </c>
      <c r="O10" s="0" t="n">
        <v>25.5</v>
      </c>
      <c r="P10" s="0" t="n">
        <v>28</v>
      </c>
    </row>
    <row r="11" customFormat="false" ht="15" hidden="false" customHeight="false" outlineLevel="0" collapsed="false">
      <c r="B11" s="0" t="s">
        <v>185</v>
      </c>
      <c r="C11" s="0" t="s">
        <v>186</v>
      </c>
      <c r="D11" s="0" t="s">
        <v>174</v>
      </c>
      <c r="E11" s="0" t="n">
        <v>1</v>
      </c>
      <c r="F11" s="0" t="n">
        <v>10</v>
      </c>
      <c r="G11" s="0" t="n">
        <v>1</v>
      </c>
      <c r="H11" s="0" t="n">
        <v>1.8</v>
      </c>
      <c r="I11" s="0" t="n">
        <v>5</v>
      </c>
      <c r="J11" s="0" t="n">
        <v>10.5</v>
      </c>
      <c r="K11" s="0" t="n">
        <v>25.5</v>
      </c>
      <c r="L11" s="0" t="n">
        <v>25.5</v>
      </c>
      <c r="M11" s="0" t="n">
        <v>25.5</v>
      </c>
      <c r="N11" s="0" t="n">
        <v>25.5</v>
      </c>
      <c r="O11" s="0" t="n">
        <v>25.5</v>
      </c>
      <c r="P11" s="0" t="n">
        <v>28</v>
      </c>
    </row>
    <row r="12" customFormat="false" ht="15" hidden="false" customHeight="false" outlineLevel="0" collapsed="false">
      <c r="B12" s="0" t="s">
        <v>187</v>
      </c>
      <c r="C12" s="0" t="s">
        <v>188</v>
      </c>
      <c r="D12" s="0" t="s">
        <v>174</v>
      </c>
      <c r="E12" s="0" t="n">
        <v>1</v>
      </c>
      <c r="F12" s="0" t="n">
        <v>10</v>
      </c>
      <c r="G12" s="0" t="n">
        <v>1</v>
      </c>
      <c r="H12" s="0" t="n">
        <v>1.8</v>
      </c>
      <c r="I12" s="0" t="n">
        <v>5</v>
      </c>
      <c r="J12" s="0" t="n">
        <v>10.5</v>
      </c>
      <c r="K12" s="0" t="n">
        <v>25.5</v>
      </c>
      <c r="L12" s="0" t="n">
        <v>25.5</v>
      </c>
      <c r="M12" s="0" t="n">
        <v>25.5</v>
      </c>
      <c r="N12" s="0" t="n">
        <v>25.5</v>
      </c>
      <c r="O12" s="0" t="n">
        <v>25.5</v>
      </c>
      <c r="P12" s="0" t="n">
        <v>28</v>
      </c>
    </row>
    <row r="13" customFormat="false" ht="15" hidden="false" customHeight="false" outlineLevel="0" collapsed="false">
      <c r="B13" s="0" t="s">
        <v>189</v>
      </c>
      <c r="C13" s="0" t="s">
        <v>190</v>
      </c>
      <c r="D13" s="0" t="s">
        <v>174</v>
      </c>
      <c r="E13" s="0" t="n">
        <v>1</v>
      </c>
      <c r="F13" s="0" t="n">
        <v>10</v>
      </c>
      <c r="G13" s="0" t="n">
        <v>1</v>
      </c>
      <c r="H13" s="0" t="n">
        <v>1.8</v>
      </c>
      <c r="I13" s="0" t="n">
        <v>5</v>
      </c>
      <c r="J13" s="0" t="n">
        <v>10.5</v>
      </c>
      <c r="K13" s="0" t="n">
        <v>25.5</v>
      </c>
      <c r="L13" s="0" t="n">
        <v>25.5</v>
      </c>
      <c r="M13" s="0" t="n">
        <v>25.5</v>
      </c>
      <c r="N13" s="0" t="n">
        <v>25.5</v>
      </c>
      <c r="O13" s="0" t="n">
        <v>25.5</v>
      </c>
      <c r="P13" s="0" t="n">
        <v>28</v>
      </c>
    </row>
    <row r="14" customFormat="false" ht="15" hidden="false" customHeight="false" outlineLevel="0" collapsed="false">
      <c r="B14" s="0" t="s">
        <v>191</v>
      </c>
      <c r="C14" s="0" t="s">
        <v>192</v>
      </c>
      <c r="D14" s="0" t="s">
        <v>174</v>
      </c>
      <c r="E14" s="0" t="n">
        <v>1</v>
      </c>
      <c r="F14" s="0" t="n">
        <v>10</v>
      </c>
      <c r="G14" s="0" t="n">
        <v>1</v>
      </c>
      <c r="H14" s="0" t="n">
        <v>1.8</v>
      </c>
      <c r="I14" s="0" t="n">
        <v>5</v>
      </c>
      <c r="J14" s="0" t="n">
        <v>10.5</v>
      </c>
      <c r="K14" s="0" t="n">
        <v>25.5</v>
      </c>
      <c r="L14" s="0" t="n">
        <v>25.5</v>
      </c>
      <c r="M14" s="0" t="n">
        <v>25.5</v>
      </c>
      <c r="N14" s="0" t="n">
        <v>25.5</v>
      </c>
      <c r="O14" s="0" t="n">
        <v>25.5</v>
      </c>
      <c r="P14" s="0" t="n">
        <v>28</v>
      </c>
    </row>
    <row r="15" customFormat="false" ht="15" hidden="false" customHeight="false" outlineLevel="0" collapsed="false">
      <c r="B15" s="0" t="s">
        <v>193</v>
      </c>
      <c r="C15" s="0" t="s">
        <v>194</v>
      </c>
      <c r="D15" s="0" t="s">
        <v>174</v>
      </c>
      <c r="E15" s="0" t="n">
        <v>1</v>
      </c>
      <c r="F15" s="0" t="n">
        <v>10</v>
      </c>
      <c r="G15" s="0" t="n">
        <v>1</v>
      </c>
      <c r="H15" s="0" t="n">
        <v>1.8</v>
      </c>
      <c r="I15" s="0" t="n">
        <v>5</v>
      </c>
      <c r="J15" s="0" t="n">
        <v>10.5</v>
      </c>
      <c r="K15" s="0" t="n">
        <v>25.5</v>
      </c>
      <c r="L15" s="0" t="n">
        <v>25.5</v>
      </c>
      <c r="M15" s="0" t="n">
        <v>25.5</v>
      </c>
      <c r="N15" s="0" t="n">
        <v>25.5</v>
      </c>
      <c r="O15" s="0" t="n">
        <v>25.5</v>
      </c>
      <c r="P15" s="0" t="n">
        <v>28</v>
      </c>
    </row>
    <row r="16" customFormat="false" ht="15" hidden="false" customHeight="false" outlineLevel="0" collapsed="false">
      <c r="B16" s="0" t="s">
        <v>195</v>
      </c>
      <c r="C16" s="0" t="s">
        <v>196</v>
      </c>
      <c r="D16" s="0" t="s">
        <v>174</v>
      </c>
      <c r="E16" s="0" t="n">
        <v>1</v>
      </c>
      <c r="F16" s="0" t="n">
        <v>10</v>
      </c>
      <c r="G16" s="0" t="n">
        <v>1</v>
      </c>
      <c r="H16" s="0" t="n">
        <v>1.8</v>
      </c>
      <c r="I16" s="0" t="n">
        <v>5</v>
      </c>
      <c r="J16" s="0" t="n">
        <v>10.5</v>
      </c>
      <c r="K16" s="0" t="n">
        <v>25.5</v>
      </c>
      <c r="L16" s="0" t="n">
        <v>25.5</v>
      </c>
      <c r="M16" s="0" t="n">
        <v>25.5</v>
      </c>
      <c r="N16" s="0" t="n">
        <v>25.5</v>
      </c>
      <c r="O16" s="0" t="n">
        <v>25.5</v>
      </c>
      <c r="P16" s="0" t="n">
        <v>28</v>
      </c>
    </row>
    <row r="17" customFormat="false" ht="15" hidden="false" customHeight="false" outlineLevel="0" collapsed="false">
      <c r="B17" s="0" t="s">
        <v>197</v>
      </c>
      <c r="C17" s="0" t="s">
        <v>198</v>
      </c>
      <c r="D17" s="0" t="s">
        <v>174</v>
      </c>
      <c r="E17" s="0" t="n">
        <v>1</v>
      </c>
      <c r="F17" s="0" t="n">
        <v>10</v>
      </c>
      <c r="G17" s="0" t="n">
        <v>380</v>
      </c>
      <c r="H17" s="0" t="n">
        <v>17000</v>
      </c>
      <c r="I17" s="0" t="n">
        <v>28500</v>
      </c>
      <c r="J17" s="0" t="n">
        <v>43000</v>
      </c>
      <c r="K17" s="0" t="n">
        <v>44000</v>
      </c>
      <c r="L17" s="0" t="n">
        <v>44000</v>
      </c>
      <c r="M17" s="0" t="n">
        <v>44000</v>
      </c>
      <c r="N17" s="0" t="n">
        <v>44000</v>
      </c>
      <c r="O17" s="0" t="n">
        <v>44000</v>
      </c>
      <c r="P17" s="0" t="n">
        <v>44000</v>
      </c>
    </row>
    <row r="18" customFormat="false" ht="15" hidden="false" customHeight="false" outlineLevel="0" collapsed="false">
      <c r="B18" s="0" t="s">
        <v>199</v>
      </c>
      <c r="C18" s="0" t="s">
        <v>200</v>
      </c>
      <c r="D18" s="0" t="s">
        <v>174</v>
      </c>
      <c r="E18" s="0" t="n">
        <v>1</v>
      </c>
      <c r="F18" s="0" t="n">
        <v>10</v>
      </c>
      <c r="G18" s="0" t="n">
        <v>380</v>
      </c>
      <c r="H18" s="0" t="n">
        <v>17000</v>
      </c>
      <c r="I18" s="0" t="n">
        <v>28500</v>
      </c>
      <c r="J18" s="0" t="n">
        <v>43000</v>
      </c>
      <c r="K18" s="0" t="n">
        <v>44000</v>
      </c>
      <c r="L18" s="0" t="n">
        <v>44000</v>
      </c>
      <c r="M18" s="0" t="n">
        <v>44000</v>
      </c>
      <c r="N18" s="0" t="n">
        <v>44000</v>
      </c>
      <c r="O18" s="0" t="n">
        <v>44000</v>
      </c>
      <c r="P18" s="0" t="n">
        <v>44000</v>
      </c>
    </row>
    <row r="19" customFormat="false" ht="15" hidden="false" customHeight="false" outlineLevel="0" collapsed="false">
      <c r="B19" s="0" t="s">
        <v>201</v>
      </c>
      <c r="C19" s="0" t="s">
        <v>202</v>
      </c>
      <c r="D19" s="0" t="s">
        <v>174</v>
      </c>
      <c r="E19" s="0" t="n">
        <v>1</v>
      </c>
      <c r="F19" s="0" t="n">
        <v>10</v>
      </c>
      <c r="G19" s="0" t="n">
        <v>380</v>
      </c>
      <c r="H19" s="0" t="n">
        <v>17000</v>
      </c>
      <c r="I19" s="0" t="n">
        <v>28500</v>
      </c>
      <c r="J19" s="0" t="n">
        <v>43000</v>
      </c>
      <c r="K19" s="0" t="n">
        <v>44000</v>
      </c>
      <c r="L19" s="0" t="n">
        <v>44000</v>
      </c>
      <c r="M19" s="0" t="n">
        <v>44000</v>
      </c>
      <c r="N19" s="0" t="n">
        <v>44000</v>
      </c>
      <c r="O19" s="0" t="n">
        <v>44000</v>
      </c>
      <c r="P19" s="0" t="n">
        <v>44000</v>
      </c>
    </row>
    <row r="20" customFormat="false" ht="15" hidden="false" customHeight="false" outlineLevel="0" collapsed="false">
      <c r="B20" s="0" t="s">
        <v>203</v>
      </c>
      <c r="C20" s="0" t="s">
        <v>204</v>
      </c>
      <c r="D20" s="0" t="s">
        <v>174</v>
      </c>
      <c r="E20" s="0" t="n">
        <v>1</v>
      </c>
      <c r="F20" s="0" t="n">
        <v>10</v>
      </c>
      <c r="G20" s="0" t="n">
        <v>0.3</v>
      </c>
      <c r="H20" s="0" t="n">
        <v>0.2</v>
      </c>
      <c r="I20" s="0" t="n">
        <v>0.1</v>
      </c>
      <c r="J20" s="0" t="n">
        <v>0.1</v>
      </c>
      <c r="K20" s="0" t="n">
        <v>0.1</v>
      </c>
      <c r="L20" s="0" t="n">
        <v>0.1</v>
      </c>
      <c r="M20" s="0" t="n">
        <v>0.1</v>
      </c>
      <c r="N20" s="0" t="n">
        <v>0.1</v>
      </c>
      <c r="O20" s="0" t="n">
        <v>0.1</v>
      </c>
      <c r="P20" s="0" t="n">
        <v>0.1</v>
      </c>
    </row>
    <row r="21" customFormat="false" ht="15" hidden="false" customHeight="false" outlineLevel="0" collapsed="false">
      <c r="B21" s="0" t="s">
        <v>205</v>
      </c>
      <c r="C21" s="0" t="s">
        <v>206</v>
      </c>
      <c r="D21" s="0" t="s">
        <v>174</v>
      </c>
      <c r="E21" s="0" t="n">
        <v>1</v>
      </c>
      <c r="F21" s="0" t="n">
        <v>10</v>
      </c>
      <c r="G21" s="0" t="n">
        <v>5.3</v>
      </c>
      <c r="H21" s="0" t="n">
        <v>10.6</v>
      </c>
      <c r="I21" s="0" t="n">
        <v>16.6</v>
      </c>
      <c r="J21" s="0" t="n">
        <v>25.7</v>
      </c>
      <c r="K21" s="0" t="n">
        <v>25.7</v>
      </c>
      <c r="L21" s="0" t="n">
        <v>25.8</v>
      </c>
      <c r="M21" s="0" t="n">
        <v>25.8</v>
      </c>
      <c r="N21" s="0" t="n">
        <v>25.8</v>
      </c>
      <c r="O21" s="0" t="n">
        <v>25.8</v>
      </c>
      <c r="P21" s="0" t="n">
        <v>25.8</v>
      </c>
    </row>
    <row r="22" customFormat="false" ht="15" hidden="false" customHeight="false" outlineLevel="0" collapsed="false">
      <c r="B22" s="0" t="s">
        <v>207</v>
      </c>
      <c r="C22" s="0" t="s">
        <v>208</v>
      </c>
      <c r="D22" s="0" t="s">
        <v>174</v>
      </c>
      <c r="E22" s="0" t="n">
        <v>1</v>
      </c>
      <c r="F22" s="0" t="n">
        <v>10</v>
      </c>
      <c r="G22" s="0" t="n">
        <v>5.3</v>
      </c>
      <c r="H22" s="0" t="n">
        <v>10.6</v>
      </c>
      <c r="I22" s="0" t="n">
        <v>16.6</v>
      </c>
      <c r="J22" s="0" t="n">
        <v>25.7</v>
      </c>
      <c r="K22" s="0" t="n">
        <v>25.7</v>
      </c>
      <c r="L22" s="0" t="n">
        <v>25.8</v>
      </c>
      <c r="M22" s="0" t="n">
        <v>25.8</v>
      </c>
      <c r="N22" s="0" t="n">
        <v>25.8</v>
      </c>
      <c r="O22" s="0" t="n">
        <v>25.8</v>
      </c>
      <c r="P22" s="0" t="n">
        <v>25.8</v>
      </c>
    </row>
    <row r="23" customFormat="false" ht="15" hidden="false" customHeight="false" outlineLevel="0" collapsed="false">
      <c r="B23" s="0" t="s">
        <v>209</v>
      </c>
      <c r="C23" s="0" t="s">
        <v>210</v>
      </c>
      <c r="D23" s="0" t="s">
        <v>174</v>
      </c>
      <c r="E23" s="0" t="n">
        <v>1</v>
      </c>
      <c r="F23" s="0" t="n">
        <v>10</v>
      </c>
      <c r="G23" s="0" t="n">
        <v>5.3</v>
      </c>
      <c r="H23" s="0" t="n">
        <v>10.6</v>
      </c>
      <c r="I23" s="0" t="n">
        <v>16.6</v>
      </c>
      <c r="J23" s="0" t="n">
        <v>25.7</v>
      </c>
      <c r="K23" s="0" t="n">
        <v>25.7</v>
      </c>
      <c r="L23" s="0" t="n">
        <v>25.8</v>
      </c>
      <c r="M23" s="0" t="n">
        <v>25.8</v>
      </c>
      <c r="N23" s="0" t="n">
        <v>25.8</v>
      </c>
      <c r="O23" s="0" t="n">
        <v>25.8</v>
      </c>
      <c r="P23" s="0" t="n">
        <v>25.8</v>
      </c>
    </row>
    <row r="24" customFormat="false" ht="15" hidden="false" customHeight="false" outlineLevel="0" collapsed="false">
      <c r="B24" s="0" t="s">
        <v>211</v>
      </c>
      <c r="C24" s="0" t="s">
        <v>212</v>
      </c>
      <c r="D24" s="0" t="s">
        <v>174</v>
      </c>
      <c r="E24" s="0" t="n">
        <v>1</v>
      </c>
      <c r="F24" s="0" t="n">
        <v>10</v>
      </c>
      <c r="G24" s="0" t="n">
        <v>600</v>
      </c>
      <c r="H24" s="0" t="n">
        <v>800</v>
      </c>
      <c r="I24" s="0" t="n">
        <v>900</v>
      </c>
      <c r="J24" s="0" t="n">
        <v>1600</v>
      </c>
      <c r="K24" s="0" t="n">
        <v>1800</v>
      </c>
      <c r="L24" s="0" t="n">
        <v>1900</v>
      </c>
      <c r="M24" s="0" t="n">
        <v>2100</v>
      </c>
      <c r="N24" s="0" t="n">
        <v>2200</v>
      </c>
      <c r="O24" s="0" t="n">
        <v>2200</v>
      </c>
      <c r="P24" s="0" t="n">
        <v>2200</v>
      </c>
    </row>
    <row r="25" customFormat="false" ht="15" hidden="false" customHeight="false" outlineLevel="0" collapsed="false">
      <c r="B25" s="0" t="s">
        <v>213</v>
      </c>
      <c r="C25" s="0" t="s">
        <v>214</v>
      </c>
      <c r="D25" s="0" t="s">
        <v>174</v>
      </c>
      <c r="E25" s="0" t="n">
        <v>1</v>
      </c>
      <c r="F25" s="0" t="n">
        <v>10</v>
      </c>
      <c r="G25" s="0" t="n">
        <v>2.5</v>
      </c>
      <c r="H25" s="0" t="n">
        <v>7.5</v>
      </c>
      <c r="I25" s="0" t="n">
        <v>12</v>
      </c>
      <c r="J25" s="0" t="n">
        <v>20.8</v>
      </c>
      <c r="K25" s="0" t="n">
        <v>28.8</v>
      </c>
      <c r="L25" s="0" t="n">
        <v>28.8</v>
      </c>
      <c r="M25" s="0" t="n">
        <v>30.8</v>
      </c>
      <c r="N25" s="0" t="n">
        <v>30.8</v>
      </c>
      <c r="O25" s="0" t="n">
        <v>35</v>
      </c>
      <c r="P25" s="0" t="n">
        <v>35</v>
      </c>
    </row>
    <row r="26" customFormat="false" ht="15" hidden="false" customHeight="false" outlineLevel="0" collapsed="false">
      <c r="B26" s="0" t="s">
        <v>29</v>
      </c>
      <c r="C26" s="0" t="s">
        <v>30</v>
      </c>
      <c r="D26" s="0" t="s">
        <v>174</v>
      </c>
      <c r="E26" s="0" t="n">
        <v>1</v>
      </c>
      <c r="F26" s="0" t="n">
        <v>10</v>
      </c>
      <c r="G26" s="0" t="n">
        <v>2.5</v>
      </c>
      <c r="H26" s="0" t="n">
        <v>7.5</v>
      </c>
      <c r="I26" s="0" t="n">
        <v>12</v>
      </c>
      <c r="J26" s="0" t="n">
        <v>20.8</v>
      </c>
      <c r="K26" s="0" t="n">
        <v>28.8</v>
      </c>
      <c r="L26" s="0" t="n">
        <v>28.8</v>
      </c>
      <c r="M26" s="0" t="n">
        <v>30.8</v>
      </c>
      <c r="N26" s="0" t="n">
        <v>30.8</v>
      </c>
      <c r="O26" s="0" t="n">
        <v>35</v>
      </c>
      <c r="P26" s="0" t="n">
        <v>35</v>
      </c>
    </row>
    <row r="27" customFormat="false" ht="15" hidden="false" customHeight="false" outlineLevel="0" collapsed="false">
      <c r="B27" s="0" t="s">
        <v>215</v>
      </c>
      <c r="C27" s="0" t="s">
        <v>216</v>
      </c>
      <c r="D27" s="0" t="s">
        <v>174</v>
      </c>
      <c r="E27" s="0" t="n">
        <v>1</v>
      </c>
      <c r="F27" s="0" t="n">
        <v>10</v>
      </c>
      <c r="G27" s="0" t="n">
        <v>50</v>
      </c>
      <c r="H27" s="0" t="n">
        <v>250</v>
      </c>
      <c r="I27" s="0" t="n">
        <v>850</v>
      </c>
      <c r="J27" s="0" t="n">
        <v>1500</v>
      </c>
      <c r="K27" s="0" t="n">
        <v>1800</v>
      </c>
      <c r="L27" s="0" t="n">
        <v>2100</v>
      </c>
      <c r="M27" s="0" t="n">
        <v>2100</v>
      </c>
      <c r="N27" s="0" t="n">
        <v>2500</v>
      </c>
      <c r="O27" s="0" t="n">
        <v>2600</v>
      </c>
      <c r="P27" s="0" t="n">
        <v>2600</v>
      </c>
    </row>
    <row r="28" customFormat="false" ht="15" hidden="false" customHeight="false" outlineLevel="0" collapsed="false">
      <c r="B28" s="0" t="s">
        <v>217</v>
      </c>
      <c r="C28" s="0" t="s">
        <v>218</v>
      </c>
      <c r="D28" s="0" t="s">
        <v>174</v>
      </c>
      <c r="E28" s="0" t="n">
        <v>1</v>
      </c>
      <c r="F28" s="0" t="n">
        <v>10</v>
      </c>
      <c r="G28" s="0" t="n">
        <v>5</v>
      </c>
      <c r="H28" s="0" t="n">
        <v>130</v>
      </c>
      <c r="I28" s="0" t="n">
        <v>160</v>
      </c>
      <c r="J28" s="0" t="n">
        <v>150</v>
      </c>
      <c r="K28" s="0" t="n">
        <v>150</v>
      </c>
      <c r="L28" s="0" t="n">
        <v>180</v>
      </c>
      <c r="M28" s="0" t="n">
        <v>125</v>
      </c>
      <c r="N28" s="0" t="n">
        <v>128</v>
      </c>
      <c r="O28" s="0" t="n">
        <v>130</v>
      </c>
      <c r="P28" s="0" t="n">
        <v>130</v>
      </c>
    </row>
    <row r="29" customFormat="false" ht="15" hidden="false" customHeight="false" outlineLevel="0" collapsed="false">
      <c r="B29" s="0" t="s">
        <v>219</v>
      </c>
      <c r="C29" s="0" t="s">
        <v>220</v>
      </c>
      <c r="D29" s="0" t="s">
        <v>174</v>
      </c>
      <c r="E29" s="0" t="n">
        <v>1</v>
      </c>
      <c r="F29" s="0" t="n">
        <v>10</v>
      </c>
      <c r="G29" s="0" t="n">
        <v>1</v>
      </c>
      <c r="H29" s="0" t="n">
        <v>5</v>
      </c>
      <c r="I29" s="0" t="n">
        <v>15</v>
      </c>
      <c r="J29" s="0" t="n">
        <v>25</v>
      </c>
      <c r="K29" s="0" t="n">
        <v>45</v>
      </c>
      <c r="L29" s="0" t="n">
        <v>45</v>
      </c>
      <c r="M29" s="0" t="n">
        <v>45</v>
      </c>
      <c r="N29" s="0" t="n">
        <v>45</v>
      </c>
      <c r="O29" s="0" t="n">
        <v>50</v>
      </c>
      <c r="P29" s="0" t="n">
        <v>50</v>
      </c>
    </row>
    <row r="30" customFormat="false" ht="15" hidden="false" customHeight="false" outlineLevel="0" collapsed="false">
      <c r="B30" s="0" t="s">
        <v>221</v>
      </c>
      <c r="C30" s="0" t="s">
        <v>222</v>
      </c>
      <c r="D30" s="0" t="s">
        <v>174</v>
      </c>
      <c r="E30" s="0" t="n">
        <v>1</v>
      </c>
      <c r="F30" s="0" t="n">
        <v>10</v>
      </c>
      <c r="G30" s="0" t="n">
        <v>1</v>
      </c>
      <c r="H30" s="0" t="n">
        <v>5</v>
      </c>
      <c r="I30" s="0" t="n">
        <v>15</v>
      </c>
      <c r="J30" s="0" t="n">
        <v>25</v>
      </c>
      <c r="K30" s="0" t="n">
        <v>45</v>
      </c>
      <c r="L30" s="0" t="n">
        <v>45</v>
      </c>
      <c r="M30" s="0" t="n">
        <v>45</v>
      </c>
      <c r="N30" s="0" t="n">
        <v>45</v>
      </c>
      <c r="O30" s="0" t="n">
        <v>50</v>
      </c>
      <c r="P30" s="0" t="n">
        <v>50</v>
      </c>
    </row>
    <row r="31" customFormat="false" ht="15" hidden="false" customHeight="false" outlineLevel="0" collapsed="false">
      <c r="B31" s="0" t="s">
        <v>223</v>
      </c>
      <c r="C31" s="0" t="s">
        <v>224</v>
      </c>
      <c r="D31" s="0" t="s">
        <v>174</v>
      </c>
      <c r="E31" s="0" t="n">
        <v>1</v>
      </c>
      <c r="F31" s="0" t="n">
        <v>10</v>
      </c>
      <c r="G31" s="0" t="n">
        <v>1</v>
      </c>
      <c r="H31" s="0" t="n">
        <v>5</v>
      </c>
      <c r="I31" s="0" t="n">
        <v>15</v>
      </c>
      <c r="J31" s="0" t="n">
        <v>25</v>
      </c>
      <c r="K31" s="0" t="n">
        <v>45</v>
      </c>
      <c r="L31" s="0" t="n">
        <v>45</v>
      </c>
      <c r="M31" s="0" t="n">
        <v>45</v>
      </c>
      <c r="N31" s="0" t="n">
        <v>45</v>
      </c>
      <c r="O31" s="0" t="n">
        <v>50</v>
      </c>
      <c r="P31" s="0" t="n">
        <v>50</v>
      </c>
    </row>
    <row r="32" customFormat="false" ht="15" hidden="false" customHeight="false" outlineLevel="0" collapsed="false">
      <c r="B32" s="0" t="s">
        <v>225</v>
      </c>
      <c r="C32" s="0" t="s">
        <v>226</v>
      </c>
      <c r="D32" s="0" t="s">
        <v>174</v>
      </c>
      <c r="E32" s="0" t="n">
        <v>1</v>
      </c>
      <c r="F32" s="0" t="n">
        <v>10</v>
      </c>
      <c r="G32" s="0" t="n">
        <v>1</v>
      </c>
      <c r="H32" s="0" t="n">
        <v>5</v>
      </c>
      <c r="I32" s="0" t="n">
        <v>15</v>
      </c>
      <c r="J32" s="0" t="n">
        <v>25</v>
      </c>
      <c r="K32" s="0" t="n">
        <v>45</v>
      </c>
      <c r="L32" s="0" t="n">
        <v>45</v>
      </c>
      <c r="M32" s="0" t="n">
        <v>45</v>
      </c>
      <c r="N32" s="0" t="n">
        <v>45</v>
      </c>
      <c r="O32" s="0" t="n">
        <v>50</v>
      </c>
      <c r="P32" s="0" t="n">
        <v>50</v>
      </c>
    </row>
    <row r="33" customFormat="false" ht="15" hidden="false" customHeight="false" outlineLevel="0" collapsed="false">
      <c r="B33" s="0" t="s">
        <v>227</v>
      </c>
      <c r="C33" s="0" t="s">
        <v>228</v>
      </c>
      <c r="D33" s="0" t="s">
        <v>174</v>
      </c>
      <c r="E33" s="0" t="n">
        <v>1</v>
      </c>
      <c r="F33" s="0" t="n">
        <v>10</v>
      </c>
      <c r="G33" s="0" t="n">
        <v>1</v>
      </c>
      <c r="H33" s="0" t="n">
        <v>5</v>
      </c>
      <c r="I33" s="0" t="n">
        <v>15</v>
      </c>
      <c r="J33" s="0" t="n">
        <v>25</v>
      </c>
      <c r="K33" s="0" t="n">
        <v>45</v>
      </c>
      <c r="L33" s="0" t="n">
        <v>45</v>
      </c>
      <c r="M33" s="0" t="n">
        <v>45</v>
      </c>
      <c r="N33" s="0" t="n">
        <v>45</v>
      </c>
      <c r="O33" s="0" t="n">
        <v>50</v>
      </c>
      <c r="P33" s="0" t="n">
        <v>50</v>
      </c>
    </row>
    <row r="34" customFormat="false" ht="15" hidden="false" customHeight="false" outlineLevel="0" collapsed="false">
      <c r="B34" s="0" t="s">
        <v>229</v>
      </c>
      <c r="C34" s="0" t="s">
        <v>230</v>
      </c>
      <c r="D34" s="0" t="s">
        <v>174</v>
      </c>
      <c r="E34" s="0" t="n">
        <v>1</v>
      </c>
      <c r="F34" s="0" t="n">
        <v>10</v>
      </c>
      <c r="G34" s="0" t="n">
        <v>1</v>
      </c>
      <c r="H34" s="0" t="n">
        <v>5</v>
      </c>
      <c r="I34" s="0" t="n">
        <v>15</v>
      </c>
      <c r="J34" s="0" t="n">
        <v>25</v>
      </c>
      <c r="K34" s="0" t="n">
        <v>45</v>
      </c>
      <c r="L34" s="0" t="n">
        <v>45</v>
      </c>
      <c r="M34" s="0" t="n">
        <v>45</v>
      </c>
      <c r="N34" s="0" t="n">
        <v>45</v>
      </c>
      <c r="O34" s="0" t="n">
        <v>50</v>
      </c>
      <c r="P34" s="0" t="n">
        <v>50</v>
      </c>
    </row>
    <row r="35" customFormat="false" ht="15" hidden="false" customHeight="false" outlineLevel="0" collapsed="false">
      <c r="B35" s="0" t="s">
        <v>231</v>
      </c>
      <c r="C35" s="0" t="s">
        <v>232</v>
      </c>
      <c r="D35" s="0" t="s">
        <v>174</v>
      </c>
      <c r="E35" s="0" t="n">
        <v>1</v>
      </c>
      <c r="F35" s="0" t="n">
        <v>10</v>
      </c>
      <c r="G35" s="0" t="n">
        <v>1</v>
      </c>
      <c r="H35" s="0" t="n">
        <v>5</v>
      </c>
      <c r="I35" s="0" t="n">
        <v>15</v>
      </c>
      <c r="J35" s="0" t="n">
        <v>25</v>
      </c>
      <c r="K35" s="0" t="n">
        <v>45</v>
      </c>
      <c r="L35" s="0" t="n">
        <v>45</v>
      </c>
      <c r="M35" s="0" t="n">
        <v>45</v>
      </c>
      <c r="N35" s="0" t="n">
        <v>45</v>
      </c>
      <c r="O35" s="0" t="n">
        <v>50</v>
      </c>
      <c r="P35" s="0" t="n">
        <v>50</v>
      </c>
    </row>
    <row r="36" customFormat="false" ht="15" hidden="false" customHeight="false" outlineLevel="0" collapsed="false">
      <c r="B36" s="0" t="s">
        <v>233</v>
      </c>
      <c r="C36" s="0" t="s">
        <v>234</v>
      </c>
      <c r="D36" s="0" t="s">
        <v>174</v>
      </c>
      <c r="E36" s="0" t="n">
        <v>1</v>
      </c>
      <c r="F36" s="0" t="n">
        <v>10</v>
      </c>
      <c r="G36" s="0" t="n">
        <v>1</v>
      </c>
      <c r="H36" s="0" t="n">
        <v>5</v>
      </c>
      <c r="I36" s="0" t="n">
        <v>15</v>
      </c>
      <c r="J36" s="0" t="n">
        <v>25</v>
      </c>
      <c r="K36" s="0" t="n">
        <v>45</v>
      </c>
      <c r="L36" s="0" t="n">
        <v>45</v>
      </c>
      <c r="M36" s="0" t="n">
        <v>45</v>
      </c>
      <c r="N36" s="0" t="n">
        <v>45</v>
      </c>
      <c r="O36" s="0" t="n">
        <v>50</v>
      </c>
      <c r="P36" s="0" t="n">
        <v>50</v>
      </c>
    </row>
    <row r="37" customFormat="false" ht="15" hidden="false" customHeight="false" outlineLevel="0" collapsed="false">
      <c r="B37" s="0" t="s">
        <v>235</v>
      </c>
      <c r="C37" s="0" t="s">
        <v>236</v>
      </c>
      <c r="D37" s="0" t="s">
        <v>174</v>
      </c>
      <c r="E37" s="0" t="n">
        <v>1</v>
      </c>
      <c r="F37" s="0" t="n">
        <v>10</v>
      </c>
      <c r="G37" s="0" t="n">
        <v>1</v>
      </c>
      <c r="H37" s="0" t="n">
        <v>5</v>
      </c>
      <c r="I37" s="0" t="n">
        <v>15</v>
      </c>
      <c r="J37" s="0" t="n">
        <v>25</v>
      </c>
      <c r="K37" s="0" t="n">
        <v>45</v>
      </c>
      <c r="L37" s="0" t="n">
        <v>45</v>
      </c>
      <c r="M37" s="0" t="n">
        <v>45</v>
      </c>
      <c r="N37" s="0" t="n">
        <v>45</v>
      </c>
      <c r="O37" s="0" t="n">
        <v>50</v>
      </c>
      <c r="P37" s="0" t="n">
        <v>50</v>
      </c>
    </row>
    <row r="38" customFormat="false" ht="15" hidden="false" customHeight="false" outlineLevel="0" collapsed="false">
      <c r="B38" s="0" t="s">
        <v>237</v>
      </c>
      <c r="C38" s="0" t="s">
        <v>238</v>
      </c>
      <c r="D38" s="0" t="s">
        <v>174</v>
      </c>
      <c r="E38" s="0" t="n">
        <v>1</v>
      </c>
      <c r="F38" s="0" t="n">
        <v>10</v>
      </c>
      <c r="G38" s="0" t="n">
        <v>1</v>
      </c>
      <c r="H38" s="0" t="n">
        <v>5</v>
      </c>
      <c r="I38" s="0" t="n">
        <v>15</v>
      </c>
      <c r="J38" s="0" t="n">
        <v>25</v>
      </c>
      <c r="K38" s="0" t="n">
        <v>45</v>
      </c>
      <c r="L38" s="0" t="n">
        <v>45</v>
      </c>
      <c r="M38" s="0" t="n">
        <v>45</v>
      </c>
      <c r="N38" s="0" t="n">
        <v>45</v>
      </c>
      <c r="O38" s="0" t="n">
        <v>50</v>
      </c>
      <c r="P38" s="0" t="n">
        <v>50</v>
      </c>
    </row>
    <row r="39" customFormat="false" ht="15" hidden="false" customHeight="false" outlineLevel="0" collapsed="false">
      <c r="B39" s="0" t="s">
        <v>239</v>
      </c>
      <c r="C39" s="0" t="s">
        <v>240</v>
      </c>
      <c r="D39" s="0" t="s">
        <v>174</v>
      </c>
      <c r="E39" s="0" t="n">
        <v>1</v>
      </c>
      <c r="F39" s="0" t="n">
        <v>10</v>
      </c>
      <c r="G39" s="0" t="n">
        <v>1</v>
      </c>
      <c r="H39" s="0" t="n">
        <v>5</v>
      </c>
      <c r="I39" s="0" t="n">
        <v>15</v>
      </c>
      <c r="J39" s="0" t="n">
        <v>25</v>
      </c>
      <c r="K39" s="0" t="n">
        <v>45</v>
      </c>
      <c r="L39" s="0" t="n">
        <v>45</v>
      </c>
      <c r="M39" s="0" t="n">
        <v>45</v>
      </c>
      <c r="N39" s="0" t="n">
        <v>45</v>
      </c>
      <c r="O39" s="0" t="n">
        <v>50</v>
      </c>
      <c r="P39" s="0" t="n">
        <v>50</v>
      </c>
    </row>
    <row r="40" customFormat="false" ht="15" hidden="false" customHeight="false" outlineLevel="0" collapsed="false">
      <c r="B40" s="0" t="s">
        <v>241</v>
      </c>
      <c r="C40" s="0" t="s">
        <v>242</v>
      </c>
      <c r="D40" s="0" t="s">
        <v>174</v>
      </c>
      <c r="E40" s="0" t="n">
        <v>1</v>
      </c>
      <c r="F40" s="0" t="n">
        <v>10</v>
      </c>
      <c r="G40" s="0" t="n">
        <v>1</v>
      </c>
      <c r="H40" s="0" t="n">
        <v>5</v>
      </c>
      <c r="I40" s="0" t="n">
        <v>15</v>
      </c>
      <c r="J40" s="0" t="n">
        <v>25</v>
      </c>
      <c r="K40" s="0" t="n">
        <v>45</v>
      </c>
      <c r="L40" s="0" t="n">
        <v>45</v>
      </c>
      <c r="M40" s="0" t="n">
        <v>45</v>
      </c>
      <c r="N40" s="0" t="n">
        <v>45</v>
      </c>
      <c r="O40" s="0" t="n">
        <v>50</v>
      </c>
      <c r="P40" s="0" t="n">
        <v>50</v>
      </c>
    </row>
    <row r="41" customFormat="false" ht="15" hidden="false" customHeight="false" outlineLevel="0" collapsed="false">
      <c r="B41" s="0" t="s">
        <v>243</v>
      </c>
      <c r="C41" s="0" t="s">
        <v>244</v>
      </c>
      <c r="D41" s="0" t="s">
        <v>174</v>
      </c>
      <c r="E41" s="0" t="n">
        <v>1</v>
      </c>
      <c r="F41" s="0" t="n">
        <v>10</v>
      </c>
      <c r="G41" s="0" t="n">
        <v>1</v>
      </c>
      <c r="H41" s="0" t="n">
        <v>5</v>
      </c>
      <c r="I41" s="0" t="n">
        <v>15</v>
      </c>
      <c r="J41" s="0" t="n">
        <v>25</v>
      </c>
      <c r="K41" s="0" t="n">
        <v>45</v>
      </c>
      <c r="L41" s="0" t="n">
        <v>45</v>
      </c>
      <c r="M41" s="0" t="n">
        <v>45</v>
      </c>
      <c r="N41" s="0" t="n">
        <v>45</v>
      </c>
      <c r="O41" s="0" t="n">
        <v>50</v>
      </c>
      <c r="P41" s="0" t="n">
        <v>50</v>
      </c>
    </row>
    <row r="42" customFormat="false" ht="15" hidden="false" customHeight="false" outlineLevel="0" collapsed="false">
      <c r="B42" s="0" t="s">
        <v>245</v>
      </c>
      <c r="C42" s="0" t="s">
        <v>246</v>
      </c>
      <c r="D42" s="0" t="s">
        <v>174</v>
      </c>
      <c r="E42" s="0" t="n">
        <v>1</v>
      </c>
      <c r="F42" s="0" t="n">
        <v>10</v>
      </c>
      <c r="G42" s="0" t="n">
        <v>1</v>
      </c>
      <c r="H42" s="0" t="n">
        <v>5</v>
      </c>
      <c r="I42" s="0" t="n">
        <v>15</v>
      </c>
      <c r="J42" s="0" t="n">
        <v>25</v>
      </c>
      <c r="K42" s="0" t="n">
        <v>45</v>
      </c>
      <c r="L42" s="0" t="n">
        <v>45</v>
      </c>
      <c r="M42" s="0" t="n">
        <v>45</v>
      </c>
      <c r="N42" s="0" t="n">
        <v>45</v>
      </c>
      <c r="O42" s="0" t="n">
        <v>50</v>
      </c>
      <c r="P42" s="0" t="n">
        <v>50</v>
      </c>
    </row>
    <row r="43" customFormat="false" ht="15" hidden="false" customHeight="false" outlineLevel="0" collapsed="false">
      <c r="B43" s="0" t="s">
        <v>43</v>
      </c>
      <c r="C43" s="0" t="s">
        <v>40</v>
      </c>
      <c r="D43" s="0" t="s">
        <v>174</v>
      </c>
      <c r="E43" s="0" t="n">
        <v>1</v>
      </c>
      <c r="F43" s="0" t="n">
        <v>10</v>
      </c>
      <c r="G43" s="0" t="n">
        <v>1</v>
      </c>
      <c r="H43" s="0" t="n">
        <v>5</v>
      </c>
      <c r="I43" s="0" t="n">
        <v>15</v>
      </c>
      <c r="J43" s="0" t="n">
        <v>25</v>
      </c>
      <c r="K43" s="0" t="n">
        <v>45</v>
      </c>
      <c r="L43" s="0" t="n">
        <v>45</v>
      </c>
      <c r="M43" s="0" t="n">
        <v>45</v>
      </c>
      <c r="N43" s="0" t="n">
        <v>45</v>
      </c>
      <c r="O43" s="0" t="n">
        <v>50</v>
      </c>
      <c r="P43" s="0" t="n">
        <v>50</v>
      </c>
    </row>
    <row r="44" customFormat="false" ht="15" hidden="false" customHeight="false" outlineLevel="0" collapsed="false">
      <c r="B44" s="0" t="s">
        <v>247</v>
      </c>
      <c r="C44" s="0" t="s">
        <v>248</v>
      </c>
      <c r="D44" s="0" t="s">
        <v>174</v>
      </c>
      <c r="E44" s="0" t="n">
        <v>1</v>
      </c>
      <c r="F44" s="0" t="n">
        <v>10</v>
      </c>
      <c r="G44" s="0" t="n">
        <v>5</v>
      </c>
      <c r="H44" s="0" t="n">
        <v>15</v>
      </c>
      <c r="I44" s="0" t="n">
        <v>25</v>
      </c>
      <c r="J44" s="0" t="n">
        <v>70</v>
      </c>
      <c r="K44" s="0" t="n">
        <v>105</v>
      </c>
      <c r="L44" s="0" t="n">
        <v>105</v>
      </c>
      <c r="M44" s="0" t="n">
        <v>105</v>
      </c>
      <c r="N44" s="0" t="n">
        <v>105</v>
      </c>
      <c r="O44" s="0" t="n">
        <v>150</v>
      </c>
      <c r="P44" s="0" t="n">
        <v>150</v>
      </c>
    </row>
    <row r="45" customFormat="false" ht="15" hidden="false" customHeight="false" outlineLevel="0" collapsed="false">
      <c r="B45" s="0" t="s">
        <v>249</v>
      </c>
      <c r="C45" s="0" t="s">
        <v>250</v>
      </c>
      <c r="D45" s="0" t="s">
        <v>174</v>
      </c>
      <c r="E45" s="0" t="n">
        <v>1</v>
      </c>
      <c r="F45" s="0" t="n">
        <v>10</v>
      </c>
      <c r="G45" s="0" t="n">
        <v>2.5</v>
      </c>
      <c r="H45" s="0" t="n">
        <v>7.5</v>
      </c>
      <c r="I45" s="0" t="n">
        <v>15</v>
      </c>
      <c r="J45" s="0" t="n">
        <v>17.8</v>
      </c>
      <c r="K45" s="0" t="n">
        <v>18.8</v>
      </c>
      <c r="L45" s="0" t="n">
        <v>19.8</v>
      </c>
      <c r="M45" s="0" t="n">
        <v>20.8</v>
      </c>
      <c r="N45" s="0" t="n">
        <v>21.8</v>
      </c>
      <c r="O45" s="0" t="n">
        <v>22</v>
      </c>
      <c r="P45" s="0" t="n">
        <v>22</v>
      </c>
    </row>
    <row r="46" customFormat="false" ht="15" hidden="false" customHeight="false" outlineLevel="0" collapsed="false">
      <c r="B46" s="0" t="s">
        <v>251</v>
      </c>
      <c r="C46" s="0" t="s">
        <v>252</v>
      </c>
      <c r="D46" s="0" t="s">
        <v>253</v>
      </c>
      <c r="E46" s="0" t="n">
        <v>1</v>
      </c>
      <c r="F46" s="0" t="n">
        <v>10</v>
      </c>
      <c r="G46" s="0" t="n">
        <v>5</v>
      </c>
      <c r="H46" s="0" t="n">
        <v>7.5</v>
      </c>
      <c r="I46" s="0" t="n">
        <v>20</v>
      </c>
      <c r="J46" s="0" t="n">
        <v>45</v>
      </c>
      <c r="K46" s="0" t="n">
        <v>50</v>
      </c>
      <c r="L46" s="0" t="n">
        <v>80</v>
      </c>
      <c r="M46" s="0" t="n">
        <v>130</v>
      </c>
      <c r="N46" s="0" t="n">
        <v>180</v>
      </c>
      <c r="O46" s="0" t="n">
        <v>210</v>
      </c>
      <c r="P46" s="0" t="n">
        <v>210</v>
      </c>
    </row>
    <row r="47" customFormat="false" ht="15" hidden="false" customHeight="false" outlineLevel="0" collapsed="false">
      <c r="B47" s="0" t="s">
        <v>254</v>
      </c>
      <c r="C47" s="0" t="s">
        <v>255</v>
      </c>
      <c r="D47" s="0" t="s">
        <v>253</v>
      </c>
      <c r="E47" s="0" t="n">
        <v>1</v>
      </c>
      <c r="F47" s="0" t="n">
        <v>10</v>
      </c>
      <c r="G47" s="0" t="n">
        <v>5</v>
      </c>
      <c r="H47" s="0" t="n">
        <v>20</v>
      </c>
      <c r="I47" s="0" t="n">
        <v>40</v>
      </c>
      <c r="J47" s="0" t="n">
        <v>50</v>
      </c>
      <c r="K47" s="0" t="n">
        <v>50</v>
      </c>
      <c r="L47" s="0" t="n">
        <v>70</v>
      </c>
      <c r="M47" s="0" t="n">
        <v>70</v>
      </c>
      <c r="N47" s="0" t="n">
        <v>70</v>
      </c>
      <c r="O47" s="0" t="n">
        <v>100</v>
      </c>
      <c r="P47" s="0" t="n">
        <v>100</v>
      </c>
    </row>
    <row r="48" customFormat="false" ht="15" hidden="false" customHeight="false" outlineLevel="0" collapsed="false">
      <c r="B48" s="0" t="s">
        <v>256</v>
      </c>
      <c r="C48" s="0" t="s">
        <v>257</v>
      </c>
      <c r="D48" s="0" t="s">
        <v>253</v>
      </c>
      <c r="E48" s="0" t="n">
        <v>1</v>
      </c>
      <c r="F48" s="0" t="n">
        <v>10</v>
      </c>
      <c r="G48" s="0" t="n">
        <v>5</v>
      </c>
      <c r="H48" s="0" t="n">
        <v>20</v>
      </c>
      <c r="I48" s="0" t="n">
        <v>40</v>
      </c>
      <c r="J48" s="0" t="n">
        <v>50</v>
      </c>
      <c r="K48" s="0" t="n">
        <v>50</v>
      </c>
      <c r="L48" s="0" t="n">
        <v>70</v>
      </c>
      <c r="M48" s="0" t="n">
        <v>70</v>
      </c>
      <c r="N48" s="0" t="n">
        <v>70</v>
      </c>
      <c r="O48" s="0" t="n">
        <v>100</v>
      </c>
      <c r="P48" s="0" t="n">
        <v>100</v>
      </c>
    </row>
    <row r="49" customFormat="false" ht="15" hidden="false" customHeight="false" outlineLevel="0" collapsed="false">
      <c r="B49" s="0" t="s">
        <v>258</v>
      </c>
      <c r="C49" s="0" t="s">
        <v>48</v>
      </c>
      <c r="D49" s="0" t="s">
        <v>253</v>
      </c>
      <c r="E49" s="0" t="n">
        <v>1</v>
      </c>
      <c r="F49" s="0" t="n">
        <v>10</v>
      </c>
      <c r="G49" s="0" t="n">
        <v>5</v>
      </c>
      <c r="H49" s="0" t="n">
        <v>20</v>
      </c>
      <c r="I49" s="0" t="n">
        <v>40</v>
      </c>
      <c r="J49" s="0" t="n">
        <v>50</v>
      </c>
      <c r="K49" s="0" t="n">
        <v>50</v>
      </c>
      <c r="L49" s="0" t="n">
        <v>70</v>
      </c>
      <c r="M49" s="0" t="n">
        <v>70</v>
      </c>
      <c r="N49" s="0" t="n">
        <v>70</v>
      </c>
      <c r="O49" s="0" t="n">
        <v>100</v>
      </c>
      <c r="P49" s="0" t="n">
        <v>100</v>
      </c>
    </row>
    <row r="50" customFormat="false" ht="15" hidden="false" customHeight="false" outlineLevel="0" collapsed="false">
      <c r="B50" s="0" t="s">
        <v>259</v>
      </c>
      <c r="C50" s="0" t="s">
        <v>260</v>
      </c>
      <c r="D50" s="0" t="s">
        <v>253</v>
      </c>
      <c r="E50" s="0" t="n">
        <v>1</v>
      </c>
      <c r="F50" s="0" t="n">
        <v>10</v>
      </c>
      <c r="G50" s="0" t="n">
        <v>30</v>
      </c>
      <c r="H50" s="0" t="n">
        <v>150</v>
      </c>
      <c r="I50" s="0" t="n">
        <v>350</v>
      </c>
      <c r="J50" s="0" t="n">
        <v>850</v>
      </c>
      <c r="K50" s="0" t="n">
        <v>1450</v>
      </c>
      <c r="L50" s="0" t="n">
        <v>1450</v>
      </c>
      <c r="M50" s="0" t="n">
        <v>1850</v>
      </c>
      <c r="N50" s="0" t="n">
        <v>1850</v>
      </c>
      <c r="O50" s="0" t="n">
        <v>1850</v>
      </c>
      <c r="P50" s="0" t="n">
        <v>1850</v>
      </c>
    </row>
    <row r="51" customFormat="false" ht="15" hidden="false" customHeight="false" outlineLevel="0" collapsed="false">
      <c r="B51" s="0" t="s">
        <v>261</v>
      </c>
      <c r="C51" s="0" t="s">
        <v>262</v>
      </c>
      <c r="D51" s="0" t="s">
        <v>253</v>
      </c>
      <c r="E51" s="0" t="n">
        <v>1</v>
      </c>
      <c r="F51" s="0" t="n">
        <v>10</v>
      </c>
      <c r="G51" s="0" t="n">
        <v>30</v>
      </c>
      <c r="H51" s="0" t="n">
        <v>150</v>
      </c>
      <c r="I51" s="0" t="n">
        <v>350</v>
      </c>
      <c r="J51" s="0" t="n">
        <v>850</v>
      </c>
      <c r="K51" s="0" t="n">
        <v>1450</v>
      </c>
      <c r="L51" s="0" t="n">
        <v>1450</v>
      </c>
      <c r="M51" s="0" t="n">
        <v>1850</v>
      </c>
      <c r="N51" s="0" t="n">
        <v>1850</v>
      </c>
      <c r="O51" s="0" t="n">
        <v>1850</v>
      </c>
      <c r="P51" s="0" t="n">
        <v>1850</v>
      </c>
    </row>
    <row r="52" customFormat="false" ht="15" hidden="false" customHeight="false" outlineLevel="0" collapsed="false">
      <c r="B52" s="0" t="s">
        <v>263</v>
      </c>
      <c r="C52" s="0" t="s">
        <v>264</v>
      </c>
      <c r="D52" s="0" t="s">
        <v>253</v>
      </c>
      <c r="E52" s="0" t="n">
        <v>1</v>
      </c>
      <c r="F52" s="0" t="n">
        <v>10</v>
      </c>
      <c r="G52" s="0" t="n">
        <v>30</v>
      </c>
      <c r="H52" s="0" t="n">
        <v>150</v>
      </c>
      <c r="I52" s="0" t="n">
        <v>350</v>
      </c>
      <c r="J52" s="0" t="n">
        <v>850</v>
      </c>
      <c r="K52" s="0" t="n">
        <v>1450</v>
      </c>
      <c r="L52" s="0" t="n">
        <v>1450</v>
      </c>
      <c r="M52" s="0" t="n">
        <v>1850</v>
      </c>
      <c r="N52" s="0" t="n">
        <v>1850</v>
      </c>
      <c r="O52" s="0" t="n">
        <v>1850</v>
      </c>
      <c r="P52" s="0" t="n">
        <v>1850</v>
      </c>
    </row>
    <row r="53" customFormat="false" ht="15" hidden="false" customHeight="false" outlineLevel="0" collapsed="false">
      <c r="B53" s="0" t="s">
        <v>265</v>
      </c>
      <c r="C53" s="0" t="s">
        <v>266</v>
      </c>
      <c r="D53" s="0" t="s">
        <v>253</v>
      </c>
      <c r="E53" s="0" t="n">
        <v>1</v>
      </c>
      <c r="F53" s="0" t="n">
        <v>10</v>
      </c>
      <c r="G53" s="0" t="n">
        <v>900</v>
      </c>
      <c r="H53" s="0" t="n">
        <v>1080</v>
      </c>
      <c r="I53" s="0" t="n">
        <v>1020</v>
      </c>
      <c r="J53" s="0" t="n">
        <v>1040</v>
      </c>
      <c r="K53" s="0" t="n">
        <v>1060</v>
      </c>
      <c r="L53" s="0" t="n">
        <v>1070</v>
      </c>
      <c r="M53" s="0" t="n">
        <v>1075</v>
      </c>
      <c r="N53" s="0" t="n">
        <v>1080</v>
      </c>
      <c r="O53" s="0" t="n">
        <v>2110</v>
      </c>
      <c r="P53" s="0" t="n">
        <v>4210</v>
      </c>
    </row>
    <row r="54" customFormat="false" ht="15" hidden="false" customHeight="false" outlineLevel="0" collapsed="false">
      <c r="B54" s="0" t="s">
        <v>267</v>
      </c>
      <c r="C54" s="0" t="s">
        <v>268</v>
      </c>
      <c r="D54" s="0" t="s">
        <v>253</v>
      </c>
      <c r="E54" s="0" t="n">
        <v>1</v>
      </c>
      <c r="F54" s="0" t="n">
        <v>10</v>
      </c>
      <c r="G54" s="0" t="n">
        <v>900</v>
      </c>
      <c r="H54" s="0" t="n">
        <v>1080</v>
      </c>
      <c r="I54" s="0" t="n">
        <v>1020</v>
      </c>
      <c r="J54" s="0" t="n">
        <v>1040</v>
      </c>
      <c r="K54" s="0" t="n">
        <v>1060</v>
      </c>
      <c r="L54" s="0" t="n">
        <v>1070</v>
      </c>
      <c r="M54" s="0" t="n">
        <v>1075</v>
      </c>
      <c r="N54" s="0" t="n">
        <v>1080</v>
      </c>
      <c r="O54" s="0" t="n">
        <v>2110</v>
      </c>
      <c r="P54" s="0" t="n">
        <v>4210</v>
      </c>
    </row>
    <row r="55" customFormat="false" ht="15" hidden="false" customHeight="false" outlineLevel="0" collapsed="false">
      <c r="B55" s="0" t="s">
        <v>269</v>
      </c>
      <c r="C55" s="0" t="s">
        <v>270</v>
      </c>
      <c r="D55" s="0" t="s">
        <v>253</v>
      </c>
      <c r="E55" s="0" t="n">
        <v>1</v>
      </c>
      <c r="F55" s="0" t="n">
        <v>10</v>
      </c>
      <c r="G55" s="0" t="n">
        <v>900</v>
      </c>
      <c r="H55" s="0" t="n">
        <v>1080</v>
      </c>
      <c r="I55" s="0" t="n">
        <v>1020</v>
      </c>
      <c r="J55" s="0" t="n">
        <v>1040</v>
      </c>
      <c r="K55" s="0" t="n">
        <v>1060</v>
      </c>
      <c r="L55" s="0" t="n">
        <v>1070</v>
      </c>
      <c r="M55" s="0" t="n">
        <v>1075</v>
      </c>
      <c r="N55" s="0" t="n">
        <v>1080</v>
      </c>
      <c r="O55" s="0" t="n">
        <v>2110</v>
      </c>
      <c r="P55" s="0" t="n">
        <v>4210</v>
      </c>
    </row>
    <row r="56" customFormat="false" ht="15" hidden="false" customHeight="false" outlineLevel="0" collapsed="false">
      <c r="B56" s="0" t="s">
        <v>57</v>
      </c>
      <c r="C56" s="0" t="s">
        <v>58</v>
      </c>
      <c r="D56" s="0" t="s">
        <v>271</v>
      </c>
      <c r="E56" s="0" t="n">
        <v>1</v>
      </c>
      <c r="F56" s="0" t="n">
        <v>10</v>
      </c>
      <c r="G56" s="0" t="n">
        <v>8000</v>
      </c>
      <c r="H56" s="0" t="n">
        <v>8000</v>
      </c>
      <c r="I56" s="0" t="n">
        <v>8000</v>
      </c>
      <c r="J56" s="0" t="n">
        <v>5000</v>
      </c>
      <c r="K56" s="0" t="n">
        <v>5000</v>
      </c>
      <c r="L56" s="0" t="n">
        <v>5000</v>
      </c>
      <c r="M56" s="0" t="n">
        <v>4500</v>
      </c>
      <c r="N56" s="0" t="n">
        <v>4000</v>
      </c>
      <c r="O56" s="0" t="n">
        <v>3500</v>
      </c>
      <c r="P56" s="0" t="n">
        <v>3000</v>
      </c>
    </row>
    <row r="57" customFormat="false" ht="15" hidden="false" customHeight="false" outlineLevel="0" collapsed="false">
      <c r="B57" s="0" t="s">
        <v>61</v>
      </c>
      <c r="C57" s="0" t="s">
        <v>62</v>
      </c>
      <c r="D57" s="0" t="s">
        <v>272</v>
      </c>
      <c r="E57" s="0" t="n">
        <v>1</v>
      </c>
      <c r="F57" s="0" t="n">
        <v>10</v>
      </c>
      <c r="G57" s="0" t="n">
        <v>25</v>
      </c>
      <c r="H57" s="0" t="n">
        <v>1400</v>
      </c>
      <c r="I57" s="0" t="n">
        <v>1400</v>
      </c>
      <c r="J57" s="0" t="n">
        <v>1400</v>
      </c>
      <c r="K57" s="0" t="n">
        <v>1200</v>
      </c>
      <c r="L57" s="0" t="n">
        <v>1200</v>
      </c>
      <c r="M57" s="0" t="n">
        <v>1000</v>
      </c>
      <c r="N57" s="0" t="n">
        <v>1000</v>
      </c>
      <c r="O57" s="0" t="n">
        <v>1000</v>
      </c>
      <c r="P57" s="0" t="n">
        <v>1000</v>
      </c>
    </row>
    <row r="58" customFormat="false" ht="15" hidden="false" customHeight="false" outlineLevel="0" collapsed="false">
      <c r="B58" s="0" t="s">
        <v>63</v>
      </c>
      <c r="C58" s="0" t="s">
        <v>273</v>
      </c>
      <c r="D58" s="0" t="s">
        <v>174</v>
      </c>
      <c r="E58" s="0" t="n">
        <v>1</v>
      </c>
      <c r="F58" s="0" t="n">
        <v>10</v>
      </c>
      <c r="G58" s="0" t="n">
        <v>10</v>
      </c>
      <c r="H58" s="0" t="n">
        <v>12</v>
      </c>
      <c r="I58" s="0" t="n">
        <v>25</v>
      </c>
      <c r="J58" s="0" t="n">
        <v>25</v>
      </c>
      <c r="K58" s="0" t="n">
        <v>25</v>
      </c>
      <c r="L58" s="0" t="n">
        <v>45</v>
      </c>
      <c r="M58" s="0" t="n">
        <v>48</v>
      </c>
      <c r="N58" s="0" t="n">
        <v>48</v>
      </c>
      <c r="O58" s="0" t="n">
        <v>48</v>
      </c>
      <c r="P58" s="0" t="n">
        <v>48</v>
      </c>
    </row>
    <row r="59" customFormat="false" ht="15" hidden="false" customHeight="false" outlineLevel="0" collapsed="false">
      <c r="B59" s="0" t="s">
        <v>274</v>
      </c>
      <c r="C59" s="0" t="s">
        <v>275</v>
      </c>
      <c r="D59" s="0" t="s">
        <v>272</v>
      </c>
      <c r="E59" s="0" t="n">
        <v>1</v>
      </c>
      <c r="F59" s="0" t="n">
        <v>10</v>
      </c>
      <c r="G59" s="0" t="n">
        <v>50000000</v>
      </c>
      <c r="H59" s="0" t="n">
        <v>15000000</v>
      </c>
      <c r="I59" s="0" t="n">
        <v>15000000</v>
      </c>
      <c r="J59" s="0" t="n">
        <v>15000000</v>
      </c>
      <c r="K59" s="0" t="n">
        <v>15000000</v>
      </c>
      <c r="L59" s="0" t="n">
        <v>15000000</v>
      </c>
      <c r="M59" s="0" t="n">
        <v>15000000</v>
      </c>
      <c r="N59" s="0" t="n">
        <v>15000000</v>
      </c>
      <c r="O59" s="0" t="n">
        <v>15000000</v>
      </c>
      <c r="P59" s="0" t="n">
        <v>15000000</v>
      </c>
    </row>
    <row r="60" customFormat="false" ht="15" hidden="false" customHeight="false" outlineLevel="0" collapsed="false">
      <c r="B60" s="0" t="s">
        <v>276</v>
      </c>
      <c r="C60" s="0" t="s">
        <v>66</v>
      </c>
      <c r="D60" s="0" t="s">
        <v>272</v>
      </c>
      <c r="E60" s="0" t="n">
        <v>1</v>
      </c>
      <c r="F60" s="0" t="n">
        <v>10</v>
      </c>
      <c r="G60" s="0" t="n">
        <v>50000000</v>
      </c>
      <c r="H60" s="0" t="n">
        <v>15000000</v>
      </c>
      <c r="I60" s="0" t="n">
        <v>15000000</v>
      </c>
      <c r="J60" s="0" t="n">
        <v>15000000</v>
      </c>
      <c r="K60" s="0" t="n">
        <v>15000000</v>
      </c>
      <c r="L60" s="0" t="n">
        <v>15000000</v>
      </c>
      <c r="M60" s="0" t="n">
        <v>15000000</v>
      </c>
      <c r="N60" s="0" t="n">
        <v>15000000</v>
      </c>
      <c r="O60" s="0" t="n">
        <v>15000000</v>
      </c>
      <c r="P60" s="0" t="n">
        <v>15000000</v>
      </c>
    </row>
    <row r="61" customFormat="false" ht="15" hidden="false" customHeight="false" outlineLevel="0" collapsed="false">
      <c r="B61" s="0" t="s">
        <v>277</v>
      </c>
      <c r="C61" s="0" t="s">
        <v>68</v>
      </c>
      <c r="D61" s="0" t="s">
        <v>272</v>
      </c>
      <c r="E61" s="0" t="n">
        <v>1</v>
      </c>
      <c r="F61" s="0" t="n">
        <v>10</v>
      </c>
      <c r="G61" s="0" t="n">
        <v>6000</v>
      </c>
      <c r="H61" s="0" t="n">
        <v>5000</v>
      </c>
      <c r="I61" s="0" t="n">
        <v>5000</v>
      </c>
      <c r="J61" s="0" t="n">
        <v>5000</v>
      </c>
      <c r="K61" s="0" t="n">
        <v>8000</v>
      </c>
      <c r="L61" s="0" t="n">
        <v>8000</v>
      </c>
      <c r="M61" s="0" t="n">
        <v>8000</v>
      </c>
      <c r="N61" s="0" t="n">
        <v>8000</v>
      </c>
      <c r="O61" s="0" t="n">
        <v>8000</v>
      </c>
      <c r="P61" s="0" t="n">
        <v>8000</v>
      </c>
    </row>
    <row r="62" customFormat="false" ht="15" hidden="false" customHeight="false" outlineLevel="0" collapsed="false">
      <c r="B62" s="0" t="s">
        <v>278</v>
      </c>
      <c r="C62" s="0" t="s">
        <v>70</v>
      </c>
      <c r="D62" s="0" t="s">
        <v>272</v>
      </c>
      <c r="E62" s="0" t="n">
        <v>1</v>
      </c>
      <c r="F62" s="0" t="n">
        <v>10</v>
      </c>
      <c r="G62" s="0" t="n">
        <v>6000</v>
      </c>
      <c r="H62" s="0" t="n">
        <v>5000</v>
      </c>
      <c r="I62" s="0" t="n">
        <v>5000</v>
      </c>
      <c r="J62" s="0" t="n">
        <v>5000</v>
      </c>
      <c r="K62" s="0" t="n">
        <v>8000</v>
      </c>
      <c r="L62" s="0" t="n">
        <v>8000</v>
      </c>
      <c r="M62" s="0" t="n">
        <v>8000</v>
      </c>
      <c r="N62" s="0" t="n">
        <v>8000</v>
      </c>
      <c r="O62" s="0" t="n">
        <v>8000</v>
      </c>
      <c r="P62" s="0" t="n">
        <v>8000</v>
      </c>
    </row>
    <row r="63" customFormat="false" ht="15" hidden="false" customHeight="false" outlineLevel="0" collapsed="false">
      <c r="B63" s="0" t="s">
        <v>279</v>
      </c>
      <c r="C63" s="0" t="s">
        <v>280</v>
      </c>
      <c r="D63" s="0" t="s">
        <v>174</v>
      </c>
      <c r="E63" s="0" t="n">
        <v>1</v>
      </c>
      <c r="F63" s="0" t="n">
        <v>10</v>
      </c>
      <c r="G63" s="0" t="n">
        <v>1</v>
      </c>
      <c r="H63" s="0" t="n">
        <v>5</v>
      </c>
      <c r="I63" s="0" t="n">
        <v>15</v>
      </c>
      <c r="J63" s="0" t="n">
        <v>25</v>
      </c>
      <c r="K63" s="0" t="n">
        <v>45</v>
      </c>
      <c r="L63" s="0" t="n">
        <v>45</v>
      </c>
      <c r="M63" s="0" t="n">
        <v>45</v>
      </c>
      <c r="N63" s="0" t="n">
        <v>45</v>
      </c>
      <c r="O63" s="0" t="n">
        <v>50</v>
      </c>
      <c r="P63" s="0" t="n">
        <v>50</v>
      </c>
    </row>
    <row r="64" customFormat="false" ht="15" hidden="false" customHeight="false" outlineLevel="0" collapsed="false">
      <c r="B64" s="0" t="s">
        <v>281</v>
      </c>
      <c r="C64" s="0" t="s">
        <v>282</v>
      </c>
      <c r="D64" s="0" t="s">
        <v>73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283</v>
      </c>
      <c r="C65" s="0" t="s">
        <v>284</v>
      </c>
      <c r="D65" s="0" t="s">
        <v>73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285</v>
      </c>
      <c r="C66" s="0" t="s">
        <v>286</v>
      </c>
      <c r="D66" s="0" t="s">
        <v>77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287</v>
      </c>
      <c r="C67" s="0" t="s">
        <v>288</v>
      </c>
      <c r="D67" s="0" t="s">
        <v>77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289</v>
      </c>
      <c r="C68" s="0" t="s">
        <v>290</v>
      </c>
      <c r="D68" s="0" t="s">
        <v>77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78</v>
      </c>
      <c r="C69" s="0" t="s">
        <v>79</v>
      </c>
      <c r="D69" s="0" t="s">
        <v>77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82</v>
      </c>
      <c r="C70" s="0" t="s">
        <v>83</v>
      </c>
      <c r="D70" s="0" t="s">
        <v>84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291</v>
      </c>
      <c r="C71" s="0" t="s">
        <v>292</v>
      </c>
      <c r="D71" s="0" t="s">
        <v>87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293</v>
      </c>
      <c r="C72" s="0" t="s">
        <v>294</v>
      </c>
      <c r="D72" s="0" t="s">
        <v>87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90</v>
      </c>
      <c r="C73" s="0" t="s">
        <v>91</v>
      </c>
      <c r="D73" s="0" t="s">
        <v>87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295</v>
      </c>
      <c r="C74" s="0" t="s">
        <v>296</v>
      </c>
      <c r="D74" s="0" t="s">
        <v>92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297</v>
      </c>
      <c r="C75" s="0" t="s">
        <v>298</v>
      </c>
      <c r="D75" s="0" t="s">
        <v>92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94</v>
      </c>
      <c r="C76" s="0" t="s">
        <v>95</v>
      </c>
      <c r="D76" s="0" t="s">
        <v>96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97</v>
      </c>
      <c r="C77" s="0" t="s">
        <v>98</v>
      </c>
      <c r="D77" s="0" t="s">
        <v>99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100</v>
      </c>
      <c r="C78" s="0" t="s">
        <v>101</v>
      </c>
      <c r="D78" s="0" t="s">
        <v>102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103</v>
      </c>
      <c r="C79" s="0" t="s">
        <v>104</v>
      </c>
      <c r="D79" s="0" t="s">
        <v>299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105</v>
      </c>
      <c r="C80" s="0" t="s">
        <v>106</v>
      </c>
      <c r="D80" s="0" t="s">
        <v>300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107</v>
      </c>
      <c r="C81" s="0" t="s">
        <v>108</v>
      </c>
      <c r="D81" s="0" t="s">
        <v>99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109</v>
      </c>
      <c r="C82" s="0" t="s">
        <v>110</v>
      </c>
      <c r="D82" s="0" t="s">
        <v>96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111</v>
      </c>
      <c r="C83" s="0" t="s">
        <v>112</v>
      </c>
      <c r="D83" s="0" t="s">
        <v>113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114</v>
      </c>
      <c r="C84" s="0" t="s">
        <v>115</v>
      </c>
      <c r="D84" s="0" t="s">
        <v>301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116</v>
      </c>
      <c r="C85" s="0" t="s">
        <v>117</v>
      </c>
      <c r="D85" s="0" t="s">
        <v>118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119</v>
      </c>
      <c r="C86" s="0" t="s">
        <v>120</v>
      </c>
      <c r="D86" s="0" t="s">
        <v>302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121</v>
      </c>
      <c r="C87" s="0" t="s">
        <v>122</v>
      </c>
      <c r="D87" s="0" t="s">
        <v>123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124</v>
      </c>
      <c r="C88" s="0" t="s">
        <v>125</v>
      </c>
      <c r="D88" s="0" t="s">
        <v>126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127</v>
      </c>
      <c r="C89" s="0" t="s">
        <v>128</v>
      </c>
      <c r="D89" s="0" t="s">
        <v>129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130</v>
      </c>
      <c r="C90" s="0" t="s">
        <v>131</v>
      </c>
      <c r="D90" s="0" t="s">
        <v>132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133</v>
      </c>
      <c r="C91" s="0" t="s">
        <v>134</v>
      </c>
      <c r="D91" s="0" t="s">
        <v>135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136</v>
      </c>
      <c r="C92" s="0" t="s">
        <v>137</v>
      </c>
      <c r="D92" s="0" t="s">
        <v>138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139</v>
      </c>
      <c r="C93" s="0" t="s">
        <v>303</v>
      </c>
      <c r="D93" s="0" t="s">
        <v>304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P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5"/>
  <sheetData>
    <row r="4" customFormat="false" ht="15" hidden="false" customHeight="false" outlineLevel="0" collapsed="false">
      <c r="B4" s="0" t="s">
        <v>172</v>
      </c>
      <c r="C4" s="0" t="s">
        <v>173</v>
      </c>
      <c r="D4" s="0" t="s">
        <v>174</v>
      </c>
      <c r="E4" s="0" t="n">
        <v>1</v>
      </c>
      <c r="F4" s="0" t="n">
        <v>10</v>
      </c>
      <c r="G4" s="0" t="n">
        <v>0.68</v>
      </c>
      <c r="H4" s="0" t="n">
        <v>0.69</v>
      </c>
      <c r="I4" s="0" t="n">
        <v>4.82</v>
      </c>
      <c r="J4" s="0" t="n">
        <v>16.88</v>
      </c>
      <c r="K4" s="0" t="n">
        <v>18.32</v>
      </c>
      <c r="L4" s="0" t="n">
        <v>20.37</v>
      </c>
      <c r="M4" s="0" t="n">
        <v>20.38</v>
      </c>
      <c r="N4" s="0" t="n">
        <v>20.39</v>
      </c>
      <c r="O4" s="0" t="n">
        <v>20.4</v>
      </c>
      <c r="P4" s="0" t="n">
        <v>20.4</v>
      </c>
    </row>
    <row r="5" customFormat="false" ht="15" hidden="false" customHeight="false" outlineLevel="0" collapsed="false">
      <c r="B5" s="0" t="s">
        <v>175</v>
      </c>
      <c r="C5" s="0" t="s">
        <v>176</v>
      </c>
      <c r="D5" s="0" t="s">
        <v>174</v>
      </c>
      <c r="E5" s="0" t="n">
        <v>1</v>
      </c>
      <c r="F5" s="0" t="n">
        <v>10</v>
      </c>
      <c r="G5" s="0" t="n">
        <v>3.37</v>
      </c>
      <c r="H5" s="0" t="n">
        <v>3.03</v>
      </c>
      <c r="I5" s="0" t="n">
        <v>3.6</v>
      </c>
      <c r="J5" s="0" t="n">
        <v>4.85</v>
      </c>
      <c r="K5" s="0" t="n">
        <v>5.35</v>
      </c>
      <c r="L5" s="0" t="n">
        <v>5.43</v>
      </c>
      <c r="M5" s="0" t="n">
        <v>6.46</v>
      </c>
      <c r="N5" s="0" t="n">
        <v>6.47</v>
      </c>
      <c r="O5" s="0" t="n">
        <v>6.47</v>
      </c>
      <c r="P5" s="0" t="n">
        <v>6.47</v>
      </c>
    </row>
    <row r="6" customFormat="false" ht="15" hidden="false" customHeight="false" outlineLevel="0" collapsed="false">
      <c r="B6" s="0" t="s">
        <v>177</v>
      </c>
      <c r="C6" s="0" t="s">
        <v>178</v>
      </c>
      <c r="D6" s="0" t="s">
        <v>174</v>
      </c>
      <c r="E6" s="0" t="n">
        <v>1</v>
      </c>
      <c r="F6" s="0" t="n">
        <v>10</v>
      </c>
      <c r="G6" s="0" t="n">
        <v>2.01</v>
      </c>
      <c r="H6" s="0" t="n">
        <v>5.44</v>
      </c>
      <c r="I6" s="0" t="n">
        <v>18.64</v>
      </c>
      <c r="J6" s="0" t="n">
        <v>27.78</v>
      </c>
      <c r="K6" s="0" t="n">
        <v>75.58</v>
      </c>
      <c r="L6" s="0" t="n">
        <v>138.22</v>
      </c>
      <c r="M6" s="0" t="n">
        <v>228.26</v>
      </c>
      <c r="N6" s="0" t="n">
        <v>308.06</v>
      </c>
      <c r="O6" s="0" t="n">
        <v>457.33</v>
      </c>
      <c r="P6" s="0" t="n">
        <v>569</v>
      </c>
    </row>
    <row r="7" customFormat="false" ht="15" hidden="false" customHeight="false" outlineLevel="0" collapsed="false">
      <c r="B7" s="0" t="s">
        <v>179</v>
      </c>
      <c r="C7" s="0" t="s">
        <v>180</v>
      </c>
      <c r="D7" s="0" t="s">
        <v>174</v>
      </c>
      <c r="E7" s="0" t="n">
        <v>1</v>
      </c>
      <c r="F7" s="0" t="n">
        <v>10</v>
      </c>
      <c r="G7" s="0" t="n">
        <v>3.02</v>
      </c>
      <c r="H7" s="0" t="n">
        <v>45.74</v>
      </c>
      <c r="I7" s="0" t="n">
        <v>80.31</v>
      </c>
      <c r="J7" s="0" t="n">
        <v>195.19</v>
      </c>
      <c r="K7" s="0" t="n">
        <v>195.84</v>
      </c>
      <c r="L7" s="0" t="n">
        <v>195.67</v>
      </c>
      <c r="M7" s="0" t="n">
        <v>195.02</v>
      </c>
      <c r="N7" s="0" t="n">
        <v>195.02</v>
      </c>
      <c r="O7" s="0" t="n">
        <v>195.22</v>
      </c>
      <c r="P7" s="0" t="n">
        <v>205</v>
      </c>
    </row>
    <row r="8" customFormat="false" ht="15" hidden="false" customHeight="false" outlineLevel="0" collapsed="false">
      <c r="B8" s="0" t="s">
        <v>181</v>
      </c>
      <c r="C8" s="0" t="s">
        <v>182</v>
      </c>
      <c r="D8" s="0" t="s">
        <v>174</v>
      </c>
      <c r="E8" s="0" t="n">
        <v>1</v>
      </c>
      <c r="F8" s="0" t="n">
        <v>10</v>
      </c>
      <c r="G8" s="0" t="n">
        <v>3.31</v>
      </c>
      <c r="H8" s="0" t="n">
        <v>4.13</v>
      </c>
      <c r="I8" s="0" t="n">
        <v>5.77</v>
      </c>
      <c r="J8" s="0" t="n">
        <v>7.45</v>
      </c>
      <c r="K8" s="0" t="n">
        <v>18.7</v>
      </c>
      <c r="L8" s="0" t="n">
        <v>29.67</v>
      </c>
      <c r="M8" s="0" t="n">
        <v>40.66</v>
      </c>
      <c r="N8" s="0" t="n">
        <v>40.7</v>
      </c>
      <c r="O8" s="0" t="n">
        <v>40.9</v>
      </c>
      <c r="P8" s="0" t="n">
        <v>41.6</v>
      </c>
    </row>
    <row r="9" customFormat="false" ht="15" hidden="false" customHeight="false" outlineLevel="0" collapsed="false">
      <c r="B9" s="0" t="s">
        <v>183</v>
      </c>
      <c r="C9" s="0" t="s">
        <v>184</v>
      </c>
      <c r="D9" s="0" t="s">
        <v>174</v>
      </c>
      <c r="E9" s="0" t="n">
        <v>1</v>
      </c>
      <c r="F9" s="0" t="n">
        <v>10</v>
      </c>
      <c r="G9" s="0" t="n">
        <v>3.31</v>
      </c>
      <c r="H9" s="0" t="n">
        <v>4.13</v>
      </c>
      <c r="I9" s="0" t="n">
        <v>5.77</v>
      </c>
      <c r="J9" s="0" t="n">
        <v>7.45</v>
      </c>
      <c r="K9" s="0" t="n">
        <v>18.7</v>
      </c>
      <c r="L9" s="0" t="n">
        <v>29.67</v>
      </c>
      <c r="M9" s="0" t="n">
        <v>40.66</v>
      </c>
      <c r="N9" s="0" t="n">
        <v>40.7</v>
      </c>
      <c r="O9" s="0" t="n">
        <v>40.9</v>
      </c>
      <c r="P9" s="0" t="n">
        <v>41.6</v>
      </c>
    </row>
    <row r="10" customFormat="false" ht="15" hidden="false" customHeight="false" outlineLevel="0" collapsed="false">
      <c r="B10" s="0" t="s">
        <v>185</v>
      </c>
      <c r="C10" s="0" t="s">
        <v>186</v>
      </c>
      <c r="D10" s="0" t="s">
        <v>174</v>
      </c>
      <c r="E10" s="0" t="n">
        <v>1</v>
      </c>
      <c r="F10" s="0" t="n">
        <v>10</v>
      </c>
      <c r="G10" s="0" t="n">
        <v>3.31</v>
      </c>
      <c r="H10" s="0" t="n">
        <v>4.13</v>
      </c>
      <c r="I10" s="0" t="n">
        <v>5.77</v>
      </c>
      <c r="J10" s="0" t="n">
        <v>7.45</v>
      </c>
      <c r="K10" s="0" t="n">
        <v>18.7</v>
      </c>
      <c r="L10" s="0" t="n">
        <v>29.67</v>
      </c>
      <c r="M10" s="0" t="n">
        <v>40.66</v>
      </c>
      <c r="N10" s="0" t="n">
        <v>40.7</v>
      </c>
      <c r="O10" s="0" t="n">
        <v>40.9</v>
      </c>
      <c r="P10" s="0" t="n">
        <v>41.6</v>
      </c>
    </row>
    <row r="11" customFormat="false" ht="15" hidden="false" customHeight="false" outlineLevel="0" collapsed="false">
      <c r="B11" s="0" t="s">
        <v>187</v>
      </c>
      <c r="C11" s="0" t="s">
        <v>188</v>
      </c>
      <c r="D11" s="0" t="s">
        <v>174</v>
      </c>
      <c r="E11" s="0" t="n">
        <v>1</v>
      </c>
      <c r="F11" s="0" t="n">
        <v>10</v>
      </c>
      <c r="G11" s="0" t="n">
        <v>3.31</v>
      </c>
      <c r="H11" s="0" t="n">
        <v>4.13</v>
      </c>
      <c r="I11" s="0" t="n">
        <v>5.77</v>
      </c>
      <c r="J11" s="0" t="n">
        <v>7.45</v>
      </c>
      <c r="K11" s="0" t="n">
        <v>18.7</v>
      </c>
      <c r="L11" s="0" t="n">
        <v>29.67</v>
      </c>
      <c r="M11" s="0" t="n">
        <v>40.66</v>
      </c>
      <c r="N11" s="0" t="n">
        <v>40.7</v>
      </c>
      <c r="O11" s="0" t="n">
        <v>40.9</v>
      </c>
      <c r="P11" s="0" t="n">
        <v>41.6</v>
      </c>
    </row>
    <row r="12" customFormat="false" ht="15" hidden="false" customHeight="false" outlineLevel="0" collapsed="false">
      <c r="B12" s="0" t="s">
        <v>189</v>
      </c>
      <c r="C12" s="0" t="s">
        <v>190</v>
      </c>
      <c r="D12" s="0" t="s">
        <v>174</v>
      </c>
      <c r="E12" s="0" t="n">
        <v>1</v>
      </c>
      <c r="F12" s="0" t="n">
        <v>10</v>
      </c>
      <c r="G12" s="0" t="n">
        <v>3.31</v>
      </c>
      <c r="H12" s="0" t="n">
        <v>4.13</v>
      </c>
      <c r="I12" s="0" t="n">
        <v>5.77</v>
      </c>
      <c r="J12" s="0" t="n">
        <v>7.45</v>
      </c>
      <c r="K12" s="0" t="n">
        <v>18.7</v>
      </c>
      <c r="L12" s="0" t="n">
        <v>29.67</v>
      </c>
      <c r="M12" s="0" t="n">
        <v>40.66</v>
      </c>
      <c r="N12" s="0" t="n">
        <v>40.7</v>
      </c>
      <c r="O12" s="0" t="n">
        <v>40.9</v>
      </c>
      <c r="P12" s="0" t="n">
        <v>41.6</v>
      </c>
    </row>
    <row r="13" customFormat="false" ht="15" hidden="false" customHeight="false" outlineLevel="0" collapsed="false">
      <c r="B13" s="0" t="s">
        <v>191</v>
      </c>
      <c r="C13" s="0" t="s">
        <v>192</v>
      </c>
      <c r="D13" s="0" t="s">
        <v>174</v>
      </c>
      <c r="E13" s="0" t="n">
        <v>1</v>
      </c>
      <c r="F13" s="0" t="n">
        <v>10</v>
      </c>
      <c r="G13" s="0" t="n">
        <v>3.31</v>
      </c>
      <c r="H13" s="0" t="n">
        <v>4.13</v>
      </c>
      <c r="I13" s="0" t="n">
        <v>5.77</v>
      </c>
      <c r="J13" s="0" t="n">
        <v>7.45</v>
      </c>
      <c r="K13" s="0" t="n">
        <v>18.7</v>
      </c>
      <c r="L13" s="0" t="n">
        <v>29.67</v>
      </c>
      <c r="M13" s="0" t="n">
        <v>40.66</v>
      </c>
      <c r="N13" s="0" t="n">
        <v>40.7</v>
      </c>
      <c r="O13" s="0" t="n">
        <v>40.9</v>
      </c>
      <c r="P13" s="0" t="n">
        <v>41.6</v>
      </c>
    </row>
    <row r="14" customFormat="false" ht="15" hidden="false" customHeight="false" outlineLevel="0" collapsed="false">
      <c r="B14" s="0" t="s">
        <v>193</v>
      </c>
      <c r="C14" s="0" t="s">
        <v>194</v>
      </c>
      <c r="D14" s="0" t="s">
        <v>174</v>
      </c>
      <c r="E14" s="0" t="n">
        <v>1</v>
      </c>
      <c r="F14" s="0" t="n">
        <v>10</v>
      </c>
      <c r="G14" s="0" t="n">
        <v>3.31</v>
      </c>
      <c r="H14" s="0" t="n">
        <v>4.13</v>
      </c>
      <c r="I14" s="0" t="n">
        <v>5.77</v>
      </c>
      <c r="J14" s="0" t="n">
        <v>7.45</v>
      </c>
      <c r="K14" s="0" t="n">
        <v>18.7</v>
      </c>
      <c r="L14" s="0" t="n">
        <v>29.67</v>
      </c>
      <c r="M14" s="0" t="n">
        <v>40.66</v>
      </c>
      <c r="N14" s="0" t="n">
        <v>40.7</v>
      </c>
      <c r="O14" s="0" t="n">
        <v>40.9</v>
      </c>
      <c r="P14" s="0" t="n">
        <v>41.6</v>
      </c>
    </row>
    <row r="15" customFormat="false" ht="15" hidden="false" customHeight="false" outlineLevel="0" collapsed="false">
      <c r="B15" s="0" t="s">
        <v>195</v>
      </c>
      <c r="C15" s="0" t="s">
        <v>196</v>
      </c>
      <c r="D15" s="0" t="s">
        <v>174</v>
      </c>
      <c r="E15" s="0" t="n">
        <v>1</v>
      </c>
      <c r="F15" s="0" t="n">
        <v>10</v>
      </c>
      <c r="G15" s="0" t="n">
        <v>3.31</v>
      </c>
      <c r="H15" s="0" t="n">
        <v>4.13</v>
      </c>
      <c r="I15" s="0" t="n">
        <v>5.77</v>
      </c>
      <c r="J15" s="0" t="n">
        <v>7.45</v>
      </c>
      <c r="K15" s="0" t="n">
        <v>18.7</v>
      </c>
      <c r="L15" s="0" t="n">
        <v>29.67</v>
      </c>
      <c r="M15" s="0" t="n">
        <v>40.66</v>
      </c>
      <c r="N15" s="0" t="n">
        <v>40.7</v>
      </c>
      <c r="O15" s="0" t="n">
        <v>40.9</v>
      </c>
      <c r="P15" s="0" t="n">
        <v>41.6</v>
      </c>
    </row>
    <row r="16" customFormat="false" ht="15" hidden="false" customHeight="false" outlineLevel="0" collapsed="false">
      <c r="B16" s="0" t="s">
        <v>197</v>
      </c>
      <c r="C16" s="0" t="s">
        <v>198</v>
      </c>
      <c r="D16" s="0" t="s">
        <v>174</v>
      </c>
      <c r="E16" s="0" t="n">
        <v>1</v>
      </c>
      <c r="F16" s="0" t="n">
        <v>10</v>
      </c>
      <c r="G16" s="0" t="n">
        <v>2.67</v>
      </c>
      <c r="H16" s="0" t="n">
        <v>666.67</v>
      </c>
      <c r="I16" s="0" t="n">
        <v>1266.67</v>
      </c>
      <c r="J16" s="0" t="n">
        <v>3760.67</v>
      </c>
      <c r="K16" s="0" t="n">
        <v>5796.67</v>
      </c>
      <c r="L16" s="0" t="n">
        <v>8806.67</v>
      </c>
      <c r="M16" s="0" t="n">
        <v>8836.67</v>
      </c>
      <c r="N16" s="0" t="n">
        <v>8806.67</v>
      </c>
      <c r="O16" s="0" t="n">
        <v>8816.67</v>
      </c>
      <c r="P16" s="0" t="n">
        <v>8826.67</v>
      </c>
    </row>
    <row r="17" customFormat="false" ht="15" hidden="false" customHeight="false" outlineLevel="0" collapsed="false">
      <c r="B17" s="0" t="s">
        <v>199</v>
      </c>
      <c r="C17" s="0" t="s">
        <v>200</v>
      </c>
      <c r="D17" s="0" t="s">
        <v>174</v>
      </c>
      <c r="E17" s="0" t="n">
        <v>1</v>
      </c>
      <c r="F17" s="0" t="n">
        <v>10</v>
      </c>
      <c r="G17" s="0" t="n">
        <v>2.67</v>
      </c>
      <c r="H17" s="0" t="n">
        <v>666.67</v>
      </c>
      <c r="I17" s="0" t="n">
        <v>1266.67</v>
      </c>
      <c r="J17" s="0" t="n">
        <v>3760.67</v>
      </c>
      <c r="K17" s="0" t="n">
        <v>5796.67</v>
      </c>
      <c r="L17" s="0" t="n">
        <v>8806.67</v>
      </c>
      <c r="M17" s="0" t="n">
        <v>8836.67</v>
      </c>
      <c r="N17" s="0" t="n">
        <v>8806.67</v>
      </c>
      <c r="O17" s="0" t="n">
        <v>8816.67</v>
      </c>
      <c r="P17" s="0" t="n">
        <v>8826.67</v>
      </c>
    </row>
    <row r="18" customFormat="false" ht="15" hidden="false" customHeight="false" outlineLevel="0" collapsed="false">
      <c r="B18" s="0" t="s">
        <v>201</v>
      </c>
      <c r="C18" s="0" t="s">
        <v>202</v>
      </c>
      <c r="D18" s="0" t="s">
        <v>174</v>
      </c>
      <c r="E18" s="0" t="n">
        <v>1</v>
      </c>
      <c r="F18" s="0" t="n">
        <v>10</v>
      </c>
      <c r="G18" s="0" t="n">
        <v>2.67</v>
      </c>
      <c r="H18" s="0" t="n">
        <v>666.67</v>
      </c>
      <c r="I18" s="0" t="n">
        <v>1266.67</v>
      </c>
      <c r="J18" s="0" t="n">
        <v>3760.67</v>
      </c>
      <c r="K18" s="0" t="n">
        <v>5796.67</v>
      </c>
      <c r="L18" s="0" t="n">
        <v>8806.67</v>
      </c>
      <c r="M18" s="0" t="n">
        <v>8836.67</v>
      </c>
      <c r="N18" s="0" t="n">
        <v>8806.67</v>
      </c>
      <c r="O18" s="0" t="n">
        <v>8816.67</v>
      </c>
      <c r="P18" s="0" t="n">
        <v>8826.67</v>
      </c>
    </row>
    <row r="19" customFormat="false" ht="15" hidden="false" customHeight="false" outlineLevel="0" collapsed="false">
      <c r="B19" s="0" t="s">
        <v>203</v>
      </c>
      <c r="C19" s="0" t="s">
        <v>204</v>
      </c>
      <c r="D19" s="0" t="s">
        <v>174</v>
      </c>
      <c r="E19" s="0" t="n">
        <v>1</v>
      </c>
      <c r="F19" s="0" t="n">
        <v>10</v>
      </c>
      <c r="G19" s="0" t="n">
        <v>0.03</v>
      </c>
      <c r="H19" s="0" t="n">
        <v>0.02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</row>
    <row r="20" customFormat="false" ht="15" hidden="false" customHeight="false" outlineLevel="0" collapsed="false">
      <c r="B20" s="0" t="s">
        <v>205</v>
      </c>
      <c r="C20" s="0" t="s">
        <v>206</v>
      </c>
      <c r="D20" s="0" t="s">
        <v>174</v>
      </c>
      <c r="E20" s="0" t="n">
        <v>1</v>
      </c>
      <c r="F20" s="0" t="n">
        <v>10</v>
      </c>
      <c r="G20" s="0" t="n">
        <v>0.8</v>
      </c>
      <c r="H20" s="0" t="n">
        <v>1</v>
      </c>
      <c r="I20" s="0" t="n">
        <v>1.2</v>
      </c>
      <c r="J20" s="0" t="n">
        <v>1.7</v>
      </c>
      <c r="K20" s="0" t="n">
        <v>1.9</v>
      </c>
      <c r="L20" s="0" t="n">
        <v>2.1</v>
      </c>
      <c r="M20" s="0" t="n">
        <v>2.2</v>
      </c>
      <c r="N20" s="0" t="n">
        <v>2.9</v>
      </c>
      <c r="O20" s="0" t="n">
        <v>2.9</v>
      </c>
      <c r="P20" s="0" t="n">
        <v>2.9</v>
      </c>
    </row>
    <row r="21" customFormat="false" ht="15" hidden="false" customHeight="false" outlineLevel="0" collapsed="false">
      <c r="B21" s="0" t="s">
        <v>207</v>
      </c>
      <c r="C21" s="0" t="s">
        <v>208</v>
      </c>
      <c r="D21" s="0" t="s">
        <v>174</v>
      </c>
      <c r="E21" s="0" t="n">
        <v>1</v>
      </c>
      <c r="F21" s="0" t="n">
        <v>10</v>
      </c>
      <c r="G21" s="0" t="n">
        <v>0.8</v>
      </c>
      <c r="H21" s="0" t="n">
        <v>1</v>
      </c>
      <c r="I21" s="0" t="n">
        <v>1.2</v>
      </c>
      <c r="J21" s="0" t="n">
        <v>1.7</v>
      </c>
      <c r="K21" s="0" t="n">
        <v>1.9</v>
      </c>
      <c r="L21" s="0" t="n">
        <v>2.1</v>
      </c>
      <c r="M21" s="0" t="n">
        <v>2.2</v>
      </c>
      <c r="N21" s="0" t="n">
        <v>2.9</v>
      </c>
      <c r="O21" s="0" t="n">
        <v>2.9</v>
      </c>
      <c r="P21" s="0" t="n">
        <v>2.9</v>
      </c>
    </row>
    <row r="22" customFormat="false" ht="15" hidden="false" customHeight="false" outlineLevel="0" collapsed="false">
      <c r="B22" s="0" t="s">
        <v>209</v>
      </c>
      <c r="C22" s="0" t="s">
        <v>210</v>
      </c>
      <c r="D22" s="0" t="s">
        <v>174</v>
      </c>
      <c r="E22" s="0" t="n">
        <v>1</v>
      </c>
      <c r="F22" s="0" t="n">
        <v>10</v>
      </c>
      <c r="G22" s="0" t="n">
        <v>0.8</v>
      </c>
      <c r="H22" s="0" t="n">
        <v>1</v>
      </c>
      <c r="I22" s="0" t="n">
        <v>1.2</v>
      </c>
      <c r="J22" s="0" t="n">
        <v>1.7</v>
      </c>
      <c r="K22" s="0" t="n">
        <v>1.9</v>
      </c>
      <c r="L22" s="0" t="n">
        <v>2.1</v>
      </c>
      <c r="M22" s="0" t="n">
        <v>2.2</v>
      </c>
      <c r="N22" s="0" t="n">
        <v>2.9</v>
      </c>
      <c r="O22" s="0" t="n">
        <v>2.9</v>
      </c>
      <c r="P22" s="0" t="n">
        <v>2.9</v>
      </c>
    </row>
    <row r="23" customFormat="false" ht="15" hidden="false" customHeight="false" outlineLevel="0" collapsed="false">
      <c r="B23" s="0" t="s">
        <v>211</v>
      </c>
      <c r="C23" s="0" t="s">
        <v>212</v>
      </c>
      <c r="D23" s="0" t="s">
        <v>174</v>
      </c>
      <c r="E23" s="0" t="n">
        <v>1</v>
      </c>
      <c r="F23" s="0" t="n">
        <v>10</v>
      </c>
      <c r="G23" s="0" t="n">
        <v>1.84</v>
      </c>
      <c r="H23" s="0" t="n">
        <v>5.05</v>
      </c>
      <c r="I23" s="0" t="n">
        <v>6.67</v>
      </c>
      <c r="J23" s="0" t="n">
        <v>18.43</v>
      </c>
      <c r="K23" s="0" t="n">
        <v>29.21</v>
      </c>
      <c r="L23" s="0" t="n">
        <v>75.9</v>
      </c>
      <c r="M23" s="0" t="n">
        <v>109.14</v>
      </c>
      <c r="N23" s="0" t="n">
        <v>152.76</v>
      </c>
      <c r="O23" s="0" t="n">
        <v>166.47</v>
      </c>
      <c r="P23" s="0" t="n">
        <v>150</v>
      </c>
    </row>
    <row r="24" customFormat="false" ht="15" hidden="false" customHeight="false" outlineLevel="0" collapsed="false">
      <c r="B24" s="0" t="s">
        <v>213</v>
      </c>
      <c r="C24" s="0" t="s">
        <v>214</v>
      </c>
      <c r="D24" s="0" t="s">
        <v>174</v>
      </c>
      <c r="E24" s="0" t="n">
        <v>1</v>
      </c>
      <c r="F24" s="0" t="n">
        <v>10</v>
      </c>
      <c r="G24" s="0" t="n">
        <v>6.03</v>
      </c>
      <c r="H24" s="0" t="n">
        <v>9.31</v>
      </c>
      <c r="I24" s="0" t="n">
        <v>9.51</v>
      </c>
      <c r="J24" s="0" t="n">
        <v>9.3</v>
      </c>
      <c r="K24" s="0" t="n">
        <v>9.29</v>
      </c>
      <c r="L24" s="0" t="n">
        <v>9.32</v>
      </c>
      <c r="M24" s="0" t="n">
        <v>9.32</v>
      </c>
      <c r="N24" s="0" t="n">
        <v>9.5</v>
      </c>
      <c r="O24" s="0" t="n">
        <v>9.52</v>
      </c>
      <c r="P24" s="0" t="n">
        <v>9.59</v>
      </c>
    </row>
    <row r="25" customFormat="false" ht="15" hidden="false" customHeight="false" outlineLevel="0" collapsed="false">
      <c r="B25" s="0" t="s">
        <v>29</v>
      </c>
      <c r="C25" s="0" t="s">
        <v>30</v>
      </c>
      <c r="D25" s="0" t="s">
        <v>174</v>
      </c>
      <c r="E25" s="0" t="n">
        <v>1</v>
      </c>
      <c r="F25" s="0" t="n">
        <v>10</v>
      </c>
      <c r="G25" s="0" t="n">
        <v>6.03</v>
      </c>
      <c r="H25" s="0" t="n">
        <v>9.31</v>
      </c>
      <c r="I25" s="0" t="n">
        <v>9.51</v>
      </c>
      <c r="J25" s="0" t="n">
        <v>9.3</v>
      </c>
      <c r="K25" s="0" t="n">
        <v>9.29</v>
      </c>
      <c r="L25" s="0" t="n">
        <v>9.32</v>
      </c>
      <c r="M25" s="0" t="n">
        <v>9.32</v>
      </c>
      <c r="N25" s="0" t="n">
        <v>9.5</v>
      </c>
      <c r="O25" s="0" t="n">
        <v>9.52</v>
      </c>
      <c r="P25" s="0" t="n">
        <v>9.59</v>
      </c>
    </row>
    <row r="26" customFormat="false" ht="15" hidden="false" customHeight="false" outlineLevel="0" collapsed="false">
      <c r="B26" s="0" t="s">
        <v>215</v>
      </c>
      <c r="C26" s="0" t="s">
        <v>216</v>
      </c>
      <c r="D26" s="0" t="s">
        <v>174</v>
      </c>
      <c r="E26" s="0" t="n">
        <v>1</v>
      </c>
      <c r="F26" s="0" t="n">
        <v>10</v>
      </c>
      <c r="G26" s="0" t="n">
        <v>2.77</v>
      </c>
      <c r="H26" s="0" t="n">
        <v>33.83</v>
      </c>
      <c r="I26" s="0" t="n">
        <v>78.98</v>
      </c>
      <c r="J26" s="0" t="n">
        <v>155.83</v>
      </c>
      <c r="K26" s="0" t="n">
        <v>252.43</v>
      </c>
      <c r="L26" s="0" t="n">
        <v>305.03</v>
      </c>
      <c r="M26" s="0" t="n">
        <v>305</v>
      </c>
      <c r="N26" s="0" t="n">
        <v>304.37</v>
      </c>
      <c r="O26" s="0" t="n">
        <v>310.18</v>
      </c>
      <c r="P26" s="0" t="n">
        <v>315</v>
      </c>
    </row>
    <row r="27" customFormat="false" ht="15" hidden="false" customHeight="false" outlineLevel="0" collapsed="false">
      <c r="B27" s="0" t="s">
        <v>217</v>
      </c>
      <c r="C27" s="0" t="s">
        <v>218</v>
      </c>
      <c r="D27" s="0" t="s">
        <v>174</v>
      </c>
      <c r="E27" s="0" t="n">
        <v>1</v>
      </c>
      <c r="F27" s="0" t="n">
        <v>10</v>
      </c>
      <c r="G27" s="0" t="n">
        <v>0.13</v>
      </c>
      <c r="H27" s="0" t="n">
        <v>2.35</v>
      </c>
      <c r="I27" s="0" t="n">
        <v>3.13</v>
      </c>
      <c r="J27" s="0" t="n">
        <v>6.88</v>
      </c>
      <c r="K27" s="0" t="n">
        <v>15.07</v>
      </c>
      <c r="L27" s="0" t="n">
        <v>28.33</v>
      </c>
      <c r="M27" s="0" t="n">
        <v>44.06</v>
      </c>
      <c r="N27" s="0" t="n">
        <v>45</v>
      </c>
      <c r="O27" s="0" t="n">
        <v>46.87</v>
      </c>
      <c r="P27" s="0" t="n">
        <v>47</v>
      </c>
    </row>
    <row r="28" customFormat="false" ht="15" hidden="false" customHeight="false" outlineLevel="0" collapsed="false">
      <c r="B28" s="0" t="s">
        <v>219</v>
      </c>
      <c r="C28" s="0" t="s">
        <v>220</v>
      </c>
      <c r="D28" s="0" t="s">
        <v>174</v>
      </c>
      <c r="E28" s="0" t="n">
        <v>1</v>
      </c>
      <c r="F28" s="0" t="n">
        <v>10</v>
      </c>
      <c r="G28" s="0" t="n">
        <v>0.73</v>
      </c>
      <c r="H28" s="0" t="n">
        <v>3.9</v>
      </c>
      <c r="I28" s="0" t="n">
        <v>5.88</v>
      </c>
      <c r="J28" s="0" t="n">
        <v>8.41</v>
      </c>
      <c r="K28" s="0" t="n">
        <v>12.32</v>
      </c>
      <c r="L28" s="0" t="n">
        <v>18.03</v>
      </c>
      <c r="M28" s="0" t="n">
        <v>21.9</v>
      </c>
      <c r="N28" s="0" t="n">
        <v>20.95</v>
      </c>
      <c r="O28" s="0" t="n">
        <v>20.5</v>
      </c>
      <c r="P28" s="0" t="n">
        <v>20</v>
      </c>
    </row>
    <row r="29" customFormat="false" ht="15" hidden="false" customHeight="false" outlineLevel="0" collapsed="false">
      <c r="B29" s="0" t="s">
        <v>221</v>
      </c>
      <c r="C29" s="0" t="s">
        <v>222</v>
      </c>
      <c r="D29" s="0" t="s">
        <v>174</v>
      </c>
      <c r="E29" s="0" t="n">
        <v>1</v>
      </c>
      <c r="F29" s="0" t="n">
        <v>10</v>
      </c>
      <c r="G29" s="0" t="n">
        <v>0.73</v>
      </c>
      <c r="H29" s="0" t="n">
        <v>3.9</v>
      </c>
      <c r="I29" s="0" t="n">
        <v>5.88</v>
      </c>
      <c r="J29" s="0" t="n">
        <v>8.41</v>
      </c>
      <c r="K29" s="0" t="n">
        <v>12.32</v>
      </c>
      <c r="L29" s="0" t="n">
        <v>18.03</v>
      </c>
      <c r="M29" s="0" t="n">
        <v>21.9</v>
      </c>
      <c r="N29" s="0" t="n">
        <v>20.95</v>
      </c>
      <c r="O29" s="0" t="n">
        <v>20.5</v>
      </c>
      <c r="P29" s="0" t="n">
        <v>20</v>
      </c>
    </row>
    <row r="30" customFormat="false" ht="15" hidden="false" customHeight="false" outlineLevel="0" collapsed="false">
      <c r="B30" s="0" t="s">
        <v>223</v>
      </c>
      <c r="C30" s="0" t="s">
        <v>224</v>
      </c>
      <c r="D30" s="0" t="s">
        <v>174</v>
      </c>
      <c r="E30" s="0" t="n">
        <v>1</v>
      </c>
      <c r="F30" s="0" t="n">
        <v>10</v>
      </c>
      <c r="G30" s="0" t="n">
        <v>0.73</v>
      </c>
      <c r="H30" s="0" t="n">
        <v>3.9</v>
      </c>
      <c r="I30" s="0" t="n">
        <v>5.88</v>
      </c>
      <c r="J30" s="0" t="n">
        <v>8.41</v>
      </c>
      <c r="K30" s="0" t="n">
        <v>12.32</v>
      </c>
      <c r="L30" s="0" t="n">
        <v>18.03</v>
      </c>
      <c r="M30" s="0" t="n">
        <v>21.9</v>
      </c>
      <c r="N30" s="0" t="n">
        <v>20.95</v>
      </c>
      <c r="O30" s="0" t="n">
        <v>20.5</v>
      </c>
      <c r="P30" s="0" t="n">
        <v>20</v>
      </c>
    </row>
    <row r="31" customFormat="false" ht="15" hidden="false" customHeight="false" outlineLevel="0" collapsed="false">
      <c r="B31" s="0" t="s">
        <v>225</v>
      </c>
      <c r="C31" s="0" t="s">
        <v>226</v>
      </c>
      <c r="D31" s="0" t="s">
        <v>174</v>
      </c>
      <c r="E31" s="0" t="n">
        <v>1</v>
      </c>
      <c r="F31" s="0" t="n">
        <v>10</v>
      </c>
      <c r="G31" s="0" t="n">
        <v>0.73</v>
      </c>
      <c r="H31" s="0" t="n">
        <v>3.9</v>
      </c>
      <c r="I31" s="0" t="n">
        <v>5.88</v>
      </c>
      <c r="J31" s="0" t="n">
        <v>8.41</v>
      </c>
      <c r="K31" s="0" t="n">
        <v>12.32</v>
      </c>
      <c r="L31" s="0" t="n">
        <v>18.03</v>
      </c>
      <c r="M31" s="0" t="n">
        <v>21.9</v>
      </c>
      <c r="N31" s="0" t="n">
        <v>20.95</v>
      </c>
      <c r="O31" s="0" t="n">
        <v>20.5</v>
      </c>
      <c r="P31" s="0" t="n">
        <v>20</v>
      </c>
    </row>
    <row r="32" customFormat="false" ht="15" hidden="false" customHeight="false" outlineLevel="0" collapsed="false">
      <c r="B32" s="0" t="s">
        <v>227</v>
      </c>
      <c r="C32" s="0" t="s">
        <v>228</v>
      </c>
      <c r="D32" s="0" t="s">
        <v>174</v>
      </c>
      <c r="E32" s="0" t="n">
        <v>1</v>
      </c>
      <c r="F32" s="0" t="n">
        <v>10</v>
      </c>
      <c r="G32" s="0" t="n">
        <v>0.73</v>
      </c>
      <c r="H32" s="0" t="n">
        <v>3.9</v>
      </c>
      <c r="I32" s="0" t="n">
        <v>5.88</v>
      </c>
      <c r="J32" s="0" t="n">
        <v>8.41</v>
      </c>
      <c r="K32" s="0" t="n">
        <v>12.32</v>
      </c>
      <c r="L32" s="0" t="n">
        <v>18.03</v>
      </c>
      <c r="M32" s="0" t="n">
        <v>21.9</v>
      </c>
      <c r="N32" s="0" t="n">
        <v>20.95</v>
      </c>
      <c r="O32" s="0" t="n">
        <v>20.5</v>
      </c>
      <c r="P32" s="0" t="n">
        <v>20</v>
      </c>
    </row>
    <row r="33" customFormat="false" ht="15" hidden="false" customHeight="false" outlineLevel="0" collapsed="false">
      <c r="B33" s="0" t="s">
        <v>229</v>
      </c>
      <c r="C33" s="0" t="s">
        <v>230</v>
      </c>
      <c r="D33" s="0" t="s">
        <v>174</v>
      </c>
      <c r="E33" s="0" t="n">
        <v>1</v>
      </c>
      <c r="F33" s="0" t="n">
        <v>10</v>
      </c>
      <c r="G33" s="0" t="n">
        <v>0.73</v>
      </c>
      <c r="H33" s="0" t="n">
        <v>3.9</v>
      </c>
      <c r="I33" s="0" t="n">
        <v>5.88</v>
      </c>
      <c r="J33" s="0" t="n">
        <v>8.41</v>
      </c>
      <c r="K33" s="0" t="n">
        <v>12.32</v>
      </c>
      <c r="L33" s="0" t="n">
        <v>18.03</v>
      </c>
      <c r="M33" s="0" t="n">
        <v>21.9</v>
      </c>
      <c r="N33" s="0" t="n">
        <v>20.95</v>
      </c>
      <c r="O33" s="0" t="n">
        <v>20.5</v>
      </c>
      <c r="P33" s="0" t="n">
        <v>20</v>
      </c>
    </row>
    <row r="34" customFormat="false" ht="15" hidden="false" customHeight="false" outlineLevel="0" collapsed="false">
      <c r="B34" s="0" t="s">
        <v>231</v>
      </c>
      <c r="C34" s="0" t="s">
        <v>232</v>
      </c>
      <c r="D34" s="0" t="s">
        <v>174</v>
      </c>
      <c r="E34" s="0" t="n">
        <v>1</v>
      </c>
      <c r="F34" s="0" t="n">
        <v>10</v>
      </c>
      <c r="G34" s="0" t="n">
        <v>0.73</v>
      </c>
      <c r="H34" s="0" t="n">
        <v>3.9</v>
      </c>
      <c r="I34" s="0" t="n">
        <v>5.88</v>
      </c>
      <c r="J34" s="0" t="n">
        <v>8.41</v>
      </c>
      <c r="K34" s="0" t="n">
        <v>12.32</v>
      </c>
      <c r="L34" s="0" t="n">
        <v>18.03</v>
      </c>
      <c r="M34" s="0" t="n">
        <v>21.9</v>
      </c>
      <c r="N34" s="0" t="n">
        <v>20.95</v>
      </c>
      <c r="O34" s="0" t="n">
        <v>20.5</v>
      </c>
      <c r="P34" s="0" t="n">
        <v>20</v>
      </c>
    </row>
    <row r="35" customFormat="false" ht="15" hidden="false" customHeight="false" outlineLevel="0" collapsed="false">
      <c r="B35" s="0" t="s">
        <v>233</v>
      </c>
      <c r="C35" s="0" t="s">
        <v>234</v>
      </c>
      <c r="D35" s="0" t="s">
        <v>174</v>
      </c>
      <c r="E35" s="0" t="n">
        <v>1</v>
      </c>
      <c r="F35" s="0" t="n">
        <v>10</v>
      </c>
      <c r="G35" s="0" t="n">
        <v>0.73</v>
      </c>
      <c r="H35" s="0" t="n">
        <v>3.9</v>
      </c>
      <c r="I35" s="0" t="n">
        <v>5.88</v>
      </c>
      <c r="J35" s="0" t="n">
        <v>8.41</v>
      </c>
      <c r="K35" s="0" t="n">
        <v>12.32</v>
      </c>
      <c r="L35" s="0" t="n">
        <v>18.03</v>
      </c>
      <c r="M35" s="0" t="n">
        <v>21.9</v>
      </c>
      <c r="N35" s="0" t="n">
        <v>20.95</v>
      </c>
      <c r="O35" s="0" t="n">
        <v>20.5</v>
      </c>
      <c r="P35" s="0" t="n">
        <v>20</v>
      </c>
    </row>
    <row r="36" customFormat="false" ht="15" hidden="false" customHeight="false" outlineLevel="0" collapsed="false">
      <c r="B36" s="0" t="s">
        <v>235</v>
      </c>
      <c r="C36" s="0" t="s">
        <v>236</v>
      </c>
      <c r="D36" s="0" t="s">
        <v>174</v>
      </c>
      <c r="E36" s="0" t="n">
        <v>1</v>
      </c>
      <c r="F36" s="0" t="n">
        <v>10</v>
      </c>
      <c r="G36" s="0" t="n">
        <v>0.73</v>
      </c>
      <c r="H36" s="0" t="n">
        <v>3.9</v>
      </c>
      <c r="I36" s="0" t="n">
        <v>5.88</v>
      </c>
      <c r="J36" s="0" t="n">
        <v>8.41</v>
      </c>
      <c r="K36" s="0" t="n">
        <v>12.32</v>
      </c>
      <c r="L36" s="0" t="n">
        <v>18.03</v>
      </c>
      <c r="M36" s="0" t="n">
        <v>21.9</v>
      </c>
      <c r="N36" s="0" t="n">
        <v>20.95</v>
      </c>
      <c r="O36" s="0" t="n">
        <v>20.5</v>
      </c>
      <c r="P36" s="0" t="n">
        <v>20</v>
      </c>
    </row>
    <row r="37" customFormat="false" ht="15" hidden="false" customHeight="false" outlineLevel="0" collapsed="false">
      <c r="B37" s="0" t="s">
        <v>237</v>
      </c>
      <c r="C37" s="0" t="s">
        <v>238</v>
      </c>
      <c r="D37" s="0" t="s">
        <v>174</v>
      </c>
      <c r="E37" s="0" t="n">
        <v>1</v>
      </c>
      <c r="F37" s="0" t="n">
        <v>10</v>
      </c>
      <c r="G37" s="0" t="n">
        <v>0.73</v>
      </c>
      <c r="H37" s="0" t="n">
        <v>3.9</v>
      </c>
      <c r="I37" s="0" t="n">
        <v>5.88</v>
      </c>
      <c r="J37" s="0" t="n">
        <v>8.41</v>
      </c>
      <c r="K37" s="0" t="n">
        <v>12.32</v>
      </c>
      <c r="L37" s="0" t="n">
        <v>18.03</v>
      </c>
      <c r="M37" s="0" t="n">
        <v>21.9</v>
      </c>
      <c r="N37" s="0" t="n">
        <v>20.95</v>
      </c>
      <c r="O37" s="0" t="n">
        <v>20.5</v>
      </c>
      <c r="P37" s="0" t="n">
        <v>20</v>
      </c>
    </row>
    <row r="38" customFormat="false" ht="15" hidden="false" customHeight="false" outlineLevel="0" collapsed="false">
      <c r="B38" s="0" t="s">
        <v>239</v>
      </c>
      <c r="C38" s="0" t="s">
        <v>240</v>
      </c>
      <c r="D38" s="0" t="s">
        <v>174</v>
      </c>
      <c r="E38" s="0" t="n">
        <v>1</v>
      </c>
      <c r="F38" s="0" t="n">
        <v>10</v>
      </c>
      <c r="G38" s="0" t="n">
        <v>0.73</v>
      </c>
      <c r="H38" s="0" t="n">
        <v>3.9</v>
      </c>
      <c r="I38" s="0" t="n">
        <v>5.88</v>
      </c>
      <c r="J38" s="0" t="n">
        <v>8.41</v>
      </c>
      <c r="K38" s="0" t="n">
        <v>12.32</v>
      </c>
      <c r="L38" s="0" t="n">
        <v>18.03</v>
      </c>
      <c r="M38" s="0" t="n">
        <v>21.9</v>
      </c>
      <c r="N38" s="0" t="n">
        <v>20.95</v>
      </c>
      <c r="O38" s="0" t="n">
        <v>20.5</v>
      </c>
      <c r="P38" s="0" t="n">
        <v>20</v>
      </c>
    </row>
    <row r="39" customFormat="false" ht="15" hidden="false" customHeight="false" outlineLevel="0" collapsed="false">
      <c r="B39" s="0" t="s">
        <v>241</v>
      </c>
      <c r="C39" s="0" t="s">
        <v>242</v>
      </c>
      <c r="D39" s="0" t="s">
        <v>174</v>
      </c>
      <c r="E39" s="0" t="n">
        <v>1</v>
      </c>
      <c r="F39" s="0" t="n">
        <v>10</v>
      </c>
      <c r="G39" s="0" t="n">
        <v>0.73</v>
      </c>
      <c r="H39" s="0" t="n">
        <v>3.9</v>
      </c>
      <c r="I39" s="0" t="n">
        <v>5.88</v>
      </c>
      <c r="J39" s="0" t="n">
        <v>8.41</v>
      </c>
      <c r="K39" s="0" t="n">
        <v>12.32</v>
      </c>
      <c r="L39" s="0" t="n">
        <v>18.03</v>
      </c>
      <c r="M39" s="0" t="n">
        <v>21.9</v>
      </c>
      <c r="N39" s="0" t="n">
        <v>20.95</v>
      </c>
      <c r="O39" s="0" t="n">
        <v>20.5</v>
      </c>
      <c r="P39" s="0" t="n">
        <v>20</v>
      </c>
    </row>
    <row r="40" customFormat="false" ht="15" hidden="false" customHeight="false" outlineLevel="0" collapsed="false">
      <c r="B40" s="0" t="s">
        <v>243</v>
      </c>
      <c r="C40" s="0" t="s">
        <v>244</v>
      </c>
      <c r="D40" s="0" t="s">
        <v>174</v>
      </c>
      <c r="E40" s="0" t="n">
        <v>1</v>
      </c>
      <c r="F40" s="0" t="n">
        <v>10</v>
      </c>
      <c r="G40" s="0" t="n">
        <v>0.73</v>
      </c>
      <c r="H40" s="0" t="n">
        <v>3.9</v>
      </c>
      <c r="I40" s="0" t="n">
        <v>5.88</v>
      </c>
      <c r="J40" s="0" t="n">
        <v>8.41</v>
      </c>
      <c r="K40" s="0" t="n">
        <v>12.32</v>
      </c>
      <c r="L40" s="0" t="n">
        <v>18.03</v>
      </c>
      <c r="M40" s="0" t="n">
        <v>21.9</v>
      </c>
      <c r="N40" s="0" t="n">
        <v>20.95</v>
      </c>
      <c r="O40" s="0" t="n">
        <v>20.5</v>
      </c>
      <c r="P40" s="0" t="n">
        <v>20</v>
      </c>
    </row>
    <row r="41" customFormat="false" ht="15" hidden="false" customHeight="false" outlineLevel="0" collapsed="false">
      <c r="B41" s="0" t="s">
        <v>245</v>
      </c>
      <c r="C41" s="0" t="s">
        <v>246</v>
      </c>
      <c r="D41" s="0" t="s">
        <v>174</v>
      </c>
      <c r="E41" s="0" t="n">
        <v>1</v>
      </c>
      <c r="F41" s="0" t="n">
        <v>10</v>
      </c>
      <c r="G41" s="0" t="n">
        <v>0.73</v>
      </c>
      <c r="H41" s="0" t="n">
        <v>3.9</v>
      </c>
      <c r="I41" s="0" t="n">
        <v>5.88</v>
      </c>
      <c r="J41" s="0" t="n">
        <v>8.41</v>
      </c>
      <c r="K41" s="0" t="n">
        <v>12.32</v>
      </c>
      <c r="L41" s="0" t="n">
        <v>18.03</v>
      </c>
      <c r="M41" s="0" t="n">
        <v>21.9</v>
      </c>
      <c r="N41" s="0" t="n">
        <v>20.95</v>
      </c>
      <c r="O41" s="0" t="n">
        <v>20.5</v>
      </c>
      <c r="P41" s="0" t="n">
        <v>20</v>
      </c>
    </row>
    <row r="42" customFormat="false" ht="15" hidden="false" customHeight="false" outlineLevel="0" collapsed="false">
      <c r="B42" s="0" t="s">
        <v>43</v>
      </c>
      <c r="C42" s="0" t="s">
        <v>40</v>
      </c>
      <c r="D42" s="0" t="s">
        <v>174</v>
      </c>
      <c r="E42" s="0" t="n">
        <v>1</v>
      </c>
      <c r="F42" s="0" t="n">
        <v>10</v>
      </c>
      <c r="G42" s="0" t="n">
        <v>0.73</v>
      </c>
      <c r="H42" s="0" t="n">
        <v>3.9</v>
      </c>
      <c r="I42" s="0" t="n">
        <v>5.88</v>
      </c>
      <c r="J42" s="0" t="n">
        <v>8.41</v>
      </c>
      <c r="K42" s="0" t="n">
        <v>12.32</v>
      </c>
      <c r="L42" s="0" t="n">
        <v>18.03</v>
      </c>
      <c r="M42" s="0" t="n">
        <v>21.9</v>
      </c>
      <c r="N42" s="0" t="n">
        <v>20.95</v>
      </c>
      <c r="O42" s="0" t="n">
        <v>20.5</v>
      </c>
      <c r="P42" s="0" t="n">
        <v>20</v>
      </c>
    </row>
    <row r="43" customFormat="false" ht="15" hidden="false" customHeight="false" outlineLevel="0" collapsed="false">
      <c r="B43" s="0" t="s">
        <v>247</v>
      </c>
      <c r="C43" s="0" t="s">
        <v>248</v>
      </c>
      <c r="D43" s="0" t="s">
        <v>174</v>
      </c>
      <c r="E43" s="0" t="n">
        <v>1</v>
      </c>
      <c r="F43" s="0" t="n">
        <v>10</v>
      </c>
      <c r="G43" s="0" t="n">
        <v>2.1</v>
      </c>
      <c r="H43" s="0" t="n">
        <v>20.11</v>
      </c>
      <c r="I43" s="0" t="n">
        <v>28.62</v>
      </c>
      <c r="J43" s="0" t="n">
        <v>48.25</v>
      </c>
      <c r="K43" s="0" t="n">
        <v>55.84</v>
      </c>
      <c r="L43" s="0" t="n">
        <v>60.49</v>
      </c>
      <c r="M43" s="0" t="n">
        <v>61.63</v>
      </c>
      <c r="N43" s="0" t="n">
        <v>61.02</v>
      </c>
      <c r="O43" s="0" t="n">
        <v>61</v>
      </c>
      <c r="P43" s="0" t="n">
        <v>61.9</v>
      </c>
    </row>
    <row r="44" customFormat="false" ht="15" hidden="false" customHeight="false" outlineLevel="0" collapsed="false">
      <c r="B44" s="0" t="s">
        <v>249</v>
      </c>
      <c r="C44" s="0" t="s">
        <v>250</v>
      </c>
      <c r="D44" s="0" t="s">
        <v>174</v>
      </c>
      <c r="E44" s="0" t="n">
        <v>1</v>
      </c>
      <c r="F44" s="0" t="n">
        <v>10</v>
      </c>
      <c r="G44" s="0" t="n">
        <v>0.75</v>
      </c>
      <c r="H44" s="0" t="n">
        <v>2.86</v>
      </c>
      <c r="I44" s="0" t="n">
        <v>5.58</v>
      </c>
      <c r="J44" s="0" t="n">
        <v>7.75</v>
      </c>
      <c r="K44" s="0" t="n">
        <v>11.23</v>
      </c>
      <c r="L44" s="0" t="n">
        <v>15.66</v>
      </c>
      <c r="M44" s="0" t="n">
        <v>15.39</v>
      </c>
      <c r="N44" s="0" t="n">
        <v>15.32</v>
      </c>
      <c r="O44" s="0" t="n">
        <v>15.76</v>
      </c>
      <c r="P44" s="0" t="n">
        <v>15.5</v>
      </c>
    </row>
    <row r="45" customFormat="false" ht="15" hidden="false" customHeight="false" outlineLevel="0" collapsed="false">
      <c r="B45" s="0" t="s">
        <v>251</v>
      </c>
      <c r="C45" s="0" t="s">
        <v>252</v>
      </c>
      <c r="D45" s="0" t="s">
        <v>253</v>
      </c>
      <c r="E45" s="0" t="n">
        <v>1</v>
      </c>
      <c r="F45" s="0" t="n">
        <v>10</v>
      </c>
      <c r="G45" s="0" t="n">
        <v>0.5</v>
      </c>
      <c r="H45" s="0" t="n">
        <v>10.5</v>
      </c>
      <c r="I45" s="0" t="n">
        <v>25.5</v>
      </c>
      <c r="J45" s="0" t="n">
        <v>80.5</v>
      </c>
      <c r="K45" s="0" t="n">
        <v>270.5</v>
      </c>
      <c r="L45" s="0" t="n">
        <v>320.5</v>
      </c>
      <c r="M45" s="0" t="n">
        <v>460.5</v>
      </c>
      <c r="N45" s="0" t="n">
        <v>520.5</v>
      </c>
      <c r="O45" s="0" t="n">
        <v>520.5</v>
      </c>
      <c r="P45" s="0" t="n">
        <v>520.5</v>
      </c>
    </row>
    <row r="46" customFormat="false" ht="15" hidden="false" customHeight="false" outlineLevel="0" collapsed="false">
      <c r="B46" s="0" t="s">
        <v>254</v>
      </c>
      <c r="C46" s="0" t="s">
        <v>255</v>
      </c>
      <c r="D46" s="0" t="s">
        <v>253</v>
      </c>
      <c r="E46" s="0" t="n">
        <v>1</v>
      </c>
      <c r="F46" s="0" t="n">
        <v>10</v>
      </c>
      <c r="G46" s="0" t="n">
        <v>1</v>
      </c>
      <c r="H46" s="0" t="n">
        <v>9</v>
      </c>
      <c r="I46" s="0" t="n">
        <v>10</v>
      </c>
      <c r="J46" s="0" t="n">
        <v>15</v>
      </c>
      <c r="K46" s="0" t="n">
        <v>15</v>
      </c>
      <c r="L46" s="0" t="n">
        <v>20</v>
      </c>
      <c r="M46" s="0" t="n">
        <v>20</v>
      </c>
      <c r="N46" s="0" t="n">
        <v>20</v>
      </c>
      <c r="O46" s="0" t="n">
        <v>20</v>
      </c>
      <c r="P46" s="0" t="n">
        <v>20</v>
      </c>
    </row>
    <row r="47" customFormat="false" ht="15" hidden="false" customHeight="false" outlineLevel="0" collapsed="false">
      <c r="B47" s="0" t="s">
        <v>256</v>
      </c>
      <c r="C47" s="0" t="s">
        <v>257</v>
      </c>
      <c r="D47" s="0" t="s">
        <v>253</v>
      </c>
      <c r="E47" s="0" t="n">
        <v>1</v>
      </c>
      <c r="F47" s="0" t="n">
        <v>10</v>
      </c>
      <c r="G47" s="0" t="n">
        <v>1</v>
      </c>
      <c r="H47" s="0" t="n">
        <v>9</v>
      </c>
      <c r="I47" s="0" t="n">
        <v>10</v>
      </c>
      <c r="J47" s="0" t="n">
        <v>15</v>
      </c>
      <c r="K47" s="0" t="n">
        <v>15</v>
      </c>
      <c r="L47" s="0" t="n">
        <v>20</v>
      </c>
      <c r="M47" s="0" t="n">
        <v>20</v>
      </c>
      <c r="N47" s="0" t="n">
        <v>20</v>
      </c>
      <c r="O47" s="0" t="n">
        <v>20</v>
      </c>
      <c r="P47" s="0" t="n">
        <v>20</v>
      </c>
    </row>
    <row r="48" customFormat="false" ht="15" hidden="false" customHeight="false" outlineLevel="0" collapsed="false">
      <c r="B48" s="0" t="s">
        <v>258</v>
      </c>
      <c r="C48" s="0" t="s">
        <v>48</v>
      </c>
      <c r="D48" s="0" t="s">
        <v>253</v>
      </c>
      <c r="E48" s="0" t="n">
        <v>1</v>
      </c>
      <c r="F48" s="0" t="n">
        <v>10</v>
      </c>
      <c r="G48" s="0" t="n">
        <v>1</v>
      </c>
      <c r="H48" s="0" t="n">
        <v>9</v>
      </c>
      <c r="I48" s="0" t="n">
        <v>10</v>
      </c>
      <c r="J48" s="0" t="n">
        <v>15</v>
      </c>
      <c r="K48" s="0" t="n">
        <v>15</v>
      </c>
      <c r="L48" s="0" t="n">
        <v>20</v>
      </c>
      <c r="M48" s="0" t="n">
        <v>20</v>
      </c>
      <c r="N48" s="0" t="n">
        <v>20</v>
      </c>
      <c r="O48" s="0" t="n">
        <v>20</v>
      </c>
      <c r="P48" s="0" t="n">
        <v>20</v>
      </c>
    </row>
    <row r="49" customFormat="false" ht="15" hidden="false" customHeight="false" outlineLevel="0" collapsed="false">
      <c r="B49" s="0" t="s">
        <v>259</v>
      </c>
      <c r="C49" s="0" t="s">
        <v>260</v>
      </c>
      <c r="D49" s="0" t="s">
        <v>253</v>
      </c>
      <c r="E49" s="0" t="n">
        <v>1</v>
      </c>
      <c r="F49" s="0" t="n">
        <v>10</v>
      </c>
      <c r="G49" s="0" t="n">
        <v>3</v>
      </c>
      <c r="H49" s="0" t="n">
        <v>52</v>
      </c>
      <c r="I49" s="0" t="n">
        <v>300</v>
      </c>
      <c r="J49" s="0" t="n">
        <v>1230.5</v>
      </c>
      <c r="K49" s="0" t="n">
        <v>1550.5</v>
      </c>
      <c r="L49" s="0" t="n">
        <v>1850.5</v>
      </c>
      <c r="M49" s="0" t="n">
        <v>1850.5</v>
      </c>
      <c r="N49" s="0" t="n">
        <v>1850.5</v>
      </c>
      <c r="O49" s="0" t="n">
        <v>2550.5</v>
      </c>
      <c r="P49" s="0" t="n">
        <v>2550.5</v>
      </c>
    </row>
    <row r="50" customFormat="false" ht="15" hidden="false" customHeight="false" outlineLevel="0" collapsed="false">
      <c r="B50" s="0" t="s">
        <v>261</v>
      </c>
      <c r="C50" s="0" t="s">
        <v>262</v>
      </c>
      <c r="D50" s="0" t="s">
        <v>253</v>
      </c>
      <c r="E50" s="0" t="n">
        <v>1</v>
      </c>
      <c r="F50" s="0" t="n">
        <v>10</v>
      </c>
      <c r="G50" s="0" t="n">
        <v>3</v>
      </c>
      <c r="H50" s="0" t="n">
        <v>52</v>
      </c>
      <c r="I50" s="0" t="n">
        <v>300</v>
      </c>
      <c r="J50" s="0" t="n">
        <v>1230.5</v>
      </c>
      <c r="K50" s="0" t="n">
        <v>1550.5</v>
      </c>
      <c r="L50" s="0" t="n">
        <v>1850.5</v>
      </c>
      <c r="M50" s="0" t="n">
        <v>1850.5</v>
      </c>
      <c r="N50" s="0" t="n">
        <v>1850.5</v>
      </c>
      <c r="O50" s="0" t="n">
        <v>2550.5</v>
      </c>
      <c r="P50" s="0" t="n">
        <v>2550.5</v>
      </c>
    </row>
    <row r="51" customFormat="false" ht="15" hidden="false" customHeight="false" outlineLevel="0" collapsed="false">
      <c r="B51" s="0" t="s">
        <v>263</v>
      </c>
      <c r="C51" s="0" t="s">
        <v>264</v>
      </c>
      <c r="D51" s="0" t="s">
        <v>253</v>
      </c>
      <c r="E51" s="0" t="n">
        <v>1</v>
      </c>
      <c r="F51" s="0" t="n">
        <v>10</v>
      </c>
      <c r="G51" s="0" t="n">
        <v>3</v>
      </c>
      <c r="H51" s="0" t="n">
        <v>52</v>
      </c>
      <c r="I51" s="0" t="n">
        <v>300</v>
      </c>
      <c r="J51" s="0" t="n">
        <v>1230.5</v>
      </c>
      <c r="K51" s="0" t="n">
        <v>1550.5</v>
      </c>
      <c r="L51" s="0" t="n">
        <v>1850.5</v>
      </c>
      <c r="M51" s="0" t="n">
        <v>1850.5</v>
      </c>
      <c r="N51" s="0" t="n">
        <v>1850.5</v>
      </c>
      <c r="O51" s="0" t="n">
        <v>2550.5</v>
      </c>
      <c r="P51" s="0" t="n">
        <v>2550.5</v>
      </c>
    </row>
    <row r="52" customFormat="false" ht="15" hidden="false" customHeight="false" outlineLevel="0" collapsed="false">
      <c r="B52" s="0" t="s">
        <v>265</v>
      </c>
      <c r="C52" s="0" t="s">
        <v>266</v>
      </c>
      <c r="D52" s="0" t="s">
        <v>253</v>
      </c>
      <c r="E52" s="0" t="n">
        <v>1</v>
      </c>
      <c r="F52" s="0" t="n">
        <v>10</v>
      </c>
      <c r="G52" s="0" t="n">
        <v>3</v>
      </c>
      <c r="H52" s="0" t="n">
        <v>9</v>
      </c>
      <c r="I52" s="0" t="n">
        <v>10</v>
      </c>
      <c r="J52" s="0" t="n">
        <v>26</v>
      </c>
      <c r="K52" s="0" t="n">
        <v>40</v>
      </c>
      <c r="L52" s="0" t="n">
        <v>50</v>
      </c>
      <c r="M52" s="0" t="n">
        <v>50</v>
      </c>
      <c r="N52" s="0" t="n">
        <v>50</v>
      </c>
      <c r="O52" s="0" t="n">
        <v>150</v>
      </c>
      <c r="P52" s="0" t="n">
        <v>1500</v>
      </c>
    </row>
    <row r="53" customFormat="false" ht="15" hidden="false" customHeight="false" outlineLevel="0" collapsed="false">
      <c r="B53" s="0" t="s">
        <v>267</v>
      </c>
      <c r="C53" s="0" t="s">
        <v>268</v>
      </c>
      <c r="D53" s="0" t="s">
        <v>253</v>
      </c>
      <c r="E53" s="0" t="n">
        <v>1</v>
      </c>
      <c r="F53" s="0" t="n">
        <v>10</v>
      </c>
      <c r="G53" s="0" t="n">
        <v>3</v>
      </c>
      <c r="H53" s="0" t="n">
        <v>9</v>
      </c>
      <c r="I53" s="0" t="n">
        <v>10</v>
      </c>
      <c r="J53" s="0" t="n">
        <v>26</v>
      </c>
      <c r="K53" s="0" t="n">
        <v>40</v>
      </c>
      <c r="L53" s="0" t="n">
        <v>50</v>
      </c>
      <c r="M53" s="0" t="n">
        <v>50</v>
      </c>
      <c r="N53" s="0" t="n">
        <v>50</v>
      </c>
      <c r="O53" s="0" t="n">
        <v>150</v>
      </c>
      <c r="P53" s="0" t="n">
        <v>1500</v>
      </c>
    </row>
    <row r="54" customFormat="false" ht="15" hidden="false" customHeight="false" outlineLevel="0" collapsed="false">
      <c r="B54" s="0" t="s">
        <v>269</v>
      </c>
      <c r="C54" s="0" t="s">
        <v>270</v>
      </c>
      <c r="D54" s="0" t="s">
        <v>253</v>
      </c>
      <c r="E54" s="0" t="n">
        <v>1</v>
      </c>
      <c r="F54" s="0" t="n">
        <v>10</v>
      </c>
      <c r="G54" s="0" t="n">
        <v>3</v>
      </c>
      <c r="H54" s="0" t="n">
        <v>9</v>
      </c>
      <c r="I54" s="0" t="n">
        <v>10</v>
      </c>
      <c r="J54" s="0" t="n">
        <v>26</v>
      </c>
      <c r="K54" s="0" t="n">
        <v>40</v>
      </c>
      <c r="L54" s="0" t="n">
        <v>50</v>
      </c>
      <c r="M54" s="0" t="n">
        <v>50</v>
      </c>
      <c r="N54" s="0" t="n">
        <v>50</v>
      </c>
      <c r="O54" s="0" t="n">
        <v>150</v>
      </c>
      <c r="P54" s="0" t="n">
        <v>1500</v>
      </c>
    </row>
    <row r="55" customFormat="false" ht="15" hidden="false" customHeight="false" outlineLevel="0" collapsed="false">
      <c r="B55" s="0" t="s">
        <v>57</v>
      </c>
      <c r="C55" s="0" t="s">
        <v>58</v>
      </c>
      <c r="D55" s="0" t="s">
        <v>271</v>
      </c>
      <c r="E55" s="0" t="n">
        <v>1</v>
      </c>
      <c r="F55" s="0" t="n">
        <v>10</v>
      </c>
      <c r="G55" s="0" t="n">
        <v>200</v>
      </c>
      <c r="H55" s="0" t="n">
        <v>400</v>
      </c>
      <c r="I55" s="0" t="n">
        <v>500</v>
      </c>
      <c r="J55" s="0" t="n">
        <v>500</v>
      </c>
      <c r="K55" s="0" t="n">
        <v>500</v>
      </c>
      <c r="L55" s="0" t="n">
        <v>800</v>
      </c>
      <c r="M55" s="0" t="n">
        <v>800</v>
      </c>
      <c r="N55" s="0" t="n">
        <v>800</v>
      </c>
      <c r="O55" s="0" t="n">
        <v>800</v>
      </c>
      <c r="P55" s="0" t="n">
        <v>800</v>
      </c>
    </row>
    <row r="56" customFormat="false" ht="15" hidden="false" customHeight="false" outlineLevel="0" collapsed="false">
      <c r="B56" s="0" t="s">
        <v>61</v>
      </c>
      <c r="C56" s="0" t="s">
        <v>62</v>
      </c>
      <c r="D56" s="0" t="s">
        <v>272</v>
      </c>
      <c r="E56" s="0" t="n">
        <v>1</v>
      </c>
      <c r="F56" s="0" t="n">
        <v>10</v>
      </c>
      <c r="G56" s="0" t="n">
        <v>100</v>
      </c>
      <c r="H56" s="0" t="n">
        <v>500</v>
      </c>
      <c r="I56" s="0" t="n">
        <v>500</v>
      </c>
      <c r="J56" s="0" t="n">
        <v>500</v>
      </c>
      <c r="K56" s="0" t="n">
        <v>500</v>
      </c>
      <c r="L56" s="0" t="n">
        <v>500</v>
      </c>
      <c r="M56" s="0" t="n">
        <v>500</v>
      </c>
      <c r="N56" s="0" t="n">
        <v>500</v>
      </c>
      <c r="O56" s="0" t="n">
        <v>500</v>
      </c>
      <c r="P56" s="0" t="n">
        <v>500</v>
      </c>
    </row>
    <row r="57" customFormat="false" ht="15" hidden="false" customHeight="false" outlineLevel="0" collapsed="false">
      <c r="B57" s="0" t="s">
        <v>63</v>
      </c>
      <c r="C57" s="0" t="s">
        <v>273</v>
      </c>
      <c r="D57" s="0" t="s">
        <v>174</v>
      </c>
      <c r="E57" s="0" t="n">
        <v>1</v>
      </c>
      <c r="F57" s="0" t="n">
        <v>10</v>
      </c>
      <c r="G57" s="0" t="n">
        <v>10</v>
      </c>
      <c r="H57" s="0" t="n">
        <v>150</v>
      </c>
      <c r="I57" s="0" t="n">
        <v>100</v>
      </c>
      <c r="J57" s="0" t="n">
        <v>100</v>
      </c>
      <c r="K57" s="0" t="n">
        <v>100</v>
      </c>
      <c r="L57" s="0" t="n">
        <v>150</v>
      </c>
      <c r="M57" s="0" t="n">
        <v>205</v>
      </c>
      <c r="N57" s="0" t="n">
        <v>205</v>
      </c>
      <c r="O57" s="0" t="n">
        <v>205</v>
      </c>
      <c r="P57" s="0" t="n">
        <v>205</v>
      </c>
    </row>
    <row r="58" customFormat="false" ht="15" hidden="false" customHeight="false" outlineLevel="0" collapsed="false">
      <c r="B58" s="0" t="s">
        <v>274</v>
      </c>
      <c r="C58" s="0" t="s">
        <v>275</v>
      </c>
      <c r="D58" s="0" t="s">
        <v>272</v>
      </c>
      <c r="E58" s="0" t="n">
        <v>1</v>
      </c>
      <c r="F58" s="0" t="n">
        <v>10</v>
      </c>
      <c r="G58" s="0" t="n">
        <v>2000000</v>
      </c>
      <c r="H58" s="0" t="n">
        <v>3500000</v>
      </c>
      <c r="I58" s="0" t="n">
        <v>3500000</v>
      </c>
      <c r="J58" s="0" t="n">
        <v>3500000</v>
      </c>
      <c r="K58" s="0" t="n">
        <v>3500000</v>
      </c>
      <c r="L58" s="0" t="n">
        <v>3500000</v>
      </c>
      <c r="M58" s="0" t="n">
        <v>3500000</v>
      </c>
      <c r="N58" s="0" t="n">
        <v>3500000</v>
      </c>
      <c r="O58" s="0" t="n">
        <v>3500000</v>
      </c>
      <c r="P58" s="0" t="n">
        <v>3500000</v>
      </c>
    </row>
    <row r="59" customFormat="false" ht="15" hidden="false" customHeight="false" outlineLevel="0" collapsed="false">
      <c r="B59" s="0" t="s">
        <v>276</v>
      </c>
      <c r="C59" s="0" t="s">
        <v>66</v>
      </c>
      <c r="D59" s="0" t="s">
        <v>272</v>
      </c>
      <c r="E59" s="0" t="n">
        <v>1</v>
      </c>
      <c r="F59" s="0" t="n">
        <v>10</v>
      </c>
      <c r="G59" s="0" t="n">
        <v>2000000</v>
      </c>
      <c r="H59" s="0" t="n">
        <v>3500000</v>
      </c>
      <c r="I59" s="0" t="n">
        <v>3500000</v>
      </c>
      <c r="J59" s="0" t="n">
        <v>3500000</v>
      </c>
      <c r="K59" s="0" t="n">
        <v>3500000</v>
      </c>
      <c r="L59" s="0" t="n">
        <v>3500000</v>
      </c>
      <c r="M59" s="0" t="n">
        <v>3500000</v>
      </c>
      <c r="N59" s="0" t="n">
        <v>3500000</v>
      </c>
      <c r="O59" s="0" t="n">
        <v>3500000</v>
      </c>
      <c r="P59" s="0" t="n">
        <v>3500000</v>
      </c>
    </row>
    <row r="60" customFormat="false" ht="15" hidden="false" customHeight="false" outlineLevel="0" collapsed="false">
      <c r="B60" s="0" t="s">
        <v>277</v>
      </c>
      <c r="C60" s="0" t="s">
        <v>68</v>
      </c>
      <c r="D60" s="0" t="s">
        <v>272</v>
      </c>
      <c r="E60" s="0" t="n">
        <v>1</v>
      </c>
      <c r="F60" s="0" t="n">
        <v>10</v>
      </c>
      <c r="G60" s="0" t="n">
        <v>52000</v>
      </c>
      <c r="H60" s="0" t="n">
        <v>18000</v>
      </c>
      <c r="I60" s="0" t="n">
        <v>18000</v>
      </c>
      <c r="J60" s="0" t="n">
        <v>18000</v>
      </c>
      <c r="K60" s="0" t="n">
        <v>18000</v>
      </c>
      <c r="L60" s="0" t="n">
        <v>18000</v>
      </c>
      <c r="M60" s="0" t="n">
        <v>18000</v>
      </c>
      <c r="N60" s="0" t="n">
        <v>18000</v>
      </c>
      <c r="O60" s="0" t="n">
        <v>18000</v>
      </c>
      <c r="P60" s="0" t="n">
        <v>18000</v>
      </c>
    </row>
    <row r="61" customFormat="false" ht="15" hidden="false" customHeight="false" outlineLevel="0" collapsed="false">
      <c r="B61" s="0" t="s">
        <v>278</v>
      </c>
      <c r="C61" s="0" t="s">
        <v>70</v>
      </c>
      <c r="D61" s="0" t="s">
        <v>272</v>
      </c>
      <c r="E61" s="0" t="n">
        <v>1</v>
      </c>
      <c r="F61" s="0" t="n">
        <v>10</v>
      </c>
      <c r="G61" s="0" t="n">
        <v>52000</v>
      </c>
      <c r="H61" s="0" t="n">
        <v>18000</v>
      </c>
      <c r="I61" s="0" t="n">
        <v>18000</v>
      </c>
      <c r="J61" s="0" t="n">
        <v>18000</v>
      </c>
      <c r="K61" s="0" t="n">
        <v>18000</v>
      </c>
      <c r="L61" s="0" t="n">
        <v>18000</v>
      </c>
      <c r="M61" s="0" t="n">
        <v>18000</v>
      </c>
      <c r="N61" s="0" t="n">
        <v>18000</v>
      </c>
      <c r="O61" s="0" t="n">
        <v>18000</v>
      </c>
      <c r="P61" s="0" t="n">
        <v>18000</v>
      </c>
    </row>
    <row r="62" customFormat="false" ht="15" hidden="false" customHeight="false" outlineLevel="0" collapsed="false">
      <c r="B62" s="0" t="s">
        <v>279</v>
      </c>
      <c r="C62" s="0" t="s">
        <v>280</v>
      </c>
      <c r="D62" s="0" t="s">
        <v>174</v>
      </c>
      <c r="E62" s="0" t="n">
        <v>1</v>
      </c>
      <c r="F62" s="0" t="n">
        <v>10</v>
      </c>
      <c r="G62" s="0" t="n">
        <v>0.73</v>
      </c>
      <c r="H62" s="0" t="n">
        <v>3.9</v>
      </c>
      <c r="I62" s="0" t="n">
        <v>5.88</v>
      </c>
      <c r="J62" s="0" t="n">
        <v>8.41</v>
      </c>
      <c r="K62" s="0" t="n">
        <v>12.32</v>
      </c>
      <c r="L62" s="0" t="n">
        <v>18.03</v>
      </c>
      <c r="M62" s="0" t="n">
        <v>21.9</v>
      </c>
      <c r="N62" s="0" t="n">
        <v>20.95</v>
      </c>
      <c r="O62" s="0" t="n">
        <v>20.5</v>
      </c>
      <c r="P62" s="0" t="n">
        <v>20</v>
      </c>
    </row>
    <row r="63" customFormat="false" ht="15" hidden="false" customHeight="false" outlineLevel="0" collapsed="false">
      <c r="B63" s="0" t="s">
        <v>281</v>
      </c>
      <c r="C63" s="0" t="s">
        <v>282</v>
      </c>
      <c r="D63" s="0" t="s">
        <v>73</v>
      </c>
      <c r="E63" s="0" t="n">
        <v>1</v>
      </c>
      <c r="F63" s="0" t="n">
        <v>1</v>
      </c>
    </row>
    <row r="64" customFormat="false" ht="15" hidden="false" customHeight="false" outlineLevel="0" collapsed="false">
      <c r="B64" s="0" t="s">
        <v>283</v>
      </c>
      <c r="C64" s="0" t="s">
        <v>284</v>
      </c>
      <c r="D64" s="0" t="s">
        <v>73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285</v>
      </c>
      <c r="C65" s="0" t="s">
        <v>286</v>
      </c>
      <c r="D65" s="0" t="s">
        <v>77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287</v>
      </c>
      <c r="C66" s="0" t="s">
        <v>288</v>
      </c>
      <c r="D66" s="0" t="s">
        <v>77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289</v>
      </c>
      <c r="C67" s="0" t="s">
        <v>290</v>
      </c>
      <c r="D67" s="0" t="s">
        <v>77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78</v>
      </c>
      <c r="C68" s="0" t="s">
        <v>79</v>
      </c>
      <c r="D68" s="0" t="s">
        <v>77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82</v>
      </c>
      <c r="C69" s="0" t="s">
        <v>83</v>
      </c>
      <c r="D69" s="0" t="s">
        <v>84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291</v>
      </c>
      <c r="C70" s="0" t="s">
        <v>292</v>
      </c>
      <c r="D70" s="0" t="s">
        <v>87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293</v>
      </c>
      <c r="C71" s="0" t="s">
        <v>294</v>
      </c>
      <c r="D71" s="0" t="s">
        <v>87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90</v>
      </c>
      <c r="C72" s="0" t="s">
        <v>91</v>
      </c>
      <c r="D72" s="0" t="s">
        <v>87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295</v>
      </c>
      <c r="C73" s="0" t="s">
        <v>296</v>
      </c>
      <c r="D73" s="0" t="s">
        <v>92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297</v>
      </c>
      <c r="C74" s="0" t="s">
        <v>298</v>
      </c>
      <c r="D74" s="0" t="s">
        <v>92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94</v>
      </c>
      <c r="C75" s="0" t="s">
        <v>95</v>
      </c>
      <c r="D75" s="0" t="s">
        <v>96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97</v>
      </c>
      <c r="C76" s="0" t="s">
        <v>98</v>
      </c>
      <c r="D76" s="0" t="s">
        <v>99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100</v>
      </c>
      <c r="C77" s="0" t="s">
        <v>101</v>
      </c>
      <c r="D77" s="0" t="s">
        <v>102</v>
      </c>
      <c r="E77" s="0" t="n">
        <v>0</v>
      </c>
      <c r="F77" s="0" t="n">
        <v>1</v>
      </c>
    </row>
    <row r="78" customFormat="false" ht="15" hidden="false" customHeight="false" outlineLevel="0" collapsed="false">
      <c r="B78" s="0" t="s">
        <v>103</v>
      </c>
      <c r="C78" s="0" t="s">
        <v>104</v>
      </c>
      <c r="D78" s="0" t="s">
        <v>299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105</v>
      </c>
      <c r="C79" s="0" t="s">
        <v>106</v>
      </c>
      <c r="D79" s="0" t="s">
        <v>300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107</v>
      </c>
      <c r="C80" s="0" t="s">
        <v>108</v>
      </c>
      <c r="D80" s="0" t="s">
        <v>99</v>
      </c>
      <c r="E80" s="0" t="n">
        <v>1</v>
      </c>
      <c r="F80" s="0" t="n">
        <v>1</v>
      </c>
    </row>
    <row r="81" customFormat="false" ht="15" hidden="false" customHeight="false" outlineLevel="0" collapsed="false">
      <c r="B81" s="0" t="s">
        <v>109</v>
      </c>
      <c r="C81" s="0" t="s">
        <v>110</v>
      </c>
      <c r="D81" s="0" t="s">
        <v>96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111</v>
      </c>
      <c r="C82" s="0" t="s">
        <v>112</v>
      </c>
      <c r="D82" s="0" t="s">
        <v>113</v>
      </c>
      <c r="E82" s="0" t="n">
        <v>0</v>
      </c>
      <c r="F82" s="0" t="n">
        <v>1</v>
      </c>
    </row>
    <row r="83" customFormat="false" ht="15" hidden="false" customHeight="false" outlineLevel="0" collapsed="false">
      <c r="B83" s="0" t="s">
        <v>114</v>
      </c>
      <c r="C83" s="0" t="s">
        <v>115</v>
      </c>
      <c r="D83" s="0" t="s">
        <v>301</v>
      </c>
      <c r="E83" s="0" t="n">
        <v>1</v>
      </c>
      <c r="F83" s="0" t="n">
        <v>1</v>
      </c>
    </row>
    <row r="84" customFormat="false" ht="15" hidden="false" customHeight="false" outlineLevel="0" collapsed="false">
      <c r="B84" s="0" t="s">
        <v>116</v>
      </c>
      <c r="C84" s="0" t="s">
        <v>117</v>
      </c>
      <c r="D84" s="0" t="s">
        <v>118</v>
      </c>
      <c r="E84" s="0" t="n">
        <v>0</v>
      </c>
      <c r="F84" s="0" t="n">
        <v>1</v>
      </c>
    </row>
    <row r="85" customFormat="false" ht="15" hidden="false" customHeight="false" outlineLevel="0" collapsed="false">
      <c r="B85" s="0" t="s">
        <v>119</v>
      </c>
      <c r="C85" s="0" t="s">
        <v>120</v>
      </c>
      <c r="D85" s="0" t="s">
        <v>302</v>
      </c>
      <c r="E85" s="0" t="n">
        <v>1</v>
      </c>
      <c r="F85" s="0" t="n">
        <v>1</v>
      </c>
    </row>
    <row r="86" customFormat="false" ht="15" hidden="false" customHeight="false" outlineLevel="0" collapsed="false">
      <c r="B86" s="0" t="s">
        <v>121</v>
      </c>
      <c r="C86" s="0" t="s">
        <v>122</v>
      </c>
      <c r="D86" s="0" t="s">
        <v>123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124</v>
      </c>
      <c r="C87" s="0" t="s">
        <v>125</v>
      </c>
      <c r="D87" s="0" t="s">
        <v>126</v>
      </c>
      <c r="E87" s="0" t="n">
        <v>0</v>
      </c>
      <c r="F87" s="0" t="n">
        <v>1</v>
      </c>
    </row>
    <row r="88" customFormat="false" ht="15" hidden="false" customHeight="false" outlineLevel="0" collapsed="false">
      <c r="B88" s="0" t="s">
        <v>127</v>
      </c>
      <c r="C88" s="0" t="s">
        <v>128</v>
      </c>
      <c r="D88" s="0" t="s">
        <v>129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130</v>
      </c>
      <c r="C89" s="0" t="s">
        <v>131</v>
      </c>
      <c r="D89" s="0" t="s">
        <v>132</v>
      </c>
      <c r="E89" s="0" t="n">
        <v>1</v>
      </c>
      <c r="F89" s="0" t="n">
        <v>1</v>
      </c>
    </row>
    <row r="90" customFormat="false" ht="15" hidden="false" customHeight="false" outlineLevel="0" collapsed="false">
      <c r="B90" s="0" t="s">
        <v>133</v>
      </c>
      <c r="C90" s="0" t="s">
        <v>134</v>
      </c>
      <c r="D90" s="0" t="s">
        <v>135</v>
      </c>
      <c r="E90" s="0" t="n">
        <v>0</v>
      </c>
      <c r="F90" s="0" t="n">
        <v>1</v>
      </c>
    </row>
    <row r="91" customFormat="false" ht="15" hidden="false" customHeight="false" outlineLevel="0" collapsed="false">
      <c r="B91" s="0" t="s">
        <v>136</v>
      </c>
      <c r="C91" s="0" t="s">
        <v>137</v>
      </c>
      <c r="D91" s="0" t="s">
        <v>138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139</v>
      </c>
      <c r="C92" s="0" t="s">
        <v>303</v>
      </c>
      <c r="D92" s="0" t="s">
        <v>304</v>
      </c>
      <c r="E92" s="0" t="n">
        <v>0</v>
      </c>
      <c r="F9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93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70" activeCellId="0" sqref="A70"/>
    </sheetView>
  </sheetViews>
  <sheetFormatPr defaultRowHeight="15"/>
  <cols>
    <col collapsed="false" hidden="false" max="2" min="2" style="0" width="4.59183673469388"/>
    <col collapsed="false" hidden="false" max="3" min="3" style="0" width="29.4285714285714"/>
    <col collapsed="false" hidden="false" max="4" min="4" style="0" width="18.6275510204082"/>
    <col collapsed="false" hidden="false" max="5" min="5" style="0" width="1.35204081632653"/>
    <col collapsed="false" hidden="false" max="6" min="6" style="0" width="2.29591836734694"/>
    <col collapsed="false" hidden="false" max="16" min="7" style="0" width="8.10204081632653"/>
  </cols>
  <sheetData>
    <row r="1" customFormat="false" ht="15" hidden="false" customHeight="false" outlineLevel="0" collapsed="false">
      <c r="C1" s="0" t="s">
        <v>305</v>
      </c>
    </row>
    <row r="5" customFormat="false" ht="15" hidden="false" customHeight="false" outlineLevel="0" collapsed="false">
      <c r="B5" s="0" t="s">
        <v>172</v>
      </c>
      <c r="C5" s="0" t="s">
        <v>173</v>
      </c>
      <c r="D5" s="0" t="s">
        <v>174</v>
      </c>
      <c r="E5" s="0" t="n">
        <v>1</v>
      </c>
      <c r="F5" s="0" t="n">
        <v>10</v>
      </c>
      <c r="G5" s="0" t="n">
        <v>6.81</v>
      </c>
      <c r="H5" s="0" t="n">
        <v>6.87</v>
      </c>
      <c r="I5" s="0" t="n">
        <v>48.23</v>
      </c>
      <c r="J5" s="0" t="n">
        <v>168.8</v>
      </c>
      <c r="K5" s="0" t="n">
        <v>183.23</v>
      </c>
      <c r="L5" s="0" t="n">
        <v>203.68</v>
      </c>
      <c r="M5" s="0" t="n">
        <v>203.83</v>
      </c>
      <c r="N5" s="0" t="n">
        <v>203.9</v>
      </c>
      <c r="O5" s="0" t="n">
        <v>203.98</v>
      </c>
      <c r="P5" s="0" t="n">
        <v>203.99</v>
      </c>
    </row>
    <row r="6" customFormat="false" ht="15" hidden="false" customHeight="false" outlineLevel="0" collapsed="false">
      <c r="B6" s="0" t="s">
        <v>175</v>
      </c>
      <c r="C6" s="0" t="s">
        <v>176</v>
      </c>
      <c r="D6" s="0" t="s">
        <v>174</v>
      </c>
      <c r="E6" s="0" t="n">
        <v>1</v>
      </c>
      <c r="F6" s="0" t="n">
        <v>10</v>
      </c>
      <c r="G6" s="0" t="n">
        <v>33.74</v>
      </c>
      <c r="H6" s="0" t="n">
        <v>30.32</v>
      </c>
      <c r="I6" s="0" t="n">
        <v>36.02</v>
      </c>
      <c r="J6" s="0" t="n">
        <v>48.54</v>
      </c>
      <c r="K6" s="0" t="n">
        <v>53.46</v>
      </c>
      <c r="L6" s="0" t="n">
        <v>54.26</v>
      </c>
      <c r="M6" s="0" t="n">
        <v>64.6</v>
      </c>
      <c r="N6" s="0" t="n">
        <v>64.66</v>
      </c>
      <c r="O6" s="0" t="n">
        <v>64.66</v>
      </c>
      <c r="P6" s="0" t="n">
        <v>64.7</v>
      </c>
    </row>
    <row r="7" customFormat="false" ht="15" hidden="false" customHeight="false" outlineLevel="0" collapsed="false">
      <c r="B7" s="0" t="s">
        <v>177</v>
      </c>
      <c r="C7" s="0" t="s">
        <v>178</v>
      </c>
      <c r="D7" s="0" t="s">
        <v>174</v>
      </c>
      <c r="E7" s="0" t="n">
        <v>1</v>
      </c>
      <c r="F7" s="0" t="n">
        <v>10</v>
      </c>
      <c r="G7" s="0" t="n">
        <v>20.12</v>
      </c>
      <c r="H7" s="0" t="n">
        <v>54.41</v>
      </c>
      <c r="I7" s="0" t="n">
        <v>186.43</v>
      </c>
      <c r="J7" s="0" t="n">
        <v>277.82</v>
      </c>
      <c r="K7" s="0" t="n">
        <v>755.85</v>
      </c>
      <c r="L7" s="0" t="n">
        <v>1382.18</v>
      </c>
      <c r="M7" s="0" t="n">
        <v>2282.55</v>
      </c>
      <c r="N7" s="0" t="n">
        <v>3080.64</v>
      </c>
      <c r="O7" s="0" t="n">
        <v>4573.3</v>
      </c>
      <c r="P7" s="0" t="n">
        <v>5690</v>
      </c>
    </row>
    <row r="8" customFormat="false" ht="15" hidden="false" customHeight="false" outlineLevel="0" collapsed="false">
      <c r="B8" s="0" t="s">
        <v>179</v>
      </c>
      <c r="C8" s="0" t="s">
        <v>180</v>
      </c>
      <c r="D8" s="0" t="s">
        <v>174</v>
      </c>
      <c r="E8" s="0" t="n">
        <v>1</v>
      </c>
      <c r="F8" s="0" t="n">
        <v>10</v>
      </c>
      <c r="G8" s="0" t="n">
        <v>30.23</v>
      </c>
      <c r="H8" s="0" t="n">
        <v>457.39</v>
      </c>
      <c r="I8" s="0" t="n">
        <v>803.08</v>
      </c>
      <c r="J8" s="0" t="n">
        <v>1951.88</v>
      </c>
      <c r="K8" s="0" t="n">
        <v>1958.42</v>
      </c>
      <c r="L8" s="0" t="n">
        <v>1956.73</v>
      </c>
      <c r="M8" s="0" t="n">
        <v>1950.18</v>
      </c>
      <c r="N8" s="0" t="n">
        <v>1950.23</v>
      </c>
      <c r="O8" s="0" t="n">
        <v>1952.16</v>
      </c>
      <c r="P8" s="0" t="n">
        <v>2050</v>
      </c>
    </row>
    <row r="9" customFormat="false" ht="15" hidden="false" customHeight="false" outlineLevel="0" collapsed="false">
      <c r="B9" s="0" t="s">
        <v>181</v>
      </c>
      <c r="C9" s="0" t="s">
        <v>182</v>
      </c>
      <c r="D9" s="0" t="s">
        <v>174</v>
      </c>
      <c r="E9" s="0" t="n">
        <v>1</v>
      </c>
      <c r="F9" s="0" t="n">
        <v>10</v>
      </c>
      <c r="G9" s="0" t="n">
        <v>33.13</v>
      </c>
      <c r="H9" s="0" t="n">
        <v>41.26</v>
      </c>
      <c r="I9" s="0" t="n">
        <v>57.71</v>
      </c>
      <c r="J9" s="0" t="n">
        <v>74.48</v>
      </c>
      <c r="K9" s="0" t="n">
        <v>187</v>
      </c>
      <c r="L9" s="0" t="n">
        <v>296.65</v>
      </c>
      <c r="M9" s="0" t="n">
        <v>406.63</v>
      </c>
      <c r="N9" s="0" t="n">
        <v>407.03</v>
      </c>
      <c r="O9" s="0" t="n">
        <v>409</v>
      </c>
      <c r="P9" s="0" t="n">
        <v>416</v>
      </c>
    </row>
    <row r="10" customFormat="false" ht="15" hidden="false" customHeight="false" outlineLevel="0" collapsed="false">
      <c r="B10" s="0" t="s">
        <v>183</v>
      </c>
      <c r="C10" s="0" t="s">
        <v>184</v>
      </c>
      <c r="D10" s="0" t="s">
        <v>174</v>
      </c>
      <c r="E10" s="0" t="n">
        <v>1</v>
      </c>
      <c r="F10" s="0" t="n">
        <v>10</v>
      </c>
      <c r="G10" s="0" t="n">
        <v>33.13</v>
      </c>
      <c r="H10" s="0" t="n">
        <v>41.26</v>
      </c>
      <c r="I10" s="0" t="n">
        <v>57.71</v>
      </c>
      <c r="J10" s="0" t="n">
        <v>74.48</v>
      </c>
      <c r="K10" s="0" t="n">
        <v>187</v>
      </c>
      <c r="L10" s="0" t="n">
        <v>296.65</v>
      </c>
      <c r="M10" s="0" t="n">
        <v>406.63</v>
      </c>
      <c r="N10" s="0" t="n">
        <v>407.03</v>
      </c>
      <c r="O10" s="0" t="n">
        <v>409</v>
      </c>
      <c r="P10" s="0" t="n">
        <v>416</v>
      </c>
    </row>
    <row r="11" customFormat="false" ht="15" hidden="false" customHeight="false" outlineLevel="0" collapsed="false">
      <c r="B11" s="0" t="s">
        <v>185</v>
      </c>
      <c r="C11" s="0" t="s">
        <v>186</v>
      </c>
      <c r="D11" s="0" t="s">
        <v>174</v>
      </c>
      <c r="E11" s="0" t="n">
        <v>1</v>
      </c>
      <c r="F11" s="0" t="n">
        <v>10</v>
      </c>
      <c r="G11" s="0" t="n">
        <v>33.13</v>
      </c>
      <c r="H11" s="0" t="n">
        <v>41.26</v>
      </c>
      <c r="I11" s="0" t="n">
        <v>57.71</v>
      </c>
      <c r="J11" s="0" t="n">
        <v>74.48</v>
      </c>
      <c r="K11" s="0" t="n">
        <v>187</v>
      </c>
      <c r="L11" s="0" t="n">
        <v>296.65</v>
      </c>
      <c r="M11" s="0" t="n">
        <v>406.63</v>
      </c>
      <c r="N11" s="0" t="n">
        <v>407.03</v>
      </c>
      <c r="O11" s="0" t="n">
        <v>409</v>
      </c>
      <c r="P11" s="0" t="n">
        <v>416</v>
      </c>
    </row>
    <row r="12" customFormat="false" ht="15" hidden="false" customHeight="false" outlineLevel="0" collapsed="false">
      <c r="B12" s="0" t="s">
        <v>187</v>
      </c>
      <c r="C12" s="0" t="s">
        <v>188</v>
      </c>
      <c r="D12" s="0" t="s">
        <v>174</v>
      </c>
      <c r="E12" s="0" t="n">
        <v>1</v>
      </c>
      <c r="F12" s="0" t="n">
        <v>10</v>
      </c>
      <c r="G12" s="0" t="n">
        <v>33.13</v>
      </c>
      <c r="H12" s="0" t="n">
        <v>41.26</v>
      </c>
      <c r="I12" s="0" t="n">
        <v>57.71</v>
      </c>
      <c r="J12" s="0" t="n">
        <v>74.48</v>
      </c>
      <c r="K12" s="0" t="n">
        <v>187</v>
      </c>
      <c r="L12" s="0" t="n">
        <v>296.65</v>
      </c>
      <c r="M12" s="0" t="n">
        <v>406.63</v>
      </c>
      <c r="N12" s="0" t="n">
        <v>407.03</v>
      </c>
      <c r="O12" s="0" t="n">
        <v>409</v>
      </c>
      <c r="P12" s="0" t="n">
        <v>416</v>
      </c>
    </row>
    <row r="13" customFormat="false" ht="15" hidden="false" customHeight="false" outlineLevel="0" collapsed="false">
      <c r="B13" s="0" t="s">
        <v>189</v>
      </c>
      <c r="C13" s="0" t="s">
        <v>190</v>
      </c>
      <c r="D13" s="0" t="s">
        <v>174</v>
      </c>
      <c r="E13" s="0" t="n">
        <v>1</v>
      </c>
      <c r="F13" s="0" t="n">
        <v>10</v>
      </c>
      <c r="G13" s="0" t="n">
        <v>33.13</v>
      </c>
      <c r="H13" s="0" t="n">
        <v>41.26</v>
      </c>
      <c r="I13" s="0" t="n">
        <v>57.71</v>
      </c>
      <c r="J13" s="0" t="n">
        <v>74.48</v>
      </c>
      <c r="K13" s="0" t="n">
        <v>187</v>
      </c>
      <c r="L13" s="0" t="n">
        <v>296.65</v>
      </c>
      <c r="M13" s="0" t="n">
        <v>406.63</v>
      </c>
      <c r="N13" s="0" t="n">
        <v>407.03</v>
      </c>
      <c r="O13" s="0" t="n">
        <v>409</v>
      </c>
      <c r="P13" s="0" t="n">
        <v>416</v>
      </c>
    </row>
    <row r="14" customFormat="false" ht="15" hidden="false" customHeight="false" outlineLevel="0" collapsed="false">
      <c r="B14" s="0" t="s">
        <v>191</v>
      </c>
      <c r="C14" s="0" t="s">
        <v>192</v>
      </c>
      <c r="D14" s="0" t="s">
        <v>174</v>
      </c>
      <c r="E14" s="0" t="n">
        <v>1</v>
      </c>
      <c r="F14" s="0" t="n">
        <v>10</v>
      </c>
      <c r="G14" s="0" t="n">
        <v>33.13</v>
      </c>
      <c r="H14" s="0" t="n">
        <v>41.26</v>
      </c>
      <c r="I14" s="0" t="n">
        <v>57.71</v>
      </c>
      <c r="J14" s="0" t="n">
        <v>74.48</v>
      </c>
      <c r="K14" s="0" t="n">
        <v>187</v>
      </c>
      <c r="L14" s="0" t="n">
        <v>296.65</v>
      </c>
      <c r="M14" s="0" t="n">
        <v>406.63</v>
      </c>
      <c r="N14" s="0" t="n">
        <v>407.03</v>
      </c>
      <c r="O14" s="0" t="n">
        <v>409</v>
      </c>
      <c r="P14" s="0" t="n">
        <v>416</v>
      </c>
    </row>
    <row r="15" customFormat="false" ht="15" hidden="false" customHeight="false" outlineLevel="0" collapsed="false">
      <c r="B15" s="0" t="s">
        <v>193</v>
      </c>
      <c r="C15" s="0" t="s">
        <v>194</v>
      </c>
      <c r="D15" s="0" t="s">
        <v>174</v>
      </c>
      <c r="E15" s="0" t="n">
        <v>1</v>
      </c>
      <c r="F15" s="0" t="n">
        <v>10</v>
      </c>
      <c r="G15" s="0" t="n">
        <v>33.13</v>
      </c>
      <c r="H15" s="0" t="n">
        <v>41.26</v>
      </c>
      <c r="I15" s="0" t="n">
        <v>57.71</v>
      </c>
      <c r="J15" s="0" t="n">
        <v>74.48</v>
      </c>
      <c r="K15" s="0" t="n">
        <v>187</v>
      </c>
      <c r="L15" s="0" t="n">
        <v>296.65</v>
      </c>
      <c r="M15" s="0" t="n">
        <v>406.63</v>
      </c>
      <c r="N15" s="0" t="n">
        <v>407.03</v>
      </c>
      <c r="O15" s="0" t="n">
        <v>409</v>
      </c>
      <c r="P15" s="0" t="n">
        <v>416</v>
      </c>
    </row>
    <row r="16" customFormat="false" ht="15" hidden="false" customHeight="false" outlineLevel="0" collapsed="false">
      <c r="B16" s="0" t="s">
        <v>195</v>
      </c>
      <c r="C16" s="0" t="s">
        <v>196</v>
      </c>
      <c r="D16" s="0" t="s">
        <v>174</v>
      </c>
      <c r="E16" s="0" t="n">
        <v>1</v>
      </c>
      <c r="F16" s="0" t="n">
        <v>10</v>
      </c>
      <c r="G16" s="0" t="n">
        <v>33.13</v>
      </c>
      <c r="H16" s="0" t="n">
        <v>41.26</v>
      </c>
      <c r="I16" s="0" t="n">
        <v>57.71</v>
      </c>
      <c r="J16" s="0" t="n">
        <v>74.48</v>
      </c>
      <c r="K16" s="0" t="n">
        <v>187</v>
      </c>
      <c r="L16" s="0" t="n">
        <v>296.65</v>
      </c>
      <c r="M16" s="0" t="n">
        <v>406.63</v>
      </c>
      <c r="N16" s="0" t="n">
        <v>407.03</v>
      </c>
      <c r="O16" s="0" t="n">
        <v>409</v>
      </c>
      <c r="P16" s="0" t="n">
        <v>416</v>
      </c>
    </row>
    <row r="17" customFormat="false" ht="15" hidden="false" customHeight="false" outlineLevel="0" collapsed="false">
      <c r="B17" s="0" t="s">
        <v>197</v>
      </c>
      <c r="C17" s="0" t="s">
        <v>198</v>
      </c>
      <c r="D17" s="0" t="s">
        <v>174</v>
      </c>
      <c r="E17" s="0" t="n">
        <v>1</v>
      </c>
      <c r="F17" s="0" t="n">
        <v>10</v>
      </c>
      <c r="G17" s="0" t="n">
        <v>26.67</v>
      </c>
      <c r="H17" s="0" t="n">
        <v>6666.67</v>
      </c>
      <c r="I17" s="0" t="n">
        <v>12666.67</v>
      </c>
      <c r="J17" s="0" t="n">
        <v>37606.67</v>
      </c>
      <c r="K17" s="0" t="n">
        <v>57966.67</v>
      </c>
      <c r="L17" s="0" t="n">
        <v>88066.67</v>
      </c>
      <c r="M17" s="0" t="n">
        <v>88366.67</v>
      </c>
      <c r="N17" s="0" t="n">
        <v>88066.67</v>
      </c>
      <c r="O17" s="0" t="n">
        <v>88166.67</v>
      </c>
      <c r="P17" s="0" t="n">
        <v>88266.67</v>
      </c>
    </row>
    <row r="18" customFormat="false" ht="15" hidden="false" customHeight="false" outlineLevel="0" collapsed="false">
      <c r="B18" s="0" t="s">
        <v>199</v>
      </c>
      <c r="C18" s="0" t="s">
        <v>200</v>
      </c>
      <c r="D18" s="0" t="s">
        <v>174</v>
      </c>
      <c r="E18" s="0" t="n">
        <v>1</v>
      </c>
      <c r="F18" s="0" t="n">
        <v>10</v>
      </c>
      <c r="G18" s="0" t="n">
        <v>26.67</v>
      </c>
      <c r="H18" s="0" t="n">
        <v>6666.67</v>
      </c>
      <c r="I18" s="0" t="n">
        <v>12666.67</v>
      </c>
      <c r="J18" s="0" t="n">
        <v>37606.67</v>
      </c>
      <c r="K18" s="0" t="n">
        <v>57966.67</v>
      </c>
      <c r="L18" s="0" t="n">
        <v>88066.67</v>
      </c>
      <c r="M18" s="0" t="n">
        <v>88366.67</v>
      </c>
      <c r="N18" s="0" t="n">
        <v>88066.67</v>
      </c>
      <c r="O18" s="0" t="n">
        <v>88166.67</v>
      </c>
      <c r="P18" s="0" t="n">
        <v>88266.67</v>
      </c>
    </row>
    <row r="19" customFormat="false" ht="15" hidden="false" customHeight="false" outlineLevel="0" collapsed="false">
      <c r="B19" s="0" t="s">
        <v>201</v>
      </c>
      <c r="C19" s="0" t="s">
        <v>202</v>
      </c>
      <c r="D19" s="0" t="s">
        <v>174</v>
      </c>
      <c r="E19" s="0" t="n">
        <v>1</v>
      </c>
      <c r="F19" s="0" t="n">
        <v>10</v>
      </c>
      <c r="G19" s="0" t="n">
        <v>26.67</v>
      </c>
      <c r="H19" s="0" t="n">
        <v>6666.67</v>
      </c>
      <c r="I19" s="0" t="n">
        <v>12666.67</v>
      </c>
      <c r="J19" s="0" t="n">
        <v>37606.67</v>
      </c>
      <c r="K19" s="0" t="n">
        <v>57966.67</v>
      </c>
      <c r="L19" s="0" t="n">
        <v>88066.67</v>
      </c>
      <c r="M19" s="0" t="n">
        <v>88366.67</v>
      </c>
      <c r="N19" s="0" t="n">
        <v>88066.67</v>
      </c>
      <c r="O19" s="0" t="n">
        <v>88166.67</v>
      </c>
      <c r="P19" s="0" t="n">
        <v>88266.67</v>
      </c>
    </row>
    <row r="20" customFormat="false" ht="15" hidden="false" customHeight="false" outlineLevel="0" collapsed="false">
      <c r="B20" s="0" t="s">
        <v>203</v>
      </c>
      <c r="C20" s="0" t="s">
        <v>204</v>
      </c>
      <c r="D20" s="0" t="s">
        <v>174</v>
      </c>
      <c r="E20" s="0" t="n">
        <v>1</v>
      </c>
      <c r="F20" s="0" t="n">
        <v>10</v>
      </c>
      <c r="G20" s="0" t="n">
        <v>0.31</v>
      </c>
      <c r="H20" s="0" t="n">
        <v>0.17</v>
      </c>
      <c r="I20" s="0" t="n">
        <v>0.05</v>
      </c>
      <c r="J20" s="0" t="n">
        <v>0.05</v>
      </c>
      <c r="K20" s="0" t="n">
        <v>0.05</v>
      </c>
      <c r="L20" s="0" t="n">
        <v>0.05</v>
      </c>
      <c r="M20" s="0" t="n">
        <v>0.05</v>
      </c>
      <c r="N20" s="0" t="n">
        <v>0.05</v>
      </c>
      <c r="O20" s="0" t="n">
        <v>0.05</v>
      </c>
      <c r="P20" s="0" t="n">
        <v>0.05</v>
      </c>
    </row>
    <row r="21" customFormat="false" ht="15" hidden="false" customHeight="false" outlineLevel="0" collapsed="false">
      <c r="B21" s="0" t="s">
        <v>205</v>
      </c>
      <c r="C21" s="0" t="s">
        <v>206</v>
      </c>
      <c r="D21" s="0" t="s">
        <v>174</v>
      </c>
      <c r="E21" s="0" t="n">
        <v>1</v>
      </c>
      <c r="F21" s="0" t="n">
        <v>10</v>
      </c>
      <c r="G21" s="0" t="n">
        <v>8</v>
      </c>
      <c r="H21" s="0" t="n">
        <v>10</v>
      </c>
      <c r="I21" s="0" t="n">
        <v>12</v>
      </c>
      <c r="J21" s="0" t="n">
        <v>17</v>
      </c>
      <c r="K21" s="0" t="n">
        <v>19</v>
      </c>
      <c r="L21" s="0" t="n">
        <v>21</v>
      </c>
      <c r="M21" s="0" t="n">
        <v>22</v>
      </c>
      <c r="N21" s="0" t="n">
        <v>29</v>
      </c>
      <c r="O21" s="0" t="n">
        <v>29</v>
      </c>
      <c r="P21" s="0" t="n">
        <v>29</v>
      </c>
    </row>
    <row r="22" customFormat="false" ht="15" hidden="false" customHeight="false" outlineLevel="0" collapsed="false">
      <c r="B22" s="0" t="s">
        <v>207</v>
      </c>
      <c r="C22" s="0" t="s">
        <v>208</v>
      </c>
      <c r="D22" s="0" t="s">
        <v>174</v>
      </c>
      <c r="E22" s="0" t="n">
        <v>1</v>
      </c>
      <c r="F22" s="0" t="n">
        <v>10</v>
      </c>
      <c r="G22" s="0" t="n">
        <v>8</v>
      </c>
      <c r="H22" s="0" t="n">
        <v>10</v>
      </c>
      <c r="I22" s="0" t="n">
        <v>12</v>
      </c>
      <c r="J22" s="0" t="n">
        <v>17</v>
      </c>
      <c r="K22" s="0" t="n">
        <v>19</v>
      </c>
      <c r="L22" s="0" t="n">
        <v>21</v>
      </c>
      <c r="M22" s="0" t="n">
        <v>22</v>
      </c>
      <c r="N22" s="0" t="n">
        <v>29</v>
      </c>
      <c r="O22" s="0" t="n">
        <v>29</v>
      </c>
      <c r="P22" s="0" t="n">
        <v>29</v>
      </c>
    </row>
    <row r="23" customFormat="false" ht="15" hidden="false" customHeight="false" outlineLevel="0" collapsed="false">
      <c r="B23" s="0" t="s">
        <v>209</v>
      </c>
      <c r="C23" s="0" t="s">
        <v>210</v>
      </c>
      <c r="D23" s="0" t="s">
        <v>174</v>
      </c>
      <c r="E23" s="0" t="n">
        <v>1</v>
      </c>
      <c r="F23" s="0" t="n">
        <v>10</v>
      </c>
      <c r="G23" s="0" t="n">
        <v>8</v>
      </c>
      <c r="H23" s="0" t="n">
        <v>10</v>
      </c>
      <c r="I23" s="0" t="n">
        <v>12</v>
      </c>
      <c r="J23" s="0" t="n">
        <v>17</v>
      </c>
      <c r="K23" s="0" t="n">
        <v>19</v>
      </c>
      <c r="L23" s="0" t="n">
        <v>21</v>
      </c>
      <c r="M23" s="0" t="n">
        <v>22</v>
      </c>
      <c r="N23" s="0" t="n">
        <v>29</v>
      </c>
      <c r="O23" s="0" t="n">
        <v>29</v>
      </c>
      <c r="P23" s="0" t="n">
        <v>29</v>
      </c>
    </row>
    <row r="24" customFormat="false" ht="15" hidden="false" customHeight="false" outlineLevel="0" collapsed="false">
      <c r="B24" s="0" t="s">
        <v>211</v>
      </c>
      <c r="C24" s="0" t="s">
        <v>212</v>
      </c>
      <c r="D24" s="0" t="s">
        <v>174</v>
      </c>
      <c r="E24" s="0" t="n">
        <v>1</v>
      </c>
      <c r="F24" s="0" t="n">
        <v>10</v>
      </c>
      <c r="G24" s="0" t="n">
        <v>18.4</v>
      </c>
      <c r="H24" s="0" t="n">
        <v>50.48</v>
      </c>
      <c r="I24" s="0" t="n">
        <v>66.69</v>
      </c>
      <c r="J24" s="0" t="n">
        <v>184.29</v>
      </c>
      <c r="K24" s="0" t="n">
        <v>292.11</v>
      </c>
      <c r="L24" s="0" t="n">
        <v>758.97</v>
      </c>
      <c r="M24" s="0" t="n">
        <v>1091.43</v>
      </c>
      <c r="N24" s="0" t="n">
        <v>1527.56</v>
      </c>
      <c r="O24" s="0" t="n">
        <v>1664.71</v>
      </c>
      <c r="P24" s="0" t="n">
        <v>1500</v>
      </c>
    </row>
    <row r="25" customFormat="false" ht="15" hidden="false" customHeight="false" outlineLevel="0" collapsed="false">
      <c r="B25" s="0" t="s">
        <v>213</v>
      </c>
      <c r="C25" s="0" t="s">
        <v>214</v>
      </c>
      <c r="D25" s="0" t="s">
        <v>174</v>
      </c>
      <c r="E25" s="0" t="n">
        <v>1</v>
      </c>
      <c r="F25" s="0" t="n">
        <v>10</v>
      </c>
      <c r="G25" s="0" t="n">
        <v>60.31</v>
      </c>
      <c r="H25" s="0" t="n">
        <v>93.1</v>
      </c>
      <c r="I25" s="0" t="n">
        <v>95.12</v>
      </c>
      <c r="J25" s="0" t="n">
        <v>93</v>
      </c>
      <c r="K25" s="0" t="n">
        <v>92.9</v>
      </c>
      <c r="L25" s="0" t="n">
        <v>93.16</v>
      </c>
      <c r="M25" s="0" t="n">
        <v>93.16</v>
      </c>
      <c r="N25" s="0" t="n">
        <v>95</v>
      </c>
      <c r="O25" s="0" t="n">
        <v>95.22</v>
      </c>
      <c r="P25" s="0" t="n">
        <v>95.9</v>
      </c>
    </row>
    <row r="26" customFormat="false" ht="15" hidden="false" customHeight="false" outlineLevel="0" collapsed="false">
      <c r="B26" s="0" t="s">
        <v>29</v>
      </c>
      <c r="C26" s="0" t="s">
        <v>30</v>
      </c>
      <c r="D26" s="0" t="s">
        <v>174</v>
      </c>
      <c r="E26" s="0" t="n">
        <v>1</v>
      </c>
      <c r="F26" s="0" t="n">
        <v>10</v>
      </c>
      <c r="G26" s="0" t="n">
        <v>60.31</v>
      </c>
      <c r="H26" s="0" t="n">
        <v>93.1</v>
      </c>
      <c r="I26" s="0" t="n">
        <v>95.12</v>
      </c>
      <c r="J26" s="0" t="n">
        <v>93</v>
      </c>
      <c r="K26" s="0" t="n">
        <v>92.9</v>
      </c>
      <c r="L26" s="0" t="n">
        <v>93.16</v>
      </c>
      <c r="M26" s="0" t="n">
        <v>93.16</v>
      </c>
      <c r="N26" s="0" t="n">
        <v>95</v>
      </c>
      <c r="O26" s="0" t="n">
        <v>95.22</v>
      </c>
      <c r="P26" s="0" t="n">
        <v>95.9</v>
      </c>
    </row>
    <row r="27" customFormat="false" ht="15" hidden="false" customHeight="false" outlineLevel="0" collapsed="false">
      <c r="B27" s="0" t="s">
        <v>215</v>
      </c>
      <c r="C27" s="0" t="s">
        <v>216</v>
      </c>
      <c r="D27" s="0" t="s">
        <v>174</v>
      </c>
      <c r="E27" s="0" t="n">
        <v>1</v>
      </c>
      <c r="F27" s="0" t="n">
        <v>10</v>
      </c>
      <c r="G27" s="0" t="n">
        <v>27.66</v>
      </c>
      <c r="H27" s="0" t="n">
        <v>338.27</v>
      </c>
      <c r="I27" s="0" t="n">
        <v>789.83</v>
      </c>
      <c r="J27" s="0" t="n">
        <v>1558.31</v>
      </c>
      <c r="K27" s="0" t="n">
        <v>2524.31</v>
      </c>
      <c r="L27" s="0" t="n">
        <v>3050.3</v>
      </c>
      <c r="M27" s="0" t="n">
        <v>3050</v>
      </c>
      <c r="N27" s="0" t="n">
        <v>3043.66</v>
      </c>
      <c r="O27" s="0" t="n">
        <v>3101.83</v>
      </c>
      <c r="P27" s="0" t="n">
        <v>3150</v>
      </c>
    </row>
    <row r="28" customFormat="false" ht="15" hidden="false" customHeight="false" outlineLevel="0" collapsed="false">
      <c r="B28" s="0" t="s">
        <v>217</v>
      </c>
      <c r="C28" s="0" t="s">
        <v>218</v>
      </c>
      <c r="D28" s="0" t="s">
        <v>174</v>
      </c>
      <c r="E28" s="0" t="n">
        <v>1</v>
      </c>
      <c r="F28" s="0" t="n">
        <v>10</v>
      </c>
      <c r="G28" s="0" t="n">
        <v>1.26</v>
      </c>
      <c r="H28" s="0" t="n">
        <v>23.45</v>
      </c>
      <c r="I28" s="0" t="n">
        <v>31.3</v>
      </c>
      <c r="J28" s="0" t="n">
        <v>68.79</v>
      </c>
      <c r="K28" s="0" t="n">
        <v>150.69</v>
      </c>
      <c r="L28" s="0" t="n">
        <v>283.34</v>
      </c>
      <c r="M28" s="0" t="n">
        <v>440.6</v>
      </c>
      <c r="N28" s="0" t="n">
        <v>450</v>
      </c>
      <c r="O28" s="0" t="n">
        <v>468.73</v>
      </c>
      <c r="P28" s="0" t="n">
        <v>470</v>
      </c>
    </row>
    <row r="29" customFormat="false" ht="15" hidden="false" customHeight="false" outlineLevel="0" collapsed="false">
      <c r="B29" s="0" t="s">
        <v>219</v>
      </c>
      <c r="C29" s="0" t="s">
        <v>220</v>
      </c>
      <c r="D29" s="0" t="s">
        <v>174</v>
      </c>
      <c r="E29" s="0" t="n">
        <v>1</v>
      </c>
      <c r="F29" s="0" t="n">
        <v>10</v>
      </c>
      <c r="G29" s="0" t="n">
        <v>7.3</v>
      </c>
      <c r="H29" s="0" t="n">
        <v>39.03</v>
      </c>
      <c r="I29" s="0" t="n">
        <v>58.81</v>
      </c>
      <c r="J29" s="0" t="n">
        <v>84.13</v>
      </c>
      <c r="K29" s="0" t="n">
        <v>123.19</v>
      </c>
      <c r="L29" s="0" t="n">
        <v>180.34</v>
      </c>
      <c r="M29" s="0" t="n">
        <v>219</v>
      </c>
      <c r="N29" s="0" t="n">
        <v>209.49</v>
      </c>
      <c r="O29" s="0" t="n">
        <v>205</v>
      </c>
      <c r="P29" s="0" t="n">
        <v>200</v>
      </c>
    </row>
    <row r="30" customFormat="false" ht="15" hidden="false" customHeight="false" outlineLevel="0" collapsed="false">
      <c r="B30" s="0" t="s">
        <v>221</v>
      </c>
      <c r="C30" s="0" t="s">
        <v>222</v>
      </c>
      <c r="D30" s="0" t="s">
        <v>174</v>
      </c>
      <c r="E30" s="0" t="n">
        <v>1</v>
      </c>
      <c r="F30" s="0" t="n">
        <v>10</v>
      </c>
      <c r="G30" s="0" t="n">
        <v>7.3</v>
      </c>
      <c r="H30" s="0" t="n">
        <v>39.03</v>
      </c>
      <c r="I30" s="0" t="n">
        <v>58.81</v>
      </c>
      <c r="J30" s="0" t="n">
        <v>84.13</v>
      </c>
      <c r="K30" s="0" t="n">
        <v>123.19</v>
      </c>
      <c r="L30" s="0" t="n">
        <v>180.34</v>
      </c>
      <c r="M30" s="0" t="n">
        <v>219</v>
      </c>
      <c r="N30" s="0" t="n">
        <v>209.49</v>
      </c>
      <c r="O30" s="0" t="n">
        <v>205</v>
      </c>
      <c r="P30" s="0" t="n">
        <v>200</v>
      </c>
    </row>
    <row r="31" customFormat="false" ht="15" hidden="false" customHeight="false" outlineLevel="0" collapsed="false">
      <c r="B31" s="0" t="s">
        <v>223</v>
      </c>
      <c r="C31" s="0" t="s">
        <v>224</v>
      </c>
      <c r="D31" s="0" t="s">
        <v>174</v>
      </c>
      <c r="E31" s="0" t="n">
        <v>1</v>
      </c>
      <c r="F31" s="0" t="n">
        <v>10</v>
      </c>
      <c r="G31" s="0" t="n">
        <v>7.3</v>
      </c>
      <c r="H31" s="0" t="n">
        <v>39.03</v>
      </c>
      <c r="I31" s="0" t="n">
        <v>58.81</v>
      </c>
      <c r="J31" s="0" t="n">
        <v>84.13</v>
      </c>
      <c r="K31" s="0" t="n">
        <v>123.19</v>
      </c>
      <c r="L31" s="0" t="n">
        <v>180.34</v>
      </c>
      <c r="M31" s="0" t="n">
        <v>219</v>
      </c>
      <c r="N31" s="0" t="n">
        <v>209.49</v>
      </c>
      <c r="O31" s="0" t="n">
        <v>205</v>
      </c>
      <c r="P31" s="0" t="n">
        <v>200</v>
      </c>
    </row>
    <row r="32" customFormat="false" ht="15" hidden="false" customHeight="false" outlineLevel="0" collapsed="false">
      <c r="B32" s="0" t="s">
        <v>225</v>
      </c>
      <c r="C32" s="0" t="s">
        <v>226</v>
      </c>
      <c r="D32" s="0" t="s">
        <v>174</v>
      </c>
      <c r="E32" s="0" t="n">
        <v>1</v>
      </c>
      <c r="F32" s="0" t="n">
        <v>10</v>
      </c>
      <c r="G32" s="0" t="n">
        <v>7.3</v>
      </c>
      <c r="H32" s="0" t="n">
        <v>39.03</v>
      </c>
      <c r="I32" s="0" t="n">
        <v>58.81</v>
      </c>
      <c r="J32" s="0" t="n">
        <v>84.13</v>
      </c>
      <c r="K32" s="0" t="n">
        <v>123.19</v>
      </c>
      <c r="L32" s="0" t="n">
        <v>180.34</v>
      </c>
      <c r="M32" s="0" t="n">
        <v>219</v>
      </c>
      <c r="N32" s="0" t="n">
        <v>209.49</v>
      </c>
      <c r="O32" s="0" t="n">
        <v>205</v>
      </c>
      <c r="P32" s="0" t="n">
        <v>200</v>
      </c>
    </row>
    <row r="33" customFormat="false" ht="15" hidden="false" customHeight="false" outlineLevel="0" collapsed="false">
      <c r="B33" s="0" t="s">
        <v>227</v>
      </c>
      <c r="C33" s="0" t="s">
        <v>228</v>
      </c>
      <c r="D33" s="0" t="s">
        <v>174</v>
      </c>
      <c r="E33" s="0" t="n">
        <v>1</v>
      </c>
      <c r="F33" s="0" t="n">
        <v>10</v>
      </c>
      <c r="G33" s="0" t="n">
        <v>7.3</v>
      </c>
      <c r="H33" s="0" t="n">
        <v>39.03</v>
      </c>
      <c r="I33" s="0" t="n">
        <v>58.81</v>
      </c>
      <c r="J33" s="0" t="n">
        <v>84.13</v>
      </c>
      <c r="K33" s="0" t="n">
        <v>123.19</v>
      </c>
      <c r="L33" s="0" t="n">
        <v>180.34</v>
      </c>
      <c r="M33" s="0" t="n">
        <v>219</v>
      </c>
      <c r="N33" s="0" t="n">
        <v>209.49</v>
      </c>
      <c r="O33" s="0" t="n">
        <v>205</v>
      </c>
      <c r="P33" s="0" t="n">
        <v>200</v>
      </c>
    </row>
    <row r="34" customFormat="false" ht="15" hidden="false" customHeight="false" outlineLevel="0" collapsed="false">
      <c r="B34" s="0" t="s">
        <v>229</v>
      </c>
      <c r="C34" s="0" t="s">
        <v>230</v>
      </c>
      <c r="D34" s="0" t="s">
        <v>174</v>
      </c>
      <c r="E34" s="0" t="n">
        <v>1</v>
      </c>
      <c r="F34" s="0" t="n">
        <v>10</v>
      </c>
      <c r="G34" s="0" t="n">
        <v>7.3</v>
      </c>
      <c r="H34" s="0" t="n">
        <v>39.03</v>
      </c>
      <c r="I34" s="0" t="n">
        <v>58.81</v>
      </c>
      <c r="J34" s="0" t="n">
        <v>84.13</v>
      </c>
      <c r="K34" s="0" t="n">
        <v>123.19</v>
      </c>
      <c r="L34" s="0" t="n">
        <v>180.34</v>
      </c>
      <c r="M34" s="0" t="n">
        <v>219</v>
      </c>
      <c r="N34" s="0" t="n">
        <v>209.49</v>
      </c>
      <c r="O34" s="0" t="n">
        <v>205</v>
      </c>
      <c r="P34" s="0" t="n">
        <v>200</v>
      </c>
    </row>
    <row r="35" customFormat="false" ht="15" hidden="false" customHeight="false" outlineLevel="0" collapsed="false">
      <c r="B35" s="0" t="s">
        <v>231</v>
      </c>
      <c r="C35" s="0" t="s">
        <v>232</v>
      </c>
      <c r="D35" s="0" t="s">
        <v>174</v>
      </c>
      <c r="E35" s="0" t="n">
        <v>1</v>
      </c>
      <c r="F35" s="0" t="n">
        <v>10</v>
      </c>
      <c r="G35" s="0" t="n">
        <v>7.3</v>
      </c>
      <c r="H35" s="0" t="n">
        <v>39.03</v>
      </c>
      <c r="I35" s="0" t="n">
        <v>58.81</v>
      </c>
      <c r="J35" s="0" t="n">
        <v>84.13</v>
      </c>
      <c r="K35" s="0" t="n">
        <v>123.19</v>
      </c>
      <c r="L35" s="0" t="n">
        <v>180.34</v>
      </c>
      <c r="M35" s="0" t="n">
        <v>219</v>
      </c>
      <c r="N35" s="0" t="n">
        <v>209.49</v>
      </c>
      <c r="O35" s="0" t="n">
        <v>205</v>
      </c>
      <c r="P35" s="0" t="n">
        <v>200</v>
      </c>
    </row>
    <row r="36" customFormat="false" ht="15" hidden="false" customHeight="false" outlineLevel="0" collapsed="false">
      <c r="B36" s="0" t="s">
        <v>233</v>
      </c>
      <c r="C36" s="0" t="s">
        <v>234</v>
      </c>
      <c r="D36" s="0" t="s">
        <v>174</v>
      </c>
      <c r="E36" s="0" t="n">
        <v>1</v>
      </c>
      <c r="F36" s="0" t="n">
        <v>10</v>
      </c>
      <c r="G36" s="0" t="n">
        <v>7.3</v>
      </c>
      <c r="H36" s="0" t="n">
        <v>39.03</v>
      </c>
      <c r="I36" s="0" t="n">
        <v>58.81</v>
      </c>
      <c r="J36" s="0" t="n">
        <v>84.13</v>
      </c>
      <c r="K36" s="0" t="n">
        <v>123.19</v>
      </c>
      <c r="L36" s="0" t="n">
        <v>180.34</v>
      </c>
      <c r="M36" s="0" t="n">
        <v>219</v>
      </c>
      <c r="N36" s="0" t="n">
        <v>209.49</v>
      </c>
      <c r="O36" s="0" t="n">
        <v>205</v>
      </c>
      <c r="P36" s="0" t="n">
        <v>200</v>
      </c>
    </row>
    <row r="37" customFormat="false" ht="15" hidden="false" customHeight="false" outlineLevel="0" collapsed="false">
      <c r="B37" s="0" t="s">
        <v>235</v>
      </c>
      <c r="C37" s="0" t="s">
        <v>236</v>
      </c>
      <c r="D37" s="0" t="s">
        <v>174</v>
      </c>
      <c r="E37" s="0" t="n">
        <v>1</v>
      </c>
      <c r="F37" s="0" t="n">
        <v>10</v>
      </c>
      <c r="G37" s="0" t="n">
        <v>7.3</v>
      </c>
      <c r="H37" s="0" t="n">
        <v>39.03</v>
      </c>
      <c r="I37" s="0" t="n">
        <v>58.81</v>
      </c>
      <c r="J37" s="0" t="n">
        <v>84.13</v>
      </c>
      <c r="K37" s="0" t="n">
        <v>123.19</v>
      </c>
      <c r="L37" s="0" t="n">
        <v>180.34</v>
      </c>
      <c r="M37" s="0" t="n">
        <v>219</v>
      </c>
      <c r="N37" s="0" t="n">
        <v>209.49</v>
      </c>
      <c r="O37" s="0" t="n">
        <v>205</v>
      </c>
      <c r="P37" s="0" t="n">
        <v>200</v>
      </c>
    </row>
    <row r="38" customFormat="false" ht="15" hidden="false" customHeight="false" outlineLevel="0" collapsed="false">
      <c r="B38" s="0" t="s">
        <v>237</v>
      </c>
      <c r="C38" s="0" t="s">
        <v>238</v>
      </c>
      <c r="D38" s="0" t="s">
        <v>174</v>
      </c>
      <c r="E38" s="0" t="n">
        <v>1</v>
      </c>
      <c r="F38" s="0" t="n">
        <v>10</v>
      </c>
      <c r="G38" s="0" t="n">
        <v>7.3</v>
      </c>
      <c r="H38" s="0" t="n">
        <v>39.03</v>
      </c>
      <c r="I38" s="0" t="n">
        <v>58.81</v>
      </c>
      <c r="J38" s="0" t="n">
        <v>84.13</v>
      </c>
      <c r="K38" s="0" t="n">
        <v>123.19</v>
      </c>
      <c r="L38" s="0" t="n">
        <v>180.34</v>
      </c>
      <c r="M38" s="0" t="n">
        <v>219</v>
      </c>
      <c r="N38" s="0" t="n">
        <v>209.49</v>
      </c>
      <c r="O38" s="0" t="n">
        <v>205</v>
      </c>
      <c r="P38" s="0" t="n">
        <v>200</v>
      </c>
    </row>
    <row r="39" customFormat="false" ht="15" hidden="false" customHeight="false" outlineLevel="0" collapsed="false">
      <c r="B39" s="0" t="s">
        <v>239</v>
      </c>
      <c r="C39" s="0" t="s">
        <v>240</v>
      </c>
      <c r="D39" s="0" t="s">
        <v>174</v>
      </c>
      <c r="E39" s="0" t="n">
        <v>1</v>
      </c>
      <c r="F39" s="0" t="n">
        <v>10</v>
      </c>
      <c r="G39" s="0" t="n">
        <v>7.3</v>
      </c>
      <c r="H39" s="0" t="n">
        <v>39.03</v>
      </c>
      <c r="I39" s="0" t="n">
        <v>58.81</v>
      </c>
      <c r="J39" s="0" t="n">
        <v>84.13</v>
      </c>
      <c r="K39" s="0" t="n">
        <v>123.19</v>
      </c>
      <c r="L39" s="0" t="n">
        <v>180.34</v>
      </c>
      <c r="M39" s="0" t="n">
        <v>219</v>
      </c>
      <c r="N39" s="0" t="n">
        <v>209.49</v>
      </c>
      <c r="O39" s="0" t="n">
        <v>205</v>
      </c>
      <c r="P39" s="0" t="n">
        <v>200</v>
      </c>
    </row>
    <row r="40" customFormat="false" ht="15" hidden="false" customHeight="false" outlineLevel="0" collapsed="false">
      <c r="B40" s="0" t="s">
        <v>241</v>
      </c>
      <c r="C40" s="0" t="s">
        <v>242</v>
      </c>
      <c r="D40" s="0" t="s">
        <v>174</v>
      </c>
      <c r="E40" s="0" t="n">
        <v>1</v>
      </c>
      <c r="F40" s="0" t="n">
        <v>10</v>
      </c>
      <c r="G40" s="0" t="n">
        <v>7.3</v>
      </c>
      <c r="H40" s="0" t="n">
        <v>39.03</v>
      </c>
      <c r="I40" s="0" t="n">
        <v>58.81</v>
      </c>
      <c r="J40" s="0" t="n">
        <v>84.13</v>
      </c>
      <c r="K40" s="0" t="n">
        <v>123.19</v>
      </c>
      <c r="L40" s="0" t="n">
        <v>180.34</v>
      </c>
      <c r="M40" s="0" t="n">
        <v>219</v>
      </c>
      <c r="N40" s="0" t="n">
        <v>209.49</v>
      </c>
      <c r="O40" s="0" t="n">
        <v>205</v>
      </c>
      <c r="P40" s="0" t="n">
        <v>200</v>
      </c>
    </row>
    <row r="41" customFormat="false" ht="15" hidden="false" customHeight="false" outlineLevel="0" collapsed="false">
      <c r="B41" s="0" t="s">
        <v>243</v>
      </c>
      <c r="C41" s="0" t="s">
        <v>244</v>
      </c>
      <c r="D41" s="0" t="s">
        <v>174</v>
      </c>
      <c r="E41" s="0" t="n">
        <v>1</v>
      </c>
      <c r="F41" s="0" t="n">
        <v>10</v>
      </c>
      <c r="G41" s="0" t="n">
        <v>7.3</v>
      </c>
      <c r="H41" s="0" t="n">
        <v>39.03</v>
      </c>
      <c r="I41" s="0" t="n">
        <v>58.81</v>
      </c>
      <c r="J41" s="0" t="n">
        <v>84.13</v>
      </c>
      <c r="K41" s="0" t="n">
        <v>123.19</v>
      </c>
      <c r="L41" s="0" t="n">
        <v>180.34</v>
      </c>
      <c r="M41" s="0" t="n">
        <v>219</v>
      </c>
      <c r="N41" s="0" t="n">
        <v>209.49</v>
      </c>
      <c r="O41" s="0" t="n">
        <v>205</v>
      </c>
      <c r="P41" s="0" t="n">
        <v>200</v>
      </c>
    </row>
    <row r="42" customFormat="false" ht="15" hidden="false" customHeight="false" outlineLevel="0" collapsed="false">
      <c r="B42" s="0" t="s">
        <v>245</v>
      </c>
      <c r="C42" s="0" t="s">
        <v>246</v>
      </c>
      <c r="D42" s="0" t="s">
        <v>174</v>
      </c>
      <c r="E42" s="0" t="n">
        <v>1</v>
      </c>
      <c r="F42" s="0" t="n">
        <v>10</v>
      </c>
      <c r="G42" s="0" t="n">
        <v>7.3</v>
      </c>
      <c r="H42" s="0" t="n">
        <v>39.03</v>
      </c>
      <c r="I42" s="0" t="n">
        <v>58.81</v>
      </c>
      <c r="J42" s="0" t="n">
        <v>84.13</v>
      </c>
      <c r="K42" s="0" t="n">
        <v>123.19</v>
      </c>
      <c r="L42" s="0" t="n">
        <v>180.34</v>
      </c>
      <c r="M42" s="0" t="n">
        <v>219</v>
      </c>
      <c r="N42" s="0" t="n">
        <v>209.49</v>
      </c>
      <c r="O42" s="0" t="n">
        <v>205</v>
      </c>
      <c r="P42" s="0" t="n">
        <v>200</v>
      </c>
    </row>
    <row r="43" customFormat="false" ht="15" hidden="false" customHeight="false" outlineLevel="0" collapsed="false">
      <c r="B43" s="0" t="s">
        <v>43</v>
      </c>
      <c r="C43" s="0" t="s">
        <v>40</v>
      </c>
      <c r="D43" s="0" t="s">
        <v>174</v>
      </c>
      <c r="E43" s="0" t="n">
        <v>1</v>
      </c>
      <c r="F43" s="0" t="n">
        <v>10</v>
      </c>
      <c r="G43" s="0" t="n">
        <v>7.3</v>
      </c>
      <c r="H43" s="0" t="n">
        <v>39.03</v>
      </c>
      <c r="I43" s="0" t="n">
        <v>58.81</v>
      </c>
      <c r="J43" s="0" t="n">
        <v>84.13</v>
      </c>
      <c r="K43" s="0" t="n">
        <v>123.19</v>
      </c>
      <c r="L43" s="0" t="n">
        <v>180.34</v>
      </c>
      <c r="M43" s="0" t="n">
        <v>219</v>
      </c>
      <c r="N43" s="0" t="n">
        <v>209.49</v>
      </c>
      <c r="O43" s="0" t="n">
        <v>205</v>
      </c>
      <c r="P43" s="0" t="n">
        <v>200</v>
      </c>
    </row>
    <row r="44" customFormat="false" ht="15" hidden="false" customHeight="false" outlineLevel="0" collapsed="false">
      <c r="B44" s="0" t="s">
        <v>247</v>
      </c>
      <c r="C44" s="0" t="s">
        <v>248</v>
      </c>
      <c r="D44" s="0" t="s">
        <v>174</v>
      </c>
      <c r="E44" s="0" t="n">
        <v>1</v>
      </c>
      <c r="F44" s="0" t="n">
        <v>10</v>
      </c>
      <c r="G44" s="0" t="n">
        <v>21</v>
      </c>
      <c r="H44" s="0" t="n">
        <v>201.12</v>
      </c>
      <c r="I44" s="0" t="n">
        <v>286.16</v>
      </c>
      <c r="J44" s="0" t="n">
        <v>482.53</v>
      </c>
      <c r="K44" s="0" t="n">
        <v>558.44</v>
      </c>
      <c r="L44" s="0" t="n">
        <v>604.91</v>
      </c>
      <c r="M44" s="0" t="n">
        <v>616.26</v>
      </c>
      <c r="N44" s="0" t="n">
        <v>610.17</v>
      </c>
      <c r="O44" s="0" t="n">
        <v>610</v>
      </c>
      <c r="P44" s="0" t="n">
        <v>619</v>
      </c>
    </row>
    <row r="45" customFormat="false" ht="15" hidden="false" customHeight="false" outlineLevel="0" collapsed="false">
      <c r="B45" s="0" t="s">
        <v>249</v>
      </c>
      <c r="C45" s="0" t="s">
        <v>250</v>
      </c>
      <c r="D45" s="0" t="s">
        <v>174</v>
      </c>
      <c r="E45" s="0" t="n">
        <v>1</v>
      </c>
      <c r="F45" s="0" t="n">
        <v>10</v>
      </c>
      <c r="G45" s="0" t="n">
        <v>7.54</v>
      </c>
      <c r="H45" s="0" t="n">
        <v>28.63</v>
      </c>
      <c r="I45" s="0" t="n">
        <v>55.84</v>
      </c>
      <c r="J45" s="0" t="n">
        <v>77.5</v>
      </c>
      <c r="K45" s="0" t="n">
        <v>112.32</v>
      </c>
      <c r="L45" s="0" t="n">
        <v>156.56</v>
      </c>
      <c r="M45" s="0" t="n">
        <v>153.92</v>
      </c>
      <c r="N45" s="0" t="n">
        <v>153.25</v>
      </c>
      <c r="O45" s="0" t="n">
        <v>157.63</v>
      </c>
      <c r="P45" s="0" t="n">
        <v>155</v>
      </c>
    </row>
    <row r="46" customFormat="false" ht="15" hidden="false" customHeight="false" outlineLevel="0" collapsed="false">
      <c r="B46" s="0" t="s">
        <v>251</v>
      </c>
      <c r="C46" s="0" t="s">
        <v>252</v>
      </c>
      <c r="D46" s="0" t="s">
        <v>253</v>
      </c>
      <c r="E46" s="0" t="n">
        <v>1</v>
      </c>
      <c r="F46" s="0" t="n">
        <v>10</v>
      </c>
      <c r="G46" s="0" t="n">
        <v>5</v>
      </c>
      <c r="H46" s="0" t="n">
        <v>105</v>
      </c>
      <c r="I46" s="0" t="n">
        <v>255</v>
      </c>
      <c r="J46" s="0" t="n">
        <v>805</v>
      </c>
      <c r="K46" s="0" t="n">
        <v>2705</v>
      </c>
      <c r="L46" s="0" t="n">
        <v>3205</v>
      </c>
      <c r="M46" s="0" t="n">
        <v>4605</v>
      </c>
      <c r="N46" s="0" t="n">
        <v>5205</v>
      </c>
      <c r="O46" s="0" t="n">
        <v>5205</v>
      </c>
      <c r="P46" s="0" t="n">
        <v>5205</v>
      </c>
    </row>
    <row r="47" customFormat="false" ht="15" hidden="false" customHeight="false" outlineLevel="0" collapsed="false">
      <c r="B47" s="0" t="s">
        <v>254</v>
      </c>
      <c r="C47" s="0" t="s">
        <v>255</v>
      </c>
      <c r="D47" s="0" t="s">
        <v>253</v>
      </c>
      <c r="E47" s="0" t="n">
        <v>1</v>
      </c>
      <c r="F47" s="0" t="n">
        <v>10</v>
      </c>
      <c r="G47" s="0" t="n">
        <v>10</v>
      </c>
      <c r="H47" s="0" t="n">
        <v>90</v>
      </c>
      <c r="I47" s="0" t="n">
        <v>100</v>
      </c>
      <c r="J47" s="0" t="n">
        <v>150</v>
      </c>
      <c r="K47" s="0" t="n">
        <v>150</v>
      </c>
      <c r="L47" s="0" t="n">
        <v>200</v>
      </c>
      <c r="M47" s="0" t="n">
        <v>200</v>
      </c>
      <c r="N47" s="0" t="n">
        <v>200</v>
      </c>
      <c r="O47" s="0" t="n">
        <v>200</v>
      </c>
      <c r="P47" s="0" t="n">
        <v>200</v>
      </c>
    </row>
    <row r="48" customFormat="false" ht="15" hidden="false" customHeight="false" outlineLevel="0" collapsed="false">
      <c r="B48" s="0" t="s">
        <v>256</v>
      </c>
      <c r="C48" s="0" t="s">
        <v>257</v>
      </c>
      <c r="D48" s="0" t="s">
        <v>253</v>
      </c>
      <c r="E48" s="0" t="n">
        <v>1</v>
      </c>
      <c r="F48" s="0" t="n">
        <v>10</v>
      </c>
      <c r="G48" s="0" t="n">
        <v>10</v>
      </c>
      <c r="H48" s="0" t="n">
        <v>90</v>
      </c>
      <c r="I48" s="0" t="n">
        <v>100</v>
      </c>
      <c r="J48" s="0" t="n">
        <v>150</v>
      </c>
      <c r="K48" s="0" t="n">
        <v>150</v>
      </c>
      <c r="L48" s="0" t="n">
        <v>200</v>
      </c>
      <c r="M48" s="0" t="n">
        <v>200</v>
      </c>
      <c r="N48" s="0" t="n">
        <v>200</v>
      </c>
      <c r="O48" s="0" t="n">
        <v>200</v>
      </c>
      <c r="P48" s="0" t="n">
        <v>200</v>
      </c>
    </row>
    <row r="49" customFormat="false" ht="15" hidden="false" customHeight="false" outlineLevel="0" collapsed="false">
      <c r="B49" s="0" t="s">
        <v>258</v>
      </c>
      <c r="C49" s="0" t="s">
        <v>48</v>
      </c>
      <c r="D49" s="0" t="s">
        <v>253</v>
      </c>
      <c r="E49" s="0" t="n">
        <v>1</v>
      </c>
      <c r="F49" s="0" t="n">
        <v>10</v>
      </c>
      <c r="G49" s="0" t="n">
        <v>10</v>
      </c>
      <c r="H49" s="0" t="n">
        <v>90</v>
      </c>
      <c r="I49" s="0" t="n">
        <v>100</v>
      </c>
      <c r="J49" s="0" t="n">
        <v>150</v>
      </c>
      <c r="K49" s="0" t="n">
        <v>150</v>
      </c>
      <c r="L49" s="0" t="n">
        <v>200</v>
      </c>
      <c r="M49" s="0" t="n">
        <v>200</v>
      </c>
      <c r="N49" s="0" t="n">
        <v>200</v>
      </c>
      <c r="O49" s="0" t="n">
        <v>200</v>
      </c>
      <c r="P49" s="0" t="n">
        <v>200</v>
      </c>
    </row>
    <row r="50" customFormat="false" ht="15" hidden="false" customHeight="false" outlineLevel="0" collapsed="false">
      <c r="B50" s="0" t="s">
        <v>259</v>
      </c>
      <c r="C50" s="0" t="s">
        <v>260</v>
      </c>
      <c r="D50" s="0" t="s">
        <v>253</v>
      </c>
      <c r="E50" s="0" t="n">
        <v>1</v>
      </c>
      <c r="F50" s="0" t="n">
        <v>10</v>
      </c>
      <c r="G50" s="0" t="n">
        <v>30</v>
      </c>
      <c r="H50" s="0" t="n">
        <v>520</v>
      </c>
      <c r="I50" s="0" t="n">
        <v>3000</v>
      </c>
      <c r="J50" s="0" t="n">
        <v>12305</v>
      </c>
      <c r="K50" s="0" t="n">
        <v>15505</v>
      </c>
      <c r="L50" s="0" t="n">
        <v>18505</v>
      </c>
      <c r="M50" s="0" t="n">
        <v>18505</v>
      </c>
      <c r="N50" s="0" t="n">
        <v>18505</v>
      </c>
      <c r="O50" s="0" t="n">
        <v>25505</v>
      </c>
      <c r="P50" s="0" t="n">
        <v>25505</v>
      </c>
    </row>
    <row r="51" customFormat="false" ht="15" hidden="false" customHeight="false" outlineLevel="0" collapsed="false">
      <c r="B51" s="0" t="s">
        <v>261</v>
      </c>
      <c r="C51" s="0" t="s">
        <v>262</v>
      </c>
      <c r="D51" s="0" t="s">
        <v>253</v>
      </c>
      <c r="E51" s="0" t="n">
        <v>1</v>
      </c>
      <c r="F51" s="0" t="n">
        <v>10</v>
      </c>
      <c r="G51" s="0" t="n">
        <v>30</v>
      </c>
      <c r="H51" s="0" t="n">
        <v>520</v>
      </c>
      <c r="I51" s="0" t="n">
        <v>3000</v>
      </c>
      <c r="J51" s="0" t="n">
        <v>12305</v>
      </c>
      <c r="K51" s="0" t="n">
        <v>15505</v>
      </c>
      <c r="L51" s="0" t="n">
        <v>18505</v>
      </c>
      <c r="M51" s="0" t="n">
        <v>18505</v>
      </c>
      <c r="N51" s="0" t="n">
        <v>18505</v>
      </c>
      <c r="O51" s="0" t="n">
        <v>25505</v>
      </c>
      <c r="P51" s="0" t="n">
        <v>25505</v>
      </c>
    </row>
    <row r="52" customFormat="false" ht="15" hidden="false" customHeight="false" outlineLevel="0" collapsed="false">
      <c r="B52" s="0" t="s">
        <v>263</v>
      </c>
      <c r="C52" s="0" t="s">
        <v>264</v>
      </c>
      <c r="D52" s="0" t="s">
        <v>253</v>
      </c>
      <c r="E52" s="0" t="n">
        <v>1</v>
      </c>
      <c r="F52" s="0" t="n">
        <v>10</v>
      </c>
      <c r="G52" s="0" t="n">
        <v>30</v>
      </c>
      <c r="H52" s="0" t="n">
        <v>520</v>
      </c>
      <c r="I52" s="0" t="n">
        <v>3000</v>
      </c>
      <c r="J52" s="0" t="n">
        <v>12305</v>
      </c>
      <c r="K52" s="0" t="n">
        <v>15505</v>
      </c>
      <c r="L52" s="0" t="n">
        <v>18505</v>
      </c>
      <c r="M52" s="0" t="n">
        <v>18505</v>
      </c>
      <c r="N52" s="0" t="n">
        <v>18505</v>
      </c>
      <c r="O52" s="0" t="n">
        <v>25505</v>
      </c>
      <c r="P52" s="0" t="n">
        <v>25505</v>
      </c>
    </row>
    <row r="53" customFormat="false" ht="15" hidden="false" customHeight="false" outlineLevel="0" collapsed="false">
      <c r="B53" s="0" t="s">
        <v>265</v>
      </c>
      <c r="C53" s="0" t="s">
        <v>266</v>
      </c>
      <c r="D53" s="0" t="s">
        <v>253</v>
      </c>
      <c r="E53" s="0" t="n">
        <v>1</v>
      </c>
      <c r="F53" s="0" t="n">
        <v>10</v>
      </c>
      <c r="G53" s="0" t="n">
        <v>30</v>
      </c>
      <c r="H53" s="0" t="n">
        <v>90</v>
      </c>
      <c r="I53" s="0" t="n">
        <v>100</v>
      </c>
      <c r="J53" s="0" t="n">
        <v>260</v>
      </c>
      <c r="K53" s="0" t="n">
        <v>400</v>
      </c>
      <c r="L53" s="0" t="n">
        <v>500</v>
      </c>
      <c r="M53" s="0" t="n">
        <v>500</v>
      </c>
      <c r="N53" s="0" t="n">
        <v>500</v>
      </c>
      <c r="O53" s="0" t="n">
        <v>1500</v>
      </c>
      <c r="P53" s="0" t="n">
        <v>15000</v>
      </c>
    </row>
    <row r="54" customFormat="false" ht="15" hidden="false" customHeight="false" outlineLevel="0" collapsed="false">
      <c r="B54" s="0" t="s">
        <v>267</v>
      </c>
      <c r="C54" s="0" t="s">
        <v>268</v>
      </c>
      <c r="D54" s="0" t="s">
        <v>253</v>
      </c>
      <c r="E54" s="0" t="n">
        <v>1</v>
      </c>
      <c r="F54" s="0" t="n">
        <v>10</v>
      </c>
      <c r="G54" s="0" t="n">
        <v>30</v>
      </c>
      <c r="H54" s="0" t="n">
        <v>90</v>
      </c>
      <c r="I54" s="0" t="n">
        <v>100</v>
      </c>
      <c r="J54" s="0" t="n">
        <v>260</v>
      </c>
      <c r="K54" s="0" t="n">
        <v>400</v>
      </c>
      <c r="L54" s="0" t="n">
        <v>500</v>
      </c>
      <c r="M54" s="0" t="n">
        <v>500</v>
      </c>
      <c r="N54" s="0" t="n">
        <v>500</v>
      </c>
      <c r="O54" s="0" t="n">
        <v>1500</v>
      </c>
      <c r="P54" s="0" t="n">
        <v>15000</v>
      </c>
    </row>
    <row r="55" customFormat="false" ht="15" hidden="false" customHeight="false" outlineLevel="0" collapsed="false">
      <c r="B55" s="0" t="s">
        <v>269</v>
      </c>
      <c r="C55" s="0" t="s">
        <v>270</v>
      </c>
      <c r="D55" s="0" t="s">
        <v>253</v>
      </c>
      <c r="E55" s="0" t="n">
        <v>1</v>
      </c>
      <c r="F55" s="0" t="n">
        <v>10</v>
      </c>
      <c r="G55" s="0" t="n">
        <v>30</v>
      </c>
      <c r="H55" s="0" t="n">
        <v>90</v>
      </c>
      <c r="I55" s="0" t="n">
        <v>100</v>
      </c>
      <c r="J55" s="0" t="n">
        <v>260</v>
      </c>
      <c r="K55" s="0" t="n">
        <v>400</v>
      </c>
      <c r="L55" s="0" t="n">
        <v>500</v>
      </c>
      <c r="M55" s="0" t="n">
        <v>500</v>
      </c>
      <c r="N55" s="0" t="n">
        <v>500</v>
      </c>
      <c r="O55" s="0" t="n">
        <v>1500</v>
      </c>
      <c r="P55" s="0" t="n">
        <v>15000</v>
      </c>
    </row>
    <row r="56" customFormat="false" ht="15" hidden="false" customHeight="false" outlineLevel="0" collapsed="false">
      <c r="B56" s="0" t="s">
        <v>57</v>
      </c>
      <c r="C56" s="0" t="s">
        <v>58</v>
      </c>
      <c r="D56" s="0" t="s">
        <v>271</v>
      </c>
      <c r="E56" s="0" t="n">
        <v>1</v>
      </c>
      <c r="F56" s="0" t="n">
        <v>10</v>
      </c>
      <c r="G56" s="0" t="n">
        <v>2000</v>
      </c>
      <c r="H56" s="0" t="n">
        <v>4000</v>
      </c>
      <c r="I56" s="0" t="n">
        <v>5000</v>
      </c>
      <c r="J56" s="0" t="n">
        <v>5000</v>
      </c>
      <c r="K56" s="0" t="n">
        <v>5000</v>
      </c>
      <c r="L56" s="0" t="n">
        <v>8000</v>
      </c>
      <c r="M56" s="0" t="n">
        <v>8000</v>
      </c>
      <c r="N56" s="0" t="n">
        <v>8000</v>
      </c>
      <c r="O56" s="0" t="n">
        <v>8000</v>
      </c>
      <c r="P56" s="0" t="n">
        <v>8000</v>
      </c>
    </row>
    <row r="57" customFormat="false" ht="15" hidden="false" customHeight="false" outlineLevel="0" collapsed="false">
      <c r="B57" s="0" t="s">
        <v>61</v>
      </c>
      <c r="C57" s="0" t="s">
        <v>62</v>
      </c>
      <c r="D57" s="0" t="s">
        <v>272</v>
      </c>
      <c r="E57" s="0" t="n">
        <v>1</v>
      </c>
      <c r="F57" s="0" t="n">
        <v>10</v>
      </c>
      <c r="G57" s="0" t="n">
        <v>1000</v>
      </c>
      <c r="H57" s="0" t="n">
        <v>5000</v>
      </c>
      <c r="I57" s="0" t="n">
        <v>5000</v>
      </c>
      <c r="J57" s="0" t="n">
        <v>5000</v>
      </c>
      <c r="K57" s="0" t="n">
        <v>5000</v>
      </c>
      <c r="L57" s="0" t="n">
        <v>5000</v>
      </c>
      <c r="M57" s="0" t="n">
        <v>5000</v>
      </c>
      <c r="N57" s="0" t="n">
        <v>5000</v>
      </c>
      <c r="O57" s="0" t="n">
        <v>5000</v>
      </c>
      <c r="P57" s="0" t="n">
        <v>5000</v>
      </c>
    </row>
    <row r="58" customFormat="false" ht="15" hidden="false" customHeight="false" outlineLevel="0" collapsed="false">
      <c r="B58" s="0" t="s">
        <v>63</v>
      </c>
      <c r="C58" s="0" t="s">
        <v>273</v>
      </c>
      <c r="D58" s="0" t="s">
        <v>174</v>
      </c>
      <c r="E58" s="0" t="n">
        <v>1</v>
      </c>
      <c r="F58" s="0" t="n">
        <v>10</v>
      </c>
      <c r="G58" s="0" t="n">
        <v>100</v>
      </c>
      <c r="H58" s="0" t="n">
        <v>1500</v>
      </c>
      <c r="I58" s="0" t="n">
        <v>1000</v>
      </c>
      <c r="J58" s="0" t="n">
        <v>1000</v>
      </c>
      <c r="K58" s="0" t="n">
        <v>1000</v>
      </c>
      <c r="L58" s="0" t="n">
        <v>1500</v>
      </c>
      <c r="M58" s="0" t="n">
        <v>2050</v>
      </c>
      <c r="N58" s="0" t="n">
        <v>2050</v>
      </c>
      <c r="O58" s="0" t="n">
        <v>2050</v>
      </c>
      <c r="P58" s="0" t="n">
        <v>2050</v>
      </c>
    </row>
    <row r="59" customFormat="false" ht="15" hidden="false" customHeight="false" outlineLevel="0" collapsed="false">
      <c r="B59" s="0" t="s">
        <v>274</v>
      </c>
      <c r="C59" s="0" t="s">
        <v>275</v>
      </c>
      <c r="D59" s="0" t="s">
        <v>272</v>
      </c>
      <c r="E59" s="0" t="n">
        <v>1</v>
      </c>
      <c r="F59" s="0" t="n">
        <v>10</v>
      </c>
      <c r="G59" s="0" t="n">
        <v>20000000</v>
      </c>
      <c r="H59" s="0" t="n">
        <v>35000000</v>
      </c>
      <c r="I59" s="0" t="n">
        <v>35000000</v>
      </c>
      <c r="J59" s="0" t="n">
        <v>35000000</v>
      </c>
      <c r="K59" s="0" t="n">
        <v>35000000</v>
      </c>
      <c r="L59" s="0" t="n">
        <v>35000000</v>
      </c>
      <c r="M59" s="0" t="n">
        <v>35000000</v>
      </c>
      <c r="N59" s="0" t="n">
        <v>35000000</v>
      </c>
      <c r="O59" s="0" t="n">
        <v>35000000</v>
      </c>
      <c r="P59" s="0" t="n">
        <v>35000000</v>
      </c>
    </row>
    <row r="60" customFormat="false" ht="15" hidden="false" customHeight="false" outlineLevel="0" collapsed="false">
      <c r="B60" s="0" t="s">
        <v>276</v>
      </c>
      <c r="C60" s="0" t="s">
        <v>66</v>
      </c>
      <c r="D60" s="0" t="s">
        <v>272</v>
      </c>
      <c r="E60" s="0" t="n">
        <v>1</v>
      </c>
      <c r="F60" s="0" t="n">
        <v>10</v>
      </c>
      <c r="G60" s="0" t="n">
        <v>20000000</v>
      </c>
      <c r="H60" s="0" t="n">
        <v>35000000</v>
      </c>
      <c r="I60" s="0" t="n">
        <v>35000000</v>
      </c>
      <c r="J60" s="0" t="n">
        <v>35000000</v>
      </c>
      <c r="K60" s="0" t="n">
        <v>35000000</v>
      </c>
      <c r="L60" s="0" t="n">
        <v>35000000</v>
      </c>
      <c r="M60" s="0" t="n">
        <v>35000000</v>
      </c>
      <c r="N60" s="0" t="n">
        <v>35000000</v>
      </c>
      <c r="O60" s="0" t="n">
        <v>35000000</v>
      </c>
      <c r="P60" s="0" t="n">
        <v>35000000</v>
      </c>
    </row>
    <row r="61" customFormat="false" ht="15" hidden="false" customHeight="false" outlineLevel="0" collapsed="false">
      <c r="B61" s="0" t="s">
        <v>277</v>
      </c>
      <c r="C61" s="0" t="s">
        <v>68</v>
      </c>
      <c r="D61" s="0" t="s">
        <v>272</v>
      </c>
      <c r="E61" s="0" t="n">
        <v>1</v>
      </c>
      <c r="F61" s="0" t="n">
        <v>10</v>
      </c>
      <c r="G61" s="0" t="n">
        <v>520000</v>
      </c>
      <c r="H61" s="0" t="n">
        <v>180000</v>
      </c>
      <c r="I61" s="0" t="n">
        <v>180000</v>
      </c>
      <c r="J61" s="0" t="n">
        <v>180000</v>
      </c>
      <c r="K61" s="0" t="n">
        <v>180000</v>
      </c>
      <c r="L61" s="0" t="n">
        <v>180000</v>
      </c>
      <c r="M61" s="0" t="n">
        <v>180000</v>
      </c>
      <c r="N61" s="0" t="n">
        <v>180000</v>
      </c>
      <c r="O61" s="0" t="n">
        <v>180000</v>
      </c>
      <c r="P61" s="0" t="n">
        <v>180000</v>
      </c>
    </row>
    <row r="62" customFormat="false" ht="15" hidden="false" customHeight="false" outlineLevel="0" collapsed="false">
      <c r="B62" s="0" t="s">
        <v>278</v>
      </c>
      <c r="C62" s="0" t="s">
        <v>70</v>
      </c>
      <c r="D62" s="0" t="s">
        <v>272</v>
      </c>
      <c r="E62" s="0" t="n">
        <v>1</v>
      </c>
      <c r="F62" s="0" t="n">
        <v>10</v>
      </c>
      <c r="G62" s="0" t="n">
        <v>520000</v>
      </c>
      <c r="H62" s="0" t="n">
        <v>180000</v>
      </c>
      <c r="I62" s="0" t="n">
        <v>180000</v>
      </c>
      <c r="J62" s="0" t="n">
        <v>180000</v>
      </c>
      <c r="K62" s="0" t="n">
        <v>180000</v>
      </c>
      <c r="L62" s="0" t="n">
        <v>180000</v>
      </c>
      <c r="M62" s="0" t="n">
        <v>180000</v>
      </c>
      <c r="N62" s="0" t="n">
        <v>180000</v>
      </c>
      <c r="O62" s="0" t="n">
        <v>180000</v>
      </c>
      <c r="P62" s="0" t="n">
        <v>180000</v>
      </c>
    </row>
    <row r="63" customFormat="false" ht="15" hidden="false" customHeight="false" outlineLevel="0" collapsed="false">
      <c r="B63" s="0" t="s">
        <v>279</v>
      </c>
      <c r="C63" s="0" t="s">
        <v>280</v>
      </c>
      <c r="D63" s="0" t="s">
        <v>174</v>
      </c>
      <c r="E63" s="0" t="n">
        <v>1</v>
      </c>
      <c r="F63" s="0" t="n">
        <v>10</v>
      </c>
      <c r="G63" s="0" t="n">
        <v>7.3</v>
      </c>
      <c r="H63" s="0" t="n">
        <v>39.03</v>
      </c>
      <c r="I63" s="0" t="n">
        <v>58.81</v>
      </c>
      <c r="J63" s="0" t="n">
        <v>84.13</v>
      </c>
      <c r="K63" s="0" t="n">
        <v>123.19</v>
      </c>
      <c r="L63" s="0" t="n">
        <v>180.34</v>
      </c>
      <c r="M63" s="0" t="n">
        <v>219</v>
      </c>
      <c r="N63" s="0" t="n">
        <v>209.49</v>
      </c>
      <c r="O63" s="0" t="n">
        <v>205</v>
      </c>
      <c r="P63" s="0" t="n">
        <v>200</v>
      </c>
    </row>
    <row r="64" customFormat="false" ht="15" hidden="false" customHeight="false" outlineLevel="0" collapsed="false">
      <c r="B64" s="0" t="s">
        <v>281</v>
      </c>
      <c r="C64" s="0" t="s">
        <v>282</v>
      </c>
      <c r="D64" s="0" t="s">
        <v>73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283</v>
      </c>
      <c r="C65" s="0" t="s">
        <v>284</v>
      </c>
      <c r="D65" s="0" t="s">
        <v>73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285</v>
      </c>
      <c r="C66" s="0" t="s">
        <v>286</v>
      </c>
      <c r="D66" s="0" t="s">
        <v>77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287</v>
      </c>
      <c r="C67" s="0" t="s">
        <v>288</v>
      </c>
      <c r="D67" s="0" t="s">
        <v>77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289</v>
      </c>
      <c r="C68" s="0" t="s">
        <v>290</v>
      </c>
      <c r="D68" s="0" t="s">
        <v>77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78</v>
      </c>
      <c r="C69" s="0" t="s">
        <v>79</v>
      </c>
      <c r="D69" s="0" t="s">
        <v>77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82</v>
      </c>
      <c r="C70" s="0" t="s">
        <v>83</v>
      </c>
      <c r="D70" s="0" t="s">
        <v>84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291</v>
      </c>
      <c r="C71" s="0" t="s">
        <v>292</v>
      </c>
      <c r="D71" s="0" t="s">
        <v>87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293</v>
      </c>
      <c r="C72" s="0" t="s">
        <v>294</v>
      </c>
      <c r="D72" s="0" t="s">
        <v>87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90</v>
      </c>
      <c r="C73" s="0" t="s">
        <v>91</v>
      </c>
      <c r="D73" s="0" t="s">
        <v>87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295</v>
      </c>
      <c r="C74" s="0" t="s">
        <v>296</v>
      </c>
      <c r="D74" s="0" t="s">
        <v>92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297</v>
      </c>
      <c r="C75" s="0" t="s">
        <v>298</v>
      </c>
      <c r="D75" s="0" t="s">
        <v>92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94</v>
      </c>
      <c r="C76" s="0" t="s">
        <v>95</v>
      </c>
      <c r="D76" s="0" t="s">
        <v>96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97</v>
      </c>
      <c r="C77" s="0" t="s">
        <v>98</v>
      </c>
      <c r="D77" s="0" t="s">
        <v>99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100</v>
      </c>
      <c r="C78" s="0" t="s">
        <v>101</v>
      </c>
      <c r="D78" s="0" t="s">
        <v>102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103</v>
      </c>
      <c r="C79" s="0" t="s">
        <v>104</v>
      </c>
      <c r="D79" s="0" t="s">
        <v>299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105</v>
      </c>
      <c r="C80" s="0" t="s">
        <v>106</v>
      </c>
      <c r="D80" s="0" t="s">
        <v>300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107</v>
      </c>
      <c r="C81" s="0" t="s">
        <v>108</v>
      </c>
      <c r="D81" s="0" t="s">
        <v>99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109</v>
      </c>
      <c r="C82" s="0" t="s">
        <v>110</v>
      </c>
      <c r="D82" s="0" t="s">
        <v>96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111</v>
      </c>
      <c r="C83" s="0" t="s">
        <v>112</v>
      </c>
      <c r="D83" s="0" t="s">
        <v>113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114</v>
      </c>
      <c r="C84" s="0" t="s">
        <v>115</v>
      </c>
      <c r="D84" s="0" t="s">
        <v>301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116</v>
      </c>
      <c r="C85" s="0" t="s">
        <v>117</v>
      </c>
      <c r="D85" s="0" t="s">
        <v>118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119</v>
      </c>
      <c r="C86" s="0" t="s">
        <v>120</v>
      </c>
      <c r="D86" s="0" t="s">
        <v>302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121</v>
      </c>
      <c r="C87" s="0" t="s">
        <v>122</v>
      </c>
      <c r="D87" s="0" t="s">
        <v>123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124</v>
      </c>
      <c r="C88" s="0" t="s">
        <v>125</v>
      </c>
      <c r="D88" s="0" t="s">
        <v>126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127</v>
      </c>
      <c r="C89" s="0" t="s">
        <v>128</v>
      </c>
      <c r="D89" s="0" t="s">
        <v>129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130</v>
      </c>
      <c r="C90" s="0" t="s">
        <v>131</v>
      </c>
      <c r="D90" s="0" t="s">
        <v>132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133</v>
      </c>
      <c r="C91" s="0" t="s">
        <v>134</v>
      </c>
      <c r="D91" s="0" t="s">
        <v>135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136</v>
      </c>
      <c r="C92" s="0" t="s">
        <v>137</v>
      </c>
      <c r="D92" s="0" t="s">
        <v>138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139</v>
      </c>
      <c r="C93" s="0" t="s">
        <v>303</v>
      </c>
      <c r="D93" s="0" t="s">
        <v>304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9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S22" activeCellId="0" sqref="S22"/>
    </sheetView>
  </sheetViews>
  <sheetFormatPr defaultRowHeight="15"/>
  <cols>
    <col collapsed="false" hidden="false" max="2" min="2" style="0" width="4.59183673469388"/>
    <col collapsed="false" hidden="false" max="3" min="3" style="0" width="29.4285714285714"/>
    <col collapsed="false" hidden="false" max="4" min="4" style="0" width="18.6275510204082"/>
    <col collapsed="false" hidden="false" max="5" min="5" style="0" width="1.35204081632653"/>
    <col collapsed="false" hidden="false" max="6" min="6" style="0" width="2.29591836734694"/>
    <col collapsed="false" hidden="false" max="16" min="7" style="0" width="10.8010204081633"/>
  </cols>
  <sheetData>
    <row r="1" customFormat="false" ht="15" hidden="false" customHeight="false" outlineLevel="0" collapsed="false">
      <c r="C1" s="0" t="s">
        <v>306</v>
      </c>
    </row>
    <row r="5" customFormat="false" ht="15" hidden="false" customHeight="false" outlineLevel="0" collapsed="false">
      <c r="B5" s="0" t="s">
        <v>172</v>
      </c>
      <c r="C5" s="0" t="s">
        <v>173</v>
      </c>
      <c r="D5" s="0" t="s">
        <v>174</v>
      </c>
      <c r="E5" s="0" t="n">
        <v>1</v>
      </c>
      <c r="F5" s="0" t="n">
        <v>10</v>
      </c>
      <c r="G5" s="0" t="n">
        <v>6.80750487</v>
      </c>
      <c r="H5" s="0" t="n">
        <v>6.87231969</v>
      </c>
      <c r="I5" s="0" t="n">
        <v>48.226121</v>
      </c>
      <c r="J5" s="0" t="n">
        <v>168.80116959</v>
      </c>
      <c r="K5" s="0" t="n">
        <v>183.232699805</v>
      </c>
      <c r="L5" s="0" t="n">
        <v>203.682017544</v>
      </c>
      <c r="M5" s="0" t="n">
        <v>203.8265107</v>
      </c>
      <c r="N5" s="0" t="n">
        <v>203.9</v>
      </c>
      <c r="O5" s="0" t="n">
        <v>203.98235867</v>
      </c>
      <c r="P5" s="0" t="n">
        <v>203.994</v>
      </c>
    </row>
    <row r="6" customFormat="false" ht="15" hidden="false" customHeight="false" outlineLevel="0" collapsed="false">
      <c r="B6" s="0" t="s">
        <v>175</v>
      </c>
      <c r="C6" s="0" t="s">
        <v>176</v>
      </c>
      <c r="D6" s="0" t="s">
        <v>174</v>
      </c>
      <c r="E6" s="0" t="n">
        <v>1</v>
      </c>
      <c r="F6" s="0" t="n">
        <v>10</v>
      </c>
      <c r="G6" s="0" t="n">
        <v>33.74269</v>
      </c>
      <c r="H6" s="0" t="n">
        <v>30.323587</v>
      </c>
      <c r="I6" s="0" t="n">
        <v>36.023392</v>
      </c>
      <c r="J6" s="0" t="n">
        <v>48.53801</v>
      </c>
      <c r="K6" s="0" t="n">
        <v>53.460039</v>
      </c>
      <c r="L6" s="0" t="n">
        <v>54.259259</v>
      </c>
      <c r="M6" s="0" t="n">
        <v>64.6</v>
      </c>
      <c r="N6" s="0" t="n">
        <v>64.655214425</v>
      </c>
      <c r="O6" s="0" t="n">
        <v>64.66381579</v>
      </c>
      <c r="P6" s="0" t="n">
        <v>64.7</v>
      </c>
    </row>
    <row r="7" customFormat="false" ht="15" hidden="false" customHeight="false" outlineLevel="0" collapsed="false">
      <c r="B7" s="0" t="s">
        <v>177</v>
      </c>
      <c r="C7" s="0" t="s">
        <v>178</v>
      </c>
      <c r="D7" s="0" t="s">
        <v>174</v>
      </c>
      <c r="E7" s="0" t="n">
        <v>1</v>
      </c>
      <c r="F7" s="0" t="n">
        <v>10</v>
      </c>
      <c r="G7" s="0" t="n">
        <v>20.122319688</v>
      </c>
      <c r="H7" s="0" t="n">
        <v>54.41033138</v>
      </c>
      <c r="I7" s="0" t="n">
        <v>186.4327485</v>
      </c>
      <c r="J7" s="0" t="n">
        <v>277.8216374</v>
      </c>
      <c r="K7" s="0" t="n">
        <v>755.8479532</v>
      </c>
      <c r="L7" s="0" t="n">
        <v>1382.1832359</v>
      </c>
      <c r="M7" s="0" t="n">
        <v>2282.5536062</v>
      </c>
      <c r="N7" s="0" t="n">
        <v>3080.6367771</v>
      </c>
      <c r="O7" s="0" t="n">
        <v>4573.3024691</v>
      </c>
      <c r="P7" s="0" t="n">
        <v>5690</v>
      </c>
    </row>
    <row r="8" customFormat="false" ht="15" hidden="false" customHeight="false" outlineLevel="0" collapsed="false">
      <c r="B8" s="0" t="s">
        <v>179</v>
      </c>
      <c r="C8" s="0" t="s">
        <v>180</v>
      </c>
      <c r="D8" s="0" t="s">
        <v>174</v>
      </c>
      <c r="E8" s="0" t="n">
        <v>1</v>
      </c>
      <c r="F8" s="0" t="n">
        <v>10</v>
      </c>
      <c r="G8" s="0" t="n">
        <v>30.22904483</v>
      </c>
      <c r="H8" s="0" t="n">
        <v>457.3927875</v>
      </c>
      <c r="I8" s="0" t="n">
        <v>803.079922</v>
      </c>
      <c r="J8" s="0" t="n">
        <v>1951.8810916</v>
      </c>
      <c r="K8" s="0" t="n">
        <v>1958.4161793</v>
      </c>
      <c r="L8" s="0" t="n">
        <v>1956.7300195</v>
      </c>
      <c r="M8" s="0" t="n">
        <v>1950.1803119</v>
      </c>
      <c r="N8" s="0" t="n">
        <v>1950.2339181</v>
      </c>
      <c r="O8" s="0" t="n">
        <v>1952.16374269</v>
      </c>
      <c r="P8" s="0" t="n">
        <v>2050</v>
      </c>
    </row>
    <row r="9" customFormat="false" ht="15" hidden="false" customHeight="false" outlineLevel="0" collapsed="false">
      <c r="B9" s="0" t="s">
        <v>181</v>
      </c>
      <c r="C9" s="0" t="s">
        <v>182</v>
      </c>
      <c r="D9" s="0" t="s">
        <v>174</v>
      </c>
      <c r="E9" s="0" t="n">
        <v>1</v>
      </c>
      <c r="F9" s="0" t="n">
        <v>10</v>
      </c>
      <c r="G9" s="0" t="n">
        <v>33.12682749</v>
      </c>
      <c r="H9" s="0" t="n">
        <v>41.26218324</v>
      </c>
      <c r="I9" s="0" t="n">
        <v>57.70711501</v>
      </c>
      <c r="J9" s="0" t="n">
        <v>74.4761209</v>
      </c>
      <c r="K9" s="0" t="n">
        <v>187</v>
      </c>
      <c r="L9" s="0" t="n">
        <v>296.65082846</v>
      </c>
      <c r="M9" s="0" t="n">
        <v>406.63255361</v>
      </c>
      <c r="N9" s="0" t="n">
        <v>407.0297271</v>
      </c>
      <c r="O9" s="0" t="n">
        <v>409</v>
      </c>
      <c r="P9" s="0" t="n">
        <v>416</v>
      </c>
    </row>
    <row r="10" customFormat="false" ht="15" hidden="false" customHeight="false" outlineLevel="0" collapsed="false">
      <c r="B10" s="0" t="s">
        <v>183</v>
      </c>
      <c r="C10" s="0" t="s">
        <v>184</v>
      </c>
      <c r="D10" s="0" t="s">
        <v>174</v>
      </c>
      <c r="E10" s="0" t="n">
        <v>1</v>
      </c>
      <c r="F10" s="0" t="n">
        <v>10</v>
      </c>
      <c r="G10" s="0" t="n">
        <v>33.12682749</v>
      </c>
      <c r="H10" s="0" t="n">
        <v>41.26218324</v>
      </c>
      <c r="I10" s="0" t="n">
        <v>57.70711501</v>
      </c>
      <c r="J10" s="0" t="n">
        <v>74.4761209</v>
      </c>
      <c r="K10" s="0" t="n">
        <v>187</v>
      </c>
      <c r="L10" s="0" t="n">
        <v>296.65082846</v>
      </c>
      <c r="M10" s="0" t="n">
        <v>406.63255361</v>
      </c>
      <c r="N10" s="0" t="n">
        <v>407.0297271</v>
      </c>
      <c r="O10" s="0" t="n">
        <v>409</v>
      </c>
      <c r="P10" s="0" t="n">
        <v>416</v>
      </c>
    </row>
    <row r="11" customFormat="false" ht="15" hidden="false" customHeight="false" outlineLevel="0" collapsed="false">
      <c r="B11" s="0" t="s">
        <v>185</v>
      </c>
      <c r="C11" s="0" t="s">
        <v>186</v>
      </c>
      <c r="D11" s="0" t="s">
        <v>174</v>
      </c>
      <c r="E11" s="0" t="n">
        <v>1</v>
      </c>
      <c r="F11" s="0" t="n">
        <v>10</v>
      </c>
      <c r="G11" s="0" t="n">
        <v>33.12682749</v>
      </c>
      <c r="H11" s="0" t="n">
        <v>41.26218324</v>
      </c>
      <c r="I11" s="0" t="n">
        <v>57.70711501</v>
      </c>
      <c r="J11" s="0" t="n">
        <v>74.4761209</v>
      </c>
      <c r="K11" s="0" t="n">
        <v>187</v>
      </c>
      <c r="L11" s="0" t="n">
        <v>296.65082846</v>
      </c>
      <c r="M11" s="0" t="n">
        <v>406.63255361</v>
      </c>
      <c r="N11" s="0" t="n">
        <v>407.0297271</v>
      </c>
      <c r="O11" s="0" t="n">
        <v>409</v>
      </c>
      <c r="P11" s="0" t="n">
        <v>416</v>
      </c>
    </row>
    <row r="12" customFormat="false" ht="15" hidden="false" customHeight="false" outlineLevel="0" collapsed="false">
      <c r="B12" s="0" t="s">
        <v>187</v>
      </c>
      <c r="C12" s="0" t="s">
        <v>188</v>
      </c>
      <c r="D12" s="0" t="s">
        <v>174</v>
      </c>
      <c r="E12" s="0" t="n">
        <v>1</v>
      </c>
      <c r="F12" s="0" t="n">
        <v>10</v>
      </c>
      <c r="G12" s="0" t="n">
        <v>33.12682749</v>
      </c>
      <c r="H12" s="0" t="n">
        <v>41.26218324</v>
      </c>
      <c r="I12" s="0" t="n">
        <v>57.70711501</v>
      </c>
      <c r="J12" s="0" t="n">
        <v>74.4761209</v>
      </c>
      <c r="K12" s="0" t="n">
        <v>187</v>
      </c>
      <c r="L12" s="0" t="n">
        <v>296.65082846</v>
      </c>
      <c r="M12" s="0" t="n">
        <v>406.63255361</v>
      </c>
      <c r="N12" s="0" t="n">
        <v>407.0297271</v>
      </c>
      <c r="O12" s="0" t="n">
        <v>409</v>
      </c>
      <c r="P12" s="0" t="n">
        <v>416</v>
      </c>
    </row>
    <row r="13" customFormat="false" ht="15" hidden="false" customHeight="false" outlineLevel="0" collapsed="false">
      <c r="B13" s="0" t="s">
        <v>189</v>
      </c>
      <c r="C13" s="0" t="s">
        <v>190</v>
      </c>
      <c r="D13" s="0" t="s">
        <v>174</v>
      </c>
      <c r="E13" s="0" t="n">
        <v>1</v>
      </c>
      <c r="F13" s="0" t="n">
        <v>10</v>
      </c>
      <c r="G13" s="0" t="n">
        <v>33.12682749</v>
      </c>
      <c r="H13" s="0" t="n">
        <v>41.26218324</v>
      </c>
      <c r="I13" s="0" t="n">
        <v>57.70711501</v>
      </c>
      <c r="J13" s="0" t="n">
        <v>74.4761209</v>
      </c>
      <c r="K13" s="0" t="n">
        <v>187</v>
      </c>
      <c r="L13" s="0" t="n">
        <v>296.65082846</v>
      </c>
      <c r="M13" s="0" t="n">
        <v>406.63255361</v>
      </c>
      <c r="N13" s="0" t="n">
        <v>407.0297271</v>
      </c>
      <c r="O13" s="0" t="n">
        <v>409</v>
      </c>
      <c r="P13" s="0" t="n">
        <v>416</v>
      </c>
    </row>
    <row r="14" customFormat="false" ht="15" hidden="false" customHeight="false" outlineLevel="0" collapsed="false">
      <c r="B14" s="0" t="s">
        <v>191</v>
      </c>
      <c r="C14" s="0" t="s">
        <v>192</v>
      </c>
      <c r="D14" s="0" t="s">
        <v>174</v>
      </c>
      <c r="E14" s="0" t="n">
        <v>1</v>
      </c>
      <c r="F14" s="0" t="n">
        <v>10</v>
      </c>
      <c r="G14" s="0" t="n">
        <v>33.12682749</v>
      </c>
      <c r="H14" s="0" t="n">
        <v>41.26218324</v>
      </c>
      <c r="I14" s="0" t="n">
        <v>57.70711501</v>
      </c>
      <c r="J14" s="0" t="n">
        <v>74.4761209</v>
      </c>
      <c r="K14" s="0" t="n">
        <v>187</v>
      </c>
      <c r="L14" s="0" t="n">
        <v>296.65082846</v>
      </c>
      <c r="M14" s="0" t="n">
        <v>406.63255361</v>
      </c>
      <c r="N14" s="0" t="n">
        <v>407.0297271</v>
      </c>
      <c r="O14" s="0" t="n">
        <v>409</v>
      </c>
      <c r="P14" s="0" t="n">
        <v>416</v>
      </c>
    </row>
    <row r="15" customFormat="false" ht="15" hidden="false" customHeight="false" outlineLevel="0" collapsed="false">
      <c r="B15" s="0" t="s">
        <v>193</v>
      </c>
      <c r="C15" s="0" t="s">
        <v>194</v>
      </c>
      <c r="D15" s="0" t="s">
        <v>174</v>
      </c>
      <c r="E15" s="0" t="n">
        <v>1</v>
      </c>
      <c r="F15" s="0" t="n">
        <v>10</v>
      </c>
      <c r="G15" s="0" t="n">
        <v>33.12682749</v>
      </c>
      <c r="H15" s="0" t="n">
        <v>41.26218324</v>
      </c>
      <c r="I15" s="0" t="n">
        <v>57.70711501</v>
      </c>
      <c r="J15" s="0" t="n">
        <v>74.4761209</v>
      </c>
      <c r="K15" s="0" t="n">
        <v>187</v>
      </c>
      <c r="L15" s="0" t="n">
        <v>296.65082846</v>
      </c>
      <c r="M15" s="0" t="n">
        <v>406.63255361</v>
      </c>
      <c r="N15" s="0" t="n">
        <v>407.0297271</v>
      </c>
      <c r="O15" s="0" t="n">
        <v>409</v>
      </c>
      <c r="P15" s="0" t="n">
        <v>416</v>
      </c>
    </row>
    <row r="16" customFormat="false" ht="15" hidden="false" customHeight="false" outlineLevel="0" collapsed="false">
      <c r="B16" s="0" t="s">
        <v>195</v>
      </c>
      <c r="C16" s="0" t="s">
        <v>196</v>
      </c>
      <c r="D16" s="0" t="s">
        <v>174</v>
      </c>
      <c r="E16" s="0" t="n">
        <v>1</v>
      </c>
      <c r="F16" s="0" t="n">
        <v>10</v>
      </c>
      <c r="G16" s="0" t="n">
        <v>33.12682749</v>
      </c>
      <c r="H16" s="0" t="n">
        <v>41.26218324</v>
      </c>
      <c r="I16" s="0" t="n">
        <v>57.70711501</v>
      </c>
      <c r="J16" s="0" t="n">
        <v>74.4761209</v>
      </c>
      <c r="K16" s="0" t="n">
        <v>187</v>
      </c>
      <c r="L16" s="0" t="n">
        <v>296.65082846</v>
      </c>
      <c r="M16" s="0" t="n">
        <v>406.63255361</v>
      </c>
      <c r="N16" s="0" t="n">
        <v>407.0297271</v>
      </c>
      <c r="O16" s="0" t="n">
        <v>409</v>
      </c>
      <c r="P16" s="0" t="n">
        <v>416</v>
      </c>
    </row>
    <row r="17" customFormat="false" ht="15" hidden="false" customHeight="false" outlineLevel="0" collapsed="false">
      <c r="B17" s="0" t="s">
        <v>197</v>
      </c>
      <c r="C17" s="0" t="s">
        <v>198</v>
      </c>
      <c r="D17" s="0" t="s">
        <v>174</v>
      </c>
      <c r="E17" s="0" t="n">
        <v>1</v>
      </c>
      <c r="F17" s="0" t="n">
        <v>10</v>
      </c>
      <c r="G17" s="0" t="n">
        <v>26.666667</v>
      </c>
      <c r="H17" s="0" t="n">
        <v>6666.6666667</v>
      </c>
      <c r="I17" s="0" t="n">
        <v>12666.6666667</v>
      </c>
      <c r="J17" s="0" t="n">
        <v>37606.6666667</v>
      </c>
      <c r="K17" s="0" t="n">
        <v>57966.6666667</v>
      </c>
      <c r="L17" s="0" t="n">
        <v>88066.6666667</v>
      </c>
      <c r="M17" s="0" t="n">
        <v>88366.6666667</v>
      </c>
      <c r="N17" s="0" t="n">
        <v>88066.6666667</v>
      </c>
      <c r="O17" s="0" t="n">
        <v>88166.6666667</v>
      </c>
      <c r="P17" s="0" t="n">
        <v>88266.6666667</v>
      </c>
    </row>
    <row r="18" customFormat="false" ht="15" hidden="false" customHeight="false" outlineLevel="0" collapsed="false">
      <c r="B18" s="0" t="s">
        <v>199</v>
      </c>
      <c r="C18" s="0" t="s">
        <v>200</v>
      </c>
      <c r="D18" s="0" t="s">
        <v>174</v>
      </c>
      <c r="E18" s="0" t="n">
        <v>1</v>
      </c>
      <c r="F18" s="0" t="n">
        <v>10</v>
      </c>
      <c r="G18" s="0" t="n">
        <v>26.666667</v>
      </c>
      <c r="H18" s="0" t="n">
        <v>6666.6666667</v>
      </c>
      <c r="I18" s="0" t="n">
        <v>12666.6666667</v>
      </c>
      <c r="J18" s="0" t="n">
        <v>37606.6666667</v>
      </c>
      <c r="K18" s="0" t="n">
        <v>57966.6666667</v>
      </c>
      <c r="L18" s="0" t="n">
        <v>88066.6666667</v>
      </c>
      <c r="M18" s="0" t="n">
        <v>88366.6666667</v>
      </c>
      <c r="N18" s="0" t="n">
        <v>88066.6666667</v>
      </c>
      <c r="O18" s="0" t="n">
        <v>88166.6666667</v>
      </c>
      <c r="P18" s="0" t="n">
        <v>88266.6666667</v>
      </c>
    </row>
    <row r="19" customFormat="false" ht="15" hidden="false" customHeight="false" outlineLevel="0" collapsed="false">
      <c r="B19" s="0" t="s">
        <v>201</v>
      </c>
      <c r="C19" s="0" t="s">
        <v>202</v>
      </c>
      <c r="D19" s="0" t="s">
        <v>174</v>
      </c>
      <c r="E19" s="0" t="n">
        <v>1</v>
      </c>
      <c r="F19" s="0" t="n">
        <v>10</v>
      </c>
      <c r="G19" s="0" t="n">
        <v>26.666667</v>
      </c>
      <c r="H19" s="0" t="n">
        <v>6666.6666667</v>
      </c>
      <c r="I19" s="0" t="n">
        <v>12666.6666667</v>
      </c>
      <c r="J19" s="0" t="n">
        <v>37606.6666667</v>
      </c>
      <c r="K19" s="0" t="n">
        <v>57966.6666667</v>
      </c>
      <c r="L19" s="0" t="n">
        <v>88066.6666667</v>
      </c>
      <c r="M19" s="0" t="n">
        <v>88366.6666667</v>
      </c>
      <c r="N19" s="0" t="n">
        <v>88066.6666667</v>
      </c>
      <c r="O19" s="0" t="n">
        <v>88166.6666667</v>
      </c>
      <c r="P19" s="0" t="n">
        <v>88266.6666667</v>
      </c>
    </row>
    <row r="20" customFormat="false" ht="15" hidden="false" customHeight="false" outlineLevel="0" collapsed="false">
      <c r="B20" s="0" t="s">
        <v>203</v>
      </c>
      <c r="C20" s="0" t="s">
        <v>204</v>
      </c>
      <c r="D20" s="0" t="s">
        <v>174</v>
      </c>
      <c r="E20" s="0" t="n">
        <v>1</v>
      </c>
      <c r="F20" s="0" t="n">
        <v>10</v>
      </c>
      <c r="G20" s="0" t="n">
        <v>0.30732943</v>
      </c>
      <c r="H20" s="0" t="n">
        <v>0.1732943</v>
      </c>
      <c r="I20" s="0" t="n">
        <v>0.0487329</v>
      </c>
      <c r="J20" s="0" t="n">
        <v>0.0487329</v>
      </c>
      <c r="K20" s="0" t="n">
        <v>0.0487329</v>
      </c>
      <c r="L20" s="0" t="n">
        <v>0.0487329</v>
      </c>
      <c r="M20" s="0" t="n">
        <v>0.0487329</v>
      </c>
      <c r="N20" s="0" t="n">
        <v>0.0487329</v>
      </c>
      <c r="O20" s="0" t="n">
        <v>0.0487329</v>
      </c>
      <c r="P20" s="0" t="n">
        <v>0.0487329</v>
      </c>
    </row>
    <row r="21" customFormat="false" ht="15" hidden="false" customHeight="false" outlineLevel="0" collapsed="false">
      <c r="B21" s="0" t="s">
        <v>205</v>
      </c>
      <c r="C21" s="0" t="s">
        <v>206</v>
      </c>
      <c r="D21" s="0" t="s">
        <v>174</v>
      </c>
      <c r="E21" s="0" t="n">
        <v>1</v>
      </c>
      <c r="F21" s="0" t="n">
        <v>10</v>
      </c>
      <c r="G21" s="0" t="n">
        <v>8</v>
      </c>
      <c r="H21" s="0" t="n">
        <v>10</v>
      </c>
      <c r="I21" s="0" t="n">
        <v>12</v>
      </c>
      <c r="J21" s="0" t="n">
        <v>17</v>
      </c>
      <c r="K21" s="0" t="n">
        <v>19</v>
      </c>
      <c r="L21" s="0" t="n">
        <v>21</v>
      </c>
      <c r="M21" s="0" t="n">
        <v>22</v>
      </c>
      <c r="N21" s="0" t="n">
        <v>29</v>
      </c>
      <c r="O21" s="0" t="n">
        <v>29</v>
      </c>
      <c r="P21" s="0" t="n">
        <v>29</v>
      </c>
    </row>
    <row r="22" customFormat="false" ht="15" hidden="false" customHeight="false" outlineLevel="0" collapsed="false">
      <c r="B22" s="0" t="s">
        <v>207</v>
      </c>
      <c r="C22" s="0" t="s">
        <v>208</v>
      </c>
      <c r="D22" s="0" t="s">
        <v>174</v>
      </c>
      <c r="E22" s="0" t="n">
        <v>1</v>
      </c>
      <c r="F22" s="0" t="n">
        <v>10</v>
      </c>
      <c r="G22" s="0" t="n">
        <v>8</v>
      </c>
      <c r="H22" s="0" t="n">
        <v>10</v>
      </c>
      <c r="I22" s="0" t="n">
        <v>12</v>
      </c>
      <c r="J22" s="0" t="n">
        <v>17</v>
      </c>
      <c r="K22" s="0" t="n">
        <v>19</v>
      </c>
      <c r="L22" s="0" t="n">
        <v>21</v>
      </c>
      <c r="M22" s="0" t="n">
        <v>22</v>
      </c>
      <c r="N22" s="0" t="n">
        <v>29</v>
      </c>
      <c r="O22" s="0" t="n">
        <v>29</v>
      </c>
      <c r="P22" s="0" t="n">
        <v>29</v>
      </c>
    </row>
    <row r="23" customFormat="false" ht="15" hidden="false" customHeight="false" outlineLevel="0" collapsed="false">
      <c r="B23" s="0" t="s">
        <v>209</v>
      </c>
      <c r="C23" s="0" t="s">
        <v>210</v>
      </c>
      <c r="D23" s="0" t="s">
        <v>174</v>
      </c>
      <c r="E23" s="0" t="n">
        <v>1</v>
      </c>
      <c r="F23" s="0" t="n">
        <v>10</v>
      </c>
      <c r="G23" s="0" t="n">
        <v>8</v>
      </c>
      <c r="H23" s="0" t="n">
        <v>10</v>
      </c>
      <c r="I23" s="0" t="n">
        <v>12</v>
      </c>
      <c r="J23" s="0" t="n">
        <v>17</v>
      </c>
      <c r="K23" s="0" t="n">
        <v>19</v>
      </c>
      <c r="L23" s="0" t="n">
        <v>21</v>
      </c>
      <c r="M23" s="0" t="n">
        <v>22</v>
      </c>
      <c r="N23" s="0" t="n">
        <v>29</v>
      </c>
      <c r="O23" s="0" t="n">
        <v>29</v>
      </c>
      <c r="P23" s="0" t="n">
        <v>29</v>
      </c>
    </row>
    <row r="24" customFormat="false" ht="15" hidden="false" customHeight="false" outlineLevel="0" collapsed="false">
      <c r="B24" s="0" t="s">
        <v>211</v>
      </c>
      <c r="C24" s="0" t="s">
        <v>212</v>
      </c>
      <c r="D24" s="0" t="s">
        <v>174</v>
      </c>
      <c r="E24" s="0" t="n">
        <v>1</v>
      </c>
      <c r="F24" s="0" t="n">
        <v>10</v>
      </c>
      <c r="G24" s="0" t="n">
        <v>18.40253411</v>
      </c>
      <c r="H24" s="0" t="n">
        <v>50.48245614</v>
      </c>
      <c r="I24" s="0" t="n">
        <v>66.69103314</v>
      </c>
      <c r="J24" s="0" t="n">
        <v>184.288499</v>
      </c>
      <c r="K24" s="0" t="n">
        <v>292.1052632</v>
      </c>
      <c r="L24" s="0" t="n">
        <v>758.9668616</v>
      </c>
      <c r="M24" s="0" t="n">
        <v>1091.4327485</v>
      </c>
      <c r="N24" s="0" t="n">
        <v>1527.5584795</v>
      </c>
      <c r="O24" s="0" t="n">
        <v>1664.7051657</v>
      </c>
      <c r="P24" s="0" t="n">
        <v>1500</v>
      </c>
    </row>
    <row r="25" customFormat="false" ht="15" hidden="false" customHeight="false" outlineLevel="0" collapsed="false">
      <c r="B25" s="0" t="s">
        <v>213</v>
      </c>
      <c r="C25" s="0" t="s">
        <v>214</v>
      </c>
      <c r="D25" s="0" t="s">
        <v>174</v>
      </c>
      <c r="E25" s="0" t="n">
        <v>1</v>
      </c>
      <c r="F25" s="0" t="n">
        <v>10</v>
      </c>
      <c r="G25" s="0" t="n">
        <v>60.30994152</v>
      </c>
      <c r="H25" s="0" t="n">
        <v>93.0994152</v>
      </c>
      <c r="I25" s="0" t="n">
        <v>95.11695906</v>
      </c>
      <c r="J25" s="0" t="n">
        <v>93</v>
      </c>
      <c r="K25" s="0" t="n">
        <v>92.89717349</v>
      </c>
      <c r="L25" s="0" t="n">
        <v>93.15545809</v>
      </c>
      <c r="M25" s="0" t="n">
        <v>93.15545809</v>
      </c>
      <c r="N25" s="0" t="n">
        <v>95</v>
      </c>
      <c r="O25" s="0" t="n">
        <v>95.21832359</v>
      </c>
      <c r="P25" s="0" t="n">
        <v>95.9</v>
      </c>
    </row>
    <row r="26" customFormat="false" ht="15" hidden="false" customHeight="false" outlineLevel="0" collapsed="false">
      <c r="B26" s="0" t="s">
        <v>29</v>
      </c>
      <c r="C26" s="0" t="s">
        <v>30</v>
      </c>
      <c r="D26" s="0" t="s">
        <v>174</v>
      </c>
      <c r="E26" s="0" t="n">
        <v>1</v>
      </c>
      <c r="F26" s="0" t="n">
        <v>10</v>
      </c>
      <c r="G26" s="0" t="n">
        <v>60.30994152</v>
      </c>
      <c r="H26" s="0" t="n">
        <v>93.0994152</v>
      </c>
      <c r="I26" s="0" t="n">
        <v>95.11695906</v>
      </c>
      <c r="J26" s="0" t="n">
        <v>93</v>
      </c>
      <c r="K26" s="0" t="n">
        <v>92.89717349</v>
      </c>
      <c r="L26" s="0" t="n">
        <v>93.15545809</v>
      </c>
      <c r="M26" s="0" t="n">
        <v>93.15545809</v>
      </c>
      <c r="N26" s="0" t="n">
        <v>95</v>
      </c>
      <c r="O26" s="0" t="n">
        <v>95.21832359</v>
      </c>
      <c r="P26" s="0" t="n">
        <v>95.9</v>
      </c>
    </row>
    <row r="27" customFormat="false" ht="15" hidden="false" customHeight="false" outlineLevel="0" collapsed="false">
      <c r="B27" s="0" t="s">
        <v>215</v>
      </c>
      <c r="C27" s="0" t="s">
        <v>216</v>
      </c>
      <c r="D27" s="0" t="s">
        <v>174</v>
      </c>
      <c r="E27" s="0" t="n">
        <v>1</v>
      </c>
      <c r="F27" s="0" t="n">
        <v>10</v>
      </c>
      <c r="G27" s="0" t="n">
        <v>27.6608187</v>
      </c>
      <c r="H27" s="0" t="n">
        <v>338.2675439</v>
      </c>
      <c r="I27" s="0" t="n">
        <v>789.8330897</v>
      </c>
      <c r="J27" s="0" t="n">
        <v>1558.3089669</v>
      </c>
      <c r="K27" s="0" t="n">
        <v>2524.3116472</v>
      </c>
      <c r="L27" s="0" t="n">
        <v>3050.3045809</v>
      </c>
      <c r="M27" s="0" t="n">
        <v>3050</v>
      </c>
      <c r="N27" s="0" t="n">
        <v>3043.6647173</v>
      </c>
      <c r="O27" s="0" t="n">
        <v>3101.8323587</v>
      </c>
      <c r="P27" s="0" t="n">
        <v>3150</v>
      </c>
    </row>
    <row r="28" customFormat="false" ht="15" hidden="false" customHeight="false" outlineLevel="0" collapsed="false">
      <c r="B28" s="0" t="s">
        <v>217</v>
      </c>
      <c r="C28" s="0" t="s">
        <v>218</v>
      </c>
      <c r="D28" s="0" t="s">
        <v>174</v>
      </c>
      <c r="E28" s="0" t="n">
        <v>1</v>
      </c>
      <c r="F28" s="0" t="n">
        <v>10</v>
      </c>
      <c r="G28" s="0" t="n">
        <v>1.2551788499</v>
      </c>
      <c r="H28" s="0" t="n">
        <v>23.4502924</v>
      </c>
      <c r="I28" s="0" t="n">
        <v>31.30116959</v>
      </c>
      <c r="J28" s="0" t="n">
        <v>68.78898635</v>
      </c>
      <c r="K28" s="0" t="n">
        <v>150.6920078</v>
      </c>
      <c r="L28" s="0" t="n">
        <v>283.3406433</v>
      </c>
      <c r="M28" s="0" t="n">
        <v>440.60185185</v>
      </c>
      <c r="N28" s="0" t="n">
        <v>450</v>
      </c>
      <c r="O28" s="0" t="n">
        <v>468.73294347</v>
      </c>
      <c r="P28" s="0" t="n">
        <v>470</v>
      </c>
    </row>
    <row r="29" customFormat="false" ht="15" hidden="false" customHeight="false" outlineLevel="0" collapsed="false">
      <c r="B29" s="0" t="s">
        <v>219</v>
      </c>
      <c r="C29" s="0" t="s">
        <v>220</v>
      </c>
      <c r="D29" s="0" t="s">
        <v>174</v>
      </c>
      <c r="E29" s="0" t="n">
        <v>1</v>
      </c>
      <c r="F29" s="0" t="n">
        <v>10</v>
      </c>
      <c r="G29" s="0" t="n">
        <v>7.30019493</v>
      </c>
      <c r="H29" s="0" t="n">
        <v>39.02777778</v>
      </c>
      <c r="I29" s="0" t="n">
        <v>58.80969786</v>
      </c>
      <c r="J29" s="0" t="n">
        <v>84.12768031</v>
      </c>
      <c r="K29" s="0" t="n">
        <v>123.1920078</v>
      </c>
      <c r="L29" s="0" t="n">
        <v>180.33869396</v>
      </c>
      <c r="M29" s="0" t="n">
        <v>219</v>
      </c>
      <c r="N29" s="0" t="n">
        <v>209.49317739</v>
      </c>
      <c r="O29" s="0" t="n">
        <v>205</v>
      </c>
      <c r="P29" s="0" t="n">
        <v>200</v>
      </c>
    </row>
    <row r="30" customFormat="false" ht="15" hidden="false" customHeight="false" outlineLevel="0" collapsed="false">
      <c r="B30" s="0" t="s">
        <v>221</v>
      </c>
      <c r="C30" s="0" t="s">
        <v>222</v>
      </c>
      <c r="D30" s="0" t="s">
        <v>174</v>
      </c>
      <c r="E30" s="0" t="n">
        <v>1</v>
      </c>
      <c r="F30" s="0" t="n">
        <v>10</v>
      </c>
      <c r="G30" s="0" t="n">
        <v>7.30019493</v>
      </c>
      <c r="H30" s="0" t="n">
        <v>39.02777778</v>
      </c>
      <c r="I30" s="0" t="n">
        <v>58.80969786</v>
      </c>
      <c r="J30" s="0" t="n">
        <v>84.12768031</v>
      </c>
      <c r="K30" s="0" t="n">
        <v>123.1920078</v>
      </c>
      <c r="L30" s="0" t="n">
        <v>180.33869396</v>
      </c>
      <c r="M30" s="0" t="n">
        <v>219</v>
      </c>
      <c r="N30" s="0" t="n">
        <v>209.49317739</v>
      </c>
      <c r="O30" s="0" t="n">
        <v>205</v>
      </c>
      <c r="P30" s="0" t="n">
        <v>200</v>
      </c>
    </row>
    <row r="31" customFormat="false" ht="15" hidden="false" customHeight="false" outlineLevel="0" collapsed="false">
      <c r="B31" s="0" t="s">
        <v>223</v>
      </c>
      <c r="C31" s="0" t="s">
        <v>224</v>
      </c>
      <c r="D31" s="0" t="s">
        <v>174</v>
      </c>
      <c r="E31" s="0" t="n">
        <v>1</v>
      </c>
      <c r="F31" s="0" t="n">
        <v>10</v>
      </c>
      <c r="G31" s="0" t="n">
        <v>7.30019493</v>
      </c>
      <c r="H31" s="0" t="n">
        <v>39.02777778</v>
      </c>
      <c r="I31" s="0" t="n">
        <v>58.80969786</v>
      </c>
      <c r="J31" s="0" t="n">
        <v>84.12768031</v>
      </c>
      <c r="K31" s="0" t="n">
        <v>123.1920078</v>
      </c>
      <c r="L31" s="0" t="n">
        <v>180.33869396</v>
      </c>
      <c r="M31" s="0" t="n">
        <v>219</v>
      </c>
      <c r="N31" s="0" t="n">
        <v>209.49317739</v>
      </c>
      <c r="O31" s="0" t="n">
        <v>205</v>
      </c>
      <c r="P31" s="0" t="n">
        <v>200</v>
      </c>
    </row>
    <row r="32" customFormat="false" ht="15" hidden="false" customHeight="false" outlineLevel="0" collapsed="false">
      <c r="B32" s="0" t="s">
        <v>225</v>
      </c>
      <c r="C32" s="0" t="s">
        <v>226</v>
      </c>
      <c r="D32" s="0" t="s">
        <v>174</v>
      </c>
      <c r="E32" s="0" t="n">
        <v>1</v>
      </c>
      <c r="F32" s="0" t="n">
        <v>10</v>
      </c>
      <c r="G32" s="0" t="n">
        <v>7.30019493</v>
      </c>
      <c r="H32" s="0" t="n">
        <v>39.02777778</v>
      </c>
      <c r="I32" s="0" t="n">
        <v>58.80969786</v>
      </c>
      <c r="J32" s="0" t="n">
        <v>84.12768031</v>
      </c>
      <c r="K32" s="0" t="n">
        <v>123.1920078</v>
      </c>
      <c r="L32" s="0" t="n">
        <v>180.33869396</v>
      </c>
      <c r="M32" s="0" t="n">
        <v>219</v>
      </c>
      <c r="N32" s="0" t="n">
        <v>209.49317739</v>
      </c>
      <c r="O32" s="0" t="n">
        <v>205</v>
      </c>
      <c r="P32" s="0" t="n">
        <v>200</v>
      </c>
    </row>
    <row r="33" customFormat="false" ht="15" hidden="false" customHeight="false" outlineLevel="0" collapsed="false">
      <c r="B33" s="0" t="s">
        <v>227</v>
      </c>
      <c r="C33" s="0" t="s">
        <v>228</v>
      </c>
      <c r="D33" s="0" t="s">
        <v>174</v>
      </c>
      <c r="E33" s="0" t="n">
        <v>1</v>
      </c>
      <c r="F33" s="0" t="n">
        <v>10</v>
      </c>
      <c r="G33" s="0" t="n">
        <v>7.30019493</v>
      </c>
      <c r="H33" s="0" t="n">
        <v>39.02777778</v>
      </c>
      <c r="I33" s="0" t="n">
        <v>58.80969786</v>
      </c>
      <c r="J33" s="0" t="n">
        <v>84.12768031</v>
      </c>
      <c r="K33" s="0" t="n">
        <v>123.1920078</v>
      </c>
      <c r="L33" s="0" t="n">
        <v>180.33869396</v>
      </c>
      <c r="M33" s="0" t="n">
        <v>219</v>
      </c>
      <c r="N33" s="0" t="n">
        <v>209.49317739</v>
      </c>
      <c r="O33" s="0" t="n">
        <v>205</v>
      </c>
      <c r="P33" s="0" t="n">
        <v>200</v>
      </c>
    </row>
    <row r="34" customFormat="false" ht="15" hidden="false" customHeight="false" outlineLevel="0" collapsed="false">
      <c r="B34" s="0" t="s">
        <v>229</v>
      </c>
      <c r="C34" s="0" t="s">
        <v>230</v>
      </c>
      <c r="D34" s="0" t="s">
        <v>174</v>
      </c>
      <c r="E34" s="0" t="n">
        <v>1</v>
      </c>
      <c r="F34" s="0" t="n">
        <v>10</v>
      </c>
      <c r="G34" s="0" t="n">
        <v>7.30019493</v>
      </c>
      <c r="H34" s="0" t="n">
        <v>39.02777778</v>
      </c>
      <c r="I34" s="0" t="n">
        <v>58.80969786</v>
      </c>
      <c r="J34" s="0" t="n">
        <v>84.12768031</v>
      </c>
      <c r="K34" s="0" t="n">
        <v>123.1920078</v>
      </c>
      <c r="L34" s="0" t="n">
        <v>180.33869396</v>
      </c>
      <c r="M34" s="0" t="n">
        <v>219</v>
      </c>
      <c r="N34" s="0" t="n">
        <v>209.49317739</v>
      </c>
      <c r="O34" s="0" t="n">
        <v>205</v>
      </c>
      <c r="P34" s="0" t="n">
        <v>200</v>
      </c>
    </row>
    <row r="35" customFormat="false" ht="15" hidden="false" customHeight="false" outlineLevel="0" collapsed="false">
      <c r="B35" s="0" t="s">
        <v>231</v>
      </c>
      <c r="C35" s="0" t="s">
        <v>232</v>
      </c>
      <c r="D35" s="0" t="s">
        <v>174</v>
      </c>
      <c r="E35" s="0" t="n">
        <v>1</v>
      </c>
      <c r="F35" s="0" t="n">
        <v>10</v>
      </c>
      <c r="G35" s="0" t="n">
        <v>7.30019493</v>
      </c>
      <c r="H35" s="0" t="n">
        <v>39.02777778</v>
      </c>
      <c r="I35" s="0" t="n">
        <v>58.80969786</v>
      </c>
      <c r="J35" s="0" t="n">
        <v>84.12768031</v>
      </c>
      <c r="K35" s="0" t="n">
        <v>123.1920078</v>
      </c>
      <c r="L35" s="0" t="n">
        <v>180.33869396</v>
      </c>
      <c r="M35" s="0" t="n">
        <v>219</v>
      </c>
      <c r="N35" s="0" t="n">
        <v>209.49317739</v>
      </c>
      <c r="O35" s="0" t="n">
        <v>205</v>
      </c>
      <c r="P35" s="0" t="n">
        <v>200</v>
      </c>
    </row>
    <row r="36" customFormat="false" ht="15" hidden="false" customHeight="false" outlineLevel="0" collapsed="false">
      <c r="B36" s="0" t="s">
        <v>233</v>
      </c>
      <c r="C36" s="0" t="s">
        <v>234</v>
      </c>
      <c r="D36" s="0" t="s">
        <v>174</v>
      </c>
      <c r="E36" s="0" t="n">
        <v>1</v>
      </c>
      <c r="F36" s="0" t="n">
        <v>10</v>
      </c>
      <c r="G36" s="0" t="n">
        <v>7.30019493</v>
      </c>
      <c r="H36" s="0" t="n">
        <v>39.02777778</v>
      </c>
      <c r="I36" s="0" t="n">
        <v>58.80969786</v>
      </c>
      <c r="J36" s="0" t="n">
        <v>84.12768031</v>
      </c>
      <c r="K36" s="0" t="n">
        <v>123.1920078</v>
      </c>
      <c r="L36" s="0" t="n">
        <v>180.33869396</v>
      </c>
      <c r="M36" s="0" t="n">
        <v>219</v>
      </c>
      <c r="N36" s="0" t="n">
        <v>209.49317739</v>
      </c>
      <c r="O36" s="0" t="n">
        <v>205</v>
      </c>
      <c r="P36" s="0" t="n">
        <v>200</v>
      </c>
    </row>
    <row r="37" customFormat="false" ht="15" hidden="false" customHeight="false" outlineLevel="0" collapsed="false">
      <c r="B37" s="0" t="s">
        <v>235</v>
      </c>
      <c r="C37" s="0" t="s">
        <v>236</v>
      </c>
      <c r="D37" s="0" t="s">
        <v>174</v>
      </c>
      <c r="E37" s="0" t="n">
        <v>1</v>
      </c>
      <c r="F37" s="0" t="n">
        <v>10</v>
      </c>
      <c r="G37" s="0" t="n">
        <v>7.30019493</v>
      </c>
      <c r="H37" s="0" t="n">
        <v>39.02777778</v>
      </c>
      <c r="I37" s="0" t="n">
        <v>58.80969786</v>
      </c>
      <c r="J37" s="0" t="n">
        <v>84.12768031</v>
      </c>
      <c r="K37" s="0" t="n">
        <v>123.1920078</v>
      </c>
      <c r="L37" s="0" t="n">
        <v>180.33869396</v>
      </c>
      <c r="M37" s="0" t="n">
        <v>219</v>
      </c>
      <c r="N37" s="0" t="n">
        <v>209.49317739</v>
      </c>
      <c r="O37" s="0" t="n">
        <v>205</v>
      </c>
      <c r="P37" s="0" t="n">
        <v>200</v>
      </c>
    </row>
    <row r="38" customFormat="false" ht="15" hidden="false" customHeight="false" outlineLevel="0" collapsed="false">
      <c r="B38" s="0" t="s">
        <v>237</v>
      </c>
      <c r="C38" s="0" t="s">
        <v>238</v>
      </c>
      <c r="D38" s="0" t="s">
        <v>174</v>
      </c>
      <c r="E38" s="0" t="n">
        <v>1</v>
      </c>
      <c r="F38" s="0" t="n">
        <v>10</v>
      </c>
      <c r="G38" s="0" t="n">
        <v>7.30019493</v>
      </c>
      <c r="H38" s="0" t="n">
        <v>39.02777778</v>
      </c>
      <c r="I38" s="0" t="n">
        <v>58.80969786</v>
      </c>
      <c r="J38" s="0" t="n">
        <v>84.12768031</v>
      </c>
      <c r="K38" s="0" t="n">
        <v>123.1920078</v>
      </c>
      <c r="L38" s="0" t="n">
        <v>180.33869396</v>
      </c>
      <c r="M38" s="0" t="n">
        <v>219</v>
      </c>
      <c r="N38" s="0" t="n">
        <v>209.49317739</v>
      </c>
      <c r="O38" s="0" t="n">
        <v>205</v>
      </c>
      <c r="P38" s="0" t="n">
        <v>200</v>
      </c>
    </row>
    <row r="39" customFormat="false" ht="15" hidden="false" customHeight="false" outlineLevel="0" collapsed="false">
      <c r="B39" s="0" t="s">
        <v>239</v>
      </c>
      <c r="C39" s="0" t="s">
        <v>240</v>
      </c>
      <c r="D39" s="0" t="s">
        <v>174</v>
      </c>
      <c r="E39" s="0" t="n">
        <v>1</v>
      </c>
      <c r="F39" s="0" t="n">
        <v>10</v>
      </c>
      <c r="G39" s="0" t="n">
        <v>7.30019493</v>
      </c>
      <c r="H39" s="0" t="n">
        <v>39.02777778</v>
      </c>
      <c r="I39" s="0" t="n">
        <v>58.80969786</v>
      </c>
      <c r="J39" s="0" t="n">
        <v>84.12768031</v>
      </c>
      <c r="K39" s="0" t="n">
        <v>123.1920078</v>
      </c>
      <c r="L39" s="0" t="n">
        <v>180.33869396</v>
      </c>
      <c r="M39" s="0" t="n">
        <v>219</v>
      </c>
      <c r="N39" s="0" t="n">
        <v>209.49317739</v>
      </c>
      <c r="O39" s="0" t="n">
        <v>205</v>
      </c>
      <c r="P39" s="0" t="n">
        <v>200</v>
      </c>
    </row>
    <row r="40" customFormat="false" ht="15" hidden="false" customHeight="false" outlineLevel="0" collapsed="false">
      <c r="B40" s="0" t="s">
        <v>241</v>
      </c>
      <c r="C40" s="0" t="s">
        <v>242</v>
      </c>
      <c r="D40" s="0" t="s">
        <v>174</v>
      </c>
      <c r="E40" s="0" t="n">
        <v>1</v>
      </c>
      <c r="F40" s="0" t="n">
        <v>10</v>
      </c>
      <c r="G40" s="0" t="n">
        <v>7.30019493</v>
      </c>
      <c r="H40" s="0" t="n">
        <v>39.02777778</v>
      </c>
      <c r="I40" s="0" t="n">
        <v>58.80969786</v>
      </c>
      <c r="J40" s="0" t="n">
        <v>84.12768031</v>
      </c>
      <c r="K40" s="0" t="n">
        <v>123.1920078</v>
      </c>
      <c r="L40" s="0" t="n">
        <v>180.33869396</v>
      </c>
      <c r="M40" s="0" t="n">
        <v>219</v>
      </c>
      <c r="N40" s="0" t="n">
        <v>209.49317739</v>
      </c>
      <c r="O40" s="0" t="n">
        <v>205</v>
      </c>
      <c r="P40" s="0" t="n">
        <v>200</v>
      </c>
    </row>
    <row r="41" customFormat="false" ht="15" hidden="false" customHeight="false" outlineLevel="0" collapsed="false">
      <c r="B41" s="0" t="s">
        <v>243</v>
      </c>
      <c r="C41" s="0" t="s">
        <v>244</v>
      </c>
      <c r="D41" s="0" t="s">
        <v>174</v>
      </c>
      <c r="E41" s="0" t="n">
        <v>1</v>
      </c>
      <c r="F41" s="0" t="n">
        <v>10</v>
      </c>
      <c r="G41" s="0" t="n">
        <v>7.30019493</v>
      </c>
      <c r="H41" s="0" t="n">
        <v>39.02777778</v>
      </c>
      <c r="I41" s="0" t="n">
        <v>58.80969786</v>
      </c>
      <c r="J41" s="0" t="n">
        <v>84.12768031</v>
      </c>
      <c r="K41" s="0" t="n">
        <v>123.1920078</v>
      </c>
      <c r="L41" s="0" t="n">
        <v>180.33869396</v>
      </c>
      <c r="M41" s="0" t="n">
        <v>219</v>
      </c>
      <c r="N41" s="0" t="n">
        <v>209.49317739</v>
      </c>
      <c r="O41" s="0" t="n">
        <v>205</v>
      </c>
      <c r="P41" s="0" t="n">
        <v>200</v>
      </c>
    </row>
    <row r="42" customFormat="false" ht="15" hidden="false" customHeight="false" outlineLevel="0" collapsed="false">
      <c r="B42" s="0" t="s">
        <v>245</v>
      </c>
      <c r="C42" s="0" t="s">
        <v>246</v>
      </c>
      <c r="D42" s="0" t="s">
        <v>174</v>
      </c>
      <c r="E42" s="0" t="n">
        <v>1</v>
      </c>
      <c r="F42" s="0" t="n">
        <v>10</v>
      </c>
      <c r="G42" s="0" t="n">
        <v>7.30019493</v>
      </c>
      <c r="H42" s="0" t="n">
        <v>39.02777778</v>
      </c>
      <c r="I42" s="0" t="n">
        <v>58.80969786</v>
      </c>
      <c r="J42" s="0" t="n">
        <v>84.12768031</v>
      </c>
      <c r="K42" s="0" t="n">
        <v>123.1920078</v>
      </c>
      <c r="L42" s="0" t="n">
        <v>180.33869396</v>
      </c>
      <c r="M42" s="0" t="n">
        <v>219</v>
      </c>
      <c r="N42" s="0" t="n">
        <v>209.49317739</v>
      </c>
      <c r="O42" s="0" t="n">
        <v>205</v>
      </c>
      <c r="P42" s="0" t="n">
        <v>200</v>
      </c>
    </row>
    <row r="43" customFormat="false" ht="15" hidden="false" customHeight="false" outlineLevel="0" collapsed="false">
      <c r="B43" s="0" t="s">
        <v>43</v>
      </c>
      <c r="C43" s="0" t="s">
        <v>40</v>
      </c>
      <c r="D43" s="0" t="s">
        <v>174</v>
      </c>
      <c r="E43" s="0" t="n">
        <v>1</v>
      </c>
      <c r="F43" s="0" t="n">
        <v>10</v>
      </c>
      <c r="G43" s="0" t="n">
        <v>7.30019493</v>
      </c>
      <c r="H43" s="0" t="n">
        <v>39.02777778</v>
      </c>
      <c r="I43" s="0" t="n">
        <v>58.80969786</v>
      </c>
      <c r="J43" s="0" t="n">
        <v>84.12768031</v>
      </c>
      <c r="K43" s="0" t="n">
        <v>123.1920078</v>
      </c>
      <c r="L43" s="0" t="n">
        <v>180.33869396</v>
      </c>
      <c r="M43" s="0" t="n">
        <v>219</v>
      </c>
      <c r="N43" s="0" t="n">
        <v>209.49317739</v>
      </c>
      <c r="O43" s="0" t="n">
        <v>205</v>
      </c>
      <c r="P43" s="0" t="n">
        <v>200</v>
      </c>
    </row>
    <row r="44" customFormat="false" ht="15" hidden="false" customHeight="false" outlineLevel="0" collapsed="false">
      <c r="B44" s="0" t="s">
        <v>247</v>
      </c>
      <c r="C44" s="0" t="s">
        <v>248</v>
      </c>
      <c r="D44" s="0" t="s">
        <v>174</v>
      </c>
      <c r="E44" s="0" t="n">
        <v>1</v>
      </c>
      <c r="F44" s="0" t="n">
        <v>10</v>
      </c>
      <c r="G44" s="0" t="n">
        <v>21.00146199</v>
      </c>
      <c r="H44" s="0" t="n">
        <v>201.1208577</v>
      </c>
      <c r="I44" s="0" t="n">
        <v>286.15984405</v>
      </c>
      <c r="J44" s="0" t="n">
        <v>482.52802144</v>
      </c>
      <c r="K44" s="0" t="n">
        <v>558.44176413</v>
      </c>
      <c r="L44" s="0" t="n">
        <v>604.90862573</v>
      </c>
      <c r="M44" s="0" t="n">
        <v>616.25852827</v>
      </c>
      <c r="N44" s="0" t="n">
        <v>610.17300195</v>
      </c>
      <c r="O44" s="0" t="n">
        <v>610</v>
      </c>
      <c r="P44" s="0" t="n">
        <v>619</v>
      </c>
    </row>
    <row r="45" customFormat="false" ht="15" hidden="false" customHeight="false" outlineLevel="0" collapsed="false">
      <c r="B45" s="0" t="s">
        <v>249</v>
      </c>
      <c r="C45" s="0" t="s">
        <v>250</v>
      </c>
      <c r="D45" s="0" t="s">
        <v>174</v>
      </c>
      <c r="E45" s="0" t="n">
        <v>1</v>
      </c>
      <c r="F45" s="0" t="n">
        <v>10</v>
      </c>
      <c r="G45" s="0" t="n">
        <v>7.54386</v>
      </c>
      <c r="H45" s="0" t="n">
        <v>28.63060429</v>
      </c>
      <c r="I45" s="0" t="n">
        <v>55.84307992</v>
      </c>
      <c r="J45" s="0" t="n">
        <v>77.5</v>
      </c>
      <c r="K45" s="0" t="n">
        <v>112.3245614</v>
      </c>
      <c r="L45" s="0" t="n">
        <v>156.56432749</v>
      </c>
      <c r="M45" s="0" t="n">
        <v>153.91812865</v>
      </c>
      <c r="N45" s="0" t="n">
        <v>153.24561404</v>
      </c>
      <c r="O45" s="0" t="n">
        <v>157.62670565</v>
      </c>
      <c r="P45" s="0" t="n">
        <v>155</v>
      </c>
    </row>
    <row r="46" customFormat="false" ht="15" hidden="false" customHeight="false" outlineLevel="0" collapsed="false">
      <c r="B46" s="0" t="s">
        <v>251</v>
      </c>
      <c r="C46" s="0" t="s">
        <v>252</v>
      </c>
      <c r="D46" s="0" t="s">
        <v>253</v>
      </c>
      <c r="E46" s="0" t="n">
        <v>1</v>
      </c>
      <c r="F46" s="0" t="n">
        <v>10</v>
      </c>
      <c r="G46" s="0" t="n">
        <v>5</v>
      </c>
      <c r="H46" s="0" t="n">
        <v>105</v>
      </c>
      <c r="I46" s="0" t="n">
        <v>255</v>
      </c>
      <c r="J46" s="0" t="n">
        <v>805</v>
      </c>
      <c r="K46" s="0" t="n">
        <v>2705</v>
      </c>
      <c r="L46" s="0" t="n">
        <v>3205</v>
      </c>
      <c r="M46" s="0" t="n">
        <v>4605</v>
      </c>
      <c r="N46" s="0" t="n">
        <v>5205</v>
      </c>
      <c r="O46" s="0" t="n">
        <v>5205</v>
      </c>
      <c r="P46" s="0" t="n">
        <v>5205</v>
      </c>
    </row>
    <row r="47" customFormat="false" ht="15" hidden="false" customHeight="false" outlineLevel="0" collapsed="false">
      <c r="B47" s="0" t="s">
        <v>254</v>
      </c>
      <c r="C47" s="0" t="s">
        <v>255</v>
      </c>
      <c r="D47" s="0" t="s">
        <v>253</v>
      </c>
      <c r="E47" s="0" t="n">
        <v>1</v>
      </c>
      <c r="F47" s="0" t="n">
        <v>10</v>
      </c>
      <c r="G47" s="0" t="n">
        <v>10</v>
      </c>
      <c r="H47" s="0" t="n">
        <v>90</v>
      </c>
      <c r="I47" s="0" t="n">
        <v>100</v>
      </c>
      <c r="J47" s="0" t="n">
        <v>150</v>
      </c>
      <c r="K47" s="0" t="n">
        <v>150</v>
      </c>
      <c r="L47" s="0" t="n">
        <v>200</v>
      </c>
      <c r="M47" s="0" t="n">
        <v>200</v>
      </c>
      <c r="N47" s="0" t="n">
        <v>200</v>
      </c>
      <c r="O47" s="0" t="n">
        <v>200</v>
      </c>
      <c r="P47" s="0" t="n">
        <v>200</v>
      </c>
    </row>
    <row r="48" customFormat="false" ht="15" hidden="false" customHeight="false" outlineLevel="0" collapsed="false">
      <c r="B48" s="0" t="s">
        <v>256</v>
      </c>
      <c r="C48" s="0" t="s">
        <v>257</v>
      </c>
      <c r="D48" s="0" t="s">
        <v>253</v>
      </c>
      <c r="E48" s="0" t="n">
        <v>1</v>
      </c>
      <c r="F48" s="0" t="n">
        <v>10</v>
      </c>
      <c r="G48" s="0" t="n">
        <v>10</v>
      </c>
      <c r="H48" s="0" t="n">
        <v>90</v>
      </c>
      <c r="I48" s="0" t="n">
        <v>100</v>
      </c>
      <c r="J48" s="0" t="n">
        <v>150</v>
      </c>
      <c r="K48" s="0" t="n">
        <v>150</v>
      </c>
      <c r="L48" s="0" t="n">
        <v>200</v>
      </c>
      <c r="M48" s="0" t="n">
        <v>200</v>
      </c>
      <c r="N48" s="0" t="n">
        <v>200</v>
      </c>
      <c r="O48" s="0" t="n">
        <v>200</v>
      </c>
      <c r="P48" s="0" t="n">
        <v>200</v>
      </c>
    </row>
    <row r="49" customFormat="false" ht="15" hidden="false" customHeight="false" outlineLevel="0" collapsed="false">
      <c r="B49" s="0" t="s">
        <v>258</v>
      </c>
      <c r="C49" s="0" t="s">
        <v>48</v>
      </c>
      <c r="D49" s="0" t="s">
        <v>253</v>
      </c>
      <c r="E49" s="0" t="n">
        <v>1</v>
      </c>
      <c r="F49" s="0" t="n">
        <v>10</v>
      </c>
      <c r="G49" s="0" t="n">
        <v>10</v>
      </c>
      <c r="H49" s="0" t="n">
        <v>90</v>
      </c>
      <c r="I49" s="0" t="n">
        <v>100</v>
      </c>
      <c r="J49" s="0" t="n">
        <v>150</v>
      </c>
      <c r="K49" s="0" t="n">
        <v>150</v>
      </c>
      <c r="L49" s="0" t="n">
        <v>200</v>
      </c>
      <c r="M49" s="0" t="n">
        <v>200</v>
      </c>
      <c r="N49" s="0" t="n">
        <v>200</v>
      </c>
      <c r="O49" s="0" t="n">
        <v>200</v>
      </c>
      <c r="P49" s="0" t="n">
        <v>200</v>
      </c>
    </row>
    <row r="50" customFormat="false" ht="15" hidden="false" customHeight="false" outlineLevel="0" collapsed="false">
      <c r="B50" s="0" t="s">
        <v>259</v>
      </c>
      <c r="C50" s="0" t="s">
        <v>260</v>
      </c>
      <c r="D50" s="0" t="s">
        <v>253</v>
      </c>
      <c r="E50" s="0" t="n">
        <v>1</v>
      </c>
      <c r="F50" s="0" t="n">
        <v>10</v>
      </c>
      <c r="G50" s="0" t="n">
        <v>30</v>
      </c>
      <c r="H50" s="0" t="n">
        <v>520</v>
      </c>
      <c r="I50" s="0" t="n">
        <v>3000</v>
      </c>
      <c r="J50" s="0" t="n">
        <v>12305</v>
      </c>
      <c r="K50" s="0" t="n">
        <v>15505</v>
      </c>
      <c r="L50" s="0" t="n">
        <v>18505</v>
      </c>
      <c r="M50" s="0" t="n">
        <v>18505</v>
      </c>
      <c r="N50" s="0" t="n">
        <v>18505</v>
      </c>
      <c r="O50" s="0" t="n">
        <v>25505</v>
      </c>
      <c r="P50" s="0" t="n">
        <v>25505</v>
      </c>
    </row>
    <row r="51" customFormat="false" ht="15" hidden="false" customHeight="false" outlineLevel="0" collapsed="false">
      <c r="B51" s="0" t="s">
        <v>261</v>
      </c>
      <c r="C51" s="0" t="s">
        <v>262</v>
      </c>
      <c r="D51" s="0" t="s">
        <v>253</v>
      </c>
      <c r="E51" s="0" t="n">
        <v>1</v>
      </c>
      <c r="F51" s="0" t="n">
        <v>10</v>
      </c>
      <c r="G51" s="0" t="n">
        <v>30</v>
      </c>
      <c r="H51" s="0" t="n">
        <v>520</v>
      </c>
      <c r="I51" s="0" t="n">
        <v>3000</v>
      </c>
      <c r="J51" s="0" t="n">
        <v>12305</v>
      </c>
      <c r="K51" s="0" t="n">
        <v>15505</v>
      </c>
      <c r="L51" s="0" t="n">
        <v>18505</v>
      </c>
      <c r="M51" s="0" t="n">
        <v>18505</v>
      </c>
      <c r="N51" s="0" t="n">
        <v>18505</v>
      </c>
      <c r="O51" s="0" t="n">
        <v>25505</v>
      </c>
      <c r="P51" s="0" t="n">
        <v>25505</v>
      </c>
    </row>
    <row r="52" customFormat="false" ht="15" hidden="false" customHeight="false" outlineLevel="0" collapsed="false">
      <c r="B52" s="0" t="s">
        <v>263</v>
      </c>
      <c r="C52" s="0" t="s">
        <v>264</v>
      </c>
      <c r="D52" s="0" t="s">
        <v>253</v>
      </c>
      <c r="E52" s="0" t="n">
        <v>1</v>
      </c>
      <c r="F52" s="0" t="n">
        <v>10</v>
      </c>
      <c r="G52" s="0" t="n">
        <v>30</v>
      </c>
      <c r="H52" s="0" t="n">
        <v>520</v>
      </c>
      <c r="I52" s="0" t="n">
        <v>3000</v>
      </c>
      <c r="J52" s="0" t="n">
        <v>12305</v>
      </c>
      <c r="K52" s="0" t="n">
        <v>15505</v>
      </c>
      <c r="L52" s="0" t="n">
        <v>18505</v>
      </c>
      <c r="M52" s="0" t="n">
        <v>18505</v>
      </c>
      <c r="N52" s="0" t="n">
        <v>18505</v>
      </c>
      <c r="O52" s="0" t="n">
        <v>25505</v>
      </c>
      <c r="P52" s="0" t="n">
        <v>25505</v>
      </c>
    </row>
    <row r="53" customFormat="false" ht="15" hidden="false" customHeight="false" outlineLevel="0" collapsed="false">
      <c r="B53" s="0" t="s">
        <v>265</v>
      </c>
      <c r="C53" s="0" t="s">
        <v>266</v>
      </c>
      <c r="D53" s="0" t="s">
        <v>253</v>
      </c>
      <c r="E53" s="0" t="n">
        <v>1</v>
      </c>
      <c r="F53" s="0" t="n">
        <v>10</v>
      </c>
      <c r="G53" s="0" t="n">
        <v>30</v>
      </c>
      <c r="H53" s="0" t="n">
        <v>90</v>
      </c>
      <c r="I53" s="0" t="n">
        <v>100</v>
      </c>
      <c r="J53" s="0" t="n">
        <v>260</v>
      </c>
      <c r="K53" s="0" t="n">
        <v>400</v>
      </c>
      <c r="L53" s="0" t="n">
        <v>500</v>
      </c>
      <c r="M53" s="0" t="n">
        <v>500</v>
      </c>
      <c r="N53" s="0" t="n">
        <v>500</v>
      </c>
      <c r="O53" s="0" t="n">
        <v>1500</v>
      </c>
      <c r="P53" s="0" t="n">
        <v>15000</v>
      </c>
    </row>
    <row r="54" customFormat="false" ht="15" hidden="false" customHeight="false" outlineLevel="0" collapsed="false">
      <c r="B54" s="0" t="s">
        <v>267</v>
      </c>
      <c r="C54" s="0" t="s">
        <v>268</v>
      </c>
      <c r="D54" s="0" t="s">
        <v>253</v>
      </c>
      <c r="E54" s="0" t="n">
        <v>1</v>
      </c>
      <c r="F54" s="0" t="n">
        <v>10</v>
      </c>
      <c r="G54" s="0" t="n">
        <v>30</v>
      </c>
      <c r="H54" s="0" t="n">
        <v>90</v>
      </c>
      <c r="I54" s="0" t="n">
        <v>100</v>
      </c>
      <c r="J54" s="0" t="n">
        <v>260</v>
      </c>
      <c r="K54" s="0" t="n">
        <v>400</v>
      </c>
      <c r="L54" s="0" t="n">
        <v>500</v>
      </c>
      <c r="M54" s="0" t="n">
        <v>500</v>
      </c>
      <c r="N54" s="0" t="n">
        <v>500</v>
      </c>
      <c r="O54" s="0" t="n">
        <v>1500</v>
      </c>
      <c r="P54" s="0" t="n">
        <v>15000</v>
      </c>
    </row>
    <row r="55" customFormat="false" ht="15" hidden="false" customHeight="false" outlineLevel="0" collapsed="false">
      <c r="B55" s="0" t="s">
        <v>269</v>
      </c>
      <c r="C55" s="0" t="s">
        <v>270</v>
      </c>
      <c r="D55" s="0" t="s">
        <v>253</v>
      </c>
      <c r="E55" s="0" t="n">
        <v>1</v>
      </c>
      <c r="F55" s="0" t="n">
        <v>10</v>
      </c>
      <c r="G55" s="0" t="n">
        <v>30</v>
      </c>
      <c r="H55" s="0" t="n">
        <v>90</v>
      </c>
      <c r="I55" s="0" t="n">
        <v>100</v>
      </c>
      <c r="J55" s="0" t="n">
        <v>260</v>
      </c>
      <c r="K55" s="0" t="n">
        <v>400</v>
      </c>
      <c r="L55" s="0" t="n">
        <v>500</v>
      </c>
      <c r="M55" s="0" t="n">
        <v>500</v>
      </c>
      <c r="N55" s="0" t="n">
        <v>500</v>
      </c>
      <c r="O55" s="0" t="n">
        <v>1500</v>
      </c>
      <c r="P55" s="0" t="n">
        <v>15000</v>
      </c>
    </row>
    <row r="56" customFormat="false" ht="15" hidden="false" customHeight="false" outlineLevel="0" collapsed="false">
      <c r="B56" s="0" t="s">
        <v>57</v>
      </c>
      <c r="C56" s="0" t="s">
        <v>58</v>
      </c>
      <c r="D56" s="0" t="s">
        <v>271</v>
      </c>
      <c r="E56" s="0" t="n">
        <v>1</v>
      </c>
      <c r="F56" s="0" t="n">
        <v>10</v>
      </c>
      <c r="G56" s="0" t="n">
        <v>2000</v>
      </c>
      <c r="H56" s="0" t="n">
        <v>4000</v>
      </c>
      <c r="I56" s="0" t="n">
        <v>5000</v>
      </c>
      <c r="J56" s="0" t="n">
        <v>5000</v>
      </c>
      <c r="K56" s="0" t="n">
        <v>5000</v>
      </c>
      <c r="L56" s="0" t="n">
        <v>8000</v>
      </c>
      <c r="M56" s="0" t="n">
        <v>8000</v>
      </c>
      <c r="N56" s="0" t="n">
        <v>8000</v>
      </c>
      <c r="O56" s="0" t="n">
        <v>8000</v>
      </c>
      <c r="P56" s="0" t="n">
        <v>8000</v>
      </c>
    </row>
    <row r="57" customFormat="false" ht="15" hidden="false" customHeight="false" outlineLevel="0" collapsed="false">
      <c r="B57" s="0" t="s">
        <v>61</v>
      </c>
      <c r="C57" s="0" t="s">
        <v>62</v>
      </c>
      <c r="D57" s="0" t="s">
        <v>272</v>
      </c>
      <c r="E57" s="0" t="n">
        <v>1</v>
      </c>
      <c r="F57" s="0" t="n">
        <v>10</v>
      </c>
      <c r="G57" s="0" t="n">
        <v>2000</v>
      </c>
      <c r="H57" s="0" t="n">
        <v>4000</v>
      </c>
      <c r="I57" s="0" t="n">
        <v>5000</v>
      </c>
      <c r="J57" s="0" t="n">
        <v>5000</v>
      </c>
      <c r="K57" s="0" t="n">
        <v>5000</v>
      </c>
      <c r="L57" s="0" t="n">
        <v>8000</v>
      </c>
      <c r="M57" s="0" t="n">
        <v>8000</v>
      </c>
      <c r="N57" s="0" t="n">
        <v>8000</v>
      </c>
      <c r="O57" s="0" t="n">
        <v>8000</v>
      </c>
      <c r="P57" s="0" t="n">
        <v>8000</v>
      </c>
    </row>
    <row r="58" customFormat="false" ht="15" hidden="false" customHeight="false" outlineLevel="0" collapsed="false">
      <c r="B58" s="0" t="s">
        <v>63</v>
      </c>
      <c r="C58" s="0" t="s">
        <v>273</v>
      </c>
      <c r="D58" s="0" t="s">
        <v>174</v>
      </c>
      <c r="E58" s="0" t="n">
        <v>1</v>
      </c>
      <c r="F58" s="0" t="n">
        <v>10</v>
      </c>
      <c r="G58" s="0" t="n">
        <v>2000</v>
      </c>
      <c r="H58" s="0" t="n">
        <v>4000</v>
      </c>
      <c r="I58" s="0" t="n">
        <v>5000</v>
      </c>
      <c r="J58" s="0" t="n">
        <v>5000</v>
      </c>
      <c r="K58" s="0" t="n">
        <v>5000</v>
      </c>
      <c r="L58" s="0" t="n">
        <v>8000</v>
      </c>
      <c r="M58" s="0" t="n">
        <v>8000</v>
      </c>
      <c r="N58" s="0" t="n">
        <v>8000</v>
      </c>
      <c r="O58" s="0" t="n">
        <v>8000</v>
      </c>
      <c r="P58" s="0" t="n">
        <v>8000</v>
      </c>
    </row>
    <row r="59" customFormat="false" ht="15" hidden="false" customHeight="false" outlineLevel="0" collapsed="false">
      <c r="B59" s="0" t="s">
        <v>274</v>
      </c>
      <c r="C59" s="0" t="s">
        <v>275</v>
      </c>
      <c r="D59" s="0" t="s">
        <v>272</v>
      </c>
      <c r="E59" s="0" t="n">
        <v>1</v>
      </c>
      <c r="F59" s="0" t="n">
        <v>10</v>
      </c>
      <c r="G59" s="0" t="n">
        <v>20000000</v>
      </c>
      <c r="H59" s="0" t="n">
        <v>35000000</v>
      </c>
      <c r="I59" s="0" t="n">
        <v>35000000</v>
      </c>
      <c r="J59" s="0" t="n">
        <v>35000000</v>
      </c>
      <c r="K59" s="0" t="n">
        <v>35000000</v>
      </c>
      <c r="L59" s="0" t="n">
        <v>35000000</v>
      </c>
      <c r="M59" s="0" t="n">
        <v>35000000</v>
      </c>
      <c r="N59" s="0" t="n">
        <v>35000000</v>
      </c>
      <c r="O59" s="0" t="n">
        <v>35000000</v>
      </c>
      <c r="P59" s="0" t="n">
        <v>35000000</v>
      </c>
    </row>
    <row r="60" customFormat="false" ht="15" hidden="false" customHeight="false" outlineLevel="0" collapsed="false">
      <c r="B60" s="0" t="s">
        <v>276</v>
      </c>
      <c r="C60" s="0" t="s">
        <v>66</v>
      </c>
      <c r="D60" s="0" t="s">
        <v>272</v>
      </c>
      <c r="E60" s="0" t="n">
        <v>1</v>
      </c>
      <c r="F60" s="0" t="n">
        <v>10</v>
      </c>
      <c r="G60" s="0" t="n">
        <v>20000000</v>
      </c>
      <c r="H60" s="0" t="n">
        <v>35000000</v>
      </c>
      <c r="I60" s="0" t="n">
        <v>35000000</v>
      </c>
      <c r="J60" s="0" t="n">
        <v>35000000</v>
      </c>
      <c r="K60" s="0" t="n">
        <v>35000000</v>
      </c>
      <c r="L60" s="0" t="n">
        <v>35000000</v>
      </c>
      <c r="M60" s="0" t="n">
        <v>35000000</v>
      </c>
      <c r="N60" s="0" t="n">
        <v>35000000</v>
      </c>
      <c r="O60" s="0" t="n">
        <v>35000000</v>
      </c>
      <c r="P60" s="0" t="n">
        <v>35000000</v>
      </c>
    </row>
    <row r="61" customFormat="false" ht="15" hidden="false" customHeight="false" outlineLevel="0" collapsed="false">
      <c r="B61" s="0" t="s">
        <v>277</v>
      </c>
      <c r="C61" s="0" t="s">
        <v>68</v>
      </c>
      <c r="D61" s="0" t="s">
        <v>272</v>
      </c>
      <c r="E61" s="0" t="n">
        <v>1</v>
      </c>
      <c r="F61" s="0" t="n">
        <v>10</v>
      </c>
      <c r="G61" s="0" t="n">
        <v>520000</v>
      </c>
      <c r="H61" s="0" t="n">
        <v>180000</v>
      </c>
      <c r="I61" s="0" t="n">
        <v>180000</v>
      </c>
      <c r="J61" s="0" t="n">
        <v>180000</v>
      </c>
      <c r="K61" s="0" t="n">
        <v>180000</v>
      </c>
      <c r="L61" s="0" t="n">
        <v>180000</v>
      </c>
      <c r="M61" s="0" t="n">
        <v>180000</v>
      </c>
      <c r="N61" s="0" t="n">
        <v>180000</v>
      </c>
      <c r="O61" s="0" t="n">
        <v>180000</v>
      </c>
      <c r="P61" s="0" t="n">
        <v>180000</v>
      </c>
    </row>
    <row r="62" customFormat="false" ht="15" hidden="false" customHeight="false" outlineLevel="0" collapsed="false">
      <c r="B62" s="0" t="s">
        <v>278</v>
      </c>
      <c r="C62" s="0" t="s">
        <v>70</v>
      </c>
      <c r="D62" s="0" t="s">
        <v>272</v>
      </c>
      <c r="E62" s="0" t="n">
        <v>1</v>
      </c>
      <c r="F62" s="0" t="n">
        <v>10</v>
      </c>
      <c r="G62" s="0" t="n">
        <v>520000</v>
      </c>
      <c r="H62" s="0" t="n">
        <v>180000</v>
      </c>
      <c r="I62" s="0" t="n">
        <v>180000</v>
      </c>
      <c r="J62" s="0" t="n">
        <v>180000</v>
      </c>
      <c r="K62" s="0" t="n">
        <v>180000</v>
      </c>
      <c r="L62" s="0" t="n">
        <v>180000</v>
      </c>
      <c r="M62" s="0" t="n">
        <v>180000</v>
      </c>
      <c r="N62" s="0" t="n">
        <v>180000</v>
      </c>
      <c r="O62" s="0" t="n">
        <v>180000</v>
      </c>
      <c r="P62" s="0" t="n">
        <v>180000</v>
      </c>
    </row>
    <row r="63" customFormat="false" ht="15" hidden="false" customHeight="false" outlineLevel="0" collapsed="false">
      <c r="B63" s="0" t="s">
        <v>279</v>
      </c>
      <c r="C63" s="0" t="s">
        <v>280</v>
      </c>
      <c r="D63" s="0" t="s">
        <v>174</v>
      </c>
      <c r="E63" s="0" t="n">
        <v>1</v>
      </c>
      <c r="F63" s="0" t="n">
        <v>10</v>
      </c>
      <c r="G63" s="0" t="n">
        <v>7.30019493</v>
      </c>
      <c r="H63" s="0" t="n">
        <v>39.02777778</v>
      </c>
      <c r="I63" s="0" t="n">
        <v>58.80969786</v>
      </c>
      <c r="J63" s="0" t="n">
        <v>84.12768031</v>
      </c>
      <c r="K63" s="0" t="n">
        <v>123.1920078</v>
      </c>
      <c r="L63" s="0" t="n">
        <v>180.33869396</v>
      </c>
      <c r="M63" s="0" t="n">
        <v>219</v>
      </c>
      <c r="N63" s="0" t="n">
        <v>209.49317739</v>
      </c>
      <c r="O63" s="0" t="n">
        <v>205</v>
      </c>
      <c r="P63" s="0" t="n">
        <v>200</v>
      </c>
    </row>
    <row r="64" customFormat="false" ht="15" hidden="false" customHeight="false" outlineLevel="0" collapsed="false">
      <c r="B64" s="0" t="s">
        <v>281</v>
      </c>
      <c r="C64" s="0" t="s">
        <v>282</v>
      </c>
      <c r="D64" s="0" t="s">
        <v>73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283</v>
      </c>
      <c r="C65" s="0" t="s">
        <v>284</v>
      </c>
      <c r="D65" s="0" t="s">
        <v>73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285</v>
      </c>
      <c r="C66" s="0" t="s">
        <v>286</v>
      </c>
      <c r="D66" s="0" t="s">
        <v>77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287</v>
      </c>
      <c r="C67" s="0" t="s">
        <v>288</v>
      </c>
      <c r="D67" s="0" t="s">
        <v>77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289</v>
      </c>
      <c r="C68" s="0" t="s">
        <v>290</v>
      </c>
      <c r="D68" s="0" t="s">
        <v>77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78</v>
      </c>
      <c r="C69" s="0" t="s">
        <v>79</v>
      </c>
      <c r="D69" s="0" t="s">
        <v>77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82</v>
      </c>
      <c r="C70" s="0" t="s">
        <v>83</v>
      </c>
      <c r="D70" s="0" t="s">
        <v>84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291</v>
      </c>
      <c r="C71" s="0" t="s">
        <v>292</v>
      </c>
      <c r="D71" s="0" t="s">
        <v>87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293</v>
      </c>
      <c r="C72" s="0" t="s">
        <v>294</v>
      </c>
      <c r="D72" s="0" t="s">
        <v>87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90</v>
      </c>
      <c r="C73" s="0" t="s">
        <v>91</v>
      </c>
      <c r="D73" s="0" t="s">
        <v>87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295</v>
      </c>
      <c r="C74" s="0" t="s">
        <v>296</v>
      </c>
      <c r="D74" s="0" t="s">
        <v>92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297</v>
      </c>
      <c r="C75" s="0" t="s">
        <v>298</v>
      </c>
      <c r="D75" s="0" t="s">
        <v>92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94</v>
      </c>
      <c r="C76" s="0" t="s">
        <v>95</v>
      </c>
      <c r="D76" s="0" t="s">
        <v>96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97</v>
      </c>
      <c r="C77" s="0" t="s">
        <v>98</v>
      </c>
      <c r="D77" s="0" t="s">
        <v>99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100</v>
      </c>
      <c r="C78" s="0" t="s">
        <v>101</v>
      </c>
      <c r="D78" s="0" t="s">
        <v>102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103</v>
      </c>
      <c r="C79" s="0" t="s">
        <v>104</v>
      </c>
      <c r="D79" s="0" t="s">
        <v>299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105</v>
      </c>
      <c r="C80" s="0" t="s">
        <v>106</v>
      </c>
      <c r="D80" s="0" t="s">
        <v>300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107</v>
      </c>
      <c r="C81" s="0" t="s">
        <v>108</v>
      </c>
      <c r="D81" s="0" t="s">
        <v>99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109</v>
      </c>
      <c r="C82" s="0" t="s">
        <v>110</v>
      </c>
      <c r="D82" s="0" t="s">
        <v>96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111</v>
      </c>
      <c r="C83" s="0" t="s">
        <v>112</v>
      </c>
      <c r="D83" s="0" t="s">
        <v>113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114</v>
      </c>
      <c r="C84" s="0" t="s">
        <v>115</v>
      </c>
      <c r="D84" s="0" t="s">
        <v>301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116</v>
      </c>
      <c r="C85" s="0" t="s">
        <v>117</v>
      </c>
      <c r="D85" s="0" t="s">
        <v>118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119</v>
      </c>
      <c r="C86" s="0" t="s">
        <v>120</v>
      </c>
      <c r="D86" s="0" t="s">
        <v>302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121</v>
      </c>
      <c r="C87" s="0" t="s">
        <v>122</v>
      </c>
      <c r="D87" s="0" t="s">
        <v>123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124</v>
      </c>
      <c r="C88" s="0" t="s">
        <v>125</v>
      </c>
      <c r="D88" s="0" t="s">
        <v>126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127</v>
      </c>
      <c r="C89" s="0" t="s">
        <v>128</v>
      </c>
      <c r="D89" s="0" t="s">
        <v>129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130</v>
      </c>
      <c r="C90" s="0" t="s">
        <v>131</v>
      </c>
      <c r="D90" s="0" t="s">
        <v>132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133</v>
      </c>
      <c r="C91" s="0" t="s">
        <v>134</v>
      </c>
      <c r="D91" s="0" t="s">
        <v>135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136</v>
      </c>
      <c r="C92" s="0" t="s">
        <v>137</v>
      </c>
      <c r="D92" s="0" t="s">
        <v>138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139</v>
      </c>
      <c r="C93" s="0" t="s">
        <v>303</v>
      </c>
      <c r="D93" s="0" t="s">
        <v>304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5"/>
  <cols>
    <col collapsed="false" hidden="false" max="1025" min="1" style="0" width="10.6632653061225"/>
  </cols>
  <sheetData>
    <row r="1" customFormat="false" ht="15" hidden="false" customHeight="false" outlineLevel="0" collapsed="false">
      <c r="B1" s="0" t="n">
        <v>20180506</v>
      </c>
      <c r="C1" s="0" t="n">
        <v>20180507</v>
      </c>
      <c r="D1" s="0" t="s">
        <v>307</v>
      </c>
      <c r="E1" s="0" t="n">
        <v>20180531</v>
      </c>
      <c r="F1" s="0" t="n">
        <v>20180530</v>
      </c>
      <c r="G1" s="0" t="s">
        <v>308</v>
      </c>
    </row>
    <row r="2" customFormat="false" ht="15" hidden="false" customHeight="false" outlineLevel="0" collapsed="false">
      <c r="E2" s="0" t="s">
        <v>309</v>
      </c>
      <c r="F2" s="0" t="s">
        <v>310</v>
      </c>
    </row>
    <row r="3" customFormat="false" ht="15" hidden="false" customHeight="false" outlineLevel="0" collapsed="false">
      <c r="A3" s="0" t="s">
        <v>311</v>
      </c>
      <c r="B3" s="0" t="n">
        <v>0.001455</v>
      </c>
      <c r="C3" s="0" t="n">
        <v>0.001455</v>
      </c>
      <c r="D3" s="0" t="n">
        <v>0.0001455</v>
      </c>
      <c r="E3" s="0" t="n">
        <v>0.001455</v>
      </c>
      <c r="F3" s="0" t="n">
        <v>0.001455</v>
      </c>
      <c r="G3" s="0" t="n">
        <v>0.001455</v>
      </c>
    </row>
    <row r="4" customFormat="false" ht="15" hidden="false" customHeight="false" outlineLevel="0" collapsed="false">
      <c r="A4" s="0" t="s">
        <v>312</v>
      </c>
      <c r="B4" s="0" t="n">
        <v>0.001</v>
      </c>
      <c r="C4" s="0" t="n">
        <v>0.001</v>
      </c>
      <c r="D4" s="0" t="n">
        <v>0.0001</v>
      </c>
      <c r="E4" s="0" t="n">
        <v>0.001</v>
      </c>
      <c r="F4" s="0" t="n">
        <v>0.001</v>
      </c>
      <c r="G4" s="0" t="n">
        <v>0.001</v>
      </c>
    </row>
    <row r="5" customFormat="false" ht="15" hidden="false" customHeight="false" outlineLevel="0" collapsed="false">
      <c r="A5" s="0" t="s">
        <v>313</v>
      </c>
      <c r="B5" s="0" t="n">
        <v>0.001455</v>
      </c>
      <c r="C5" s="0" t="n">
        <v>0.001455</v>
      </c>
      <c r="D5" s="0" t="n">
        <v>0.0001455</v>
      </c>
      <c r="E5" s="0" t="n">
        <v>0.001455</v>
      </c>
      <c r="F5" s="0" t="n">
        <v>0.001455</v>
      </c>
      <c r="G5" s="0" t="n">
        <v>0.001455</v>
      </c>
    </row>
    <row r="6" customFormat="false" ht="15" hidden="false" customHeight="false" outlineLevel="0" collapsed="false">
      <c r="A6" s="0" t="s">
        <v>314</v>
      </c>
      <c r="B6" s="0" t="n">
        <v>0.001</v>
      </c>
      <c r="C6" s="0" t="n">
        <v>0.001</v>
      </c>
      <c r="D6" s="0" t="n">
        <v>0.0001</v>
      </c>
      <c r="E6" s="0" t="n">
        <v>0.001</v>
      </c>
      <c r="F6" s="0" t="n">
        <v>0.001</v>
      </c>
      <c r="G6" s="0" t="n">
        <v>0.001</v>
      </c>
    </row>
    <row r="7" customFormat="false" ht="15" hidden="false" customHeight="false" outlineLevel="0" collapsed="false">
      <c r="A7" s="0" t="s">
        <v>315</v>
      </c>
      <c r="B7" s="0" t="n">
        <v>0.02</v>
      </c>
      <c r="C7" s="0" t="n">
        <v>0.002</v>
      </c>
      <c r="D7" s="0" t="n">
        <v>0.0002</v>
      </c>
      <c r="E7" s="0" t="n">
        <v>0.002</v>
      </c>
      <c r="F7" s="0" t="n">
        <v>0.002</v>
      </c>
      <c r="G7" s="0" t="n">
        <v>0.008</v>
      </c>
    </row>
    <row r="8" customFormat="false" ht="15" hidden="false" customHeight="false" outlineLevel="0" collapsed="false">
      <c r="A8" s="0" t="s">
        <v>316</v>
      </c>
      <c r="B8" s="0" t="n">
        <v>0.02</v>
      </c>
      <c r="C8" s="0" t="n">
        <v>0.002</v>
      </c>
      <c r="D8" s="0" t="n">
        <v>0.0002</v>
      </c>
      <c r="E8" s="0" t="n">
        <v>0.002</v>
      </c>
      <c r="F8" s="0" t="n">
        <v>0.002</v>
      </c>
      <c r="G8" s="0" t="n">
        <v>0.008</v>
      </c>
    </row>
    <row r="9" customFormat="false" ht="15" hidden="false" customHeight="false" outlineLevel="0" collapsed="false">
      <c r="A9" s="0" t="s">
        <v>317</v>
      </c>
      <c r="B9" s="0" t="n">
        <v>0.02</v>
      </c>
      <c r="C9" s="0" t="n">
        <v>0.002</v>
      </c>
      <c r="D9" s="0" t="n">
        <v>0.0002</v>
      </c>
      <c r="E9" s="0" t="n">
        <v>0.002</v>
      </c>
      <c r="F9" s="0" t="n">
        <v>0.002</v>
      </c>
      <c r="G9" s="0" t="n">
        <v>0.008</v>
      </c>
    </row>
    <row r="10" customFormat="false" ht="15" hidden="false" customHeight="false" outlineLevel="0" collapsed="false">
      <c r="A10" s="0" t="s">
        <v>318</v>
      </c>
      <c r="B10" s="1" t="n">
        <v>7E-005</v>
      </c>
      <c r="C10" s="1" t="n">
        <v>7E-005</v>
      </c>
      <c r="D10" s="1" t="n">
        <v>7E-005</v>
      </c>
      <c r="E10" s="1" t="n">
        <v>0.0007</v>
      </c>
      <c r="F10" s="1" t="n">
        <v>0.0007</v>
      </c>
      <c r="G10" s="1" t="n">
        <v>0.007</v>
      </c>
    </row>
    <row r="11" customFormat="false" ht="15" hidden="false" customHeight="false" outlineLevel="0" collapsed="false">
      <c r="A11" s="0" t="s">
        <v>319</v>
      </c>
      <c r="B11" s="1" t="n">
        <v>5E-005</v>
      </c>
      <c r="C11" s="1" t="n">
        <v>5E-006</v>
      </c>
      <c r="D11" s="1" t="n">
        <v>5E-006</v>
      </c>
      <c r="E11" s="1" t="n">
        <v>0.0005</v>
      </c>
      <c r="F11" s="1" t="n">
        <v>0.0005</v>
      </c>
      <c r="G11" s="1" t="n">
        <v>0.005</v>
      </c>
    </row>
    <row r="12" customFormat="false" ht="15" hidden="false" customHeight="false" outlineLevel="0" collapsed="false">
      <c r="A12" s="0" t="s">
        <v>320</v>
      </c>
      <c r="B12" s="1" t="n">
        <v>6.5E-005</v>
      </c>
      <c r="C12" s="1" t="n">
        <v>6.5E-005</v>
      </c>
      <c r="D12" s="1" t="n">
        <v>6.5E-005</v>
      </c>
      <c r="E12" s="1" t="n">
        <v>0.00065</v>
      </c>
      <c r="F12" s="1" t="n">
        <v>0.00065</v>
      </c>
      <c r="G12" s="1" t="n">
        <v>0.00065</v>
      </c>
    </row>
    <row r="13" customFormat="false" ht="15" hidden="false" customHeight="false" outlineLevel="0" collapsed="false">
      <c r="A13" s="0" t="s">
        <v>321</v>
      </c>
      <c r="B13" s="1" t="n">
        <v>0.005</v>
      </c>
      <c r="C13" s="1" t="n">
        <v>0.005</v>
      </c>
      <c r="D13" s="1" t="n">
        <v>0.0005</v>
      </c>
      <c r="E13" s="1" t="n">
        <v>0.0005</v>
      </c>
      <c r="F13" s="1" t="n">
        <v>0.0005</v>
      </c>
      <c r="G13" s="1" t="n">
        <v>0.005</v>
      </c>
    </row>
    <row r="14" customFormat="false" ht="15" hidden="false" customHeight="false" outlineLevel="0" collapsed="false">
      <c r="A14" s="0" t="s">
        <v>322</v>
      </c>
      <c r="B14" s="1" t="n">
        <v>5E-005</v>
      </c>
      <c r="C14" s="1" t="n">
        <v>5E-006</v>
      </c>
      <c r="D14" s="1" t="n">
        <v>5E-006</v>
      </c>
      <c r="E14" s="1" t="n">
        <v>5E-006</v>
      </c>
      <c r="F14" s="1" t="n">
        <v>5E-006</v>
      </c>
      <c r="G14" s="1" t="n">
        <v>0.005</v>
      </c>
    </row>
    <row r="15" customFormat="false" ht="15" hidden="false" customHeight="false" outlineLevel="0" collapsed="false">
      <c r="A15" s="0" t="s">
        <v>323</v>
      </c>
      <c r="B15" s="0" t="n">
        <v>0.0015</v>
      </c>
      <c r="C15" s="0" t="n">
        <v>0.00015</v>
      </c>
      <c r="D15" s="0" t="n">
        <v>0.00015</v>
      </c>
      <c r="E15" s="0" t="n">
        <v>0.00015</v>
      </c>
      <c r="F15" s="0" t="n">
        <v>0.00015</v>
      </c>
      <c r="G15" s="0" t="n">
        <v>0.00015</v>
      </c>
    </row>
    <row r="16" customFormat="false" ht="15" hidden="false" customHeight="false" outlineLevel="0" collapsed="false">
      <c r="A16" s="0" t="s">
        <v>324</v>
      </c>
      <c r="B16" s="0" t="n">
        <v>0.001</v>
      </c>
      <c r="C16" s="0" t="n">
        <v>0.0001</v>
      </c>
      <c r="D16" s="0" t="n">
        <v>0.0001</v>
      </c>
      <c r="E16" s="0" t="n">
        <v>0.0001</v>
      </c>
      <c r="F16" s="0" t="n">
        <v>0.0001</v>
      </c>
      <c r="G16" s="0" t="n">
        <v>0.0001</v>
      </c>
    </row>
    <row r="17" customFormat="false" ht="15" hidden="false" customHeight="false" outlineLevel="0" collapsed="false">
      <c r="A17" s="0" t="s">
        <v>325</v>
      </c>
      <c r="B17" s="0" t="n">
        <v>0.0015</v>
      </c>
      <c r="C17" s="0" t="n">
        <v>0.00015</v>
      </c>
      <c r="D17" s="0" t="n">
        <v>0.00015</v>
      </c>
      <c r="E17" s="0" t="n">
        <v>0.00015</v>
      </c>
      <c r="F17" s="0" t="n">
        <v>0.00015</v>
      </c>
      <c r="G17" s="0" t="n">
        <v>0.00015</v>
      </c>
    </row>
    <row r="18" customFormat="false" ht="15" hidden="false" customHeight="false" outlineLevel="0" collapsed="false">
      <c r="A18" s="0" t="s">
        <v>326</v>
      </c>
      <c r="B18" s="0" t="n">
        <v>0.001</v>
      </c>
      <c r="C18" s="0" t="n">
        <v>0.0001</v>
      </c>
      <c r="D18" s="0" t="n">
        <v>0.0001</v>
      </c>
      <c r="E18" s="0" t="n">
        <v>0.0001</v>
      </c>
      <c r="F18" s="0" t="n">
        <v>0.0001</v>
      </c>
      <c r="G18" s="0" t="n">
        <v>0.0001</v>
      </c>
    </row>
    <row r="19" customFormat="false" ht="15" hidden="false" customHeight="false" outlineLevel="0" collapsed="false">
      <c r="A19" s="0" t="s">
        <v>327</v>
      </c>
      <c r="B19" s="0" t="n">
        <v>0.002</v>
      </c>
      <c r="C19" s="0" t="n">
        <v>0.0002</v>
      </c>
      <c r="D19" s="0" t="n">
        <v>0.0002</v>
      </c>
      <c r="E19" s="0" t="n">
        <v>0.002</v>
      </c>
      <c r="F19" s="0" t="n">
        <v>0.002</v>
      </c>
      <c r="G19" s="0" t="n">
        <v>0.005</v>
      </c>
    </row>
    <row r="20" customFormat="false" ht="15" hidden="false" customHeight="false" outlineLevel="0" collapsed="false">
      <c r="A20" s="0" t="s">
        <v>328</v>
      </c>
      <c r="B20" s="1" t="n">
        <v>0.0005</v>
      </c>
      <c r="C20" s="1" t="n">
        <v>5E-005</v>
      </c>
      <c r="D20" s="1" t="n">
        <v>5E-005</v>
      </c>
      <c r="E20" s="1" t="n">
        <v>0.0005</v>
      </c>
      <c r="F20" s="1" t="n">
        <v>0.0005</v>
      </c>
      <c r="G20" s="1" t="n">
        <v>0.0005</v>
      </c>
    </row>
    <row r="21" customFormat="false" ht="15" hidden="false" customHeight="false" outlineLevel="0" collapsed="false">
      <c r="A21" s="0" t="s">
        <v>329</v>
      </c>
      <c r="B21" s="0" t="n">
        <v>0.003</v>
      </c>
      <c r="C21" s="0" t="n">
        <v>0.0003</v>
      </c>
      <c r="D21" s="0" t="n">
        <v>0.0003</v>
      </c>
      <c r="E21" s="0" t="n">
        <v>0.0003</v>
      </c>
      <c r="F21" s="0" t="n">
        <v>0.0003</v>
      </c>
      <c r="G21" s="0" t="n">
        <v>0.03</v>
      </c>
    </row>
    <row r="22" customFormat="false" ht="15" hidden="false" customHeight="false" outlineLevel="0" collapsed="false">
      <c r="A22" s="0" t="s">
        <v>330</v>
      </c>
      <c r="B22" s="0" t="n">
        <v>0.01</v>
      </c>
      <c r="C22" s="0" t="n">
        <v>0.001</v>
      </c>
      <c r="D22" s="0" t="n">
        <v>0.0001</v>
      </c>
      <c r="E22" s="0" t="n">
        <v>0.0001</v>
      </c>
      <c r="F22" s="0" t="n">
        <v>0.0001</v>
      </c>
      <c r="G22" s="0" t="n">
        <v>0.0001</v>
      </c>
    </row>
    <row r="23" customFormat="false" ht="15" hidden="false" customHeight="false" outlineLevel="0" collapsed="false">
      <c r="A23" s="0" t="s">
        <v>331</v>
      </c>
      <c r="B23" s="0" t="n">
        <v>0.008</v>
      </c>
      <c r="C23" s="0" t="n">
        <v>0.0008</v>
      </c>
      <c r="D23" s="0" t="n">
        <v>0.0008</v>
      </c>
      <c r="E23" s="0" t="n">
        <v>0.008</v>
      </c>
      <c r="F23" s="0" t="n">
        <v>0.008</v>
      </c>
      <c r="G23" s="0" t="n">
        <v>0.008</v>
      </c>
    </row>
    <row r="24" customFormat="false" ht="15" hidden="false" customHeight="false" outlineLevel="0" collapsed="false">
      <c r="A24" s="0" t="s">
        <v>332</v>
      </c>
      <c r="B24" s="0" t="n">
        <v>0.15</v>
      </c>
      <c r="C24" s="0" t="n">
        <v>0.0015</v>
      </c>
      <c r="D24" s="0" t="n">
        <v>0.0015</v>
      </c>
      <c r="E24" s="0" t="n">
        <v>0.0015</v>
      </c>
      <c r="F24" s="0" t="n">
        <v>0.0015</v>
      </c>
      <c r="G24" s="0" t="n">
        <v>0.0015</v>
      </c>
    </row>
    <row r="25" customFormat="false" ht="15" hidden="false" customHeight="false" outlineLevel="0" collapsed="false">
      <c r="A25" s="0" t="s">
        <v>333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</row>
    <row r="26" customFormat="false" ht="15" hidden="false" customHeight="false" outlineLevel="0" collapsed="false">
      <c r="A26" s="0" t="s">
        <v>334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</row>
    <row r="27" customFormat="false" ht="15" hidden="false" customHeight="false" outlineLevel="0" collapsed="false">
      <c r="A27" s="0" t="s">
        <v>335</v>
      </c>
      <c r="B27" s="0" t="n">
        <v>0.0001</v>
      </c>
      <c r="C27" s="0" t="n">
        <v>1E-005</v>
      </c>
      <c r="D27" s="0" t="n">
        <v>1E-005</v>
      </c>
      <c r="E27" s="0" t="n">
        <v>0.0001</v>
      </c>
      <c r="F27" s="0" t="n">
        <v>0.0001</v>
      </c>
      <c r="G27" s="0" t="n">
        <v>0.0001</v>
      </c>
    </row>
    <row r="28" customFormat="false" ht="15" hidden="false" customHeight="false" outlineLevel="0" collapsed="false">
      <c r="A28" s="0" t="s">
        <v>336</v>
      </c>
      <c r="B28" s="0" t="n">
        <v>0.006</v>
      </c>
      <c r="C28" s="0" t="n">
        <v>0.0006</v>
      </c>
      <c r="D28" s="0" t="n">
        <v>0.0006</v>
      </c>
      <c r="E28" s="0" t="n">
        <v>0.0006</v>
      </c>
      <c r="F28" s="0" t="n">
        <v>0.0006</v>
      </c>
      <c r="G28" s="0" t="n">
        <v>0.006</v>
      </c>
    </row>
    <row r="31" customFormat="false" ht="15" hidden="false" customHeight="false" outlineLevel="0" collapsed="false">
      <c r="A31" s="0" t="s">
        <v>311</v>
      </c>
      <c r="B31" s="0" t="n">
        <v>0.001455</v>
      </c>
    </row>
    <row r="32" customFormat="false" ht="15" hidden="false" customHeight="false" outlineLevel="0" collapsed="false">
      <c r="A32" s="0" t="s">
        <v>312</v>
      </c>
      <c r="B32" s="0" t="n">
        <v>0.001</v>
      </c>
    </row>
    <row r="33" customFormat="false" ht="15" hidden="false" customHeight="false" outlineLevel="0" collapsed="false">
      <c r="A33" s="0" t="s">
        <v>313</v>
      </c>
      <c r="B33" s="0" t="n">
        <v>0.001455</v>
      </c>
    </row>
    <row r="34" customFormat="false" ht="15" hidden="false" customHeight="false" outlineLevel="0" collapsed="false">
      <c r="A34" s="0" t="s">
        <v>314</v>
      </c>
      <c r="B34" s="0" t="n">
        <v>0.001</v>
      </c>
    </row>
    <row r="35" customFormat="false" ht="15" hidden="false" customHeight="false" outlineLevel="0" collapsed="false">
      <c r="A35" s="0" t="s">
        <v>315</v>
      </c>
      <c r="B35" s="0" t="n">
        <v>0.008</v>
      </c>
    </row>
    <row r="36" customFormat="false" ht="15" hidden="false" customHeight="false" outlineLevel="0" collapsed="false">
      <c r="A36" s="0" t="s">
        <v>316</v>
      </c>
      <c r="B36" s="0" t="n">
        <v>0.008</v>
      </c>
    </row>
    <row r="37" customFormat="false" ht="15" hidden="false" customHeight="false" outlineLevel="0" collapsed="false">
      <c r="A37" s="0" t="s">
        <v>317</v>
      </c>
      <c r="B37" s="0" t="n">
        <v>0.008</v>
      </c>
    </row>
    <row r="38" customFormat="false" ht="15" hidden="false" customHeight="false" outlineLevel="0" collapsed="false">
      <c r="A38" s="0" t="s">
        <v>318</v>
      </c>
      <c r="B38" s="1" t="n">
        <v>0.007</v>
      </c>
    </row>
    <row r="39" customFormat="false" ht="15" hidden="false" customHeight="false" outlineLevel="0" collapsed="false">
      <c r="A39" s="0" t="s">
        <v>319</v>
      </c>
      <c r="B39" s="1" t="n">
        <v>0.005</v>
      </c>
    </row>
    <row r="40" customFormat="false" ht="15" hidden="false" customHeight="false" outlineLevel="0" collapsed="false">
      <c r="A40" s="0" t="s">
        <v>320</v>
      </c>
      <c r="B40" s="1" t="n">
        <v>0.00065</v>
      </c>
    </row>
    <row r="41" customFormat="false" ht="15" hidden="false" customHeight="false" outlineLevel="0" collapsed="false">
      <c r="A41" s="0" t="s">
        <v>321</v>
      </c>
      <c r="B41" s="1" t="n">
        <v>0.005</v>
      </c>
    </row>
    <row r="42" customFormat="false" ht="15" hidden="false" customHeight="false" outlineLevel="0" collapsed="false">
      <c r="A42" s="0" t="s">
        <v>322</v>
      </c>
      <c r="B42" s="1" t="n">
        <v>0.005</v>
      </c>
    </row>
    <row r="43" customFormat="false" ht="15" hidden="false" customHeight="false" outlineLevel="0" collapsed="false">
      <c r="A43" s="0" t="s">
        <v>323</v>
      </c>
      <c r="B43" s="0" t="n">
        <v>0.00015</v>
      </c>
    </row>
    <row r="44" customFormat="false" ht="15" hidden="false" customHeight="false" outlineLevel="0" collapsed="false">
      <c r="A44" s="0" t="s">
        <v>324</v>
      </c>
      <c r="B44" s="0" t="n">
        <v>0.0001</v>
      </c>
    </row>
    <row r="45" customFormat="false" ht="15" hidden="false" customHeight="false" outlineLevel="0" collapsed="false">
      <c r="A45" s="0" t="s">
        <v>325</v>
      </c>
      <c r="B45" s="0" t="n">
        <v>0.00015</v>
      </c>
    </row>
    <row r="46" customFormat="false" ht="15" hidden="false" customHeight="false" outlineLevel="0" collapsed="false">
      <c r="A46" s="0" t="s">
        <v>326</v>
      </c>
      <c r="B46" s="0" t="n">
        <v>0.0001</v>
      </c>
    </row>
    <row r="47" customFormat="false" ht="15" hidden="false" customHeight="false" outlineLevel="0" collapsed="false">
      <c r="A47" s="0" t="s">
        <v>327</v>
      </c>
      <c r="B47" s="0" t="n">
        <v>0.002</v>
      </c>
    </row>
    <row r="48" customFormat="false" ht="15" hidden="false" customHeight="false" outlineLevel="0" collapsed="false">
      <c r="A48" s="0" t="s">
        <v>328</v>
      </c>
      <c r="B48" s="1" t="n">
        <v>0.0005</v>
      </c>
    </row>
    <row r="49" customFormat="false" ht="15" hidden="false" customHeight="false" outlineLevel="0" collapsed="false">
      <c r="A49" s="0" t="s">
        <v>329</v>
      </c>
      <c r="B49" s="0" t="n">
        <v>0.03</v>
      </c>
    </row>
    <row r="50" customFormat="false" ht="15" hidden="false" customHeight="false" outlineLevel="0" collapsed="false">
      <c r="A50" s="0" t="s">
        <v>330</v>
      </c>
      <c r="B50" s="0" t="n">
        <v>0.0001</v>
      </c>
    </row>
    <row r="51" customFormat="false" ht="15" hidden="false" customHeight="false" outlineLevel="0" collapsed="false">
      <c r="A51" s="0" t="s">
        <v>331</v>
      </c>
      <c r="B51" s="0" t="n">
        <v>0.008</v>
      </c>
    </row>
    <row r="52" customFormat="false" ht="15" hidden="false" customHeight="false" outlineLevel="0" collapsed="false">
      <c r="A52" s="0" t="s">
        <v>332</v>
      </c>
      <c r="B52" s="0" t="n">
        <v>0.0015</v>
      </c>
    </row>
    <row r="53" customFormat="false" ht="15" hidden="false" customHeight="false" outlineLevel="0" collapsed="false">
      <c r="A53" s="0" t="s">
        <v>333</v>
      </c>
      <c r="B53" s="0" t="n">
        <v>0</v>
      </c>
    </row>
    <row r="54" customFormat="false" ht="15" hidden="false" customHeight="false" outlineLevel="0" collapsed="false">
      <c r="A54" s="0" t="s">
        <v>334</v>
      </c>
      <c r="B54" s="0" t="n">
        <v>0</v>
      </c>
    </row>
    <row r="55" customFormat="false" ht="15" hidden="false" customHeight="false" outlineLevel="0" collapsed="false">
      <c r="A55" s="0" t="s">
        <v>335</v>
      </c>
      <c r="B55" s="0" t="n">
        <v>0.0001</v>
      </c>
    </row>
    <row r="56" customFormat="false" ht="15" hidden="false" customHeight="false" outlineLevel="0" collapsed="false">
      <c r="A56" s="0" t="s">
        <v>336</v>
      </c>
      <c r="B56" s="0" t="n">
        <v>0.006</v>
      </c>
    </row>
  </sheetData>
  <conditionalFormatting sqref="B3:D28">
    <cfRule type="dataBar" priority="2">
      <dataBar showValue="1" minLength="10" maxLength="9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{6EA720A9-C85A-4CEA-8D84-F3CBC5D07194}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A720A9-C85A-4CEA-8D84-F3CBC5D07194}">
            <x14:dataBar minLength="10" maxLength="9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B3:D28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5"/>
  <cols>
    <col collapsed="false" hidden="false" max="1" min="1" style="0" width="13.9030612244898"/>
    <col collapsed="false" hidden="false" max="1025" min="2" style="0" width="10.6632653061225"/>
  </cols>
  <sheetData>
    <row r="1" customFormat="false" ht="15" hidden="false" customHeight="false" outlineLevel="0" collapsed="false">
      <c r="B1" s="0" t="n">
        <v>20180506</v>
      </c>
      <c r="C1" s="0" t="n">
        <v>20180507</v>
      </c>
      <c r="D1" s="0" t="s">
        <v>307</v>
      </c>
      <c r="E1" s="0" t="n">
        <v>20180531</v>
      </c>
      <c r="F1" s="0" t="n">
        <v>20180530</v>
      </c>
      <c r="G1" s="0" t="s">
        <v>337</v>
      </c>
    </row>
    <row r="2" customFormat="false" ht="15" hidden="false" customHeight="false" outlineLevel="0" collapsed="false">
      <c r="E2" s="0" t="s">
        <v>309</v>
      </c>
      <c r="F2" s="0" t="s">
        <v>310</v>
      </c>
    </row>
    <row r="3" customFormat="false" ht="15" hidden="false" customHeight="false" outlineLevel="0" collapsed="false">
      <c r="A3" s="0" t="s">
        <v>338</v>
      </c>
      <c r="B3" s="0" t="n">
        <v>0.0044</v>
      </c>
      <c r="C3" s="0" t="n">
        <v>0.00044</v>
      </c>
      <c r="D3" s="0" t="n">
        <v>0.0044</v>
      </c>
      <c r="E3" s="0" t="n">
        <v>0.044</v>
      </c>
      <c r="F3" s="0" t="n">
        <v>0.044</v>
      </c>
      <c r="G3" s="0" t="n">
        <v>0.044</v>
      </c>
    </row>
    <row r="4" customFormat="false" ht="15" hidden="false" customHeight="false" outlineLevel="0" collapsed="false">
      <c r="A4" s="0" t="s">
        <v>339</v>
      </c>
      <c r="B4" s="0" t="n">
        <v>0.004</v>
      </c>
      <c r="C4" s="0" t="n">
        <v>0.0004</v>
      </c>
      <c r="D4" s="0" t="n">
        <v>0.004</v>
      </c>
      <c r="E4" s="0" t="n">
        <v>0.04</v>
      </c>
      <c r="F4" s="0" t="n">
        <v>0.04</v>
      </c>
      <c r="G4" s="0" t="n">
        <v>0.04</v>
      </c>
    </row>
    <row r="5" customFormat="false" ht="15" hidden="false" customHeight="false" outlineLevel="0" collapsed="false">
      <c r="A5" s="0" t="s">
        <v>340</v>
      </c>
      <c r="B5" s="0" t="n">
        <v>0.00444</v>
      </c>
      <c r="C5" s="0" t="n">
        <v>0.000444</v>
      </c>
      <c r="D5" s="0" t="n">
        <v>0.00444</v>
      </c>
      <c r="E5" s="0" t="n">
        <v>0.0444</v>
      </c>
      <c r="F5" s="0" t="n">
        <v>0.0444</v>
      </c>
      <c r="G5" s="0" t="n">
        <v>0.0444</v>
      </c>
    </row>
    <row r="6" customFormat="false" ht="15" hidden="false" customHeight="false" outlineLevel="0" collapsed="false">
      <c r="A6" s="0" t="s">
        <v>341</v>
      </c>
      <c r="B6" s="0" t="n">
        <v>0.004</v>
      </c>
      <c r="C6" s="0" t="n">
        <v>0.0004</v>
      </c>
      <c r="D6" s="0" t="n">
        <v>0.004</v>
      </c>
      <c r="E6" s="0" t="n">
        <v>0.04</v>
      </c>
      <c r="F6" s="0" t="n">
        <v>0.04</v>
      </c>
      <c r="G6" s="0" t="n">
        <v>0.04</v>
      </c>
    </row>
    <row r="7" customFormat="false" ht="15" hidden="false" customHeight="false" outlineLevel="0" collapsed="false">
      <c r="A7" s="0" t="s">
        <v>342</v>
      </c>
      <c r="B7" s="0" t="n">
        <v>0.05</v>
      </c>
      <c r="C7" s="0" t="n">
        <v>0.005</v>
      </c>
      <c r="D7" s="0" t="n">
        <v>0.005</v>
      </c>
      <c r="E7" s="0" t="n">
        <v>0.05</v>
      </c>
      <c r="F7" s="0" t="n">
        <v>0.05</v>
      </c>
      <c r="G7" s="0" t="n">
        <v>0.05</v>
      </c>
    </row>
    <row r="8" customFormat="false" ht="15" hidden="false" customHeight="false" outlineLevel="0" collapsed="false">
      <c r="A8" s="0" t="s">
        <v>343</v>
      </c>
      <c r="B8" s="0" t="n">
        <v>0.05</v>
      </c>
      <c r="C8" s="0" t="n">
        <v>0.05</v>
      </c>
      <c r="D8" s="0" t="n">
        <v>0.005</v>
      </c>
      <c r="E8" s="0" t="n">
        <v>0.05</v>
      </c>
      <c r="F8" s="0" t="n">
        <v>0.05</v>
      </c>
      <c r="G8" s="0" t="n">
        <v>0.05</v>
      </c>
    </row>
    <row r="9" customFormat="false" ht="15" hidden="false" customHeight="false" outlineLevel="0" collapsed="false">
      <c r="A9" s="0" t="s">
        <v>344</v>
      </c>
      <c r="B9" s="0" t="n">
        <v>0.05</v>
      </c>
      <c r="C9" s="0" t="n">
        <v>0.05</v>
      </c>
      <c r="D9" s="0" t="n">
        <v>0.005</v>
      </c>
      <c r="E9" s="0" t="n">
        <v>0.05</v>
      </c>
      <c r="F9" s="0" t="n">
        <v>0.05</v>
      </c>
      <c r="G9" s="0" t="n">
        <v>0.05</v>
      </c>
    </row>
    <row r="10" customFormat="false" ht="15" hidden="false" customHeight="false" outlineLevel="0" collapsed="false">
      <c r="A10" s="0" t="s">
        <v>345</v>
      </c>
      <c r="B10" s="0" t="n">
        <v>0.0035</v>
      </c>
      <c r="C10" s="0" t="n">
        <v>0.0035</v>
      </c>
      <c r="D10" s="0" t="n">
        <v>0.0035</v>
      </c>
      <c r="E10" s="0" t="n">
        <v>0.0035</v>
      </c>
      <c r="F10" s="0" t="n">
        <v>0.035</v>
      </c>
      <c r="G10" s="0" t="n">
        <v>0.035</v>
      </c>
    </row>
    <row r="11" customFormat="false" ht="15" hidden="false" customHeight="false" outlineLevel="0" collapsed="false">
      <c r="A11" s="0" t="s">
        <v>346</v>
      </c>
      <c r="B11" s="0" t="n">
        <v>0.0002</v>
      </c>
      <c r="C11" s="0" t="n">
        <v>0.0002</v>
      </c>
      <c r="D11" s="0" t="n">
        <v>0.0002</v>
      </c>
      <c r="E11" s="0" t="n">
        <v>0.0002</v>
      </c>
      <c r="F11" s="0" t="n">
        <v>0.002</v>
      </c>
      <c r="G11" s="0" t="n">
        <v>0.02</v>
      </c>
    </row>
    <row r="12" customFormat="false" ht="15" hidden="false" customHeight="false" outlineLevel="0" collapsed="false">
      <c r="A12" s="0" t="s">
        <v>347</v>
      </c>
      <c r="B12" s="0" t="n">
        <v>0.0012</v>
      </c>
      <c r="C12" s="0" t="n">
        <v>0.0012</v>
      </c>
      <c r="D12" s="0" t="n">
        <v>0.0012</v>
      </c>
      <c r="E12" s="0" t="n">
        <v>0.012</v>
      </c>
      <c r="F12" s="0" t="n">
        <v>0.012</v>
      </c>
      <c r="G12" s="0" t="n">
        <v>0.012</v>
      </c>
    </row>
    <row r="13" customFormat="false" ht="15" hidden="false" customHeight="false" outlineLevel="0" collapsed="false">
      <c r="A13" s="0" t="s">
        <v>348</v>
      </c>
      <c r="B13" s="1" t="n">
        <v>0.001</v>
      </c>
      <c r="C13" s="1" t="n">
        <v>0.001</v>
      </c>
      <c r="D13" s="1" t="n">
        <v>0.001</v>
      </c>
      <c r="E13" s="1" t="n">
        <v>0.01</v>
      </c>
      <c r="F13" s="1" t="n">
        <v>0.001</v>
      </c>
      <c r="G13" s="1" t="n">
        <v>0.01</v>
      </c>
    </row>
    <row r="14" customFormat="false" ht="15" hidden="false" customHeight="false" outlineLevel="0" collapsed="false">
      <c r="A14" s="0" t="s">
        <v>349</v>
      </c>
      <c r="B14" s="1" t="n">
        <v>0.001</v>
      </c>
      <c r="C14" s="1" t="n">
        <v>0.001</v>
      </c>
      <c r="D14" s="1" t="n">
        <v>0.001</v>
      </c>
      <c r="E14" s="1" t="n">
        <v>0.001</v>
      </c>
      <c r="F14" s="1" t="n">
        <v>0.001</v>
      </c>
      <c r="G14" s="1" t="n">
        <v>0.01</v>
      </c>
    </row>
    <row r="15" customFormat="false" ht="15" hidden="false" customHeight="false" outlineLevel="0" collapsed="false">
      <c r="A15" s="0" t="s">
        <v>350</v>
      </c>
      <c r="B15" s="0" t="n">
        <v>0.003043</v>
      </c>
      <c r="C15" s="0" t="n">
        <v>0.003043</v>
      </c>
      <c r="D15" s="0" t="n">
        <v>0.003043</v>
      </c>
      <c r="E15" s="0" t="n">
        <v>0.003043</v>
      </c>
      <c r="F15" s="0" t="n">
        <v>0.03043</v>
      </c>
      <c r="G15" s="0" t="n">
        <v>0.03043</v>
      </c>
    </row>
    <row r="16" customFormat="false" ht="15" hidden="false" customHeight="false" outlineLevel="0" collapsed="false">
      <c r="A16" s="0" t="s">
        <v>351</v>
      </c>
      <c r="B16" s="0" t="n">
        <v>0.003</v>
      </c>
      <c r="C16" s="0" t="n">
        <v>0.003</v>
      </c>
      <c r="D16" s="0" t="n">
        <v>0.003</v>
      </c>
      <c r="E16" s="0" t="n">
        <v>0.003</v>
      </c>
      <c r="F16" s="0" t="n">
        <v>0.03</v>
      </c>
      <c r="G16" s="0" t="n">
        <v>0.03</v>
      </c>
    </row>
    <row r="17" customFormat="false" ht="15" hidden="false" customHeight="false" outlineLevel="0" collapsed="false">
      <c r="A17" s="0" t="s">
        <v>352</v>
      </c>
      <c r="B17" s="0" t="n">
        <v>0.003043</v>
      </c>
      <c r="C17" s="0" t="n">
        <v>0.003043</v>
      </c>
      <c r="D17" s="0" t="n">
        <v>0.003043</v>
      </c>
      <c r="E17" s="0" t="n">
        <v>0.003043</v>
      </c>
      <c r="F17" s="0" t="n">
        <v>0.03043</v>
      </c>
      <c r="G17" s="0" t="n">
        <v>0.03043</v>
      </c>
    </row>
    <row r="18" customFormat="false" ht="15" hidden="false" customHeight="false" outlineLevel="0" collapsed="false">
      <c r="A18" s="0" t="s">
        <v>353</v>
      </c>
      <c r="B18" s="0" t="n">
        <v>0.003</v>
      </c>
      <c r="C18" s="0" t="n">
        <v>0.003</v>
      </c>
      <c r="D18" s="0" t="n">
        <v>0.003</v>
      </c>
      <c r="E18" s="0" t="n">
        <v>0.003</v>
      </c>
      <c r="F18" s="0" t="n">
        <v>0.03</v>
      </c>
      <c r="G18" s="0" t="n">
        <v>0.03</v>
      </c>
    </row>
    <row r="19" customFormat="false" ht="15" hidden="false" customHeight="false" outlineLevel="0" collapsed="false">
      <c r="A19" s="0" t="s">
        <v>354</v>
      </c>
      <c r="B19" s="0" t="n">
        <v>0.005</v>
      </c>
      <c r="C19" s="0" t="n">
        <v>0.005</v>
      </c>
      <c r="D19" s="0" t="n">
        <v>0.005</v>
      </c>
      <c r="E19" s="0" t="n">
        <v>0.05</v>
      </c>
      <c r="F19" s="0" t="n">
        <v>0.05</v>
      </c>
      <c r="G19" s="0" t="n">
        <v>0.05</v>
      </c>
    </row>
    <row r="20" customFormat="false" ht="15" hidden="false" customHeight="false" outlineLevel="0" collapsed="false">
      <c r="A20" s="0" t="s">
        <v>355</v>
      </c>
      <c r="B20" s="0" t="n">
        <v>0.0014</v>
      </c>
      <c r="C20" s="0" t="n">
        <v>0.0014</v>
      </c>
      <c r="D20" s="0" t="n">
        <v>0.0014</v>
      </c>
      <c r="E20" s="0" t="n">
        <v>0.0014</v>
      </c>
      <c r="F20" s="0" t="n">
        <v>0.014</v>
      </c>
      <c r="G20" s="0" t="n">
        <v>0.014</v>
      </c>
    </row>
    <row r="21" customFormat="false" ht="15" hidden="false" customHeight="false" outlineLevel="0" collapsed="false">
      <c r="A21" s="0" t="s">
        <v>356</v>
      </c>
      <c r="B21" s="0" t="n">
        <v>0.01</v>
      </c>
      <c r="C21" s="0" t="n">
        <v>0.01</v>
      </c>
      <c r="D21" s="0" t="n">
        <v>0.001</v>
      </c>
      <c r="E21" s="0" t="n">
        <v>0.001</v>
      </c>
      <c r="F21" s="0" t="n">
        <v>0.001</v>
      </c>
      <c r="G21" s="0" t="n">
        <v>0.001</v>
      </c>
    </row>
    <row r="22" customFormat="false" ht="15" hidden="false" customHeight="false" outlineLevel="0" collapsed="false">
      <c r="A22" s="0" t="s">
        <v>357</v>
      </c>
      <c r="B22" s="0" t="n">
        <v>0.018</v>
      </c>
      <c r="C22" s="0" t="n">
        <v>0.018</v>
      </c>
      <c r="D22" s="0" t="n">
        <v>0.018</v>
      </c>
      <c r="E22" s="0" t="n">
        <v>0.018</v>
      </c>
      <c r="F22" s="0" t="n">
        <v>0.018</v>
      </c>
      <c r="G22" s="0" t="n">
        <v>0.018</v>
      </c>
    </row>
    <row r="23" customFormat="false" ht="15" hidden="false" customHeight="false" outlineLevel="0" collapsed="false">
      <c r="A23" s="0" t="s">
        <v>358</v>
      </c>
      <c r="B23" s="0" t="n">
        <v>0.07</v>
      </c>
      <c r="C23" s="0" t="n">
        <v>0.07</v>
      </c>
      <c r="D23" s="0" t="n">
        <v>0.07</v>
      </c>
      <c r="E23" s="0" t="n">
        <v>0.07</v>
      </c>
      <c r="F23" s="0" t="n">
        <v>0.07</v>
      </c>
      <c r="G23" s="0" t="n">
        <v>0.07</v>
      </c>
    </row>
    <row r="24" customFormat="false" ht="15" hidden="false" customHeight="false" outlineLevel="0" collapsed="false">
      <c r="A24" s="0" t="s">
        <v>359</v>
      </c>
      <c r="B24" s="0" t="n">
        <v>0.08</v>
      </c>
      <c r="C24" s="0" t="n">
        <v>0.08</v>
      </c>
      <c r="D24" s="0" t="n">
        <v>0.008</v>
      </c>
      <c r="E24" s="0" t="n">
        <v>0.008</v>
      </c>
      <c r="F24" s="0" t="n">
        <v>0.08</v>
      </c>
      <c r="G24" s="0" t="n">
        <v>0.08</v>
      </c>
    </row>
    <row r="25" customFormat="false" ht="15" hidden="false" customHeight="false" outlineLevel="0" collapsed="false">
      <c r="A25" s="0" t="s">
        <v>360</v>
      </c>
      <c r="B25" s="0" t="n">
        <v>0.017</v>
      </c>
      <c r="C25" s="0" t="n">
        <v>0.0017</v>
      </c>
      <c r="D25" s="0" t="n">
        <v>0.0017</v>
      </c>
      <c r="E25" s="0" t="n">
        <v>0.17</v>
      </c>
      <c r="F25" s="0" t="n">
        <v>0.17</v>
      </c>
      <c r="G25" s="0" t="n">
        <v>0.17</v>
      </c>
    </row>
    <row r="26" customFormat="false" ht="15" hidden="false" customHeight="false" outlineLevel="0" collapsed="false">
      <c r="A26" s="0" t="s">
        <v>361</v>
      </c>
      <c r="B26" s="0" t="n">
        <v>0.4</v>
      </c>
      <c r="C26" s="0" t="n">
        <v>0.4</v>
      </c>
      <c r="D26" s="0" t="n">
        <v>0.1</v>
      </c>
      <c r="E26" s="0" t="n">
        <v>0.4</v>
      </c>
      <c r="F26" s="0" t="n">
        <v>0.2</v>
      </c>
      <c r="G26" s="0" t="n">
        <v>0.1</v>
      </c>
    </row>
    <row r="27" customFormat="false" ht="15" hidden="false" customHeight="false" outlineLevel="0" collapsed="false">
      <c r="A27" s="0" t="s">
        <v>362</v>
      </c>
      <c r="B27" s="0" t="n">
        <v>0.01</v>
      </c>
      <c r="C27" s="0" t="n">
        <v>0.001</v>
      </c>
      <c r="D27" s="0" t="n">
        <v>0.001</v>
      </c>
      <c r="E27" s="0" t="n">
        <v>0.001</v>
      </c>
      <c r="F27" s="0" t="n">
        <v>0.001</v>
      </c>
      <c r="G27" s="0" t="n">
        <v>0.001</v>
      </c>
    </row>
    <row r="28" customFormat="false" ht="15" hidden="false" customHeight="false" outlineLevel="0" collapsed="false">
      <c r="A28" s="0" t="s">
        <v>363</v>
      </c>
      <c r="B28" s="0" t="n">
        <v>0.05</v>
      </c>
      <c r="C28" s="0" t="n">
        <v>0.05</v>
      </c>
      <c r="D28" s="0" t="n">
        <v>0.05</v>
      </c>
      <c r="E28" s="0" t="n">
        <v>0.05</v>
      </c>
      <c r="F28" s="0" t="n">
        <v>0.05</v>
      </c>
      <c r="G28" s="0" t="n">
        <v>0.01</v>
      </c>
    </row>
    <row r="29" customFormat="false" ht="15" hidden="false" customHeight="false" outlineLevel="0" collapsed="false">
      <c r="A29" s="0" t="s">
        <v>364</v>
      </c>
      <c r="B29" s="0" t="n">
        <v>0.18</v>
      </c>
      <c r="C29" s="0" t="n">
        <v>0.018</v>
      </c>
      <c r="D29" s="0" t="n">
        <v>0.0018</v>
      </c>
      <c r="E29" s="0" t="n">
        <v>0.018</v>
      </c>
      <c r="F29" s="0" t="n">
        <v>0.018</v>
      </c>
      <c r="G29" s="0" t="n">
        <v>0.018</v>
      </c>
    </row>
    <row r="30" customFormat="false" ht="15" hidden="false" customHeight="false" outlineLevel="0" collapsed="false">
      <c r="A30" s="0" t="s">
        <v>365</v>
      </c>
      <c r="B30" s="0" t="n">
        <v>0.55</v>
      </c>
      <c r="C30" s="0" t="n">
        <v>0.055</v>
      </c>
      <c r="D30" s="0" t="n">
        <v>0.0055</v>
      </c>
      <c r="E30" s="0" t="n">
        <v>0.055</v>
      </c>
      <c r="F30" s="0" t="n">
        <v>0.055</v>
      </c>
      <c r="G30" s="0" t="n">
        <v>0.055</v>
      </c>
    </row>
    <row r="31" customFormat="false" ht="15" hidden="false" customHeight="false" outlineLevel="0" collapsed="false">
      <c r="A31" s="0" t="s">
        <v>366</v>
      </c>
      <c r="B31" s="0" t="n">
        <v>0.05</v>
      </c>
      <c r="C31" s="0" t="n">
        <v>0.005</v>
      </c>
      <c r="D31" s="0" t="n">
        <v>0.0005</v>
      </c>
      <c r="E31" s="0" t="n">
        <v>0.05</v>
      </c>
      <c r="F31" s="0" t="n">
        <v>0.05</v>
      </c>
      <c r="G31" s="0" t="n">
        <v>0.05</v>
      </c>
    </row>
    <row r="32" customFormat="false" ht="15" hidden="false" customHeight="false" outlineLevel="0" collapsed="false">
      <c r="A32" s="0" t="s">
        <v>367</v>
      </c>
      <c r="B32" s="0" t="n">
        <v>0.02</v>
      </c>
      <c r="C32" s="0" t="n">
        <v>0.002</v>
      </c>
      <c r="D32" s="0" t="n">
        <v>0.0002</v>
      </c>
      <c r="E32" s="0" t="n">
        <v>0.02</v>
      </c>
      <c r="F32" s="0" t="n">
        <v>0.02</v>
      </c>
      <c r="G32" s="0" t="n">
        <v>0.02</v>
      </c>
    </row>
    <row r="33" customFormat="false" ht="15" hidden="false" customHeight="false" outlineLevel="0" collapsed="false">
      <c r="A33" s="0" t="s">
        <v>368</v>
      </c>
      <c r="B33" s="0" t="n">
        <v>0.001</v>
      </c>
      <c r="C33" s="0" t="n">
        <v>0.0001</v>
      </c>
      <c r="D33" s="0" t="n">
        <v>0.0001</v>
      </c>
      <c r="E33" s="0" t="n">
        <v>0.0001</v>
      </c>
      <c r="F33" s="0" t="n">
        <v>0.001</v>
      </c>
      <c r="G33" s="0" t="n">
        <v>0.001</v>
      </c>
    </row>
    <row r="35" customFormat="false" ht="15" hidden="false" customHeight="false" outlineLevel="0" collapsed="false">
      <c r="A35" s="0" t="s">
        <v>338</v>
      </c>
      <c r="B35" s="0" t="n">
        <v>0.044</v>
      </c>
    </row>
    <row r="36" customFormat="false" ht="15" hidden="false" customHeight="false" outlineLevel="0" collapsed="false">
      <c r="A36" s="0" t="s">
        <v>339</v>
      </c>
      <c r="B36" s="0" t="n">
        <v>0.04</v>
      </c>
    </row>
    <row r="37" customFormat="false" ht="15" hidden="false" customHeight="false" outlineLevel="0" collapsed="false">
      <c r="A37" s="0" t="s">
        <v>340</v>
      </c>
      <c r="B37" s="0" t="n">
        <v>0.0444</v>
      </c>
    </row>
    <row r="38" customFormat="false" ht="15" hidden="false" customHeight="false" outlineLevel="0" collapsed="false">
      <c r="A38" s="0" t="s">
        <v>341</v>
      </c>
      <c r="B38" s="0" t="n">
        <v>0.04</v>
      </c>
    </row>
    <row r="39" customFormat="false" ht="15" hidden="false" customHeight="false" outlineLevel="0" collapsed="false">
      <c r="A39" s="0" t="s">
        <v>342</v>
      </c>
      <c r="B39" s="0" t="n">
        <v>0.05</v>
      </c>
    </row>
    <row r="40" customFormat="false" ht="15" hidden="false" customHeight="false" outlineLevel="0" collapsed="false">
      <c r="A40" s="0" t="s">
        <v>343</v>
      </c>
      <c r="B40" s="0" t="n">
        <v>0.05</v>
      </c>
    </row>
    <row r="41" customFormat="false" ht="15" hidden="false" customHeight="false" outlineLevel="0" collapsed="false">
      <c r="A41" s="0" t="s">
        <v>344</v>
      </c>
      <c r="B41" s="0" t="n">
        <v>0.05</v>
      </c>
    </row>
    <row r="42" customFormat="false" ht="15" hidden="false" customHeight="false" outlineLevel="0" collapsed="false">
      <c r="A42" s="0" t="s">
        <v>345</v>
      </c>
      <c r="B42" s="0" t="n">
        <v>0.035</v>
      </c>
    </row>
    <row r="43" customFormat="false" ht="15" hidden="false" customHeight="false" outlineLevel="0" collapsed="false">
      <c r="A43" s="0" t="s">
        <v>346</v>
      </c>
      <c r="B43" s="0" t="n">
        <v>0.02</v>
      </c>
    </row>
    <row r="44" customFormat="false" ht="15" hidden="false" customHeight="false" outlineLevel="0" collapsed="false">
      <c r="A44" s="0" t="s">
        <v>347</v>
      </c>
      <c r="B44" s="0" t="n">
        <v>0.012</v>
      </c>
    </row>
    <row r="45" customFormat="false" ht="15" hidden="false" customHeight="false" outlineLevel="0" collapsed="false">
      <c r="A45" s="0" t="s">
        <v>348</v>
      </c>
      <c r="B45" s="1" t="n">
        <v>0.01</v>
      </c>
    </row>
    <row r="46" customFormat="false" ht="15" hidden="false" customHeight="false" outlineLevel="0" collapsed="false">
      <c r="A46" s="0" t="s">
        <v>349</v>
      </c>
      <c r="B46" s="1" t="n">
        <v>0.01</v>
      </c>
    </row>
    <row r="47" customFormat="false" ht="15" hidden="false" customHeight="false" outlineLevel="0" collapsed="false">
      <c r="A47" s="0" t="s">
        <v>350</v>
      </c>
      <c r="B47" s="0" t="n">
        <v>0.03043</v>
      </c>
    </row>
    <row r="48" customFormat="false" ht="15" hidden="false" customHeight="false" outlineLevel="0" collapsed="false">
      <c r="A48" s="0" t="s">
        <v>351</v>
      </c>
      <c r="B48" s="0" t="n">
        <v>0.03</v>
      </c>
    </row>
    <row r="49" customFormat="false" ht="15" hidden="false" customHeight="false" outlineLevel="0" collapsed="false">
      <c r="A49" s="0" t="s">
        <v>352</v>
      </c>
      <c r="B49" s="0" t="n">
        <v>0.03043</v>
      </c>
    </row>
    <row r="50" customFormat="false" ht="15" hidden="false" customHeight="false" outlineLevel="0" collapsed="false">
      <c r="A50" s="0" t="s">
        <v>353</v>
      </c>
      <c r="B50" s="0" t="n">
        <v>0.03</v>
      </c>
    </row>
    <row r="51" customFormat="false" ht="15" hidden="false" customHeight="false" outlineLevel="0" collapsed="false">
      <c r="A51" s="0" t="s">
        <v>354</v>
      </c>
      <c r="B51" s="0" t="n">
        <v>0.05</v>
      </c>
    </row>
    <row r="52" customFormat="false" ht="15" hidden="false" customHeight="false" outlineLevel="0" collapsed="false">
      <c r="A52" s="0" t="s">
        <v>355</v>
      </c>
      <c r="B52" s="0" t="n">
        <v>0.014</v>
      </c>
    </row>
    <row r="53" customFormat="false" ht="15" hidden="false" customHeight="false" outlineLevel="0" collapsed="false">
      <c r="A53" s="0" t="s">
        <v>356</v>
      </c>
      <c r="B53" s="0" t="n">
        <v>0.001</v>
      </c>
    </row>
    <row r="54" customFormat="false" ht="15" hidden="false" customHeight="false" outlineLevel="0" collapsed="false">
      <c r="A54" s="0" t="s">
        <v>357</v>
      </c>
      <c r="B54" s="0" t="n">
        <v>0.018</v>
      </c>
    </row>
    <row r="55" customFormat="false" ht="15" hidden="false" customHeight="false" outlineLevel="0" collapsed="false">
      <c r="A55" s="0" t="s">
        <v>358</v>
      </c>
      <c r="B55" s="0" t="n">
        <v>0.07</v>
      </c>
    </row>
    <row r="56" customFormat="false" ht="15" hidden="false" customHeight="false" outlineLevel="0" collapsed="false">
      <c r="A56" s="0" t="s">
        <v>359</v>
      </c>
      <c r="B56" s="0" t="n">
        <v>0.08</v>
      </c>
    </row>
    <row r="57" customFormat="false" ht="15" hidden="false" customHeight="false" outlineLevel="0" collapsed="false">
      <c r="A57" s="0" t="s">
        <v>360</v>
      </c>
      <c r="B57" s="0" t="n">
        <v>0.17</v>
      </c>
    </row>
    <row r="58" customFormat="false" ht="15" hidden="false" customHeight="false" outlineLevel="0" collapsed="false">
      <c r="A58" s="0" t="s">
        <v>361</v>
      </c>
      <c r="B58" s="0" t="n">
        <v>0.1</v>
      </c>
    </row>
    <row r="59" customFormat="false" ht="15" hidden="false" customHeight="false" outlineLevel="0" collapsed="false">
      <c r="A59" s="0" t="s">
        <v>362</v>
      </c>
      <c r="B59" s="0" t="n">
        <v>0.001</v>
      </c>
    </row>
    <row r="60" customFormat="false" ht="15" hidden="false" customHeight="false" outlineLevel="0" collapsed="false">
      <c r="A60" s="0" t="s">
        <v>363</v>
      </c>
      <c r="B60" s="0" t="n">
        <v>0.01</v>
      </c>
    </row>
    <row r="61" customFormat="false" ht="15" hidden="false" customHeight="false" outlineLevel="0" collapsed="false">
      <c r="A61" s="0" t="s">
        <v>364</v>
      </c>
      <c r="B61" s="0" t="n">
        <v>0.018</v>
      </c>
    </row>
    <row r="62" customFormat="false" ht="15" hidden="false" customHeight="false" outlineLevel="0" collapsed="false">
      <c r="A62" s="0" t="s">
        <v>365</v>
      </c>
      <c r="B62" s="0" t="n">
        <v>0.055</v>
      </c>
    </row>
    <row r="63" customFormat="false" ht="15" hidden="false" customHeight="false" outlineLevel="0" collapsed="false">
      <c r="A63" s="0" t="s">
        <v>366</v>
      </c>
      <c r="B63" s="0" t="n">
        <v>0.05</v>
      </c>
    </row>
    <row r="64" customFormat="false" ht="15" hidden="false" customHeight="false" outlineLevel="0" collapsed="false">
      <c r="A64" s="0" t="s">
        <v>367</v>
      </c>
      <c r="B64" s="0" t="n">
        <v>0.02</v>
      </c>
    </row>
    <row r="65" customFormat="false" ht="15" hidden="false" customHeight="false" outlineLevel="0" collapsed="false">
      <c r="A65" s="0" t="s">
        <v>368</v>
      </c>
      <c r="B65" s="0" t="n">
        <v>0.001</v>
      </c>
    </row>
  </sheetData>
  <conditionalFormatting sqref="B3:D33">
    <cfRule type="dataBar" priority="2">
      <dataBar showValue="1" minLength="10" maxLength="9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{6CAFB0CF-C2E9-4E71-B5E4-A384DC52A8D1}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AFB0CF-C2E9-4E71-B5E4-A384DC52A8D1}">
            <x14:dataBar minLength="10" maxLength="9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B3:D33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G177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B20" activeCellId="0" sqref="B20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B1" s="2" t="s">
        <v>369</v>
      </c>
      <c r="C1" s="2"/>
      <c r="M1" s="2" t="s">
        <v>370</v>
      </c>
      <c r="N1" s="2"/>
      <c r="X1" s="0" t="s">
        <v>371</v>
      </c>
    </row>
    <row r="2" customFormat="false" ht="15" hidden="false" customHeight="false" outlineLevel="0" collapsed="false">
      <c r="B2" s="0" t="s">
        <v>372</v>
      </c>
      <c r="C2" s="0" t="n">
        <v>10</v>
      </c>
      <c r="M2" s="0" t="s">
        <v>373</v>
      </c>
      <c r="N2" s="0" t="n">
        <v>10</v>
      </c>
    </row>
    <row r="3" customFormat="false" ht="15" hidden="false" customHeight="false" outlineLevel="0" collapsed="false">
      <c r="B3" s="0" t="n">
        <v>0.680750487</v>
      </c>
      <c r="C3" s="0" t="n">
        <v>0.687231969</v>
      </c>
      <c r="D3" s="0" t="n">
        <v>4.8226121</v>
      </c>
      <c r="E3" s="0" t="n">
        <v>16.880116959</v>
      </c>
      <c r="F3" s="0" t="n">
        <v>18.3232699805</v>
      </c>
      <c r="G3" s="0" t="n">
        <v>20.3682017544</v>
      </c>
      <c r="H3" s="0" t="n">
        <v>20.38265107</v>
      </c>
      <c r="I3" s="0" t="n">
        <v>20.39</v>
      </c>
      <c r="J3" s="0" t="n">
        <v>20.398235867</v>
      </c>
      <c r="K3" s="0" t="n">
        <v>20.3994</v>
      </c>
      <c r="M3" s="0" t="n">
        <v>1</v>
      </c>
      <c r="N3" s="0" t="n">
        <v>1.5</v>
      </c>
      <c r="O3" s="0" t="n">
        <v>2</v>
      </c>
      <c r="P3" s="0" t="n">
        <v>3</v>
      </c>
      <c r="Q3" s="0" t="n">
        <v>3</v>
      </c>
      <c r="R3" s="0" t="n">
        <v>3</v>
      </c>
      <c r="S3" s="0" t="n">
        <v>3</v>
      </c>
      <c r="T3" s="0" t="n">
        <v>3</v>
      </c>
      <c r="U3" s="0" t="n">
        <v>3</v>
      </c>
      <c r="V3" s="0" t="n">
        <v>3</v>
      </c>
      <c r="X3" s="0" t="n">
        <f aca="false">B3/M3</f>
        <v>0.680750487</v>
      </c>
      <c r="Y3" s="0" t="n">
        <f aca="false">C3/N3</f>
        <v>0.458154646</v>
      </c>
      <c r="Z3" s="0" t="n">
        <f aca="false">D3/O3</f>
        <v>2.41130605</v>
      </c>
      <c r="AA3" s="0" t="n">
        <f aca="false">E3/P3</f>
        <v>5.626705653</v>
      </c>
      <c r="AB3" s="0" t="n">
        <f aca="false">F3/Q3</f>
        <v>6.10775666016667</v>
      </c>
      <c r="AC3" s="0" t="n">
        <f aca="false">G3/R3</f>
        <v>6.7894005848</v>
      </c>
      <c r="AD3" s="0" t="n">
        <f aca="false">H3/S3</f>
        <v>6.79421702333333</v>
      </c>
      <c r="AE3" s="0" t="n">
        <f aca="false">I3/T3</f>
        <v>6.79666666666667</v>
      </c>
      <c r="AF3" s="0" t="n">
        <f aca="false">J3/U3</f>
        <v>6.79941195566667</v>
      </c>
      <c r="AG3" s="0" t="n">
        <f aca="false">K3/V3</f>
        <v>6.7998</v>
      </c>
    </row>
    <row r="4" customFormat="false" ht="15" hidden="false" customHeight="false" outlineLevel="0" collapsed="false">
      <c r="X4" s="0" t="e">
        <f aca="false">B4/M4</f>
        <v>#DIV/0!</v>
      </c>
      <c r="Y4" s="0" t="e">
        <f aca="false">C4/N4</f>
        <v>#DIV/0!</v>
      </c>
      <c r="Z4" s="0" t="e">
        <f aca="false">D4/O4</f>
        <v>#DIV/0!</v>
      </c>
      <c r="AA4" s="0" t="e">
        <f aca="false">E4/P4</f>
        <v>#DIV/0!</v>
      </c>
      <c r="AB4" s="0" t="e">
        <f aca="false">F4/Q4</f>
        <v>#DIV/0!</v>
      </c>
      <c r="AC4" s="0" t="e">
        <f aca="false">G4/R4</f>
        <v>#DIV/0!</v>
      </c>
      <c r="AD4" s="0" t="e">
        <f aca="false">H4/S4</f>
        <v>#DIV/0!</v>
      </c>
      <c r="AE4" s="0" t="e">
        <f aca="false">I4/T4</f>
        <v>#DIV/0!</v>
      </c>
      <c r="AF4" s="0" t="e">
        <f aca="false">J4/U4</f>
        <v>#DIV/0!</v>
      </c>
      <c r="AG4" s="0" t="e">
        <f aca="false">K4/V4</f>
        <v>#DIV/0!</v>
      </c>
    </row>
    <row r="5" customFormat="false" ht="15" hidden="false" customHeight="false" outlineLevel="0" collapsed="false">
      <c r="B5" s="0" t="s">
        <v>374</v>
      </c>
      <c r="C5" s="0" t="n">
        <v>10</v>
      </c>
      <c r="M5" s="0" t="s">
        <v>375</v>
      </c>
      <c r="N5" s="0" t="n">
        <v>10</v>
      </c>
      <c r="X5" s="0" t="e">
        <f aca="false">B5/M5</f>
        <v>#VALUE!</v>
      </c>
      <c r="Z5" s="0" t="e">
        <f aca="false">D5/O5</f>
        <v>#DIV/0!</v>
      </c>
      <c r="AA5" s="0" t="e">
        <f aca="false">E5/P5</f>
        <v>#DIV/0!</v>
      </c>
      <c r="AB5" s="0" t="e">
        <f aca="false">F5/Q5</f>
        <v>#DIV/0!</v>
      </c>
      <c r="AC5" s="0" t="e">
        <f aca="false">G5/R5</f>
        <v>#DIV/0!</v>
      </c>
      <c r="AD5" s="0" t="e">
        <f aca="false">H5/S5</f>
        <v>#DIV/0!</v>
      </c>
      <c r="AE5" s="0" t="e">
        <f aca="false">I5/T5</f>
        <v>#DIV/0!</v>
      </c>
      <c r="AF5" s="0" t="e">
        <f aca="false">J5/U5</f>
        <v>#DIV/0!</v>
      </c>
      <c r="AG5" s="0" t="e">
        <f aca="false">K5/V5</f>
        <v>#DIV/0!</v>
      </c>
    </row>
    <row r="6" customFormat="false" ht="15" hidden="false" customHeight="false" outlineLevel="0" collapsed="false">
      <c r="B6" s="0" t="n">
        <v>3.374269</v>
      </c>
      <c r="C6" s="0" t="n">
        <v>3.0323587</v>
      </c>
      <c r="D6" s="0" t="n">
        <v>3.6023392</v>
      </c>
      <c r="E6" s="0" t="n">
        <v>4.853801</v>
      </c>
      <c r="F6" s="0" t="n">
        <v>5.3460039</v>
      </c>
      <c r="G6" s="0" t="n">
        <v>5.4259259</v>
      </c>
      <c r="H6" s="0" t="n">
        <v>6.46</v>
      </c>
      <c r="I6" s="0" t="n">
        <v>6.4655214425</v>
      </c>
      <c r="J6" s="0" t="n">
        <v>6.466381579</v>
      </c>
      <c r="K6" s="0" t="n">
        <v>6.47</v>
      </c>
      <c r="M6" s="0" t="n">
        <v>1.5</v>
      </c>
      <c r="N6" s="0" t="n">
        <v>4</v>
      </c>
      <c r="O6" s="0" t="n">
        <v>12</v>
      </c>
      <c r="P6" s="0" t="n">
        <v>15</v>
      </c>
      <c r="Q6" s="0" t="n">
        <v>15</v>
      </c>
      <c r="R6" s="0" t="n">
        <v>17</v>
      </c>
      <c r="S6" s="0" t="n">
        <v>17</v>
      </c>
      <c r="T6" s="0" t="n">
        <v>17</v>
      </c>
      <c r="U6" s="0" t="n">
        <v>17</v>
      </c>
      <c r="V6" s="0" t="n">
        <v>17</v>
      </c>
      <c r="X6" s="0" t="n">
        <f aca="false">B6/M6</f>
        <v>2.24951266666667</v>
      </c>
      <c r="Y6" s="0" t="n">
        <f aca="false">C6/N6</f>
        <v>0.758089675</v>
      </c>
      <c r="Z6" s="0" t="n">
        <f aca="false">D6/O6</f>
        <v>0.300194933333333</v>
      </c>
      <c r="AA6" s="0" t="n">
        <f aca="false">E6/P6</f>
        <v>0.323586733333333</v>
      </c>
      <c r="AB6" s="0" t="n">
        <f aca="false">F6/Q6</f>
        <v>0.35640026</v>
      </c>
      <c r="AC6" s="0" t="n">
        <f aca="false">G6/R6</f>
        <v>0.319172111764706</v>
      </c>
      <c r="AD6" s="0" t="n">
        <f aca="false">H6/S6</f>
        <v>0.38</v>
      </c>
      <c r="AE6" s="0" t="n">
        <f aca="false">I6/T6</f>
        <v>0.380324790735294</v>
      </c>
      <c r="AF6" s="0" t="n">
        <f aca="false">J6/U6</f>
        <v>0.380375387</v>
      </c>
      <c r="AG6" s="0" t="n">
        <f aca="false">K6/V6</f>
        <v>0.380588235294118</v>
      </c>
    </row>
    <row r="7" customFormat="false" ht="15" hidden="false" customHeight="false" outlineLevel="0" collapsed="false">
      <c r="X7" s="0" t="e">
        <f aca="false">B7/M7</f>
        <v>#DIV/0!</v>
      </c>
      <c r="Y7" s="0" t="e">
        <f aca="false">C7/N7</f>
        <v>#DIV/0!</v>
      </c>
      <c r="Z7" s="0" t="e">
        <f aca="false">D7/O7</f>
        <v>#DIV/0!</v>
      </c>
      <c r="AA7" s="0" t="e">
        <f aca="false">E7/P7</f>
        <v>#DIV/0!</v>
      </c>
      <c r="AB7" s="0" t="e">
        <f aca="false">F7/Q7</f>
        <v>#DIV/0!</v>
      </c>
      <c r="AC7" s="0" t="e">
        <f aca="false">G7/R7</f>
        <v>#DIV/0!</v>
      </c>
      <c r="AD7" s="0" t="e">
        <f aca="false">H7/S7</f>
        <v>#DIV/0!</v>
      </c>
      <c r="AE7" s="0" t="e">
        <f aca="false">I7/T7</f>
        <v>#DIV/0!</v>
      </c>
      <c r="AF7" s="0" t="e">
        <f aca="false">J7/U7</f>
        <v>#DIV/0!</v>
      </c>
      <c r="AG7" s="0" t="e">
        <f aca="false">K7/V7</f>
        <v>#DIV/0!</v>
      </c>
    </row>
    <row r="8" customFormat="false" ht="15" hidden="false" customHeight="false" outlineLevel="0" collapsed="false">
      <c r="B8" s="0" t="s">
        <v>376</v>
      </c>
      <c r="C8" s="0" t="n">
        <v>10</v>
      </c>
      <c r="M8" s="0" t="s">
        <v>377</v>
      </c>
      <c r="N8" s="0" t="n">
        <v>10</v>
      </c>
      <c r="X8" s="0" t="e">
        <f aca="false">B8/M8</f>
        <v>#VALUE!</v>
      </c>
      <c r="Z8" s="0" t="e">
        <f aca="false">D8/O8</f>
        <v>#DIV/0!</v>
      </c>
      <c r="AA8" s="0" t="e">
        <f aca="false">E8/P8</f>
        <v>#DIV/0!</v>
      </c>
      <c r="AB8" s="0" t="e">
        <f aca="false">F8/Q8</f>
        <v>#DIV/0!</v>
      </c>
      <c r="AC8" s="0" t="e">
        <f aca="false">G8/R8</f>
        <v>#DIV/0!</v>
      </c>
      <c r="AD8" s="0" t="e">
        <f aca="false">H8/S8</f>
        <v>#DIV/0!</v>
      </c>
      <c r="AE8" s="0" t="e">
        <f aca="false">I8/T8</f>
        <v>#DIV/0!</v>
      </c>
      <c r="AF8" s="0" t="e">
        <f aca="false">J8/U8</f>
        <v>#DIV/0!</v>
      </c>
      <c r="AG8" s="0" t="e">
        <f aca="false">K8/V8</f>
        <v>#DIV/0!</v>
      </c>
    </row>
    <row r="9" customFormat="false" ht="15" hidden="false" customHeight="false" outlineLevel="0" collapsed="false">
      <c r="B9" s="0" t="n">
        <v>2.0122319688</v>
      </c>
      <c r="C9" s="0" t="n">
        <v>5.441033138</v>
      </c>
      <c r="D9" s="0" t="n">
        <v>18.64327485</v>
      </c>
      <c r="E9" s="0" t="n">
        <v>27.78216374</v>
      </c>
      <c r="F9" s="0" t="n">
        <v>75.58479532</v>
      </c>
      <c r="G9" s="0" t="n">
        <v>138.21832359</v>
      </c>
      <c r="H9" s="0" t="n">
        <v>228.25536062</v>
      </c>
      <c r="I9" s="0" t="n">
        <v>308.06367771</v>
      </c>
      <c r="J9" s="0" t="n">
        <v>457.33024691</v>
      </c>
      <c r="K9" s="0" t="n">
        <v>569</v>
      </c>
      <c r="M9" s="0" t="n">
        <v>30</v>
      </c>
      <c r="N9" s="0" t="n">
        <v>150</v>
      </c>
      <c r="O9" s="0" t="n">
        <v>400</v>
      </c>
      <c r="P9" s="0" t="n">
        <v>600</v>
      </c>
      <c r="Q9" s="0" t="n">
        <v>600</v>
      </c>
      <c r="R9" s="0" t="n">
        <v>600</v>
      </c>
      <c r="S9" s="0" t="n">
        <v>600</v>
      </c>
      <c r="T9" s="0" t="n">
        <v>650</v>
      </c>
      <c r="U9" s="0" t="n">
        <v>650</v>
      </c>
      <c r="V9" s="0" t="n">
        <v>950</v>
      </c>
      <c r="X9" s="0" t="n">
        <f aca="false">B9/M9</f>
        <v>0.06707439896</v>
      </c>
      <c r="Y9" s="0" t="n">
        <f aca="false">C9/N9</f>
        <v>0.0362735542533333</v>
      </c>
      <c r="Z9" s="0" t="n">
        <f aca="false">D9/O9</f>
        <v>0.046608187125</v>
      </c>
      <c r="AA9" s="0" t="n">
        <f aca="false">E9/P9</f>
        <v>0.0463036062333333</v>
      </c>
      <c r="AB9" s="0" t="n">
        <f aca="false">F9/Q9</f>
        <v>0.125974658866667</v>
      </c>
      <c r="AC9" s="0" t="n">
        <f aca="false">G9/R9</f>
        <v>0.23036387265</v>
      </c>
      <c r="AD9" s="0" t="n">
        <f aca="false">H9/S9</f>
        <v>0.380425601033333</v>
      </c>
      <c r="AE9" s="0" t="n">
        <f aca="false">I9/T9</f>
        <v>0.473944119553846</v>
      </c>
      <c r="AF9" s="0" t="n">
        <f aca="false">J9/U9</f>
        <v>0.703584995246154</v>
      </c>
      <c r="AG9" s="0" t="n">
        <f aca="false">K9/V9</f>
        <v>0.598947368421053</v>
      </c>
    </row>
    <row r="10" customFormat="false" ht="15" hidden="false" customHeight="false" outlineLevel="0" collapsed="false">
      <c r="X10" s="0" t="e">
        <f aca="false">B10/M10</f>
        <v>#DIV/0!</v>
      </c>
      <c r="Y10" s="0" t="e">
        <f aca="false">C10/N10</f>
        <v>#DIV/0!</v>
      </c>
      <c r="Z10" s="0" t="e">
        <f aca="false">D10/O10</f>
        <v>#DIV/0!</v>
      </c>
      <c r="AA10" s="0" t="e">
        <f aca="false">E10/P10</f>
        <v>#DIV/0!</v>
      </c>
      <c r="AB10" s="0" t="e">
        <f aca="false">F10/Q10</f>
        <v>#DIV/0!</v>
      </c>
      <c r="AC10" s="0" t="e">
        <f aca="false">G10/R10</f>
        <v>#DIV/0!</v>
      </c>
      <c r="AD10" s="0" t="e">
        <f aca="false">H10/S10</f>
        <v>#DIV/0!</v>
      </c>
      <c r="AE10" s="0" t="e">
        <f aca="false">I10/T10</f>
        <v>#DIV/0!</v>
      </c>
      <c r="AF10" s="0" t="e">
        <f aca="false">J10/U10</f>
        <v>#DIV/0!</v>
      </c>
      <c r="AG10" s="0" t="e">
        <f aca="false">K10/V10</f>
        <v>#DIV/0!</v>
      </c>
    </row>
    <row r="11" customFormat="false" ht="15" hidden="false" customHeight="false" outlineLevel="0" collapsed="false">
      <c r="B11" s="0" t="s">
        <v>378</v>
      </c>
      <c r="C11" s="0" t="n">
        <v>10</v>
      </c>
      <c r="M11" s="0" t="s">
        <v>379</v>
      </c>
      <c r="N11" s="0" t="n">
        <v>10</v>
      </c>
      <c r="X11" s="0" t="e">
        <f aca="false">B11/M11</f>
        <v>#VALUE!</v>
      </c>
      <c r="Z11" s="0" t="e">
        <f aca="false">D11/O11</f>
        <v>#DIV/0!</v>
      </c>
      <c r="AA11" s="0" t="e">
        <f aca="false">E11/P11</f>
        <v>#DIV/0!</v>
      </c>
      <c r="AB11" s="0" t="e">
        <f aca="false">F11/Q11</f>
        <v>#DIV/0!</v>
      </c>
      <c r="AC11" s="0" t="e">
        <f aca="false">G11/R11</f>
        <v>#DIV/0!</v>
      </c>
      <c r="AD11" s="0" t="e">
        <f aca="false">H11/S11</f>
        <v>#DIV/0!</v>
      </c>
      <c r="AE11" s="0" t="e">
        <f aca="false">I11/T11</f>
        <v>#DIV/0!</v>
      </c>
      <c r="AF11" s="0" t="e">
        <f aca="false">J11/U11</f>
        <v>#DIV/0!</v>
      </c>
      <c r="AG11" s="0" t="e">
        <f aca="false">K11/V11</f>
        <v>#DIV/0!</v>
      </c>
    </row>
    <row r="12" customFormat="false" ht="15" hidden="false" customHeight="false" outlineLevel="0" collapsed="false">
      <c r="B12" s="0" t="n">
        <v>3.022904483</v>
      </c>
      <c r="C12" s="0" t="n">
        <v>45.73927875</v>
      </c>
      <c r="D12" s="0" t="n">
        <v>80.3079922</v>
      </c>
      <c r="E12" s="0" t="n">
        <v>195.18810916</v>
      </c>
      <c r="F12" s="0" t="n">
        <v>195.84161793</v>
      </c>
      <c r="G12" s="0" t="n">
        <v>195.67300195</v>
      </c>
      <c r="H12" s="0" t="n">
        <v>195.01803119</v>
      </c>
      <c r="I12" s="0" t="n">
        <v>195.02339181</v>
      </c>
      <c r="J12" s="0" t="n">
        <v>195.216374269</v>
      </c>
      <c r="K12" s="0" t="n">
        <v>205</v>
      </c>
      <c r="M12" s="0" t="n">
        <v>30</v>
      </c>
      <c r="N12" s="0" t="n">
        <v>60</v>
      </c>
      <c r="O12" s="0" t="n">
        <v>105</v>
      </c>
      <c r="P12" s="0" t="n">
        <v>180</v>
      </c>
      <c r="Q12" s="0" t="n">
        <v>250</v>
      </c>
      <c r="R12" s="0" t="n">
        <v>250</v>
      </c>
      <c r="S12" s="0" t="n">
        <v>815</v>
      </c>
      <c r="T12" s="0" t="n">
        <v>815</v>
      </c>
      <c r="U12" s="0" t="n">
        <v>815</v>
      </c>
      <c r="V12" s="0" t="n">
        <v>815</v>
      </c>
      <c r="X12" s="0" t="n">
        <f aca="false">B12/M12</f>
        <v>0.100763482766667</v>
      </c>
      <c r="Y12" s="0" t="n">
        <f aca="false">C12/N12</f>
        <v>0.7623213125</v>
      </c>
      <c r="Z12" s="0" t="n">
        <f aca="false">D12/O12</f>
        <v>0.764838020952381</v>
      </c>
      <c r="AA12" s="0" t="n">
        <f aca="false">E12/P12</f>
        <v>1.08437838422222</v>
      </c>
      <c r="AB12" s="0" t="n">
        <f aca="false">F12/Q12</f>
        <v>0.78336647172</v>
      </c>
      <c r="AC12" s="0" t="n">
        <f aca="false">G12/R12</f>
        <v>0.7826920078</v>
      </c>
      <c r="AD12" s="0" t="n">
        <f aca="false">H12/S12</f>
        <v>0.239285927840491</v>
      </c>
      <c r="AE12" s="0" t="n">
        <f aca="false">I12/T12</f>
        <v>0.239292505288344</v>
      </c>
      <c r="AF12" s="0" t="n">
        <f aca="false">J12/U12</f>
        <v>0.239529293581595</v>
      </c>
      <c r="AG12" s="0" t="n">
        <f aca="false">K12/V12</f>
        <v>0.251533742331288</v>
      </c>
    </row>
    <row r="13" customFormat="false" ht="15" hidden="false" customHeight="false" outlineLevel="0" collapsed="false">
      <c r="X13" s="0" t="e">
        <f aca="false">B13/M13</f>
        <v>#DIV/0!</v>
      </c>
      <c r="Y13" s="0" t="e">
        <f aca="false">C13/N13</f>
        <v>#DIV/0!</v>
      </c>
      <c r="Z13" s="0" t="e">
        <f aca="false">D13/O13</f>
        <v>#DIV/0!</v>
      </c>
      <c r="AA13" s="0" t="e">
        <f aca="false">E13/P13</f>
        <v>#DIV/0!</v>
      </c>
      <c r="AB13" s="0" t="e">
        <f aca="false">F13/Q13</f>
        <v>#DIV/0!</v>
      </c>
      <c r="AC13" s="0" t="e">
        <f aca="false">G13/R13</f>
        <v>#DIV/0!</v>
      </c>
      <c r="AD13" s="0" t="e">
        <f aca="false">H13/S13</f>
        <v>#DIV/0!</v>
      </c>
      <c r="AE13" s="0" t="e">
        <f aca="false">I13/T13</f>
        <v>#DIV/0!</v>
      </c>
      <c r="AF13" s="0" t="e">
        <f aca="false">J13/U13</f>
        <v>#DIV/0!</v>
      </c>
      <c r="AG13" s="0" t="e">
        <f aca="false">K13/V13</f>
        <v>#DIV/0!</v>
      </c>
    </row>
    <row r="14" customFormat="false" ht="15" hidden="false" customHeight="false" outlineLevel="0" collapsed="false">
      <c r="B14" s="0" t="s">
        <v>380</v>
      </c>
      <c r="C14" s="0" t="n">
        <v>10</v>
      </c>
      <c r="M14" s="0" t="s">
        <v>381</v>
      </c>
      <c r="N14" s="0" t="n">
        <v>10</v>
      </c>
      <c r="X14" s="0" t="e">
        <f aca="false">B14/M14</f>
        <v>#VALUE!</v>
      </c>
      <c r="Z14" s="0" t="e">
        <f aca="false">D14/O14</f>
        <v>#DIV/0!</v>
      </c>
      <c r="AA14" s="0" t="e">
        <f aca="false">E14/P14</f>
        <v>#DIV/0!</v>
      </c>
      <c r="AB14" s="0" t="e">
        <f aca="false">F14/Q14</f>
        <v>#DIV/0!</v>
      </c>
      <c r="AC14" s="0" t="e">
        <f aca="false">G14/R14</f>
        <v>#DIV/0!</v>
      </c>
      <c r="AD14" s="0" t="e">
        <f aca="false">H14/S14</f>
        <v>#DIV/0!</v>
      </c>
      <c r="AE14" s="0" t="e">
        <f aca="false">I14/T14</f>
        <v>#DIV/0!</v>
      </c>
      <c r="AF14" s="0" t="e">
        <f aca="false">J14/U14</f>
        <v>#DIV/0!</v>
      </c>
      <c r="AG14" s="0" t="e">
        <f aca="false">K14/V14</f>
        <v>#DIV/0!</v>
      </c>
    </row>
    <row r="15" customFormat="false" ht="15" hidden="false" customHeight="false" outlineLevel="0" collapsed="false">
      <c r="B15" s="0" t="n">
        <v>3.312682749</v>
      </c>
      <c r="C15" s="0" t="n">
        <v>4.126218324</v>
      </c>
      <c r="D15" s="0" t="n">
        <v>5.770711501</v>
      </c>
      <c r="E15" s="0" t="n">
        <v>7.44761209</v>
      </c>
      <c r="F15" s="0" t="n">
        <v>18.7</v>
      </c>
      <c r="G15" s="0" t="n">
        <v>29.665082846</v>
      </c>
      <c r="H15" s="0" t="n">
        <v>40.663255361</v>
      </c>
      <c r="I15" s="0" t="n">
        <v>40.70297271</v>
      </c>
      <c r="J15" s="0" t="n">
        <v>40.9</v>
      </c>
      <c r="K15" s="0" t="n">
        <v>41.6</v>
      </c>
      <c r="M15" s="0" t="n">
        <v>1</v>
      </c>
      <c r="N15" s="0" t="n">
        <v>1.8</v>
      </c>
      <c r="O15" s="0" t="n">
        <v>5</v>
      </c>
      <c r="P15" s="0" t="n">
        <v>10.5</v>
      </c>
      <c r="Q15" s="0" t="n">
        <v>25.5</v>
      </c>
      <c r="R15" s="0" t="n">
        <v>25.5</v>
      </c>
      <c r="S15" s="0" t="n">
        <v>25.5</v>
      </c>
      <c r="T15" s="0" t="n">
        <v>25.5</v>
      </c>
      <c r="U15" s="0" t="n">
        <v>25.5</v>
      </c>
      <c r="V15" s="0" t="n">
        <v>28</v>
      </c>
      <c r="X15" s="0" t="n">
        <f aca="false">B15/M15</f>
        <v>3.312682749</v>
      </c>
      <c r="Y15" s="0" t="n">
        <f aca="false">C15/N15</f>
        <v>2.29234351333333</v>
      </c>
      <c r="Z15" s="0" t="n">
        <f aca="false">D15/O15</f>
        <v>1.1541423002</v>
      </c>
      <c r="AA15" s="0" t="n">
        <f aca="false">E15/P15</f>
        <v>0.709296389523809</v>
      </c>
      <c r="AB15" s="0" t="n">
        <f aca="false">F15/Q15</f>
        <v>0.733333333333333</v>
      </c>
      <c r="AC15" s="0" t="n">
        <f aca="false">G15/R15</f>
        <v>1.16333658219608</v>
      </c>
      <c r="AD15" s="0" t="n">
        <f aca="false">H15/S15</f>
        <v>1.59463746513725</v>
      </c>
      <c r="AE15" s="0" t="n">
        <f aca="false">I15/T15</f>
        <v>1.59619500823529</v>
      </c>
      <c r="AF15" s="0" t="n">
        <f aca="false">J15/U15</f>
        <v>1.60392156862745</v>
      </c>
      <c r="AG15" s="0" t="n">
        <f aca="false">K15/V15</f>
        <v>1.48571428571429</v>
      </c>
    </row>
    <row r="16" customFormat="false" ht="15" hidden="false" customHeight="false" outlineLevel="0" collapsed="false">
      <c r="X16" s="0" t="e">
        <f aca="false">B16/M16</f>
        <v>#DIV/0!</v>
      </c>
      <c r="Y16" s="0" t="e">
        <f aca="false">C16/N16</f>
        <v>#DIV/0!</v>
      </c>
      <c r="Z16" s="0" t="e">
        <f aca="false">D16/O16</f>
        <v>#DIV/0!</v>
      </c>
      <c r="AA16" s="0" t="e">
        <f aca="false">E16/P16</f>
        <v>#DIV/0!</v>
      </c>
      <c r="AB16" s="0" t="e">
        <f aca="false">F16/Q16</f>
        <v>#DIV/0!</v>
      </c>
      <c r="AC16" s="0" t="e">
        <f aca="false">G16/R16</f>
        <v>#DIV/0!</v>
      </c>
      <c r="AD16" s="0" t="e">
        <f aca="false">H16/S16</f>
        <v>#DIV/0!</v>
      </c>
      <c r="AE16" s="0" t="e">
        <f aca="false">I16/T16</f>
        <v>#DIV/0!</v>
      </c>
      <c r="AF16" s="0" t="e">
        <f aca="false">J16/U16</f>
        <v>#DIV/0!</v>
      </c>
      <c r="AG16" s="0" t="e">
        <f aca="false">K16/V16</f>
        <v>#DIV/0!</v>
      </c>
    </row>
    <row r="17" customFormat="false" ht="15" hidden="false" customHeight="false" outlineLevel="0" collapsed="false">
      <c r="B17" s="0" t="s">
        <v>382</v>
      </c>
      <c r="C17" s="0" t="n">
        <v>10</v>
      </c>
      <c r="M17" s="0" t="s">
        <v>383</v>
      </c>
      <c r="N17" s="0" t="n">
        <v>10</v>
      </c>
      <c r="X17" s="0" t="e">
        <f aca="false">B17/M17</f>
        <v>#VALUE!</v>
      </c>
      <c r="Z17" s="0" t="e">
        <f aca="false">D17/O17</f>
        <v>#DIV/0!</v>
      </c>
      <c r="AA17" s="0" t="e">
        <f aca="false">E17/P17</f>
        <v>#DIV/0!</v>
      </c>
      <c r="AB17" s="0" t="e">
        <f aca="false">F17/Q17</f>
        <v>#DIV/0!</v>
      </c>
      <c r="AC17" s="0" t="e">
        <f aca="false">G17/R17</f>
        <v>#DIV/0!</v>
      </c>
      <c r="AD17" s="0" t="e">
        <f aca="false">H17/S17</f>
        <v>#DIV/0!</v>
      </c>
      <c r="AE17" s="0" t="e">
        <f aca="false">I17/T17</f>
        <v>#DIV/0!</v>
      </c>
      <c r="AF17" s="0" t="e">
        <f aca="false">J17/U17</f>
        <v>#DIV/0!</v>
      </c>
      <c r="AG17" s="0" t="e">
        <f aca="false">K17/V17</f>
        <v>#DIV/0!</v>
      </c>
    </row>
    <row r="18" customFormat="false" ht="15" hidden="false" customHeight="false" outlineLevel="0" collapsed="false">
      <c r="B18" s="0" t="n">
        <v>3.312682749</v>
      </c>
      <c r="C18" s="0" t="n">
        <v>4.126218324</v>
      </c>
      <c r="D18" s="0" t="n">
        <v>5.770711501</v>
      </c>
      <c r="E18" s="0" t="n">
        <v>7.44761209</v>
      </c>
      <c r="F18" s="0" t="n">
        <v>18.7</v>
      </c>
      <c r="G18" s="0" t="n">
        <v>29.665082846</v>
      </c>
      <c r="H18" s="0" t="n">
        <v>40.663255361</v>
      </c>
      <c r="I18" s="0" t="n">
        <v>40.70297271</v>
      </c>
      <c r="J18" s="0" t="n">
        <v>40.9</v>
      </c>
      <c r="K18" s="0" t="n">
        <v>41.6</v>
      </c>
      <c r="M18" s="0" t="n">
        <v>1</v>
      </c>
      <c r="N18" s="0" t="n">
        <v>1.8</v>
      </c>
      <c r="O18" s="0" t="n">
        <v>5</v>
      </c>
      <c r="P18" s="0" t="n">
        <v>10.5</v>
      </c>
      <c r="Q18" s="0" t="n">
        <v>25.5</v>
      </c>
      <c r="R18" s="0" t="n">
        <v>25.5</v>
      </c>
      <c r="S18" s="0" t="n">
        <v>25.5</v>
      </c>
      <c r="T18" s="0" t="n">
        <v>25.5</v>
      </c>
      <c r="U18" s="0" t="n">
        <v>25.5</v>
      </c>
      <c r="V18" s="0" t="n">
        <v>28</v>
      </c>
      <c r="X18" s="0" t="n">
        <f aca="false">B18/M18</f>
        <v>3.312682749</v>
      </c>
      <c r="Y18" s="0" t="n">
        <f aca="false">C18/N18</f>
        <v>2.29234351333333</v>
      </c>
      <c r="Z18" s="0" t="n">
        <f aca="false">D18/O18</f>
        <v>1.1541423002</v>
      </c>
      <c r="AA18" s="0" t="n">
        <f aca="false">E18/P18</f>
        <v>0.709296389523809</v>
      </c>
      <c r="AB18" s="0" t="n">
        <f aca="false">F18/Q18</f>
        <v>0.733333333333333</v>
      </c>
      <c r="AC18" s="0" t="n">
        <f aca="false">G18/R18</f>
        <v>1.16333658219608</v>
      </c>
      <c r="AD18" s="0" t="n">
        <f aca="false">H18/S18</f>
        <v>1.59463746513725</v>
      </c>
      <c r="AE18" s="0" t="n">
        <f aca="false">I18/T18</f>
        <v>1.59619500823529</v>
      </c>
      <c r="AF18" s="0" t="n">
        <f aca="false">J18/U18</f>
        <v>1.60392156862745</v>
      </c>
      <c r="AG18" s="0" t="n">
        <f aca="false">K18/V18</f>
        <v>1.48571428571429</v>
      </c>
    </row>
    <row r="19" customFormat="false" ht="15" hidden="false" customHeight="false" outlineLevel="0" collapsed="false">
      <c r="X19" s="0" t="e">
        <f aca="false">B19/M19</f>
        <v>#DIV/0!</v>
      </c>
      <c r="Y19" s="0" t="e">
        <f aca="false">C19/N19</f>
        <v>#DIV/0!</v>
      </c>
      <c r="Z19" s="0" t="e">
        <f aca="false">D19/O19</f>
        <v>#DIV/0!</v>
      </c>
      <c r="AA19" s="0" t="e">
        <f aca="false">E19/P19</f>
        <v>#DIV/0!</v>
      </c>
      <c r="AB19" s="0" t="e">
        <f aca="false">F19/Q19</f>
        <v>#DIV/0!</v>
      </c>
      <c r="AC19" s="0" t="e">
        <f aca="false">G19/R19</f>
        <v>#DIV/0!</v>
      </c>
      <c r="AD19" s="0" t="e">
        <f aca="false">H19/S19</f>
        <v>#DIV/0!</v>
      </c>
      <c r="AE19" s="0" t="e">
        <f aca="false">I19/T19</f>
        <v>#DIV/0!</v>
      </c>
      <c r="AF19" s="0" t="e">
        <f aca="false">J19/U19</f>
        <v>#DIV/0!</v>
      </c>
      <c r="AG19" s="0" t="e">
        <f aca="false">K19/V19</f>
        <v>#DIV/0!</v>
      </c>
    </row>
    <row r="20" customFormat="false" ht="15" hidden="false" customHeight="false" outlineLevel="0" collapsed="false">
      <c r="B20" s="0" t="s">
        <v>384</v>
      </c>
      <c r="C20" s="0" t="n">
        <v>10</v>
      </c>
      <c r="M20" s="0" t="s">
        <v>385</v>
      </c>
      <c r="N20" s="0" t="n">
        <v>10</v>
      </c>
      <c r="X20" s="0" t="e">
        <f aca="false">B20/M20</f>
        <v>#VALUE!</v>
      </c>
      <c r="Z20" s="0" t="e">
        <f aca="false">D20/O20</f>
        <v>#DIV/0!</v>
      </c>
      <c r="AA20" s="0" t="e">
        <f aca="false">E20/P20</f>
        <v>#DIV/0!</v>
      </c>
      <c r="AB20" s="0" t="e">
        <f aca="false">F20/Q20</f>
        <v>#DIV/0!</v>
      </c>
      <c r="AC20" s="0" t="e">
        <f aca="false">G20/R20</f>
        <v>#DIV/0!</v>
      </c>
      <c r="AD20" s="0" t="e">
        <f aca="false">H20/S20</f>
        <v>#DIV/0!</v>
      </c>
      <c r="AE20" s="0" t="e">
        <f aca="false">I20/T20</f>
        <v>#DIV/0!</v>
      </c>
      <c r="AF20" s="0" t="e">
        <f aca="false">J20/U20</f>
        <v>#DIV/0!</v>
      </c>
      <c r="AG20" s="0" t="e">
        <f aca="false">K20/V20</f>
        <v>#DIV/0!</v>
      </c>
    </row>
    <row r="21" customFormat="false" ht="15" hidden="false" customHeight="false" outlineLevel="0" collapsed="false">
      <c r="B21" s="0" t="n">
        <v>3.312682749</v>
      </c>
      <c r="C21" s="0" t="n">
        <v>4.126218324</v>
      </c>
      <c r="D21" s="0" t="n">
        <v>5.770711501</v>
      </c>
      <c r="E21" s="0" t="n">
        <v>7.44761209</v>
      </c>
      <c r="F21" s="0" t="n">
        <v>18.7</v>
      </c>
      <c r="G21" s="0" t="n">
        <v>29.665082846</v>
      </c>
      <c r="H21" s="0" t="n">
        <v>40.663255361</v>
      </c>
      <c r="I21" s="0" t="n">
        <v>40.70297271</v>
      </c>
      <c r="J21" s="0" t="n">
        <v>40.9</v>
      </c>
      <c r="K21" s="0" t="n">
        <v>41.6</v>
      </c>
      <c r="M21" s="0" t="n">
        <v>1</v>
      </c>
      <c r="N21" s="0" t="n">
        <v>1.8</v>
      </c>
      <c r="O21" s="0" t="n">
        <v>5</v>
      </c>
      <c r="P21" s="0" t="n">
        <v>10.5</v>
      </c>
      <c r="Q21" s="0" t="n">
        <v>25.5</v>
      </c>
      <c r="R21" s="0" t="n">
        <v>25.5</v>
      </c>
      <c r="S21" s="0" t="n">
        <v>25.5</v>
      </c>
      <c r="T21" s="0" t="n">
        <v>25.5</v>
      </c>
      <c r="U21" s="0" t="n">
        <v>25.5</v>
      </c>
      <c r="V21" s="0" t="n">
        <v>28</v>
      </c>
      <c r="X21" s="0" t="n">
        <f aca="false">B21/M21</f>
        <v>3.312682749</v>
      </c>
      <c r="Y21" s="0" t="n">
        <f aca="false">C21/N21</f>
        <v>2.29234351333333</v>
      </c>
      <c r="Z21" s="0" t="n">
        <f aca="false">D21/O21</f>
        <v>1.1541423002</v>
      </c>
      <c r="AA21" s="0" t="n">
        <f aca="false">E21/P21</f>
        <v>0.709296389523809</v>
      </c>
      <c r="AB21" s="0" t="n">
        <f aca="false">F21/Q21</f>
        <v>0.733333333333333</v>
      </c>
      <c r="AC21" s="0" t="n">
        <f aca="false">G21/R21</f>
        <v>1.16333658219608</v>
      </c>
      <c r="AD21" s="0" t="n">
        <f aca="false">H21/S21</f>
        <v>1.59463746513725</v>
      </c>
      <c r="AE21" s="0" t="n">
        <f aca="false">I21/T21</f>
        <v>1.59619500823529</v>
      </c>
      <c r="AF21" s="0" t="n">
        <f aca="false">J21/U21</f>
        <v>1.60392156862745</v>
      </c>
      <c r="AG21" s="0" t="n">
        <f aca="false">K21/V21</f>
        <v>1.48571428571429</v>
      </c>
    </row>
    <row r="22" customFormat="false" ht="15" hidden="false" customHeight="false" outlineLevel="0" collapsed="false">
      <c r="X22" s="0" t="e">
        <f aca="false">B22/M22</f>
        <v>#DIV/0!</v>
      </c>
      <c r="Y22" s="0" t="e">
        <f aca="false">C22/N22</f>
        <v>#DIV/0!</v>
      </c>
      <c r="Z22" s="0" t="e">
        <f aca="false">D22/O22</f>
        <v>#DIV/0!</v>
      </c>
      <c r="AA22" s="0" t="e">
        <f aca="false">E22/P22</f>
        <v>#DIV/0!</v>
      </c>
      <c r="AB22" s="0" t="e">
        <f aca="false">F22/Q22</f>
        <v>#DIV/0!</v>
      </c>
      <c r="AC22" s="0" t="e">
        <f aca="false">G22/R22</f>
        <v>#DIV/0!</v>
      </c>
      <c r="AD22" s="0" t="e">
        <f aca="false">H22/S22</f>
        <v>#DIV/0!</v>
      </c>
      <c r="AE22" s="0" t="e">
        <f aca="false">I22/T22</f>
        <v>#DIV/0!</v>
      </c>
      <c r="AF22" s="0" t="e">
        <f aca="false">J22/U22</f>
        <v>#DIV/0!</v>
      </c>
      <c r="AG22" s="0" t="e">
        <f aca="false">K22/V22</f>
        <v>#DIV/0!</v>
      </c>
    </row>
    <row r="23" customFormat="false" ht="15" hidden="false" customHeight="false" outlineLevel="0" collapsed="false">
      <c r="B23" s="0" t="s">
        <v>386</v>
      </c>
      <c r="C23" s="0" t="n">
        <v>10</v>
      </c>
      <c r="M23" s="0" t="s">
        <v>387</v>
      </c>
      <c r="N23" s="0" t="n">
        <v>10</v>
      </c>
      <c r="X23" s="0" t="e">
        <f aca="false">B23/M23</f>
        <v>#VALUE!</v>
      </c>
      <c r="Z23" s="0" t="e">
        <f aca="false">D23/O23</f>
        <v>#DIV/0!</v>
      </c>
      <c r="AA23" s="0" t="e">
        <f aca="false">E23/P23</f>
        <v>#DIV/0!</v>
      </c>
      <c r="AB23" s="0" t="e">
        <f aca="false">F23/Q23</f>
        <v>#DIV/0!</v>
      </c>
      <c r="AC23" s="0" t="e">
        <f aca="false">G23/R23</f>
        <v>#DIV/0!</v>
      </c>
      <c r="AD23" s="0" t="e">
        <f aca="false">H23/S23</f>
        <v>#DIV/0!</v>
      </c>
      <c r="AE23" s="0" t="e">
        <f aca="false">I23/T23</f>
        <v>#DIV/0!</v>
      </c>
      <c r="AF23" s="0" t="e">
        <f aca="false">J23/U23</f>
        <v>#DIV/0!</v>
      </c>
      <c r="AG23" s="0" t="e">
        <f aca="false">K23/V23</f>
        <v>#DIV/0!</v>
      </c>
    </row>
    <row r="24" customFormat="false" ht="15" hidden="false" customHeight="false" outlineLevel="0" collapsed="false">
      <c r="B24" s="0" t="n">
        <v>3.312682749</v>
      </c>
      <c r="C24" s="0" t="n">
        <v>4.126218324</v>
      </c>
      <c r="D24" s="0" t="n">
        <v>5.770711501</v>
      </c>
      <c r="E24" s="0" t="n">
        <v>7.44761209</v>
      </c>
      <c r="F24" s="0" t="n">
        <v>18.7</v>
      </c>
      <c r="G24" s="0" t="n">
        <v>29.665082846</v>
      </c>
      <c r="H24" s="0" t="n">
        <v>40.663255361</v>
      </c>
      <c r="I24" s="0" t="n">
        <v>40.70297271</v>
      </c>
      <c r="J24" s="0" t="n">
        <v>40.9</v>
      </c>
      <c r="K24" s="0" t="n">
        <v>41.6</v>
      </c>
      <c r="M24" s="0" t="n">
        <v>1</v>
      </c>
      <c r="N24" s="0" t="n">
        <v>1.8</v>
      </c>
      <c r="O24" s="0" t="n">
        <v>5</v>
      </c>
      <c r="P24" s="0" t="n">
        <v>10.5</v>
      </c>
      <c r="Q24" s="0" t="n">
        <v>25.5</v>
      </c>
      <c r="R24" s="0" t="n">
        <v>25.5</v>
      </c>
      <c r="S24" s="0" t="n">
        <v>25.5</v>
      </c>
      <c r="T24" s="0" t="n">
        <v>25.5</v>
      </c>
      <c r="U24" s="0" t="n">
        <v>25.5</v>
      </c>
      <c r="V24" s="0" t="n">
        <v>28</v>
      </c>
      <c r="X24" s="0" t="n">
        <f aca="false">B24/M24</f>
        <v>3.312682749</v>
      </c>
      <c r="Y24" s="0" t="n">
        <f aca="false">C24/N24</f>
        <v>2.29234351333333</v>
      </c>
      <c r="Z24" s="0" t="n">
        <f aca="false">D24/O24</f>
        <v>1.1541423002</v>
      </c>
      <c r="AA24" s="0" t="n">
        <f aca="false">E24/P24</f>
        <v>0.709296389523809</v>
      </c>
      <c r="AB24" s="0" t="n">
        <f aca="false">F24/Q24</f>
        <v>0.733333333333333</v>
      </c>
      <c r="AC24" s="0" t="n">
        <f aca="false">G24/R24</f>
        <v>1.16333658219608</v>
      </c>
      <c r="AD24" s="0" t="n">
        <f aca="false">H24/S24</f>
        <v>1.59463746513725</v>
      </c>
      <c r="AE24" s="0" t="n">
        <f aca="false">I24/T24</f>
        <v>1.59619500823529</v>
      </c>
      <c r="AF24" s="0" t="n">
        <f aca="false">J24/U24</f>
        <v>1.60392156862745</v>
      </c>
      <c r="AG24" s="0" t="n">
        <f aca="false">K24/V24</f>
        <v>1.48571428571429</v>
      </c>
    </row>
    <row r="25" customFormat="false" ht="15" hidden="false" customHeight="false" outlineLevel="0" collapsed="false">
      <c r="X25" s="0" t="e">
        <f aca="false">B25/M25</f>
        <v>#DIV/0!</v>
      </c>
      <c r="Y25" s="0" t="e">
        <f aca="false">C25/N25</f>
        <v>#DIV/0!</v>
      </c>
      <c r="Z25" s="0" t="e">
        <f aca="false">D25/O25</f>
        <v>#DIV/0!</v>
      </c>
      <c r="AA25" s="0" t="e">
        <f aca="false">E25/P25</f>
        <v>#DIV/0!</v>
      </c>
      <c r="AB25" s="0" t="e">
        <f aca="false">F25/Q25</f>
        <v>#DIV/0!</v>
      </c>
      <c r="AC25" s="0" t="e">
        <f aca="false">G25/R25</f>
        <v>#DIV/0!</v>
      </c>
      <c r="AD25" s="0" t="e">
        <f aca="false">H25/S25</f>
        <v>#DIV/0!</v>
      </c>
      <c r="AE25" s="0" t="e">
        <f aca="false">I25/T25</f>
        <v>#DIV/0!</v>
      </c>
      <c r="AF25" s="0" t="e">
        <f aca="false">J25/U25</f>
        <v>#DIV/0!</v>
      </c>
      <c r="AG25" s="0" t="e">
        <f aca="false">K25/V25</f>
        <v>#DIV/0!</v>
      </c>
    </row>
    <row r="26" customFormat="false" ht="15" hidden="false" customHeight="false" outlineLevel="0" collapsed="false">
      <c r="B26" s="0" t="s">
        <v>388</v>
      </c>
      <c r="C26" s="0" t="n">
        <v>10</v>
      </c>
      <c r="M26" s="0" t="s">
        <v>389</v>
      </c>
      <c r="N26" s="0" t="n">
        <v>10</v>
      </c>
      <c r="X26" s="0" t="e">
        <f aca="false">B26/M26</f>
        <v>#VALUE!</v>
      </c>
      <c r="Z26" s="0" t="e">
        <f aca="false">D26/O26</f>
        <v>#DIV/0!</v>
      </c>
      <c r="AA26" s="0" t="e">
        <f aca="false">E26/P26</f>
        <v>#DIV/0!</v>
      </c>
      <c r="AB26" s="0" t="e">
        <f aca="false">F26/Q26</f>
        <v>#DIV/0!</v>
      </c>
      <c r="AC26" s="0" t="e">
        <f aca="false">G26/R26</f>
        <v>#DIV/0!</v>
      </c>
      <c r="AD26" s="0" t="e">
        <f aca="false">H26/S26</f>
        <v>#DIV/0!</v>
      </c>
      <c r="AE26" s="0" t="e">
        <f aca="false">I26/T26</f>
        <v>#DIV/0!</v>
      </c>
      <c r="AF26" s="0" t="e">
        <f aca="false">J26/U26</f>
        <v>#DIV/0!</v>
      </c>
      <c r="AG26" s="0" t="e">
        <f aca="false">K26/V26</f>
        <v>#DIV/0!</v>
      </c>
    </row>
    <row r="27" customFormat="false" ht="15" hidden="false" customHeight="false" outlineLevel="0" collapsed="false">
      <c r="B27" s="0" t="n">
        <v>3.312682749</v>
      </c>
      <c r="C27" s="0" t="n">
        <v>4.126218324</v>
      </c>
      <c r="D27" s="0" t="n">
        <v>5.770711501</v>
      </c>
      <c r="E27" s="0" t="n">
        <v>7.44761209</v>
      </c>
      <c r="F27" s="0" t="n">
        <v>18.7</v>
      </c>
      <c r="G27" s="0" t="n">
        <v>29.665082846</v>
      </c>
      <c r="H27" s="0" t="n">
        <v>40.663255361</v>
      </c>
      <c r="I27" s="0" t="n">
        <v>40.70297271</v>
      </c>
      <c r="J27" s="0" t="n">
        <v>40.9</v>
      </c>
      <c r="K27" s="0" t="n">
        <v>41.6</v>
      </c>
      <c r="M27" s="0" t="n">
        <v>1</v>
      </c>
      <c r="N27" s="0" t="n">
        <v>1.8</v>
      </c>
      <c r="O27" s="0" t="n">
        <v>5</v>
      </c>
      <c r="P27" s="0" t="n">
        <v>10.5</v>
      </c>
      <c r="Q27" s="0" t="n">
        <v>25.5</v>
      </c>
      <c r="R27" s="0" t="n">
        <v>25.5</v>
      </c>
      <c r="S27" s="0" t="n">
        <v>25.5</v>
      </c>
      <c r="T27" s="0" t="n">
        <v>25.5</v>
      </c>
      <c r="U27" s="0" t="n">
        <v>25.5</v>
      </c>
      <c r="V27" s="0" t="n">
        <v>28</v>
      </c>
      <c r="X27" s="0" t="n">
        <f aca="false">B27/M27</f>
        <v>3.312682749</v>
      </c>
      <c r="Y27" s="0" t="n">
        <f aca="false">C27/N27</f>
        <v>2.29234351333333</v>
      </c>
      <c r="Z27" s="0" t="n">
        <f aca="false">D27/O27</f>
        <v>1.1541423002</v>
      </c>
      <c r="AA27" s="0" t="n">
        <f aca="false">E27/P27</f>
        <v>0.709296389523809</v>
      </c>
      <c r="AB27" s="0" t="n">
        <f aca="false">F27/Q27</f>
        <v>0.733333333333333</v>
      </c>
      <c r="AC27" s="0" t="n">
        <f aca="false">G27/R27</f>
        <v>1.16333658219608</v>
      </c>
      <c r="AD27" s="0" t="n">
        <f aca="false">H27/S27</f>
        <v>1.59463746513725</v>
      </c>
      <c r="AE27" s="0" t="n">
        <f aca="false">I27/T27</f>
        <v>1.59619500823529</v>
      </c>
      <c r="AF27" s="0" t="n">
        <f aca="false">J27/U27</f>
        <v>1.60392156862745</v>
      </c>
      <c r="AG27" s="0" t="n">
        <f aca="false">K27/V27</f>
        <v>1.48571428571429</v>
      </c>
    </row>
    <row r="28" customFormat="false" ht="15" hidden="false" customHeight="false" outlineLevel="0" collapsed="false">
      <c r="X28" s="0" t="e">
        <f aca="false">B28/M28</f>
        <v>#DIV/0!</v>
      </c>
      <c r="Y28" s="0" t="e">
        <f aca="false">C28/N28</f>
        <v>#DIV/0!</v>
      </c>
      <c r="Z28" s="0" t="e">
        <f aca="false">D28/O28</f>
        <v>#DIV/0!</v>
      </c>
      <c r="AA28" s="0" t="e">
        <f aca="false">E28/P28</f>
        <v>#DIV/0!</v>
      </c>
      <c r="AB28" s="0" t="e">
        <f aca="false">F28/Q28</f>
        <v>#DIV/0!</v>
      </c>
      <c r="AC28" s="0" t="e">
        <f aca="false">G28/R28</f>
        <v>#DIV/0!</v>
      </c>
      <c r="AD28" s="0" t="e">
        <f aca="false">H28/S28</f>
        <v>#DIV/0!</v>
      </c>
      <c r="AE28" s="0" t="e">
        <f aca="false">I28/T28</f>
        <v>#DIV/0!</v>
      </c>
      <c r="AF28" s="0" t="e">
        <f aca="false">J28/U28</f>
        <v>#DIV/0!</v>
      </c>
      <c r="AG28" s="0" t="e">
        <f aca="false">K28/V28</f>
        <v>#DIV/0!</v>
      </c>
    </row>
    <row r="29" customFormat="false" ht="15" hidden="false" customHeight="false" outlineLevel="0" collapsed="false">
      <c r="B29" s="0" t="s">
        <v>390</v>
      </c>
      <c r="C29" s="0" t="n">
        <v>10</v>
      </c>
      <c r="M29" s="0" t="s">
        <v>391</v>
      </c>
      <c r="N29" s="0" t="n">
        <v>10</v>
      </c>
      <c r="X29" s="0" t="e">
        <f aca="false">B29/M29</f>
        <v>#VALUE!</v>
      </c>
      <c r="Z29" s="0" t="e">
        <f aca="false">D29/O29</f>
        <v>#DIV/0!</v>
      </c>
      <c r="AA29" s="0" t="e">
        <f aca="false">E29/P29</f>
        <v>#DIV/0!</v>
      </c>
      <c r="AB29" s="0" t="e">
        <f aca="false">F29/Q29</f>
        <v>#DIV/0!</v>
      </c>
      <c r="AC29" s="0" t="e">
        <f aca="false">G29/R29</f>
        <v>#DIV/0!</v>
      </c>
      <c r="AD29" s="0" t="e">
        <f aca="false">H29/S29</f>
        <v>#DIV/0!</v>
      </c>
      <c r="AE29" s="0" t="e">
        <f aca="false">I29/T29</f>
        <v>#DIV/0!</v>
      </c>
      <c r="AF29" s="0" t="e">
        <f aca="false">J29/U29</f>
        <v>#DIV/0!</v>
      </c>
      <c r="AG29" s="0" t="e">
        <f aca="false">K29/V29</f>
        <v>#DIV/0!</v>
      </c>
    </row>
    <row r="30" customFormat="false" ht="15" hidden="false" customHeight="false" outlineLevel="0" collapsed="false">
      <c r="B30" s="0" t="n">
        <v>3.312682749</v>
      </c>
      <c r="C30" s="0" t="n">
        <v>4.126218324</v>
      </c>
      <c r="D30" s="0" t="n">
        <v>5.770711501</v>
      </c>
      <c r="E30" s="0" t="n">
        <v>7.44761209</v>
      </c>
      <c r="F30" s="0" t="n">
        <v>18.7</v>
      </c>
      <c r="G30" s="0" t="n">
        <v>29.665082846</v>
      </c>
      <c r="H30" s="0" t="n">
        <v>40.663255361</v>
      </c>
      <c r="I30" s="0" t="n">
        <v>40.70297271</v>
      </c>
      <c r="J30" s="0" t="n">
        <v>40.9</v>
      </c>
      <c r="K30" s="0" t="n">
        <v>41.6</v>
      </c>
      <c r="M30" s="0" t="n">
        <v>1</v>
      </c>
      <c r="N30" s="0" t="n">
        <v>1.8</v>
      </c>
      <c r="O30" s="0" t="n">
        <v>5</v>
      </c>
      <c r="P30" s="0" t="n">
        <v>10.5</v>
      </c>
      <c r="Q30" s="0" t="n">
        <v>25.5</v>
      </c>
      <c r="R30" s="0" t="n">
        <v>25.5</v>
      </c>
      <c r="S30" s="0" t="n">
        <v>25.5</v>
      </c>
      <c r="T30" s="0" t="n">
        <v>25.5</v>
      </c>
      <c r="U30" s="0" t="n">
        <v>25.5</v>
      </c>
      <c r="V30" s="0" t="n">
        <v>28</v>
      </c>
      <c r="X30" s="0" t="n">
        <f aca="false">B30/M30</f>
        <v>3.312682749</v>
      </c>
      <c r="Y30" s="0" t="n">
        <f aca="false">C30/N30</f>
        <v>2.29234351333333</v>
      </c>
      <c r="Z30" s="0" t="n">
        <f aca="false">D30/O30</f>
        <v>1.1541423002</v>
      </c>
      <c r="AA30" s="0" t="n">
        <f aca="false">E30/P30</f>
        <v>0.709296389523809</v>
      </c>
      <c r="AB30" s="0" t="n">
        <f aca="false">F30/Q30</f>
        <v>0.733333333333333</v>
      </c>
      <c r="AC30" s="0" t="n">
        <f aca="false">G30/R30</f>
        <v>1.16333658219608</v>
      </c>
      <c r="AD30" s="0" t="n">
        <f aca="false">H30/S30</f>
        <v>1.59463746513725</v>
      </c>
      <c r="AE30" s="0" t="n">
        <f aca="false">I30/T30</f>
        <v>1.59619500823529</v>
      </c>
      <c r="AF30" s="0" t="n">
        <f aca="false">J30/U30</f>
        <v>1.60392156862745</v>
      </c>
      <c r="AG30" s="0" t="n">
        <f aca="false">K30/V30</f>
        <v>1.48571428571429</v>
      </c>
    </row>
    <row r="31" customFormat="false" ht="15" hidden="false" customHeight="false" outlineLevel="0" collapsed="false">
      <c r="X31" s="0" t="e">
        <f aca="false">B31/M31</f>
        <v>#DIV/0!</v>
      </c>
      <c r="Y31" s="0" t="e">
        <f aca="false">C31/N31</f>
        <v>#DIV/0!</v>
      </c>
      <c r="Z31" s="0" t="e">
        <f aca="false">D31/O31</f>
        <v>#DIV/0!</v>
      </c>
      <c r="AA31" s="0" t="e">
        <f aca="false">E31/P31</f>
        <v>#DIV/0!</v>
      </c>
      <c r="AB31" s="0" t="e">
        <f aca="false">F31/Q31</f>
        <v>#DIV/0!</v>
      </c>
      <c r="AC31" s="0" t="e">
        <f aca="false">G31/R31</f>
        <v>#DIV/0!</v>
      </c>
      <c r="AD31" s="0" t="e">
        <f aca="false">H31/S31</f>
        <v>#DIV/0!</v>
      </c>
      <c r="AE31" s="0" t="e">
        <f aca="false">I31/T31</f>
        <v>#DIV/0!</v>
      </c>
      <c r="AF31" s="0" t="e">
        <f aca="false">J31/U31</f>
        <v>#DIV/0!</v>
      </c>
      <c r="AG31" s="0" t="e">
        <f aca="false">K31/V31</f>
        <v>#DIV/0!</v>
      </c>
    </row>
    <row r="32" customFormat="false" ht="15" hidden="false" customHeight="false" outlineLevel="0" collapsed="false">
      <c r="B32" s="0" t="s">
        <v>392</v>
      </c>
      <c r="C32" s="0" t="n">
        <v>10</v>
      </c>
      <c r="M32" s="0" t="s">
        <v>393</v>
      </c>
      <c r="N32" s="0" t="n">
        <v>10</v>
      </c>
      <c r="X32" s="0" t="e">
        <f aca="false">B32/M32</f>
        <v>#VALUE!</v>
      </c>
      <c r="Z32" s="0" t="e">
        <f aca="false">D32/O32</f>
        <v>#DIV/0!</v>
      </c>
      <c r="AA32" s="0" t="e">
        <f aca="false">E32/P32</f>
        <v>#DIV/0!</v>
      </c>
      <c r="AB32" s="0" t="e">
        <f aca="false">F32/Q32</f>
        <v>#DIV/0!</v>
      </c>
      <c r="AC32" s="0" t="e">
        <f aca="false">G32/R32</f>
        <v>#DIV/0!</v>
      </c>
      <c r="AD32" s="0" t="e">
        <f aca="false">H32/S32</f>
        <v>#DIV/0!</v>
      </c>
      <c r="AE32" s="0" t="e">
        <f aca="false">I32/T32</f>
        <v>#DIV/0!</v>
      </c>
      <c r="AF32" s="0" t="e">
        <f aca="false">J32/U32</f>
        <v>#DIV/0!</v>
      </c>
      <c r="AG32" s="0" t="e">
        <f aca="false">K32/V32</f>
        <v>#DIV/0!</v>
      </c>
    </row>
    <row r="33" customFormat="false" ht="15" hidden="false" customHeight="false" outlineLevel="0" collapsed="false">
      <c r="B33" s="0" t="n">
        <v>3.312682749</v>
      </c>
      <c r="C33" s="0" t="n">
        <v>4.126218324</v>
      </c>
      <c r="D33" s="0" t="n">
        <v>5.770711501</v>
      </c>
      <c r="E33" s="0" t="n">
        <v>7.44761209</v>
      </c>
      <c r="F33" s="0" t="n">
        <v>18.7</v>
      </c>
      <c r="G33" s="0" t="n">
        <v>29.665082846</v>
      </c>
      <c r="H33" s="0" t="n">
        <v>40.663255361</v>
      </c>
      <c r="I33" s="0" t="n">
        <v>40.70297271</v>
      </c>
      <c r="J33" s="0" t="n">
        <v>40.9</v>
      </c>
      <c r="K33" s="0" t="n">
        <v>41.6</v>
      </c>
      <c r="M33" s="0" t="n">
        <v>1</v>
      </c>
      <c r="N33" s="0" t="n">
        <v>1.8</v>
      </c>
      <c r="O33" s="0" t="n">
        <v>5</v>
      </c>
      <c r="P33" s="0" t="n">
        <v>10.5</v>
      </c>
      <c r="Q33" s="0" t="n">
        <v>25.5</v>
      </c>
      <c r="R33" s="0" t="n">
        <v>25.5</v>
      </c>
      <c r="S33" s="0" t="n">
        <v>25.5</v>
      </c>
      <c r="T33" s="0" t="n">
        <v>25.5</v>
      </c>
      <c r="U33" s="0" t="n">
        <v>25.5</v>
      </c>
      <c r="V33" s="0" t="n">
        <v>28</v>
      </c>
      <c r="X33" s="0" t="n">
        <f aca="false">B33/M33</f>
        <v>3.312682749</v>
      </c>
      <c r="Y33" s="0" t="n">
        <f aca="false">C33/N33</f>
        <v>2.29234351333333</v>
      </c>
      <c r="Z33" s="0" t="n">
        <f aca="false">D33/O33</f>
        <v>1.1541423002</v>
      </c>
      <c r="AA33" s="0" t="n">
        <f aca="false">E33/P33</f>
        <v>0.709296389523809</v>
      </c>
      <c r="AB33" s="0" t="n">
        <f aca="false">F33/Q33</f>
        <v>0.733333333333333</v>
      </c>
      <c r="AC33" s="0" t="n">
        <f aca="false">G33/R33</f>
        <v>1.16333658219608</v>
      </c>
      <c r="AD33" s="0" t="n">
        <f aca="false">H33/S33</f>
        <v>1.59463746513725</v>
      </c>
      <c r="AE33" s="0" t="n">
        <f aca="false">I33/T33</f>
        <v>1.59619500823529</v>
      </c>
      <c r="AF33" s="0" t="n">
        <f aca="false">J33/U33</f>
        <v>1.60392156862745</v>
      </c>
      <c r="AG33" s="0" t="n">
        <f aca="false">K33/V33</f>
        <v>1.48571428571429</v>
      </c>
    </row>
    <row r="34" customFormat="false" ht="15" hidden="false" customHeight="false" outlineLevel="0" collapsed="false">
      <c r="X34" s="0" t="e">
        <f aca="false">B34/M34</f>
        <v>#DIV/0!</v>
      </c>
      <c r="Y34" s="0" t="e">
        <f aca="false">C34/N34</f>
        <v>#DIV/0!</v>
      </c>
      <c r="Z34" s="0" t="e">
        <f aca="false">D34/O34</f>
        <v>#DIV/0!</v>
      </c>
      <c r="AA34" s="0" t="e">
        <f aca="false">E34/P34</f>
        <v>#DIV/0!</v>
      </c>
      <c r="AB34" s="0" t="e">
        <f aca="false">F34/Q34</f>
        <v>#DIV/0!</v>
      </c>
      <c r="AC34" s="0" t="e">
        <f aca="false">G34/R34</f>
        <v>#DIV/0!</v>
      </c>
      <c r="AD34" s="0" t="e">
        <f aca="false">H34/S34</f>
        <v>#DIV/0!</v>
      </c>
      <c r="AE34" s="0" t="e">
        <f aca="false">I34/T34</f>
        <v>#DIV/0!</v>
      </c>
      <c r="AF34" s="0" t="e">
        <f aca="false">J34/U34</f>
        <v>#DIV/0!</v>
      </c>
      <c r="AG34" s="0" t="e">
        <f aca="false">K34/V34</f>
        <v>#DIV/0!</v>
      </c>
    </row>
    <row r="35" customFormat="false" ht="15" hidden="false" customHeight="false" outlineLevel="0" collapsed="false">
      <c r="B35" s="0" t="s">
        <v>394</v>
      </c>
      <c r="C35" s="0" t="n">
        <v>10</v>
      </c>
      <c r="M35" s="0" t="s">
        <v>395</v>
      </c>
      <c r="N35" s="0" t="n">
        <v>10</v>
      </c>
      <c r="X35" s="0" t="e">
        <f aca="false">B35/M35</f>
        <v>#VALUE!</v>
      </c>
      <c r="Z35" s="0" t="e">
        <f aca="false">D35/O35</f>
        <v>#DIV/0!</v>
      </c>
      <c r="AA35" s="0" t="e">
        <f aca="false">E35/P35</f>
        <v>#DIV/0!</v>
      </c>
      <c r="AB35" s="0" t="e">
        <f aca="false">F35/Q35</f>
        <v>#DIV/0!</v>
      </c>
      <c r="AC35" s="0" t="e">
        <f aca="false">G35/R35</f>
        <v>#DIV/0!</v>
      </c>
      <c r="AD35" s="0" t="e">
        <f aca="false">H35/S35</f>
        <v>#DIV/0!</v>
      </c>
      <c r="AE35" s="0" t="e">
        <f aca="false">I35/T35</f>
        <v>#DIV/0!</v>
      </c>
      <c r="AF35" s="0" t="e">
        <f aca="false">J35/U35</f>
        <v>#DIV/0!</v>
      </c>
      <c r="AG35" s="0" t="e">
        <f aca="false">K35/V35</f>
        <v>#DIV/0!</v>
      </c>
    </row>
    <row r="36" customFormat="false" ht="15" hidden="false" customHeight="false" outlineLevel="0" collapsed="false">
      <c r="B36" s="0" t="n">
        <v>3.312682749</v>
      </c>
      <c r="C36" s="0" t="n">
        <v>4.126218324</v>
      </c>
      <c r="D36" s="0" t="n">
        <v>5.770711501</v>
      </c>
      <c r="E36" s="0" t="n">
        <v>7.44761209</v>
      </c>
      <c r="F36" s="0" t="n">
        <v>18.7</v>
      </c>
      <c r="G36" s="0" t="n">
        <v>29.665082846</v>
      </c>
      <c r="H36" s="0" t="n">
        <v>40.663255361</v>
      </c>
      <c r="I36" s="0" t="n">
        <v>40.70297271</v>
      </c>
      <c r="J36" s="0" t="n">
        <v>40.9</v>
      </c>
      <c r="K36" s="0" t="n">
        <v>41.6</v>
      </c>
      <c r="M36" s="0" t="n">
        <v>1</v>
      </c>
      <c r="N36" s="0" t="n">
        <v>1.8</v>
      </c>
      <c r="O36" s="0" t="n">
        <v>5</v>
      </c>
      <c r="P36" s="0" t="n">
        <v>10.5</v>
      </c>
      <c r="Q36" s="0" t="n">
        <v>25.5</v>
      </c>
      <c r="R36" s="0" t="n">
        <v>25.5</v>
      </c>
      <c r="S36" s="0" t="n">
        <v>25.5</v>
      </c>
      <c r="T36" s="0" t="n">
        <v>25.5</v>
      </c>
      <c r="U36" s="0" t="n">
        <v>25.5</v>
      </c>
      <c r="V36" s="0" t="n">
        <v>28</v>
      </c>
      <c r="X36" s="0" t="n">
        <f aca="false">B36/M36</f>
        <v>3.312682749</v>
      </c>
      <c r="Y36" s="0" t="n">
        <f aca="false">C36/N36</f>
        <v>2.29234351333333</v>
      </c>
      <c r="Z36" s="0" t="n">
        <f aca="false">D36/O36</f>
        <v>1.1541423002</v>
      </c>
      <c r="AA36" s="0" t="n">
        <f aca="false">E36/P36</f>
        <v>0.709296389523809</v>
      </c>
      <c r="AB36" s="0" t="n">
        <f aca="false">F36/Q36</f>
        <v>0.733333333333333</v>
      </c>
      <c r="AC36" s="0" t="n">
        <f aca="false">G36/R36</f>
        <v>1.16333658219608</v>
      </c>
      <c r="AD36" s="0" t="n">
        <f aca="false">H36/S36</f>
        <v>1.59463746513725</v>
      </c>
      <c r="AE36" s="0" t="n">
        <f aca="false">I36/T36</f>
        <v>1.59619500823529</v>
      </c>
      <c r="AF36" s="0" t="n">
        <f aca="false">J36/U36</f>
        <v>1.60392156862745</v>
      </c>
      <c r="AG36" s="0" t="n">
        <f aca="false">K36/V36</f>
        <v>1.48571428571429</v>
      </c>
    </row>
    <row r="37" customFormat="false" ht="15" hidden="false" customHeight="false" outlineLevel="0" collapsed="false">
      <c r="X37" s="0" t="e">
        <f aca="false">B37/M37</f>
        <v>#DIV/0!</v>
      </c>
      <c r="Y37" s="0" t="e">
        <f aca="false">C37/N37</f>
        <v>#DIV/0!</v>
      </c>
      <c r="Z37" s="0" t="e">
        <f aca="false">D37/O37</f>
        <v>#DIV/0!</v>
      </c>
      <c r="AA37" s="0" t="e">
        <f aca="false">E37/P37</f>
        <v>#DIV/0!</v>
      </c>
      <c r="AB37" s="0" t="e">
        <f aca="false">F37/Q37</f>
        <v>#DIV/0!</v>
      </c>
      <c r="AC37" s="0" t="e">
        <f aca="false">G37/R37</f>
        <v>#DIV/0!</v>
      </c>
      <c r="AD37" s="0" t="e">
        <f aca="false">H37/S37</f>
        <v>#DIV/0!</v>
      </c>
      <c r="AE37" s="0" t="e">
        <f aca="false">I37/T37</f>
        <v>#DIV/0!</v>
      </c>
      <c r="AF37" s="0" t="e">
        <f aca="false">J37/U37</f>
        <v>#DIV/0!</v>
      </c>
      <c r="AG37" s="0" t="e">
        <f aca="false">K37/V37</f>
        <v>#DIV/0!</v>
      </c>
    </row>
    <row r="38" customFormat="false" ht="15" hidden="false" customHeight="false" outlineLevel="0" collapsed="false">
      <c r="B38" s="0" t="s">
        <v>396</v>
      </c>
      <c r="C38" s="0" t="n">
        <v>10</v>
      </c>
      <c r="M38" s="0" t="s">
        <v>397</v>
      </c>
      <c r="N38" s="0" t="n">
        <v>10</v>
      </c>
      <c r="X38" s="0" t="e">
        <f aca="false">B38/M38</f>
        <v>#VALUE!</v>
      </c>
      <c r="Z38" s="0" t="e">
        <f aca="false">D38/O38</f>
        <v>#DIV/0!</v>
      </c>
      <c r="AA38" s="0" t="e">
        <f aca="false">E38/P38</f>
        <v>#DIV/0!</v>
      </c>
      <c r="AB38" s="0" t="e">
        <f aca="false">F38/Q38</f>
        <v>#DIV/0!</v>
      </c>
      <c r="AC38" s="0" t="e">
        <f aca="false">G38/R38</f>
        <v>#DIV/0!</v>
      </c>
      <c r="AD38" s="0" t="e">
        <f aca="false">H38/S38</f>
        <v>#DIV/0!</v>
      </c>
      <c r="AE38" s="0" t="e">
        <f aca="false">I38/T38</f>
        <v>#DIV/0!</v>
      </c>
      <c r="AF38" s="0" t="e">
        <f aca="false">J38/U38</f>
        <v>#DIV/0!</v>
      </c>
      <c r="AG38" s="0" t="e">
        <f aca="false">K38/V38</f>
        <v>#DIV/0!</v>
      </c>
    </row>
    <row r="39" customFormat="false" ht="15" hidden="false" customHeight="false" outlineLevel="0" collapsed="false">
      <c r="B39" s="0" t="n">
        <v>2.6666667</v>
      </c>
      <c r="C39" s="0" t="n">
        <v>666.66666667</v>
      </c>
      <c r="D39" s="0" t="n">
        <v>1266.66666667</v>
      </c>
      <c r="E39" s="0" t="n">
        <v>3760.66666667</v>
      </c>
      <c r="F39" s="0" t="n">
        <v>5796.66666667</v>
      </c>
      <c r="G39" s="0" t="n">
        <v>8806.66666667</v>
      </c>
      <c r="H39" s="0" t="n">
        <v>8836.66666667</v>
      </c>
      <c r="I39" s="0" t="n">
        <v>8806.66666667</v>
      </c>
      <c r="J39" s="0" t="n">
        <v>8816.66666667</v>
      </c>
      <c r="K39" s="0" t="n">
        <v>8826.66666667</v>
      </c>
      <c r="M39" s="0" t="n">
        <v>380</v>
      </c>
      <c r="N39" s="0" t="n">
        <v>17000</v>
      </c>
      <c r="O39" s="0" t="n">
        <v>28500</v>
      </c>
      <c r="P39" s="0" t="n">
        <v>43000</v>
      </c>
      <c r="Q39" s="0" t="n">
        <v>44000</v>
      </c>
      <c r="R39" s="0" t="n">
        <v>44000</v>
      </c>
      <c r="S39" s="0" t="n">
        <v>44000</v>
      </c>
      <c r="T39" s="0" t="n">
        <v>44000</v>
      </c>
      <c r="U39" s="0" t="n">
        <v>44000</v>
      </c>
      <c r="V39" s="0" t="n">
        <v>44000</v>
      </c>
      <c r="X39" s="0" t="n">
        <f aca="false">B39/M39</f>
        <v>0.00701754394736842</v>
      </c>
      <c r="Y39" s="0" t="n">
        <f aca="false">C39/N39</f>
        <v>0.0392156862747059</v>
      </c>
      <c r="Z39" s="0" t="n">
        <f aca="false">D39/O39</f>
        <v>0.0444444444445614</v>
      </c>
      <c r="AA39" s="0" t="n">
        <f aca="false">E39/P39</f>
        <v>0.0874573643411628</v>
      </c>
      <c r="AB39" s="0" t="n">
        <f aca="false">F39/Q39</f>
        <v>0.1317424242425</v>
      </c>
      <c r="AC39" s="0" t="n">
        <f aca="false">G39/R39</f>
        <v>0.200151515151591</v>
      </c>
      <c r="AD39" s="0" t="n">
        <f aca="false">H39/S39</f>
        <v>0.200833333333409</v>
      </c>
      <c r="AE39" s="0" t="n">
        <f aca="false">I39/T39</f>
        <v>0.200151515151591</v>
      </c>
      <c r="AF39" s="0" t="n">
        <f aca="false">J39/U39</f>
        <v>0.200378787878864</v>
      </c>
      <c r="AG39" s="0" t="n">
        <f aca="false">K39/V39</f>
        <v>0.200606060606136</v>
      </c>
    </row>
    <row r="40" customFormat="false" ht="15" hidden="false" customHeight="false" outlineLevel="0" collapsed="false">
      <c r="X40" s="0" t="e">
        <f aca="false">B40/M40</f>
        <v>#DIV/0!</v>
      </c>
      <c r="Y40" s="0" t="e">
        <f aca="false">C40/N40</f>
        <v>#DIV/0!</v>
      </c>
      <c r="Z40" s="0" t="e">
        <f aca="false">D40/O40</f>
        <v>#DIV/0!</v>
      </c>
      <c r="AA40" s="0" t="e">
        <f aca="false">E40/P40</f>
        <v>#DIV/0!</v>
      </c>
      <c r="AB40" s="0" t="e">
        <f aca="false">F40/Q40</f>
        <v>#DIV/0!</v>
      </c>
      <c r="AC40" s="0" t="e">
        <f aca="false">G40/R40</f>
        <v>#DIV/0!</v>
      </c>
      <c r="AD40" s="0" t="e">
        <f aca="false">H40/S40</f>
        <v>#DIV/0!</v>
      </c>
      <c r="AE40" s="0" t="e">
        <f aca="false">I40/T40</f>
        <v>#DIV/0!</v>
      </c>
      <c r="AF40" s="0" t="e">
        <f aca="false">J40/U40</f>
        <v>#DIV/0!</v>
      </c>
      <c r="AG40" s="0" t="e">
        <f aca="false">K40/V40</f>
        <v>#DIV/0!</v>
      </c>
    </row>
    <row r="41" customFormat="false" ht="15" hidden="false" customHeight="false" outlineLevel="0" collapsed="false">
      <c r="B41" s="0" t="s">
        <v>398</v>
      </c>
      <c r="C41" s="0" t="n">
        <v>10</v>
      </c>
      <c r="M41" s="0" t="s">
        <v>399</v>
      </c>
      <c r="N41" s="0" t="n">
        <v>10</v>
      </c>
      <c r="X41" s="0" t="e">
        <f aca="false">B41/M41</f>
        <v>#VALUE!</v>
      </c>
      <c r="Z41" s="0" t="e">
        <f aca="false">D41/O41</f>
        <v>#DIV/0!</v>
      </c>
      <c r="AA41" s="0" t="e">
        <f aca="false">E41/P41</f>
        <v>#DIV/0!</v>
      </c>
      <c r="AB41" s="0" t="e">
        <f aca="false">F41/Q41</f>
        <v>#DIV/0!</v>
      </c>
      <c r="AC41" s="0" t="e">
        <f aca="false">G41/R41</f>
        <v>#DIV/0!</v>
      </c>
      <c r="AD41" s="0" t="e">
        <f aca="false">H41/S41</f>
        <v>#DIV/0!</v>
      </c>
      <c r="AE41" s="0" t="e">
        <f aca="false">I41/T41</f>
        <v>#DIV/0!</v>
      </c>
      <c r="AF41" s="0" t="e">
        <f aca="false">J41/U41</f>
        <v>#DIV/0!</v>
      </c>
      <c r="AG41" s="0" t="e">
        <f aca="false">K41/V41</f>
        <v>#DIV/0!</v>
      </c>
    </row>
    <row r="42" customFormat="false" ht="15" hidden="false" customHeight="false" outlineLevel="0" collapsed="false">
      <c r="B42" s="0" t="n">
        <v>2.6666667</v>
      </c>
      <c r="C42" s="0" t="n">
        <v>666.66666667</v>
      </c>
      <c r="D42" s="0" t="n">
        <v>1266.66666667</v>
      </c>
      <c r="E42" s="0" t="n">
        <v>3760.66666667</v>
      </c>
      <c r="F42" s="0" t="n">
        <v>5796.66666667</v>
      </c>
      <c r="G42" s="0" t="n">
        <v>8806.66666667</v>
      </c>
      <c r="H42" s="0" t="n">
        <v>8836.66666667</v>
      </c>
      <c r="I42" s="0" t="n">
        <v>8806.66666667</v>
      </c>
      <c r="J42" s="0" t="n">
        <v>8816.66666667</v>
      </c>
      <c r="K42" s="0" t="n">
        <v>8826.66666667</v>
      </c>
      <c r="M42" s="0" t="n">
        <v>380</v>
      </c>
      <c r="N42" s="0" t="n">
        <v>17000</v>
      </c>
      <c r="O42" s="0" t="n">
        <v>28500</v>
      </c>
      <c r="P42" s="0" t="n">
        <v>43000</v>
      </c>
      <c r="Q42" s="0" t="n">
        <v>44000</v>
      </c>
      <c r="R42" s="0" t="n">
        <v>44000</v>
      </c>
      <c r="S42" s="0" t="n">
        <v>44000</v>
      </c>
      <c r="T42" s="0" t="n">
        <v>44000</v>
      </c>
      <c r="U42" s="0" t="n">
        <v>44000</v>
      </c>
      <c r="V42" s="0" t="n">
        <v>44000</v>
      </c>
      <c r="X42" s="0" t="n">
        <f aca="false">B42/M42</f>
        <v>0.00701754394736842</v>
      </c>
      <c r="Y42" s="0" t="n">
        <f aca="false">C42/N42</f>
        <v>0.0392156862747059</v>
      </c>
      <c r="Z42" s="0" t="n">
        <f aca="false">D42/O42</f>
        <v>0.0444444444445614</v>
      </c>
      <c r="AA42" s="0" t="n">
        <f aca="false">E42/P42</f>
        <v>0.0874573643411628</v>
      </c>
      <c r="AB42" s="0" t="n">
        <f aca="false">F42/Q42</f>
        <v>0.1317424242425</v>
      </c>
      <c r="AC42" s="0" t="n">
        <f aca="false">G42/R42</f>
        <v>0.200151515151591</v>
      </c>
      <c r="AD42" s="0" t="n">
        <f aca="false">H42/S42</f>
        <v>0.200833333333409</v>
      </c>
      <c r="AE42" s="0" t="n">
        <f aca="false">I42/T42</f>
        <v>0.200151515151591</v>
      </c>
      <c r="AF42" s="0" t="n">
        <f aca="false">J42/U42</f>
        <v>0.200378787878864</v>
      </c>
      <c r="AG42" s="0" t="n">
        <f aca="false">K42/V42</f>
        <v>0.200606060606136</v>
      </c>
    </row>
    <row r="43" customFormat="false" ht="15" hidden="false" customHeight="false" outlineLevel="0" collapsed="false">
      <c r="X43" s="0" t="e">
        <f aca="false">B43/M43</f>
        <v>#DIV/0!</v>
      </c>
      <c r="Y43" s="0" t="e">
        <f aca="false">C43/N43</f>
        <v>#DIV/0!</v>
      </c>
      <c r="Z43" s="0" t="e">
        <f aca="false">D43/O43</f>
        <v>#DIV/0!</v>
      </c>
      <c r="AA43" s="0" t="e">
        <f aca="false">E43/P43</f>
        <v>#DIV/0!</v>
      </c>
      <c r="AB43" s="0" t="e">
        <f aca="false">F43/Q43</f>
        <v>#DIV/0!</v>
      </c>
      <c r="AC43" s="0" t="e">
        <f aca="false">G43/R43</f>
        <v>#DIV/0!</v>
      </c>
      <c r="AD43" s="0" t="e">
        <f aca="false">H43/S43</f>
        <v>#DIV/0!</v>
      </c>
      <c r="AE43" s="0" t="e">
        <f aca="false">I43/T43</f>
        <v>#DIV/0!</v>
      </c>
      <c r="AF43" s="0" t="e">
        <f aca="false">J43/U43</f>
        <v>#DIV/0!</v>
      </c>
      <c r="AG43" s="0" t="e">
        <f aca="false">K43/V43</f>
        <v>#DIV/0!</v>
      </c>
    </row>
    <row r="44" customFormat="false" ht="15" hidden="false" customHeight="false" outlineLevel="0" collapsed="false">
      <c r="B44" s="0" t="s">
        <v>400</v>
      </c>
      <c r="C44" s="0" t="n">
        <v>10</v>
      </c>
      <c r="M44" s="0" t="s">
        <v>401</v>
      </c>
      <c r="N44" s="0" t="n">
        <v>10</v>
      </c>
      <c r="X44" s="0" t="e">
        <f aca="false">B44/M44</f>
        <v>#VALUE!</v>
      </c>
      <c r="Z44" s="0" t="e">
        <f aca="false">D44/O44</f>
        <v>#DIV/0!</v>
      </c>
      <c r="AA44" s="0" t="e">
        <f aca="false">E44/P44</f>
        <v>#DIV/0!</v>
      </c>
      <c r="AB44" s="0" t="e">
        <f aca="false">F44/Q44</f>
        <v>#DIV/0!</v>
      </c>
      <c r="AC44" s="0" t="e">
        <f aca="false">G44/R44</f>
        <v>#DIV/0!</v>
      </c>
      <c r="AD44" s="0" t="e">
        <f aca="false">H44/S44</f>
        <v>#DIV/0!</v>
      </c>
      <c r="AE44" s="0" t="e">
        <f aca="false">I44/T44</f>
        <v>#DIV/0!</v>
      </c>
      <c r="AF44" s="0" t="e">
        <f aca="false">J44/U44</f>
        <v>#DIV/0!</v>
      </c>
      <c r="AG44" s="0" t="e">
        <f aca="false">K44/V44</f>
        <v>#DIV/0!</v>
      </c>
    </row>
    <row r="45" customFormat="false" ht="15" hidden="false" customHeight="false" outlineLevel="0" collapsed="false">
      <c r="B45" s="0" t="n">
        <v>2.6666667</v>
      </c>
      <c r="C45" s="0" t="n">
        <v>666.66666667</v>
      </c>
      <c r="D45" s="0" t="n">
        <v>1266.66666667</v>
      </c>
      <c r="E45" s="0" t="n">
        <v>3760.66666667</v>
      </c>
      <c r="F45" s="0" t="n">
        <v>5796.66666667</v>
      </c>
      <c r="G45" s="0" t="n">
        <v>8806.66666667</v>
      </c>
      <c r="H45" s="0" t="n">
        <v>8836.66666667</v>
      </c>
      <c r="I45" s="0" t="n">
        <v>8806.66666667</v>
      </c>
      <c r="J45" s="0" t="n">
        <v>8816.66666667</v>
      </c>
      <c r="K45" s="0" t="n">
        <v>8826.66666667</v>
      </c>
      <c r="M45" s="0" t="n">
        <v>380</v>
      </c>
      <c r="N45" s="0" t="n">
        <v>17000</v>
      </c>
      <c r="O45" s="0" t="n">
        <v>28500</v>
      </c>
      <c r="P45" s="0" t="n">
        <v>43000</v>
      </c>
      <c r="Q45" s="0" t="n">
        <v>44000</v>
      </c>
      <c r="R45" s="0" t="n">
        <v>44000</v>
      </c>
      <c r="S45" s="0" t="n">
        <v>44000</v>
      </c>
      <c r="T45" s="0" t="n">
        <v>44000</v>
      </c>
      <c r="U45" s="0" t="n">
        <v>44000</v>
      </c>
      <c r="V45" s="0" t="n">
        <v>44000</v>
      </c>
      <c r="X45" s="0" t="n">
        <f aca="false">B45/M45</f>
        <v>0.00701754394736842</v>
      </c>
      <c r="Y45" s="0" t="n">
        <f aca="false">C45/N45</f>
        <v>0.0392156862747059</v>
      </c>
      <c r="Z45" s="0" t="n">
        <f aca="false">D45/O45</f>
        <v>0.0444444444445614</v>
      </c>
      <c r="AA45" s="0" t="n">
        <f aca="false">E45/P45</f>
        <v>0.0874573643411628</v>
      </c>
      <c r="AB45" s="0" t="n">
        <f aca="false">F45/Q45</f>
        <v>0.1317424242425</v>
      </c>
      <c r="AC45" s="0" t="n">
        <f aca="false">G45/R45</f>
        <v>0.200151515151591</v>
      </c>
      <c r="AD45" s="0" t="n">
        <f aca="false">H45/S45</f>
        <v>0.200833333333409</v>
      </c>
      <c r="AE45" s="0" t="n">
        <f aca="false">I45/T45</f>
        <v>0.200151515151591</v>
      </c>
      <c r="AF45" s="0" t="n">
        <f aca="false">J45/U45</f>
        <v>0.200378787878864</v>
      </c>
      <c r="AG45" s="0" t="n">
        <f aca="false">K45/V45</f>
        <v>0.200606060606136</v>
      </c>
    </row>
    <row r="46" customFormat="false" ht="15" hidden="false" customHeight="false" outlineLevel="0" collapsed="false">
      <c r="X46" s="0" t="e">
        <f aca="false">B46/M46</f>
        <v>#DIV/0!</v>
      </c>
      <c r="Y46" s="0" t="e">
        <f aca="false">C46/N46</f>
        <v>#DIV/0!</v>
      </c>
      <c r="Z46" s="0" t="e">
        <f aca="false">D46/O46</f>
        <v>#DIV/0!</v>
      </c>
      <c r="AA46" s="0" t="e">
        <f aca="false">E46/P46</f>
        <v>#DIV/0!</v>
      </c>
      <c r="AB46" s="0" t="e">
        <f aca="false">F46/Q46</f>
        <v>#DIV/0!</v>
      </c>
      <c r="AC46" s="0" t="e">
        <f aca="false">G46/R46</f>
        <v>#DIV/0!</v>
      </c>
      <c r="AD46" s="0" t="e">
        <f aca="false">H46/S46</f>
        <v>#DIV/0!</v>
      </c>
      <c r="AE46" s="0" t="e">
        <f aca="false">I46/T46</f>
        <v>#DIV/0!</v>
      </c>
      <c r="AF46" s="0" t="e">
        <f aca="false">J46/U46</f>
        <v>#DIV/0!</v>
      </c>
      <c r="AG46" s="0" t="e">
        <f aca="false">K46/V46</f>
        <v>#DIV/0!</v>
      </c>
    </row>
    <row r="47" customFormat="false" ht="15" hidden="false" customHeight="false" outlineLevel="0" collapsed="false">
      <c r="B47" s="0" t="s">
        <v>402</v>
      </c>
      <c r="C47" s="0" t="n">
        <v>10</v>
      </c>
      <c r="M47" s="0" t="s">
        <v>403</v>
      </c>
      <c r="N47" s="0" t="n">
        <v>10</v>
      </c>
      <c r="X47" s="0" t="e">
        <f aca="false">B47/M47</f>
        <v>#VALUE!</v>
      </c>
      <c r="Z47" s="0" t="e">
        <f aca="false">D47/O47</f>
        <v>#DIV/0!</v>
      </c>
      <c r="AA47" s="0" t="e">
        <f aca="false">E47/P47</f>
        <v>#DIV/0!</v>
      </c>
      <c r="AB47" s="0" t="e">
        <f aca="false">F47/Q47</f>
        <v>#DIV/0!</v>
      </c>
      <c r="AC47" s="0" t="e">
        <f aca="false">G47/R47</f>
        <v>#DIV/0!</v>
      </c>
      <c r="AD47" s="0" t="e">
        <f aca="false">H47/S47</f>
        <v>#DIV/0!</v>
      </c>
      <c r="AE47" s="0" t="e">
        <f aca="false">I47/T47</f>
        <v>#DIV/0!</v>
      </c>
      <c r="AF47" s="0" t="e">
        <f aca="false">J47/U47</f>
        <v>#DIV/0!</v>
      </c>
      <c r="AG47" s="0" t="e">
        <f aca="false">K47/V47</f>
        <v>#DIV/0!</v>
      </c>
    </row>
    <row r="48" customFormat="false" ht="15" hidden="false" customHeight="false" outlineLevel="0" collapsed="false">
      <c r="B48" s="0" t="n">
        <v>0.030732943</v>
      </c>
      <c r="C48" s="0" t="n">
        <v>0.01732943</v>
      </c>
      <c r="D48" s="0" t="n">
        <v>0.00487329</v>
      </c>
      <c r="E48" s="0" t="n">
        <v>0.00487329</v>
      </c>
      <c r="F48" s="0" t="n">
        <v>0.00487329</v>
      </c>
      <c r="G48" s="0" t="n">
        <v>0.00487329</v>
      </c>
      <c r="H48" s="0" t="n">
        <v>0.00487329</v>
      </c>
      <c r="I48" s="0" t="n">
        <v>0.00487329</v>
      </c>
      <c r="J48" s="0" t="n">
        <v>0.00487329</v>
      </c>
      <c r="K48" s="0" t="n">
        <v>0.00487329</v>
      </c>
      <c r="M48" s="0" t="n">
        <v>0.1</v>
      </c>
      <c r="N48" s="0" t="n">
        <v>0.1</v>
      </c>
      <c r="O48" s="0" t="n">
        <v>0.1</v>
      </c>
      <c r="P48" s="0" t="n">
        <v>0.1</v>
      </c>
      <c r="Q48" s="0" t="n">
        <v>0.1</v>
      </c>
      <c r="R48" s="0" t="n">
        <v>0.1</v>
      </c>
      <c r="S48" s="0" t="n">
        <v>0.1</v>
      </c>
      <c r="T48" s="0" t="n">
        <v>0.1</v>
      </c>
      <c r="U48" s="0" t="n">
        <v>0.1</v>
      </c>
      <c r="V48" s="0" t="n">
        <v>0.1</v>
      </c>
      <c r="X48" s="0" t="n">
        <f aca="false">B48/M48</f>
        <v>0.30732943</v>
      </c>
      <c r="Y48" s="0" t="n">
        <f aca="false">C48/N48</f>
        <v>0.1732943</v>
      </c>
      <c r="Z48" s="0" t="n">
        <f aca="false">D48/O48</f>
        <v>0.0487329</v>
      </c>
      <c r="AA48" s="0" t="n">
        <f aca="false">E48/P48</f>
        <v>0.0487329</v>
      </c>
      <c r="AB48" s="0" t="n">
        <f aca="false">F48/Q48</f>
        <v>0.0487329</v>
      </c>
      <c r="AC48" s="0" t="n">
        <f aca="false">G48/R48</f>
        <v>0.0487329</v>
      </c>
      <c r="AD48" s="0" t="n">
        <f aca="false">H48/S48</f>
        <v>0.0487329</v>
      </c>
      <c r="AE48" s="0" t="n">
        <f aca="false">I48/T48</f>
        <v>0.0487329</v>
      </c>
      <c r="AF48" s="0" t="n">
        <f aca="false">J48/U48</f>
        <v>0.0487329</v>
      </c>
      <c r="AG48" s="0" t="n">
        <f aca="false">K48/V48</f>
        <v>0.0487329</v>
      </c>
    </row>
    <row r="49" customFormat="false" ht="15" hidden="false" customHeight="false" outlineLevel="0" collapsed="false">
      <c r="X49" s="0" t="e">
        <f aca="false">B49/M49</f>
        <v>#DIV/0!</v>
      </c>
      <c r="Y49" s="0" t="e">
        <f aca="false">C49/N49</f>
        <v>#DIV/0!</v>
      </c>
      <c r="Z49" s="0" t="e">
        <f aca="false">D49/O49</f>
        <v>#DIV/0!</v>
      </c>
      <c r="AA49" s="0" t="e">
        <f aca="false">E49/P49</f>
        <v>#DIV/0!</v>
      </c>
      <c r="AB49" s="0" t="e">
        <f aca="false">F49/Q49</f>
        <v>#DIV/0!</v>
      </c>
      <c r="AC49" s="0" t="e">
        <f aca="false">G49/R49</f>
        <v>#DIV/0!</v>
      </c>
      <c r="AD49" s="0" t="e">
        <f aca="false">H49/S49</f>
        <v>#DIV/0!</v>
      </c>
      <c r="AE49" s="0" t="e">
        <f aca="false">I49/T49</f>
        <v>#DIV/0!</v>
      </c>
      <c r="AF49" s="0" t="e">
        <f aca="false">J49/U49</f>
        <v>#DIV/0!</v>
      </c>
      <c r="AG49" s="0" t="e">
        <f aca="false">K49/V49</f>
        <v>#DIV/0!</v>
      </c>
    </row>
    <row r="50" customFormat="false" ht="15" hidden="false" customHeight="false" outlineLevel="0" collapsed="false">
      <c r="B50" s="0" t="s">
        <v>404</v>
      </c>
      <c r="C50" s="0" t="n">
        <v>10</v>
      </c>
      <c r="M50" s="0" t="s">
        <v>405</v>
      </c>
      <c r="N50" s="0" t="n">
        <v>10</v>
      </c>
      <c r="X50" s="0" t="e">
        <f aca="false">B50/M50</f>
        <v>#VALUE!</v>
      </c>
      <c r="Z50" s="0" t="e">
        <f aca="false">D50/O50</f>
        <v>#DIV/0!</v>
      </c>
      <c r="AA50" s="0" t="e">
        <f aca="false">E50/P50</f>
        <v>#DIV/0!</v>
      </c>
      <c r="AB50" s="0" t="e">
        <f aca="false">F50/Q50</f>
        <v>#DIV/0!</v>
      </c>
      <c r="AC50" s="0" t="e">
        <f aca="false">G50/R50</f>
        <v>#DIV/0!</v>
      </c>
      <c r="AD50" s="0" t="e">
        <f aca="false">H50/S50</f>
        <v>#DIV/0!</v>
      </c>
      <c r="AE50" s="0" t="e">
        <f aca="false">I50/T50</f>
        <v>#DIV/0!</v>
      </c>
      <c r="AF50" s="0" t="e">
        <f aca="false">J50/U50</f>
        <v>#DIV/0!</v>
      </c>
      <c r="AG50" s="0" t="e">
        <f aca="false">K50/V50</f>
        <v>#DIV/0!</v>
      </c>
    </row>
    <row r="51" customFormat="false" ht="15" hidden="false" customHeight="false" outlineLevel="0" collapsed="false">
      <c r="B51" s="0" t="n">
        <v>0.8</v>
      </c>
      <c r="C51" s="0" t="n">
        <v>1</v>
      </c>
      <c r="D51" s="0" t="n">
        <v>1.2</v>
      </c>
      <c r="E51" s="0" t="n">
        <v>1.7</v>
      </c>
      <c r="F51" s="0" t="n">
        <v>1.9</v>
      </c>
      <c r="G51" s="0" t="n">
        <v>2.1</v>
      </c>
      <c r="H51" s="0" t="n">
        <v>2.2</v>
      </c>
      <c r="I51" s="0" t="n">
        <v>2.9</v>
      </c>
      <c r="J51" s="0" t="n">
        <v>2.9</v>
      </c>
      <c r="K51" s="0" t="n">
        <v>2.9</v>
      </c>
      <c r="M51" s="0" t="n">
        <v>5.3</v>
      </c>
      <c r="N51" s="0" t="n">
        <v>10.6</v>
      </c>
      <c r="O51" s="0" t="n">
        <v>16.6</v>
      </c>
      <c r="P51" s="0" t="n">
        <v>25.7</v>
      </c>
      <c r="Q51" s="0" t="n">
        <v>25.7</v>
      </c>
      <c r="R51" s="0" t="n">
        <v>25.8</v>
      </c>
      <c r="S51" s="0" t="n">
        <v>25.8</v>
      </c>
      <c r="T51" s="0" t="n">
        <v>25.8</v>
      </c>
      <c r="U51" s="0" t="n">
        <v>25.8</v>
      </c>
      <c r="V51" s="0" t="n">
        <v>25.8</v>
      </c>
      <c r="X51" s="0" t="n">
        <f aca="false">B51/M51</f>
        <v>0.150943396226415</v>
      </c>
      <c r="Y51" s="0" t="n">
        <f aca="false">C51/N51</f>
        <v>0.0943396226415094</v>
      </c>
      <c r="Z51" s="0" t="n">
        <f aca="false">D51/O51</f>
        <v>0.072289156626506</v>
      </c>
      <c r="AA51" s="0" t="n">
        <f aca="false">E51/P51</f>
        <v>0.066147859922179</v>
      </c>
      <c r="AB51" s="0" t="n">
        <f aca="false">F51/Q51</f>
        <v>0.0739299610894942</v>
      </c>
      <c r="AC51" s="0" t="n">
        <f aca="false">G51/R51</f>
        <v>0.0813953488372093</v>
      </c>
      <c r="AD51" s="0" t="n">
        <f aca="false">H51/S51</f>
        <v>0.0852713178294574</v>
      </c>
      <c r="AE51" s="0" t="n">
        <f aca="false">I51/T51</f>
        <v>0.112403100775194</v>
      </c>
      <c r="AF51" s="0" t="n">
        <f aca="false">J51/U51</f>
        <v>0.112403100775194</v>
      </c>
      <c r="AG51" s="0" t="n">
        <f aca="false">K51/V51</f>
        <v>0.112403100775194</v>
      </c>
    </row>
    <row r="52" customFormat="false" ht="15" hidden="false" customHeight="false" outlineLevel="0" collapsed="false">
      <c r="X52" s="0" t="e">
        <f aca="false">B52/M52</f>
        <v>#DIV/0!</v>
      </c>
      <c r="Y52" s="0" t="e">
        <f aca="false">C52/N52</f>
        <v>#DIV/0!</v>
      </c>
      <c r="Z52" s="0" t="e">
        <f aca="false">D52/O52</f>
        <v>#DIV/0!</v>
      </c>
      <c r="AA52" s="0" t="e">
        <f aca="false">E52/P52</f>
        <v>#DIV/0!</v>
      </c>
      <c r="AB52" s="0" t="e">
        <f aca="false">F52/Q52</f>
        <v>#DIV/0!</v>
      </c>
      <c r="AC52" s="0" t="e">
        <f aca="false">G52/R52</f>
        <v>#DIV/0!</v>
      </c>
      <c r="AD52" s="0" t="e">
        <f aca="false">H52/S52</f>
        <v>#DIV/0!</v>
      </c>
      <c r="AE52" s="0" t="e">
        <f aca="false">I52/T52</f>
        <v>#DIV/0!</v>
      </c>
      <c r="AF52" s="0" t="e">
        <f aca="false">J52/U52</f>
        <v>#DIV/0!</v>
      </c>
      <c r="AG52" s="0" t="e">
        <f aca="false">K52/V52</f>
        <v>#DIV/0!</v>
      </c>
    </row>
    <row r="53" customFormat="false" ht="15" hidden="false" customHeight="false" outlineLevel="0" collapsed="false">
      <c r="B53" s="0" t="s">
        <v>406</v>
      </c>
      <c r="C53" s="0" t="n">
        <v>10</v>
      </c>
      <c r="M53" s="0" t="s">
        <v>407</v>
      </c>
      <c r="N53" s="0" t="n">
        <v>10</v>
      </c>
      <c r="X53" s="0" t="e">
        <f aca="false">B53/M53</f>
        <v>#VALUE!</v>
      </c>
      <c r="Z53" s="0" t="e">
        <f aca="false">D53/O53</f>
        <v>#DIV/0!</v>
      </c>
      <c r="AA53" s="0" t="e">
        <f aca="false">E53/P53</f>
        <v>#DIV/0!</v>
      </c>
      <c r="AB53" s="0" t="e">
        <f aca="false">F53/Q53</f>
        <v>#DIV/0!</v>
      </c>
      <c r="AC53" s="0" t="e">
        <f aca="false">G53/R53</f>
        <v>#DIV/0!</v>
      </c>
      <c r="AD53" s="0" t="e">
        <f aca="false">H53/S53</f>
        <v>#DIV/0!</v>
      </c>
      <c r="AE53" s="0" t="e">
        <f aca="false">I53/T53</f>
        <v>#DIV/0!</v>
      </c>
      <c r="AF53" s="0" t="e">
        <f aca="false">J53/U53</f>
        <v>#DIV/0!</v>
      </c>
      <c r="AG53" s="0" t="e">
        <f aca="false">K53/V53</f>
        <v>#DIV/0!</v>
      </c>
    </row>
    <row r="54" customFormat="false" ht="15" hidden="false" customHeight="false" outlineLevel="0" collapsed="false">
      <c r="B54" s="0" t="n">
        <v>0.8</v>
      </c>
      <c r="C54" s="0" t="n">
        <v>1</v>
      </c>
      <c r="D54" s="0" t="n">
        <v>1.2</v>
      </c>
      <c r="E54" s="0" t="n">
        <v>1.7</v>
      </c>
      <c r="F54" s="0" t="n">
        <v>1.9</v>
      </c>
      <c r="G54" s="0" t="n">
        <v>2.1</v>
      </c>
      <c r="H54" s="0" t="n">
        <v>2.2</v>
      </c>
      <c r="I54" s="0" t="n">
        <v>2.9</v>
      </c>
      <c r="J54" s="0" t="n">
        <v>2.9</v>
      </c>
      <c r="K54" s="0" t="n">
        <v>2.9</v>
      </c>
      <c r="M54" s="0" t="n">
        <v>5.3</v>
      </c>
      <c r="N54" s="0" t="n">
        <v>10.6</v>
      </c>
      <c r="O54" s="0" t="n">
        <v>16.6</v>
      </c>
      <c r="P54" s="0" t="n">
        <v>25.7</v>
      </c>
      <c r="Q54" s="0" t="n">
        <v>25.7</v>
      </c>
      <c r="R54" s="0" t="n">
        <v>25.8</v>
      </c>
      <c r="S54" s="0" t="n">
        <v>25.8</v>
      </c>
      <c r="T54" s="0" t="n">
        <v>25.8</v>
      </c>
      <c r="U54" s="0" t="n">
        <v>25.8</v>
      </c>
      <c r="V54" s="0" t="n">
        <v>25.8</v>
      </c>
      <c r="X54" s="0" t="n">
        <f aca="false">B54/M54</f>
        <v>0.150943396226415</v>
      </c>
      <c r="Y54" s="0" t="n">
        <f aca="false">C54/N54</f>
        <v>0.0943396226415094</v>
      </c>
      <c r="Z54" s="0" t="n">
        <f aca="false">D54/O54</f>
        <v>0.072289156626506</v>
      </c>
      <c r="AA54" s="0" t="n">
        <f aca="false">E54/P54</f>
        <v>0.066147859922179</v>
      </c>
      <c r="AB54" s="0" t="n">
        <f aca="false">F54/Q54</f>
        <v>0.0739299610894942</v>
      </c>
      <c r="AC54" s="0" t="n">
        <f aca="false">G54/R54</f>
        <v>0.0813953488372093</v>
      </c>
      <c r="AD54" s="0" t="n">
        <f aca="false">H54/S54</f>
        <v>0.0852713178294574</v>
      </c>
      <c r="AE54" s="0" t="n">
        <f aca="false">I54/T54</f>
        <v>0.112403100775194</v>
      </c>
      <c r="AF54" s="0" t="n">
        <f aca="false">J54/U54</f>
        <v>0.112403100775194</v>
      </c>
      <c r="AG54" s="0" t="n">
        <f aca="false">K54/V54</f>
        <v>0.112403100775194</v>
      </c>
    </row>
    <row r="55" customFormat="false" ht="15" hidden="false" customHeight="false" outlineLevel="0" collapsed="false">
      <c r="X55" s="0" t="e">
        <f aca="false">B55/M55</f>
        <v>#DIV/0!</v>
      </c>
      <c r="Y55" s="0" t="e">
        <f aca="false">C55/N55</f>
        <v>#DIV/0!</v>
      </c>
      <c r="Z55" s="0" t="e">
        <f aca="false">D55/O55</f>
        <v>#DIV/0!</v>
      </c>
      <c r="AA55" s="0" t="e">
        <f aca="false">E55/P55</f>
        <v>#DIV/0!</v>
      </c>
      <c r="AB55" s="0" t="e">
        <f aca="false">F55/Q55</f>
        <v>#DIV/0!</v>
      </c>
      <c r="AC55" s="0" t="e">
        <f aca="false">G55/R55</f>
        <v>#DIV/0!</v>
      </c>
      <c r="AD55" s="0" t="e">
        <f aca="false">H55/S55</f>
        <v>#DIV/0!</v>
      </c>
      <c r="AE55" s="0" t="e">
        <f aca="false">I55/T55</f>
        <v>#DIV/0!</v>
      </c>
      <c r="AF55" s="0" t="e">
        <f aca="false">J55/U55</f>
        <v>#DIV/0!</v>
      </c>
      <c r="AG55" s="0" t="e">
        <f aca="false">K55/V55</f>
        <v>#DIV/0!</v>
      </c>
    </row>
    <row r="56" customFormat="false" ht="15" hidden="false" customHeight="false" outlineLevel="0" collapsed="false">
      <c r="B56" s="0" t="s">
        <v>408</v>
      </c>
      <c r="C56" s="0" t="n">
        <v>10</v>
      </c>
      <c r="M56" s="0" t="s">
        <v>409</v>
      </c>
      <c r="N56" s="0" t="n">
        <v>10</v>
      </c>
      <c r="X56" s="0" t="e">
        <f aca="false">B56/M56</f>
        <v>#VALUE!</v>
      </c>
      <c r="Z56" s="0" t="e">
        <f aca="false">D56/O56</f>
        <v>#DIV/0!</v>
      </c>
      <c r="AA56" s="0" t="e">
        <f aca="false">E56/P56</f>
        <v>#DIV/0!</v>
      </c>
      <c r="AB56" s="0" t="e">
        <f aca="false">F56/Q56</f>
        <v>#DIV/0!</v>
      </c>
      <c r="AC56" s="0" t="e">
        <f aca="false">G56/R56</f>
        <v>#DIV/0!</v>
      </c>
      <c r="AD56" s="0" t="e">
        <f aca="false">H56/S56</f>
        <v>#DIV/0!</v>
      </c>
      <c r="AE56" s="0" t="e">
        <f aca="false">I56/T56</f>
        <v>#DIV/0!</v>
      </c>
      <c r="AF56" s="0" t="e">
        <f aca="false">J56/U56</f>
        <v>#DIV/0!</v>
      </c>
      <c r="AG56" s="0" t="e">
        <f aca="false">K56/V56</f>
        <v>#DIV/0!</v>
      </c>
    </row>
    <row r="57" customFormat="false" ht="15" hidden="false" customHeight="false" outlineLevel="0" collapsed="false">
      <c r="B57" s="0" t="n">
        <v>0.8</v>
      </c>
      <c r="C57" s="0" t="n">
        <v>1</v>
      </c>
      <c r="D57" s="0" t="n">
        <v>1.2</v>
      </c>
      <c r="E57" s="0" t="n">
        <v>1.7</v>
      </c>
      <c r="F57" s="0" t="n">
        <v>1.9</v>
      </c>
      <c r="G57" s="0" t="n">
        <v>2.1</v>
      </c>
      <c r="H57" s="0" t="n">
        <v>2.2</v>
      </c>
      <c r="I57" s="0" t="n">
        <v>2.9</v>
      </c>
      <c r="J57" s="0" t="n">
        <v>2.9</v>
      </c>
      <c r="K57" s="0" t="n">
        <v>2.9</v>
      </c>
      <c r="M57" s="0" t="n">
        <v>5.3</v>
      </c>
      <c r="N57" s="0" t="n">
        <v>10.6</v>
      </c>
      <c r="O57" s="0" t="n">
        <v>16.6</v>
      </c>
      <c r="P57" s="0" t="n">
        <v>25.7</v>
      </c>
      <c r="Q57" s="0" t="n">
        <v>25.7</v>
      </c>
      <c r="R57" s="0" t="n">
        <v>25.8</v>
      </c>
      <c r="S57" s="0" t="n">
        <v>25.8</v>
      </c>
      <c r="T57" s="0" t="n">
        <v>25.8</v>
      </c>
      <c r="U57" s="0" t="n">
        <v>25.8</v>
      </c>
      <c r="V57" s="0" t="n">
        <v>25.8</v>
      </c>
      <c r="X57" s="0" t="n">
        <f aca="false">B57/M57</f>
        <v>0.150943396226415</v>
      </c>
      <c r="Y57" s="0" t="n">
        <f aca="false">C57/N57</f>
        <v>0.0943396226415094</v>
      </c>
      <c r="Z57" s="0" t="n">
        <f aca="false">D57/O57</f>
        <v>0.072289156626506</v>
      </c>
      <c r="AA57" s="0" t="n">
        <f aca="false">E57/P57</f>
        <v>0.066147859922179</v>
      </c>
      <c r="AB57" s="0" t="n">
        <f aca="false">F57/Q57</f>
        <v>0.0739299610894942</v>
      </c>
      <c r="AC57" s="0" t="n">
        <f aca="false">G57/R57</f>
        <v>0.0813953488372093</v>
      </c>
      <c r="AD57" s="0" t="n">
        <f aca="false">H57/S57</f>
        <v>0.0852713178294574</v>
      </c>
      <c r="AE57" s="0" t="n">
        <f aca="false">I57/T57</f>
        <v>0.112403100775194</v>
      </c>
      <c r="AF57" s="0" t="n">
        <f aca="false">J57/U57</f>
        <v>0.112403100775194</v>
      </c>
      <c r="AG57" s="0" t="n">
        <f aca="false">K57/V57</f>
        <v>0.112403100775194</v>
      </c>
    </row>
    <row r="58" customFormat="false" ht="15" hidden="false" customHeight="false" outlineLevel="0" collapsed="false">
      <c r="X58" s="0" t="e">
        <f aca="false">B58/M58</f>
        <v>#DIV/0!</v>
      </c>
      <c r="Y58" s="0" t="e">
        <f aca="false">C58/N58</f>
        <v>#DIV/0!</v>
      </c>
      <c r="Z58" s="0" t="e">
        <f aca="false">D58/O58</f>
        <v>#DIV/0!</v>
      </c>
      <c r="AA58" s="0" t="e">
        <f aca="false">E58/P58</f>
        <v>#DIV/0!</v>
      </c>
      <c r="AB58" s="0" t="e">
        <f aca="false">F58/Q58</f>
        <v>#DIV/0!</v>
      </c>
      <c r="AC58" s="0" t="e">
        <f aca="false">G58/R58</f>
        <v>#DIV/0!</v>
      </c>
      <c r="AD58" s="0" t="e">
        <f aca="false">H58/S58</f>
        <v>#DIV/0!</v>
      </c>
      <c r="AE58" s="0" t="e">
        <f aca="false">I58/T58</f>
        <v>#DIV/0!</v>
      </c>
      <c r="AF58" s="0" t="e">
        <f aca="false">J58/U58</f>
        <v>#DIV/0!</v>
      </c>
      <c r="AG58" s="0" t="e">
        <f aca="false">K58/V58</f>
        <v>#DIV/0!</v>
      </c>
    </row>
    <row r="59" customFormat="false" ht="15" hidden="false" customHeight="false" outlineLevel="0" collapsed="false">
      <c r="B59" s="0" t="s">
        <v>410</v>
      </c>
      <c r="C59" s="0" t="n">
        <v>10</v>
      </c>
      <c r="M59" s="0" t="s">
        <v>411</v>
      </c>
      <c r="N59" s="0" t="n">
        <v>10</v>
      </c>
      <c r="X59" s="0" t="e">
        <f aca="false">B59/M59</f>
        <v>#VALUE!</v>
      </c>
      <c r="Z59" s="0" t="e">
        <f aca="false">D59/O59</f>
        <v>#DIV/0!</v>
      </c>
      <c r="AA59" s="0" t="e">
        <f aca="false">E59/P59</f>
        <v>#DIV/0!</v>
      </c>
      <c r="AB59" s="0" t="e">
        <f aca="false">F59/Q59</f>
        <v>#DIV/0!</v>
      </c>
      <c r="AC59" s="0" t="e">
        <f aca="false">G59/R59</f>
        <v>#DIV/0!</v>
      </c>
      <c r="AD59" s="0" t="e">
        <f aca="false">H59/S59</f>
        <v>#DIV/0!</v>
      </c>
      <c r="AE59" s="0" t="e">
        <f aca="false">I59/T59</f>
        <v>#DIV/0!</v>
      </c>
      <c r="AF59" s="0" t="e">
        <f aca="false">J59/U59</f>
        <v>#DIV/0!</v>
      </c>
      <c r="AG59" s="0" t="e">
        <f aca="false">K59/V59</f>
        <v>#DIV/0!</v>
      </c>
    </row>
    <row r="60" customFormat="false" ht="15" hidden="false" customHeight="false" outlineLevel="0" collapsed="false">
      <c r="B60" s="0" t="n">
        <v>1.840253411</v>
      </c>
      <c r="C60" s="0" t="n">
        <v>5.048245614</v>
      </c>
      <c r="D60" s="0" t="n">
        <v>6.669103314</v>
      </c>
      <c r="E60" s="0" t="n">
        <v>18.4288499</v>
      </c>
      <c r="F60" s="0" t="n">
        <v>29.21052632</v>
      </c>
      <c r="G60" s="0" t="n">
        <v>75.89668616</v>
      </c>
      <c r="H60" s="0" t="n">
        <v>109.14327485</v>
      </c>
      <c r="I60" s="0" t="n">
        <v>152.75584795</v>
      </c>
      <c r="J60" s="0" t="n">
        <v>166.47051657</v>
      </c>
      <c r="K60" s="0" t="n">
        <v>150</v>
      </c>
      <c r="M60" s="0" t="n">
        <v>600</v>
      </c>
      <c r="N60" s="0" t="n">
        <v>800</v>
      </c>
      <c r="O60" s="0" t="n">
        <v>900</v>
      </c>
      <c r="P60" s="0" t="n">
        <v>1600</v>
      </c>
      <c r="Q60" s="0" t="n">
        <v>1800</v>
      </c>
      <c r="R60" s="0" t="n">
        <v>1900</v>
      </c>
      <c r="S60" s="0" t="n">
        <v>2100</v>
      </c>
      <c r="T60" s="0" t="n">
        <v>2200</v>
      </c>
      <c r="U60" s="0" t="n">
        <v>2200</v>
      </c>
      <c r="V60" s="0" t="n">
        <v>2200</v>
      </c>
      <c r="X60" s="0" t="n">
        <f aca="false">B60/M60</f>
        <v>0.00306708901833333</v>
      </c>
      <c r="Y60" s="0" t="n">
        <f aca="false">C60/N60</f>
        <v>0.0063103070175</v>
      </c>
      <c r="Z60" s="0" t="n">
        <f aca="false">D60/O60</f>
        <v>0.00741011479333333</v>
      </c>
      <c r="AA60" s="0" t="n">
        <f aca="false">E60/P60</f>
        <v>0.0115180311875</v>
      </c>
      <c r="AB60" s="0" t="n">
        <f aca="false">F60/Q60</f>
        <v>0.0162280701777778</v>
      </c>
      <c r="AC60" s="0" t="n">
        <f aca="false">G60/R60</f>
        <v>0.0399456242947368</v>
      </c>
      <c r="AD60" s="0" t="n">
        <f aca="false">H60/S60</f>
        <v>0.0519729880238095</v>
      </c>
      <c r="AE60" s="0" t="n">
        <f aca="false">I60/T60</f>
        <v>0.0694344763409091</v>
      </c>
      <c r="AF60" s="0" t="n">
        <f aca="false">J60/U60</f>
        <v>0.0756684166227273</v>
      </c>
      <c r="AG60" s="0" t="n">
        <f aca="false">K60/V60</f>
        <v>0.0681818181818182</v>
      </c>
    </row>
    <row r="61" customFormat="false" ht="15" hidden="false" customHeight="false" outlineLevel="0" collapsed="false">
      <c r="X61" s="0" t="e">
        <f aca="false">B61/M61</f>
        <v>#DIV/0!</v>
      </c>
      <c r="Y61" s="0" t="e">
        <f aca="false">C61/N61</f>
        <v>#DIV/0!</v>
      </c>
      <c r="Z61" s="0" t="e">
        <f aca="false">D61/O61</f>
        <v>#DIV/0!</v>
      </c>
      <c r="AA61" s="0" t="e">
        <f aca="false">E61/P61</f>
        <v>#DIV/0!</v>
      </c>
      <c r="AB61" s="0" t="e">
        <f aca="false">F61/Q61</f>
        <v>#DIV/0!</v>
      </c>
      <c r="AC61" s="0" t="e">
        <f aca="false">G61/R61</f>
        <v>#DIV/0!</v>
      </c>
      <c r="AD61" s="0" t="e">
        <f aca="false">H61/S61</f>
        <v>#DIV/0!</v>
      </c>
      <c r="AE61" s="0" t="e">
        <f aca="false">I61/T61</f>
        <v>#DIV/0!</v>
      </c>
      <c r="AF61" s="0" t="e">
        <f aca="false">J61/U61</f>
        <v>#DIV/0!</v>
      </c>
      <c r="AG61" s="0" t="e">
        <f aca="false">K61/V61</f>
        <v>#DIV/0!</v>
      </c>
    </row>
    <row r="62" customFormat="false" ht="15" hidden="false" customHeight="false" outlineLevel="0" collapsed="false">
      <c r="B62" s="0" t="s">
        <v>412</v>
      </c>
      <c r="C62" s="0" t="n">
        <v>10</v>
      </c>
      <c r="M62" s="0" t="s">
        <v>413</v>
      </c>
      <c r="N62" s="0" t="n">
        <v>10</v>
      </c>
      <c r="X62" s="0" t="e">
        <f aca="false">B62/M62</f>
        <v>#VALUE!</v>
      </c>
      <c r="Z62" s="0" t="e">
        <f aca="false">D62/O62</f>
        <v>#DIV/0!</v>
      </c>
      <c r="AA62" s="0" t="e">
        <f aca="false">E62/P62</f>
        <v>#DIV/0!</v>
      </c>
      <c r="AB62" s="0" t="e">
        <f aca="false">F62/Q62</f>
        <v>#DIV/0!</v>
      </c>
      <c r="AC62" s="0" t="e">
        <f aca="false">G62/R62</f>
        <v>#DIV/0!</v>
      </c>
      <c r="AD62" s="0" t="e">
        <f aca="false">H62/S62</f>
        <v>#DIV/0!</v>
      </c>
      <c r="AE62" s="0" t="e">
        <f aca="false">I62/T62</f>
        <v>#DIV/0!</v>
      </c>
      <c r="AF62" s="0" t="e">
        <f aca="false">J62/U62</f>
        <v>#DIV/0!</v>
      </c>
      <c r="AG62" s="0" t="e">
        <f aca="false">K62/V62</f>
        <v>#DIV/0!</v>
      </c>
    </row>
    <row r="63" customFormat="false" ht="15" hidden="false" customHeight="false" outlineLevel="0" collapsed="false">
      <c r="B63" s="0" t="n">
        <v>6.030994152</v>
      </c>
      <c r="C63" s="0" t="n">
        <v>9.30994152</v>
      </c>
      <c r="D63" s="0" t="n">
        <v>9.511695906</v>
      </c>
      <c r="E63" s="0" t="n">
        <v>9.3</v>
      </c>
      <c r="F63" s="0" t="n">
        <v>9.289717349</v>
      </c>
      <c r="G63" s="0" t="n">
        <v>9.315545809</v>
      </c>
      <c r="H63" s="0" t="n">
        <v>9.315545809</v>
      </c>
      <c r="I63" s="0" t="n">
        <v>9.5</v>
      </c>
      <c r="J63" s="0" t="n">
        <v>9.521832359</v>
      </c>
      <c r="K63" s="0" t="n">
        <v>9.59</v>
      </c>
      <c r="M63" s="0" t="n">
        <v>2.5</v>
      </c>
      <c r="N63" s="0" t="n">
        <v>7.5</v>
      </c>
      <c r="O63" s="0" t="n">
        <v>12</v>
      </c>
      <c r="P63" s="0" t="n">
        <v>20.8</v>
      </c>
      <c r="Q63" s="0" t="n">
        <v>28.8</v>
      </c>
      <c r="R63" s="0" t="n">
        <v>28.8</v>
      </c>
      <c r="S63" s="0" t="n">
        <v>30.8</v>
      </c>
      <c r="T63" s="0" t="n">
        <v>30.8</v>
      </c>
      <c r="U63" s="0" t="n">
        <v>35</v>
      </c>
      <c r="V63" s="0" t="n">
        <v>35</v>
      </c>
      <c r="X63" s="0" t="n">
        <f aca="false">B63/M63</f>
        <v>2.4123976608</v>
      </c>
      <c r="Y63" s="0" t="n">
        <f aca="false">C63/N63</f>
        <v>1.241325536</v>
      </c>
      <c r="Z63" s="0" t="n">
        <f aca="false">D63/O63</f>
        <v>0.7926413255</v>
      </c>
      <c r="AA63" s="0" t="n">
        <f aca="false">E63/P63</f>
        <v>0.447115384615385</v>
      </c>
      <c r="AB63" s="0" t="n">
        <f aca="false">F63/Q63</f>
        <v>0.322559630173611</v>
      </c>
      <c r="AC63" s="0" t="n">
        <f aca="false">G63/R63</f>
        <v>0.323456451701389</v>
      </c>
      <c r="AD63" s="0" t="n">
        <f aca="false">H63/S63</f>
        <v>0.302452786006493</v>
      </c>
      <c r="AE63" s="0" t="n">
        <f aca="false">I63/T63</f>
        <v>0.308441558441558</v>
      </c>
      <c r="AF63" s="0" t="n">
        <f aca="false">J63/U63</f>
        <v>0.272052353114286</v>
      </c>
      <c r="AG63" s="0" t="n">
        <f aca="false">K63/V63</f>
        <v>0.274</v>
      </c>
    </row>
    <row r="64" customFormat="false" ht="15" hidden="false" customHeight="false" outlineLevel="0" collapsed="false">
      <c r="X64" s="0" t="e">
        <f aca="false">B64/M64</f>
        <v>#DIV/0!</v>
      </c>
      <c r="Y64" s="0" t="e">
        <f aca="false">C64/N64</f>
        <v>#DIV/0!</v>
      </c>
      <c r="Z64" s="0" t="e">
        <f aca="false">D64/O64</f>
        <v>#DIV/0!</v>
      </c>
      <c r="AA64" s="0" t="e">
        <f aca="false">E64/P64</f>
        <v>#DIV/0!</v>
      </c>
      <c r="AB64" s="0" t="e">
        <f aca="false">F64/Q64</f>
        <v>#DIV/0!</v>
      </c>
      <c r="AC64" s="0" t="e">
        <f aca="false">G64/R64</f>
        <v>#DIV/0!</v>
      </c>
      <c r="AD64" s="0" t="e">
        <f aca="false">H64/S64</f>
        <v>#DIV/0!</v>
      </c>
      <c r="AE64" s="0" t="e">
        <f aca="false">I64/T64</f>
        <v>#DIV/0!</v>
      </c>
      <c r="AF64" s="0" t="e">
        <f aca="false">J64/U64</f>
        <v>#DIV/0!</v>
      </c>
      <c r="AG64" s="0" t="e">
        <f aca="false">K64/V64</f>
        <v>#DIV/0!</v>
      </c>
    </row>
    <row r="65" customFormat="false" ht="15" hidden="false" customHeight="false" outlineLevel="0" collapsed="false">
      <c r="B65" s="0" t="s">
        <v>414</v>
      </c>
      <c r="C65" s="0" t="n">
        <v>10</v>
      </c>
      <c r="M65" s="0" t="s">
        <v>415</v>
      </c>
      <c r="N65" s="0" t="n">
        <v>10</v>
      </c>
      <c r="X65" s="0" t="e">
        <f aca="false">B65/M65</f>
        <v>#VALUE!</v>
      </c>
      <c r="Z65" s="0" t="e">
        <f aca="false">D65/O65</f>
        <v>#DIV/0!</v>
      </c>
      <c r="AA65" s="0" t="e">
        <f aca="false">E65/P65</f>
        <v>#DIV/0!</v>
      </c>
      <c r="AB65" s="0" t="e">
        <f aca="false">F65/Q65</f>
        <v>#DIV/0!</v>
      </c>
      <c r="AC65" s="0" t="e">
        <f aca="false">G65/R65</f>
        <v>#DIV/0!</v>
      </c>
      <c r="AD65" s="0" t="e">
        <f aca="false">H65/S65</f>
        <v>#DIV/0!</v>
      </c>
      <c r="AE65" s="0" t="e">
        <f aca="false">I65/T65</f>
        <v>#DIV/0!</v>
      </c>
      <c r="AF65" s="0" t="e">
        <f aca="false">J65/U65</f>
        <v>#DIV/0!</v>
      </c>
      <c r="AG65" s="0" t="e">
        <f aca="false">K65/V65</f>
        <v>#DIV/0!</v>
      </c>
    </row>
    <row r="66" customFormat="false" ht="15" hidden="false" customHeight="false" outlineLevel="0" collapsed="false">
      <c r="B66" s="0" t="n">
        <v>6.030994152</v>
      </c>
      <c r="C66" s="0" t="n">
        <v>9.30994152</v>
      </c>
      <c r="D66" s="0" t="n">
        <v>9.511695906</v>
      </c>
      <c r="E66" s="0" t="n">
        <v>9.3</v>
      </c>
      <c r="F66" s="0" t="n">
        <v>9.289717349</v>
      </c>
      <c r="G66" s="0" t="n">
        <v>9.315545809</v>
      </c>
      <c r="H66" s="0" t="n">
        <v>9.315545809</v>
      </c>
      <c r="I66" s="0" t="n">
        <v>9.5</v>
      </c>
      <c r="J66" s="0" t="n">
        <v>9.521832359</v>
      </c>
      <c r="K66" s="0" t="n">
        <v>9.59</v>
      </c>
      <c r="M66" s="0" t="n">
        <v>2.5</v>
      </c>
      <c r="N66" s="0" t="n">
        <v>7.5</v>
      </c>
      <c r="O66" s="0" t="n">
        <v>12</v>
      </c>
      <c r="P66" s="0" t="n">
        <v>20.8</v>
      </c>
      <c r="Q66" s="0" t="n">
        <v>28.8</v>
      </c>
      <c r="R66" s="0" t="n">
        <v>28.8</v>
      </c>
      <c r="S66" s="0" t="n">
        <v>30.8</v>
      </c>
      <c r="T66" s="0" t="n">
        <v>30.8</v>
      </c>
      <c r="U66" s="0" t="n">
        <v>35</v>
      </c>
      <c r="V66" s="0" t="n">
        <v>35</v>
      </c>
      <c r="X66" s="0" t="n">
        <f aca="false">B66/M66</f>
        <v>2.4123976608</v>
      </c>
      <c r="Y66" s="0" t="n">
        <f aca="false">C66/N66</f>
        <v>1.241325536</v>
      </c>
      <c r="Z66" s="0" t="n">
        <f aca="false">D66/O66</f>
        <v>0.7926413255</v>
      </c>
      <c r="AA66" s="0" t="n">
        <f aca="false">E66/P66</f>
        <v>0.447115384615385</v>
      </c>
      <c r="AB66" s="0" t="n">
        <f aca="false">F66/Q66</f>
        <v>0.322559630173611</v>
      </c>
      <c r="AC66" s="0" t="n">
        <f aca="false">G66/R66</f>
        <v>0.323456451701389</v>
      </c>
      <c r="AD66" s="0" t="n">
        <f aca="false">H66/S66</f>
        <v>0.302452786006493</v>
      </c>
      <c r="AE66" s="0" t="n">
        <f aca="false">I66/T66</f>
        <v>0.308441558441558</v>
      </c>
      <c r="AF66" s="0" t="n">
        <f aca="false">J66/U66</f>
        <v>0.272052353114286</v>
      </c>
      <c r="AG66" s="0" t="n">
        <f aca="false">K66/V66</f>
        <v>0.274</v>
      </c>
    </row>
    <row r="67" customFormat="false" ht="15" hidden="false" customHeight="false" outlineLevel="0" collapsed="false">
      <c r="X67" s="0" t="e">
        <f aca="false">B67/M67</f>
        <v>#DIV/0!</v>
      </c>
      <c r="Y67" s="0" t="e">
        <f aca="false">C67/N67</f>
        <v>#DIV/0!</v>
      </c>
      <c r="Z67" s="0" t="e">
        <f aca="false">D67/O67</f>
        <v>#DIV/0!</v>
      </c>
      <c r="AA67" s="0" t="e">
        <f aca="false">E67/P67</f>
        <v>#DIV/0!</v>
      </c>
      <c r="AB67" s="0" t="e">
        <f aca="false">F67/Q67</f>
        <v>#DIV/0!</v>
      </c>
      <c r="AC67" s="0" t="e">
        <f aca="false">G67/R67</f>
        <v>#DIV/0!</v>
      </c>
      <c r="AD67" s="0" t="e">
        <f aca="false">H67/S67</f>
        <v>#DIV/0!</v>
      </c>
      <c r="AE67" s="0" t="e">
        <f aca="false">I67/T67</f>
        <v>#DIV/0!</v>
      </c>
      <c r="AF67" s="0" t="e">
        <f aca="false">J67/U67</f>
        <v>#DIV/0!</v>
      </c>
      <c r="AG67" s="0" t="e">
        <f aca="false">K67/V67</f>
        <v>#DIV/0!</v>
      </c>
    </row>
    <row r="68" customFormat="false" ht="15" hidden="false" customHeight="false" outlineLevel="0" collapsed="false">
      <c r="B68" s="0" t="s">
        <v>416</v>
      </c>
      <c r="C68" s="0" t="n">
        <v>10</v>
      </c>
      <c r="M68" s="0" t="s">
        <v>417</v>
      </c>
      <c r="N68" s="0" t="n">
        <v>10</v>
      </c>
      <c r="X68" s="0" t="e">
        <f aca="false">B68/M68</f>
        <v>#VALUE!</v>
      </c>
      <c r="Z68" s="0" t="e">
        <f aca="false">D68/O68</f>
        <v>#DIV/0!</v>
      </c>
      <c r="AA68" s="0" t="e">
        <f aca="false">E68/P68</f>
        <v>#DIV/0!</v>
      </c>
      <c r="AB68" s="0" t="e">
        <f aca="false">F68/Q68</f>
        <v>#DIV/0!</v>
      </c>
      <c r="AC68" s="0" t="e">
        <f aca="false">G68/R68</f>
        <v>#DIV/0!</v>
      </c>
      <c r="AD68" s="0" t="e">
        <f aca="false">H68/S68</f>
        <v>#DIV/0!</v>
      </c>
      <c r="AE68" s="0" t="e">
        <f aca="false">I68/T68</f>
        <v>#DIV/0!</v>
      </c>
      <c r="AF68" s="0" t="e">
        <f aca="false">J68/U68</f>
        <v>#DIV/0!</v>
      </c>
      <c r="AG68" s="0" t="e">
        <f aca="false">K68/V68</f>
        <v>#DIV/0!</v>
      </c>
    </row>
    <row r="69" customFormat="false" ht="15" hidden="false" customHeight="false" outlineLevel="0" collapsed="false">
      <c r="B69" s="0" t="n">
        <v>2.76608187</v>
      </c>
      <c r="C69" s="0" t="n">
        <v>33.82675439</v>
      </c>
      <c r="D69" s="0" t="n">
        <v>78.98330897</v>
      </c>
      <c r="E69" s="0" t="n">
        <v>155.83089669</v>
      </c>
      <c r="F69" s="0" t="n">
        <v>252.43116472</v>
      </c>
      <c r="G69" s="0" t="n">
        <v>305.03045809</v>
      </c>
      <c r="H69" s="0" t="n">
        <v>305</v>
      </c>
      <c r="I69" s="0" t="n">
        <v>304.36647173</v>
      </c>
      <c r="J69" s="0" t="n">
        <v>310.18323587</v>
      </c>
      <c r="K69" s="0" t="n">
        <v>315</v>
      </c>
      <c r="M69" s="0" t="n">
        <v>50</v>
      </c>
      <c r="N69" s="0" t="n">
        <v>250</v>
      </c>
      <c r="O69" s="0" t="n">
        <v>850</v>
      </c>
      <c r="P69" s="0" t="n">
        <v>1500</v>
      </c>
      <c r="Q69" s="0" t="n">
        <v>1800</v>
      </c>
      <c r="R69" s="0" t="n">
        <v>2100</v>
      </c>
      <c r="S69" s="0" t="n">
        <v>2100</v>
      </c>
      <c r="T69" s="0" t="n">
        <v>2500</v>
      </c>
      <c r="U69" s="0" t="n">
        <v>2600</v>
      </c>
      <c r="V69" s="0" t="n">
        <v>2600</v>
      </c>
      <c r="X69" s="0" t="n">
        <f aca="false">B69/M69</f>
        <v>0.0553216374</v>
      </c>
      <c r="Y69" s="0" t="n">
        <f aca="false">C69/N69</f>
        <v>0.13530701756</v>
      </c>
      <c r="Z69" s="0" t="n">
        <f aca="false">D69/O69</f>
        <v>0.0929215399647059</v>
      </c>
      <c r="AA69" s="0" t="n">
        <f aca="false">E69/P69</f>
        <v>0.10388726446</v>
      </c>
      <c r="AB69" s="0" t="n">
        <f aca="false">F69/Q69</f>
        <v>0.140239535955556</v>
      </c>
      <c r="AC69" s="0" t="n">
        <f aca="false">G69/R69</f>
        <v>0.145252599090476</v>
      </c>
      <c r="AD69" s="0" t="n">
        <f aca="false">H69/S69</f>
        <v>0.145238095238095</v>
      </c>
      <c r="AE69" s="0" t="n">
        <f aca="false">I69/T69</f>
        <v>0.121746588692</v>
      </c>
      <c r="AF69" s="0" t="n">
        <f aca="false">J69/U69</f>
        <v>0.119301244565385</v>
      </c>
      <c r="AG69" s="0" t="n">
        <f aca="false">K69/V69</f>
        <v>0.121153846153846</v>
      </c>
    </row>
    <row r="70" customFormat="false" ht="15" hidden="false" customHeight="false" outlineLevel="0" collapsed="false">
      <c r="X70" s="0" t="e">
        <f aca="false">B70/M70</f>
        <v>#DIV/0!</v>
      </c>
      <c r="Y70" s="0" t="e">
        <f aca="false">C70/N70</f>
        <v>#DIV/0!</v>
      </c>
      <c r="Z70" s="0" t="e">
        <f aca="false">D70/O70</f>
        <v>#DIV/0!</v>
      </c>
      <c r="AA70" s="0" t="e">
        <f aca="false">E70/P70</f>
        <v>#DIV/0!</v>
      </c>
      <c r="AB70" s="0" t="e">
        <f aca="false">F70/Q70</f>
        <v>#DIV/0!</v>
      </c>
      <c r="AC70" s="0" t="e">
        <f aca="false">G70/R70</f>
        <v>#DIV/0!</v>
      </c>
      <c r="AD70" s="0" t="e">
        <f aca="false">H70/S70</f>
        <v>#DIV/0!</v>
      </c>
      <c r="AE70" s="0" t="e">
        <f aca="false">I70/T70</f>
        <v>#DIV/0!</v>
      </c>
      <c r="AF70" s="0" t="e">
        <f aca="false">J70/U70</f>
        <v>#DIV/0!</v>
      </c>
      <c r="AG70" s="0" t="e">
        <f aca="false">K70/V70</f>
        <v>#DIV/0!</v>
      </c>
    </row>
    <row r="71" customFormat="false" ht="15" hidden="false" customHeight="false" outlineLevel="0" collapsed="false">
      <c r="B71" s="0" t="s">
        <v>418</v>
      </c>
      <c r="C71" s="0" t="n">
        <v>10</v>
      </c>
      <c r="M71" s="0" t="s">
        <v>419</v>
      </c>
      <c r="N71" s="0" t="n">
        <v>10</v>
      </c>
      <c r="X71" s="0" t="e">
        <f aca="false">B71/M71</f>
        <v>#VALUE!</v>
      </c>
      <c r="Z71" s="0" t="e">
        <f aca="false">D71/O71</f>
        <v>#DIV/0!</v>
      </c>
      <c r="AA71" s="0" t="e">
        <f aca="false">E71/P71</f>
        <v>#DIV/0!</v>
      </c>
      <c r="AB71" s="0" t="e">
        <f aca="false">F71/Q71</f>
        <v>#DIV/0!</v>
      </c>
      <c r="AC71" s="0" t="e">
        <f aca="false">G71/R71</f>
        <v>#DIV/0!</v>
      </c>
      <c r="AD71" s="0" t="e">
        <f aca="false">H71/S71</f>
        <v>#DIV/0!</v>
      </c>
      <c r="AE71" s="0" t="e">
        <f aca="false">I71/T71</f>
        <v>#DIV/0!</v>
      </c>
      <c r="AF71" s="0" t="e">
        <f aca="false">J71/U71</f>
        <v>#DIV/0!</v>
      </c>
      <c r="AG71" s="0" t="e">
        <f aca="false">K71/V71</f>
        <v>#DIV/0!</v>
      </c>
    </row>
    <row r="72" customFormat="false" ht="15" hidden="false" customHeight="false" outlineLevel="0" collapsed="false">
      <c r="B72" s="0" t="n">
        <v>0.12551788499</v>
      </c>
      <c r="C72" s="0" t="n">
        <v>2.34502924</v>
      </c>
      <c r="D72" s="0" t="n">
        <v>3.130116959</v>
      </c>
      <c r="E72" s="0" t="n">
        <v>6.878898635</v>
      </c>
      <c r="F72" s="0" t="n">
        <v>15.06920078</v>
      </c>
      <c r="G72" s="0" t="n">
        <v>28.33406433</v>
      </c>
      <c r="H72" s="0" t="n">
        <v>44.060185185</v>
      </c>
      <c r="I72" s="0" t="n">
        <v>45</v>
      </c>
      <c r="J72" s="0" t="n">
        <v>46.873294347</v>
      </c>
      <c r="K72" s="0" t="n">
        <v>47</v>
      </c>
      <c r="M72" s="0" t="n">
        <v>5</v>
      </c>
      <c r="N72" s="0" t="n">
        <v>130</v>
      </c>
      <c r="O72" s="0" t="n">
        <v>160</v>
      </c>
      <c r="P72" s="0" t="n">
        <v>150</v>
      </c>
      <c r="Q72" s="0" t="n">
        <v>150</v>
      </c>
      <c r="R72" s="0" t="n">
        <v>180</v>
      </c>
      <c r="S72" s="0" t="n">
        <v>125</v>
      </c>
      <c r="T72" s="0" t="n">
        <v>128</v>
      </c>
      <c r="U72" s="0" t="n">
        <v>130</v>
      </c>
      <c r="V72" s="0" t="n">
        <v>130</v>
      </c>
      <c r="X72" s="0" t="n">
        <f aca="false">B72/M72</f>
        <v>0.025103576998</v>
      </c>
      <c r="Y72" s="0" t="n">
        <f aca="false">C72/N72</f>
        <v>0.0180386864615385</v>
      </c>
      <c r="Z72" s="0" t="n">
        <f aca="false">D72/O72</f>
        <v>0.01956323099375</v>
      </c>
      <c r="AA72" s="0" t="n">
        <f aca="false">E72/P72</f>
        <v>0.0458593242333333</v>
      </c>
      <c r="AB72" s="0" t="n">
        <f aca="false">F72/Q72</f>
        <v>0.100461338533333</v>
      </c>
      <c r="AC72" s="0" t="n">
        <f aca="false">G72/R72</f>
        <v>0.1574114685</v>
      </c>
      <c r="AD72" s="0" t="n">
        <f aca="false">H72/S72</f>
        <v>0.35248148148</v>
      </c>
      <c r="AE72" s="0" t="n">
        <f aca="false">I72/T72</f>
        <v>0.3515625</v>
      </c>
      <c r="AF72" s="0" t="n">
        <f aca="false">J72/U72</f>
        <v>0.360563802669231</v>
      </c>
      <c r="AG72" s="0" t="n">
        <f aca="false">K72/V72</f>
        <v>0.361538461538461</v>
      </c>
    </row>
    <row r="73" customFormat="false" ht="15" hidden="false" customHeight="false" outlineLevel="0" collapsed="false">
      <c r="X73" s="0" t="e">
        <f aca="false">B73/M73</f>
        <v>#DIV/0!</v>
      </c>
      <c r="Y73" s="0" t="e">
        <f aca="false">C73/N73</f>
        <v>#DIV/0!</v>
      </c>
      <c r="Z73" s="0" t="e">
        <f aca="false">D73/O73</f>
        <v>#DIV/0!</v>
      </c>
      <c r="AA73" s="0" t="e">
        <f aca="false">E73/P73</f>
        <v>#DIV/0!</v>
      </c>
      <c r="AB73" s="0" t="e">
        <f aca="false">F73/Q73</f>
        <v>#DIV/0!</v>
      </c>
      <c r="AC73" s="0" t="e">
        <f aca="false">G73/R73</f>
        <v>#DIV/0!</v>
      </c>
      <c r="AD73" s="0" t="e">
        <f aca="false">H73/S73</f>
        <v>#DIV/0!</v>
      </c>
      <c r="AE73" s="0" t="e">
        <f aca="false">I73/T73</f>
        <v>#DIV/0!</v>
      </c>
      <c r="AF73" s="0" t="e">
        <f aca="false">J73/U73</f>
        <v>#DIV/0!</v>
      </c>
      <c r="AG73" s="0" t="e">
        <f aca="false">K73/V73</f>
        <v>#DIV/0!</v>
      </c>
    </row>
    <row r="74" customFormat="false" ht="15" hidden="false" customHeight="false" outlineLevel="0" collapsed="false">
      <c r="B74" s="0" t="s">
        <v>420</v>
      </c>
      <c r="C74" s="0" t="n">
        <v>10</v>
      </c>
      <c r="M74" s="0" t="s">
        <v>421</v>
      </c>
      <c r="N74" s="0" t="n">
        <v>10</v>
      </c>
      <c r="X74" s="0" t="e">
        <f aca="false">B74/M74</f>
        <v>#VALUE!</v>
      </c>
      <c r="Z74" s="0" t="e">
        <f aca="false">D74/O74</f>
        <v>#DIV/0!</v>
      </c>
      <c r="AA74" s="0" t="e">
        <f aca="false">E74/P74</f>
        <v>#DIV/0!</v>
      </c>
      <c r="AB74" s="0" t="e">
        <f aca="false">F74/Q74</f>
        <v>#DIV/0!</v>
      </c>
      <c r="AC74" s="0" t="e">
        <f aca="false">G74/R74</f>
        <v>#DIV/0!</v>
      </c>
      <c r="AD74" s="0" t="e">
        <f aca="false">H74/S74</f>
        <v>#DIV/0!</v>
      </c>
      <c r="AE74" s="0" t="e">
        <f aca="false">I74/T74</f>
        <v>#DIV/0!</v>
      </c>
      <c r="AF74" s="0" t="e">
        <f aca="false">J74/U74</f>
        <v>#DIV/0!</v>
      </c>
      <c r="AG74" s="0" t="e">
        <f aca="false">K74/V74</f>
        <v>#DIV/0!</v>
      </c>
    </row>
    <row r="75" customFormat="false" ht="15" hidden="false" customHeight="false" outlineLevel="0" collapsed="false">
      <c r="B75" s="0" t="n">
        <v>0.730019493</v>
      </c>
      <c r="C75" s="0" t="n">
        <v>3.902777778</v>
      </c>
      <c r="D75" s="0" t="n">
        <v>5.880969786</v>
      </c>
      <c r="E75" s="0" t="n">
        <v>8.412768031</v>
      </c>
      <c r="F75" s="0" t="n">
        <v>12.31920078</v>
      </c>
      <c r="G75" s="0" t="n">
        <v>18.033869396</v>
      </c>
      <c r="H75" s="0" t="n">
        <v>21.9</v>
      </c>
      <c r="I75" s="0" t="n">
        <v>20.949317739</v>
      </c>
      <c r="J75" s="0" t="n">
        <v>20.5</v>
      </c>
      <c r="K75" s="0" t="n">
        <v>20</v>
      </c>
      <c r="M75" s="0" t="n">
        <v>1</v>
      </c>
      <c r="N75" s="0" t="n">
        <v>5</v>
      </c>
      <c r="O75" s="0" t="n">
        <v>15</v>
      </c>
      <c r="P75" s="0" t="n">
        <v>25</v>
      </c>
      <c r="Q75" s="0" t="n">
        <v>45</v>
      </c>
      <c r="R75" s="0" t="n">
        <v>45</v>
      </c>
      <c r="S75" s="0" t="n">
        <v>45</v>
      </c>
      <c r="T75" s="0" t="n">
        <v>45</v>
      </c>
      <c r="U75" s="0" t="n">
        <v>50</v>
      </c>
      <c r="V75" s="0" t="n">
        <v>50</v>
      </c>
      <c r="X75" s="0" t="n">
        <f aca="false">B75/M75</f>
        <v>0.730019493</v>
      </c>
      <c r="Y75" s="0" t="n">
        <f aca="false">C75/N75</f>
        <v>0.7805555556</v>
      </c>
      <c r="Z75" s="0" t="n">
        <f aca="false">D75/O75</f>
        <v>0.3920646524</v>
      </c>
      <c r="AA75" s="0" t="n">
        <f aca="false">E75/P75</f>
        <v>0.33651072124</v>
      </c>
      <c r="AB75" s="0" t="n">
        <f aca="false">F75/Q75</f>
        <v>0.273760017333333</v>
      </c>
      <c r="AC75" s="0" t="n">
        <f aca="false">G75/R75</f>
        <v>0.400752653244444</v>
      </c>
      <c r="AD75" s="0" t="n">
        <f aca="false">H75/S75</f>
        <v>0.486666666666667</v>
      </c>
      <c r="AE75" s="0" t="n">
        <f aca="false">I75/T75</f>
        <v>0.4655403942</v>
      </c>
      <c r="AF75" s="0" t="n">
        <f aca="false">J75/U75</f>
        <v>0.41</v>
      </c>
      <c r="AG75" s="0" t="n">
        <f aca="false">K75/V75</f>
        <v>0.4</v>
      </c>
    </row>
    <row r="76" customFormat="false" ht="15" hidden="false" customHeight="false" outlineLevel="0" collapsed="false">
      <c r="X76" s="0" t="e">
        <f aca="false">B76/M76</f>
        <v>#DIV/0!</v>
      </c>
      <c r="Y76" s="0" t="e">
        <f aca="false">C76/N76</f>
        <v>#DIV/0!</v>
      </c>
      <c r="Z76" s="0" t="e">
        <f aca="false">D76/O76</f>
        <v>#DIV/0!</v>
      </c>
      <c r="AA76" s="0" t="e">
        <f aca="false">E76/P76</f>
        <v>#DIV/0!</v>
      </c>
      <c r="AB76" s="0" t="e">
        <f aca="false">F76/Q76</f>
        <v>#DIV/0!</v>
      </c>
      <c r="AC76" s="0" t="e">
        <f aca="false">G76/R76</f>
        <v>#DIV/0!</v>
      </c>
      <c r="AD76" s="0" t="e">
        <f aca="false">H76/S76</f>
        <v>#DIV/0!</v>
      </c>
      <c r="AE76" s="0" t="e">
        <f aca="false">I76/T76</f>
        <v>#DIV/0!</v>
      </c>
      <c r="AF76" s="0" t="e">
        <f aca="false">J76/U76</f>
        <v>#DIV/0!</v>
      </c>
      <c r="AG76" s="0" t="e">
        <f aca="false">K76/V76</f>
        <v>#DIV/0!</v>
      </c>
    </row>
    <row r="77" customFormat="false" ht="15" hidden="false" customHeight="false" outlineLevel="0" collapsed="false">
      <c r="B77" s="0" t="s">
        <v>422</v>
      </c>
      <c r="C77" s="0" t="n">
        <v>10</v>
      </c>
      <c r="M77" s="0" t="s">
        <v>423</v>
      </c>
      <c r="N77" s="0" t="n">
        <v>10</v>
      </c>
      <c r="X77" s="0" t="e">
        <f aca="false">B77/M77</f>
        <v>#VALUE!</v>
      </c>
      <c r="Z77" s="0" t="e">
        <f aca="false">D77/O77</f>
        <v>#DIV/0!</v>
      </c>
      <c r="AA77" s="0" t="e">
        <f aca="false">E77/P77</f>
        <v>#DIV/0!</v>
      </c>
      <c r="AB77" s="0" t="e">
        <f aca="false">F77/Q77</f>
        <v>#DIV/0!</v>
      </c>
      <c r="AC77" s="0" t="e">
        <f aca="false">G77/R77</f>
        <v>#DIV/0!</v>
      </c>
      <c r="AD77" s="0" t="e">
        <f aca="false">H77/S77</f>
        <v>#DIV/0!</v>
      </c>
      <c r="AE77" s="0" t="e">
        <f aca="false">I77/T77</f>
        <v>#DIV/0!</v>
      </c>
      <c r="AF77" s="0" t="e">
        <f aca="false">J77/U77</f>
        <v>#DIV/0!</v>
      </c>
      <c r="AG77" s="0" t="e">
        <f aca="false">K77/V77</f>
        <v>#DIV/0!</v>
      </c>
    </row>
    <row r="78" customFormat="false" ht="15" hidden="false" customHeight="false" outlineLevel="0" collapsed="false">
      <c r="B78" s="0" t="n">
        <v>0.730019493</v>
      </c>
      <c r="C78" s="0" t="n">
        <v>3.902777778</v>
      </c>
      <c r="D78" s="0" t="n">
        <v>5.880969786</v>
      </c>
      <c r="E78" s="0" t="n">
        <v>8.412768031</v>
      </c>
      <c r="F78" s="0" t="n">
        <v>12.31920078</v>
      </c>
      <c r="G78" s="0" t="n">
        <v>18.033869396</v>
      </c>
      <c r="H78" s="0" t="n">
        <v>21.9</v>
      </c>
      <c r="I78" s="0" t="n">
        <v>20.949317739</v>
      </c>
      <c r="J78" s="0" t="n">
        <v>20.5</v>
      </c>
      <c r="K78" s="0" t="n">
        <v>20</v>
      </c>
      <c r="M78" s="0" t="n">
        <v>1</v>
      </c>
      <c r="N78" s="0" t="n">
        <v>5</v>
      </c>
      <c r="O78" s="0" t="n">
        <v>15</v>
      </c>
      <c r="P78" s="0" t="n">
        <v>25</v>
      </c>
      <c r="Q78" s="0" t="n">
        <v>45</v>
      </c>
      <c r="R78" s="0" t="n">
        <v>45</v>
      </c>
      <c r="S78" s="0" t="n">
        <v>45</v>
      </c>
      <c r="T78" s="0" t="n">
        <v>45</v>
      </c>
      <c r="U78" s="0" t="n">
        <v>50</v>
      </c>
      <c r="V78" s="0" t="n">
        <v>50</v>
      </c>
      <c r="X78" s="0" t="n">
        <f aca="false">B78/M78</f>
        <v>0.730019493</v>
      </c>
      <c r="Y78" s="0" t="n">
        <f aca="false">C78/N78</f>
        <v>0.7805555556</v>
      </c>
      <c r="Z78" s="0" t="n">
        <f aca="false">D78/O78</f>
        <v>0.3920646524</v>
      </c>
      <c r="AA78" s="0" t="n">
        <f aca="false">E78/P78</f>
        <v>0.33651072124</v>
      </c>
      <c r="AB78" s="0" t="n">
        <f aca="false">F78/Q78</f>
        <v>0.273760017333333</v>
      </c>
      <c r="AC78" s="0" t="n">
        <f aca="false">G78/R78</f>
        <v>0.400752653244444</v>
      </c>
      <c r="AD78" s="0" t="n">
        <f aca="false">H78/S78</f>
        <v>0.486666666666667</v>
      </c>
      <c r="AE78" s="0" t="n">
        <f aca="false">I78/T78</f>
        <v>0.4655403942</v>
      </c>
      <c r="AF78" s="0" t="n">
        <f aca="false">J78/U78</f>
        <v>0.41</v>
      </c>
      <c r="AG78" s="0" t="n">
        <f aca="false">K78/V78</f>
        <v>0.4</v>
      </c>
    </row>
    <row r="79" customFormat="false" ht="15" hidden="false" customHeight="false" outlineLevel="0" collapsed="false">
      <c r="X79" s="0" t="e">
        <f aca="false">B79/M79</f>
        <v>#DIV/0!</v>
      </c>
      <c r="Y79" s="0" t="e">
        <f aca="false">C79/N79</f>
        <v>#DIV/0!</v>
      </c>
      <c r="Z79" s="0" t="e">
        <f aca="false">D79/O79</f>
        <v>#DIV/0!</v>
      </c>
      <c r="AA79" s="0" t="e">
        <f aca="false">E79/P79</f>
        <v>#DIV/0!</v>
      </c>
      <c r="AB79" s="0" t="e">
        <f aca="false">F79/Q79</f>
        <v>#DIV/0!</v>
      </c>
      <c r="AC79" s="0" t="e">
        <f aca="false">G79/R79</f>
        <v>#DIV/0!</v>
      </c>
      <c r="AD79" s="0" t="e">
        <f aca="false">H79/S79</f>
        <v>#DIV/0!</v>
      </c>
      <c r="AE79" s="0" t="e">
        <f aca="false">I79/T79</f>
        <v>#DIV/0!</v>
      </c>
      <c r="AF79" s="0" t="e">
        <f aca="false">J79/U79</f>
        <v>#DIV/0!</v>
      </c>
      <c r="AG79" s="0" t="e">
        <f aca="false">K79/V79</f>
        <v>#DIV/0!</v>
      </c>
    </row>
    <row r="80" customFormat="false" ht="15" hidden="false" customHeight="false" outlineLevel="0" collapsed="false">
      <c r="B80" s="0" t="s">
        <v>424</v>
      </c>
      <c r="C80" s="0" t="n">
        <v>10</v>
      </c>
      <c r="M80" s="0" t="s">
        <v>425</v>
      </c>
      <c r="N80" s="0" t="n">
        <v>10</v>
      </c>
      <c r="X80" s="0" t="e">
        <f aca="false">B80/M80</f>
        <v>#VALUE!</v>
      </c>
      <c r="Z80" s="0" t="e">
        <f aca="false">D80/O80</f>
        <v>#DIV/0!</v>
      </c>
      <c r="AA80" s="0" t="e">
        <f aca="false">E80/P80</f>
        <v>#DIV/0!</v>
      </c>
      <c r="AB80" s="0" t="e">
        <f aca="false">F80/Q80</f>
        <v>#DIV/0!</v>
      </c>
      <c r="AC80" s="0" t="e">
        <f aca="false">G80/R80</f>
        <v>#DIV/0!</v>
      </c>
      <c r="AD80" s="0" t="e">
        <f aca="false">H80/S80</f>
        <v>#DIV/0!</v>
      </c>
      <c r="AE80" s="0" t="e">
        <f aca="false">I80/T80</f>
        <v>#DIV/0!</v>
      </c>
      <c r="AF80" s="0" t="e">
        <f aca="false">J80/U80</f>
        <v>#DIV/0!</v>
      </c>
      <c r="AG80" s="0" t="e">
        <f aca="false">K80/V80</f>
        <v>#DIV/0!</v>
      </c>
    </row>
    <row r="81" customFormat="false" ht="15" hidden="false" customHeight="false" outlineLevel="0" collapsed="false">
      <c r="B81" s="0" t="n">
        <v>0.730019493</v>
      </c>
      <c r="C81" s="0" t="n">
        <v>3.902777778</v>
      </c>
      <c r="D81" s="0" t="n">
        <v>5.880969786</v>
      </c>
      <c r="E81" s="0" t="n">
        <v>8.412768031</v>
      </c>
      <c r="F81" s="0" t="n">
        <v>12.31920078</v>
      </c>
      <c r="G81" s="0" t="n">
        <v>18.033869396</v>
      </c>
      <c r="H81" s="0" t="n">
        <v>21.9</v>
      </c>
      <c r="I81" s="0" t="n">
        <v>20.949317739</v>
      </c>
      <c r="J81" s="0" t="n">
        <v>20.5</v>
      </c>
      <c r="K81" s="0" t="n">
        <v>20</v>
      </c>
      <c r="M81" s="0" t="n">
        <v>1</v>
      </c>
      <c r="N81" s="0" t="n">
        <v>5</v>
      </c>
      <c r="O81" s="0" t="n">
        <v>15</v>
      </c>
      <c r="P81" s="0" t="n">
        <v>25</v>
      </c>
      <c r="Q81" s="0" t="n">
        <v>45</v>
      </c>
      <c r="R81" s="0" t="n">
        <v>45</v>
      </c>
      <c r="S81" s="0" t="n">
        <v>45</v>
      </c>
      <c r="T81" s="0" t="n">
        <v>45</v>
      </c>
      <c r="U81" s="0" t="n">
        <v>50</v>
      </c>
      <c r="V81" s="0" t="n">
        <v>50</v>
      </c>
      <c r="X81" s="0" t="n">
        <f aca="false">B81/M81</f>
        <v>0.730019493</v>
      </c>
      <c r="Y81" s="0" t="n">
        <f aca="false">C81/N81</f>
        <v>0.7805555556</v>
      </c>
      <c r="Z81" s="0" t="n">
        <f aca="false">D81/O81</f>
        <v>0.3920646524</v>
      </c>
      <c r="AA81" s="0" t="n">
        <f aca="false">E81/P81</f>
        <v>0.33651072124</v>
      </c>
      <c r="AB81" s="0" t="n">
        <f aca="false">F81/Q81</f>
        <v>0.273760017333333</v>
      </c>
      <c r="AC81" s="0" t="n">
        <f aca="false">G81/R81</f>
        <v>0.400752653244444</v>
      </c>
      <c r="AD81" s="0" t="n">
        <f aca="false">H81/S81</f>
        <v>0.486666666666667</v>
      </c>
      <c r="AE81" s="0" t="n">
        <f aca="false">I81/T81</f>
        <v>0.4655403942</v>
      </c>
      <c r="AF81" s="0" t="n">
        <f aca="false">J81/U81</f>
        <v>0.41</v>
      </c>
      <c r="AG81" s="0" t="n">
        <f aca="false">K81/V81</f>
        <v>0.4</v>
      </c>
    </row>
    <row r="82" customFormat="false" ht="15" hidden="false" customHeight="false" outlineLevel="0" collapsed="false">
      <c r="X82" s="0" t="e">
        <f aca="false">B82/M82</f>
        <v>#DIV/0!</v>
      </c>
      <c r="Y82" s="0" t="e">
        <f aca="false">C82/N82</f>
        <v>#DIV/0!</v>
      </c>
      <c r="Z82" s="0" t="e">
        <f aca="false">D82/O82</f>
        <v>#DIV/0!</v>
      </c>
      <c r="AA82" s="0" t="e">
        <f aca="false">E82/P82</f>
        <v>#DIV/0!</v>
      </c>
      <c r="AB82" s="0" t="e">
        <f aca="false">F82/Q82</f>
        <v>#DIV/0!</v>
      </c>
      <c r="AC82" s="0" t="e">
        <f aca="false">G82/R82</f>
        <v>#DIV/0!</v>
      </c>
      <c r="AD82" s="0" t="e">
        <f aca="false">H82/S82</f>
        <v>#DIV/0!</v>
      </c>
      <c r="AE82" s="0" t="e">
        <f aca="false">I82/T82</f>
        <v>#DIV/0!</v>
      </c>
      <c r="AF82" s="0" t="e">
        <f aca="false">J82/U82</f>
        <v>#DIV/0!</v>
      </c>
      <c r="AG82" s="0" t="e">
        <f aca="false">K82/V82</f>
        <v>#DIV/0!</v>
      </c>
    </row>
    <row r="83" customFormat="false" ht="15" hidden="false" customHeight="false" outlineLevel="0" collapsed="false">
      <c r="B83" s="0" t="s">
        <v>426</v>
      </c>
      <c r="C83" s="0" t="n">
        <v>10</v>
      </c>
      <c r="M83" s="0" t="s">
        <v>427</v>
      </c>
      <c r="N83" s="0" t="n">
        <v>10</v>
      </c>
      <c r="X83" s="0" t="e">
        <f aca="false">B83/M83</f>
        <v>#VALUE!</v>
      </c>
      <c r="Z83" s="0" t="e">
        <f aca="false">D83/O83</f>
        <v>#DIV/0!</v>
      </c>
      <c r="AA83" s="0" t="e">
        <f aca="false">E83/P83</f>
        <v>#DIV/0!</v>
      </c>
      <c r="AB83" s="0" t="e">
        <f aca="false">F83/Q83</f>
        <v>#DIV/0!</v>
      </c>
      <c r="AC83" s="0" t="e">
        <f aca="false">G83/R83</f>
        <v>#DIV/0!</v>
      </c>
      <c r="AD83" s="0" t="e">
        <f aca="false">H83/S83</f>
        <v>#DIV/0!</v>
      </c>
      <c r="AE83" s="0" t="e">
        <f aca="false">I83/T83</f>
        <v>#DIV/0!</v>
      </c>
      <c r="AF83" s="0" t="e">
        <f aca="false">J83/U83</f>
        <v>#DIV/0!</v>
      </c>
      <c r="AG83" s="0" t="e">
        <f aca="false">K83/V83</f>
        <v>#DIV/0!</v>
      </c>
    </row>
    <row r="84" customFormat="false" ht="15" hidden="false" customHeight="false" outlineLevel="0" collapsed="false">
      <c r="B84" s="0" t="n">
        <v>0.730019493</v>
      </c>
      <c r="C84" s="0" t="n">
        <v>3.902777778</v>
      </c>
      <c r="D84" s="0" t="n">
        <v>5.880969786</v>
      </c>
      <c r="E84" s="0" t="n">
        <v>8.412768031</v>
      </c>
      <c r="F84" s="0" t="n">
        <v>12.31920078</v>
      </c>
      <c r="G84" s="0" t="n">
        <v>18.033869396</v>
      </c>
      <c r="H84" s="0" t="n">
        <v>21.9</v>
      </c>
      <c r="I84" s="0" t="n">
        <v>20.949317739</v>
      </c>
      <c r="J84" s="0" t="n">
        <v>20.5</v>
      </c>
      <c r="K84" s="0" t="n">
        <v>20</v>
      </c>
      <c r="M84" s="0" t="n">
        <v>1</v>
      </c>
      <c r="N84" s="0" t="n">
        <v>5</v>
      </c>
      <c r="O84" s="0" t="n">
        <v>15</v>
      </c>
      <c r="P84" s="0" t="n">
        <v>25</v>
      </c>
      <c r="Q84" s="0" t="n">
        <v>45</v>
      </c>
      <c r="R84" s="0" t="n">
        <v>45</v>
      </c>
      <c r="S84" s="0" t="n">
        <v>45</v>
      </c>
      <c r="T84" s="0" t="n">
        <v>45</v>
      </c>
      <c r="U84" s="0" t="n">
        <v>50</v>
      </c>
      <c r="V84" s="0" t="n">
        <v>50</v>
      </c>
      <c r="X84" s="0" t="n">
        <f aca="false">B84/M84</f>
        <v>0.730019493</v>
      </c>
      <c r="Y84" s="0" t="n">
        <f aca="false">C84/N84</f>
        <v>0.7805555556</v>
      </c>
      <c r="Z84" s="0" t="n">
        <f aca="false">D84/O84</f>
        <v>0.3920646524</v>
      </c>
      <c r="AA84" s="0" t="n">
        <f aca="false">E84/P84</f>
        <v>0.33651072124</v>
      </c>
      <c r="AB84" s="0" t="n">
        <f aca="false">F84/Q84</f>
        <v>0.273760017333333</v>
      </c>
      <c r="AC84" s="0" t="n">
        <f aca="false">G84/R84</f>
        <v>0.400752653244444</v>
      </c>
      <c r="AD84" s="0" t="n">
        <f aca="false">H84/S84</f>
        <v>0.486666666666667</v>
      </c>
      <c r="AE84" s="0" t="n">
        <f aca="false">I84/T84</f>
        <v>0.4655403942</v>
      </c>
      <c r="AF84" s="0" t="n">
        <f aca="false">J84/U84</f>
        <v>0.41</v>
      </c>
      <c r="AG84" s="0" t="n">
        <f aca="false">K84/V84</f>
        <v>0.4</v>
      </c>
    </row>
    <row r="85" customFormat="false" ht="15" hidden="false" customHeight="false" outlineLevel="0" collapsed="false">
      <c r="X85" s="0" t="e">
        <f aca="false">B85/M85</f>
        <v>#DIV/0!</v>
      </c>
      <c r="Y85" s="0" t="e">
        <f aca="false">C85/N85</f>
        <v>#DIV/0!</v>
      </c>
      <c r="Z85" s="0" t="e">
        <f aca="false">D85/O85</f>
        <v>#DIV/0!</v>
      </c>
      <c r="AA85" s="0" t="e">
        <f aca="false">E85/P85</f>
        <v>#DIV/0!</v>
      </c>
      <c r="AB85" s="0" t="e">
        <f aca="false">F85/Q85</f>
        <v>#DIV/0!</v>
      </c>
      <c r="AC85" s="0" t="e">
        <f aca="false">G85/R85</f>
        <v>#DIV/0!</v>
      </c>
      <c r="AD85" s="0" t="e">
        <f aca="false">H85/S85</f>
        <v>#DIV/0!</v>
      </c>
      <c r="AE85" s="0" t="e">
        <f aca="false">I85/T85</f>
        <v>#DIV/0!</v>
      </c>
      <c r="AF85" s="0" t="e">
        <f aca="false">J85/U85</f>
        <v>#DIV/0!</v>
      </c>
      <c r="AG85" s="0" t="e">
        <f aca="false">K85/V85</f>
        <v>#DIV/0!</v>
      </c>
    </row>
    <row r="86" customFormat="false" ht="15" hidden="false" customHeight="false" outlineLevel="0" collapsed="false">
      <c r="B86" s="0" t="s">
        <v>428</v>
      </c>
      <c r="C86" s="0" t="n">
        <v>10</v>
      </c>
      <c r="M86" s="0" t="s">
        <v>429</v>
      </c>
      <c r="N86" s="0" t="n">
        <v>10</v>
      </c>
      <c r="X86" s="0" t="e">
        <f aca="false">B86/M86</f>
        <v>#VALUE!</v>
      </c>
      <c r="Z86" s="0" t="e">
        <f aca="false">D86/O86</f>
        <v>#DIV/0!</v>
      </c>
      <c r="AA86" s="0" t="e">
        <f aca="false">E86/P86</f>
        <v>#DIV/0!</v>
      </c>
      <c r="AB86" s="0" t="e">
        <f aca="false">F86/Q86</f>
        <v>#DIV/0!</v>
      </c>
      <c r="AC86" s="0" t="e">
        <f aca="false">G86/R86</f>
        <v>#DIV/0!</v>
      </c>
      <c r="AD86" s="0" t="e">
        <f aca="false">H86/S86</f>
        <v>#DIV/0!</v>
      </c>
      <c r="AE86" s="0" t="e">
        <f aca="false">I86/T86</f>
        <v>#DIV/0!</v>
      </c>
      <c r="AF86" s="0" t="e">
        <f aca="false">J86/U86</f>
        <v>#DIV/0!</v>
      </c>
      <c r="AG86" s="0" t="e">
        <f aca="false">K86/V86</f>
        <v>#DIV/0!</v>
      </c>
    </row>
    <row r="87" customFormat="false" ht="15" hidden="false" customHeight="false" outlineLevel="0" collapsed="false">
      <c r="B87" s="0" t="n">
        <v>0.730019493</v>
      </c>
      <c r="C87" s="0" t="n">
        <v>3.902777778</v>
      </c>
      <c r="D87" s="0" t="n">
        <v>5.880969786</v>
      </c>
      <c r="E87" s="0" t="n">
        <v>8.412768031</v>
      </c>
      <c r="F87" s="0" t="n">
        <v>12.31920078</v>
      </c>
      <c r="G87" s="0" t="n">
        <v>18.033869396</v>
      </c>
      <c r="H87" s="0" t="n">
        <v>21.9</v>
      </c>
      <c r="I87" s="0" t="n">
        <v>20.949317739</v>
      </c>
      <c r="J87" s="0" t="n">
        <v>20.5</v>
      </c>
      <c r="K87" s="0" t="n">
        <v>20</v>
      </c>
      <c r="M87" s="0" t="n">
        <v>1</v>
      </c>
      <c r="N87" s="0" t="n">
        <v>5</v>
      </c>
      <c r="O87" s="0" t="n">
        <v>15</v>
      </c>
      <c r="P87" s="0" t="n">
        <v>25</v>
      </c>
      <c r="Q87" s="0" t="n">
        <v>45</v>
      </c>
      <c r="R87" s="0" t="n">
        <v>45</v>
      </c>
      <c r="S87" s="0" t="n">
        <v>45</v>
      </c>
      <c r="T87" s="0" t="n">
        <v>45</v>
      </c>
      <c r="U87" s="0" t="n">
        <v>50</v>
      </c>
      <c r="V87" s="0" t="n">
        <v>50</v>
      </c>
      <c r="X87" s="0" t="n">
        <f aca="false">B87/M87</f>
        <v>0.730019493</v>
      </c>
      <c r="Y87" s="0" t="n">
        <f aca="false">C87/N87</f>
        <v>0.7805555556</v>
      </c>
      <c r="Z87" s="0" t="n">
        <f aca="false">D87/O87</f>
        <v>0.3920646524</v>
      </c>
      <c r="AA87" s="0" t="n">
        <f aca="false">E87/P87</f>
        <v>0.33651072124</v>
      </c>
      <c r="AB87" s="0" t="n">
        <f aca="false">F87/Q87</f>
        <v>0.273760017333333</v>
      </c>
      <c r="AC87" s="0" t="n">
        <f aca="false">G87/R87</f>
        <v>0.400752653244444</v>
      </c>
      <c r="AD87" s="0" t="n">
        <f aca="false">H87/S87</f>
        <v>0.486666666666667</v>
      </c>
      <c r="AE87" s="0" t="n">
        <f aca="false">I87/T87</f>
        <v>0.4655403942</v>
      </c>
      <c r="AF87" s="0" t="n">
        <f aca="false">J87/U87</f>
        <v>0.41</v>
      </c>
      <c r="AG87" s="0" t="n">
        <f aca="false">K87/V87</f>
        <v>0.4</v>
      </c>
    </row>
    <row r="88" customFormat="false" ht="15" hidden="false" customHeight="false" outlineLevel="0" collapsed="false">
      <c r="X88" s="0" t="e">
        <f aca="false">B88/M88</f>
        <v>#DIV/0!</v>
      </c>
      <c r="Y88" s="0" t="e">
        <f aca="false">C88/N88</f>
        <v>#DIV/0!</v>
      </c>
      <c r="Z88" s="0" t="e">
        <f aca="false">D88/O88</f>
        <v>#DIV/0!</v>
      </c>
      <c r="AA88" s="0" t="e">
        <f aca="false">E88/P88</f>
        <v>#DIV/0!</v>
      </c>
      <c r="AB88" s="0" t="e">
        <f aca="false">F88/Q88</f>
        <v>#DIV/0!</v>
      </c>
      <c r="AC88" s="0" t="e">
        <f aca="false">G88/R88</f>
        <v>#DIV/0!</v>
      </c>
      <c r="AD88" s="0" t="e">
        <f aca="false">H88/S88</f>
        <v>#DIV/0!</v>
      </c>
      <c r="AE88" s="0" t="e">
        <f aca="false">I88/T88</f>
        <v>#DIV/0!</v>
      </c>
      <c r="AF88" s="0" t="e">
        <f aca="false">J88/U88</f>
        <v>#DIV/0!</v>
      </c>
      <c r="AG88" s="0" t="e">
        <f aca="false">K88/V88</f>
        <v>#DIV/0!</v>
      </c>
    </row>
    <row r="89" customFormat="false" ht="15" hidden="false" customHeight="false" outlineLevel="0" collapsed="false">
      <c r="B89" s="0" t="s">
        <v>430</v>
      </c>
      <c r="C89" s="0" t="n">
        <v>10</v>
      </c>
      <c r="M89" s="0" t="s">
        <v>431</v>
      </c>
      <c r="N89" s="0" t="n">
        <v>10</v>
      </c>
      <c r="X89" s="0" t="e">
        <f aca="false">B89/M89</f>
        <v>#VALUE!</v>
      </c>
      <c r="Z89" s="0" t="e">
        <f aca="false">D89/O89</f>
        <v>#DIV/0!</v>
      </c>
      <c r="AA89" s="0" t="e">
        <f aca="false">E89/P89</f>
        <v>#DIV/0!</v>
      </c>
      <c r="AB89" s="0" t="e">
        <f aca="false">F89/Q89</f>
        <v>#DIV/0!</v>
      </c>
      <c r="AC89" s="0" t="e">
        <f aca="false">G89/R89</f>
        <v>#DIV/0!</v>
      </c>
      <c r="AD89" s="0" t="e">
        <f aca="false">H89/S89</f>
        <v>#DIV/0!</v>
      </c>
      <c r="AE89" s="0" t="e">
        <f aca="false">I89/T89</f>
        <v>#DIV/0!</v>
      </c>
      <c r="AF89" s="0" t="e">
        <f aca="false">J89/U89</f>
        <v>#DIV/0!</v>
      </c>
      <c r="AG89" s="0" t="e">
        <f aca="false">K89/V89</f>
        <v>#DIV/0!</v>
      </c>
    </row>
    <row r="90" customFormat="false" ht="15" hidden="false" customHeight="false" outlineLevel="0" collapsed="false">
      <c r="B90" s="0" t="n">
        <v>0.730019493</v>
      </c>
      <c r="C90" s="0" t="n">
        <v>3.902777778</v>
      </c>
      <c r="D90" s="0" t="n">
        <v>5.880969786</v>
      </c>
      <c r="E90" s="0" t="n">
        <v>8.412768031</v>
      </c>
      <c r="F90" s="0" t="n">
        <v>12.31920078</v>
      </c>
      <c r="G90" s="0" t="n">
        <v>18.033869396</v>
      </c>
      <c r="H90" s="0" t="n">
        <v>21.9</v>
      </c>
      <c r="I90" s="0" t="n">
        <v>20.949317739</v>
      </c>
      <c r="J90" s="0" t="n">
        <v>20.5</v>
      </c>
      <c r="K90" s="0" t="n">
        <v>20</v>
      </c>
      <c r="M90" s="0" t="n">
        <v>1</v>
      </c>
      <c r="N90" s="0" t="n">
        <v>5</v>
      </c>
      <c r="O90" s="0" t="n">
        <v>15</v>
      </c>
      <c r="P90" s="0" t="n">
        <v>25</v>
      </c>
      <c r="Q90" s="0" t="n">
        <v>45</v>
      </c>
      <c r="R90" s="0" t="n">
        <v>45</v>
      </c>
      <c r="S90" s="0" t="n">
        <v>45</v>
      </c>
      <c r="T90" s="0" t="n">
        <v>45</v>
      </c>
      <c r="U90" s="0" t="n">
        <v>50</v>
      </c>
      <c r="V90" s="0" t="n">
        <v>50</v>
      </c>
      <c r="X90" s="0" t="n">
        <f aca="false">B90/M90</f>
        <v>0.730019493</v>
      </c>
      <c r="Y90" s="0" t="n">
        <f aca="false">C90/N90</f>
        <v>0.7805555556</v>
      </c>
      <c r="Z90" s="0" t="n">
        <f aca="false">D90/O90</f>
        <v>0.3920646524</v>
      </c>
      <c r="AA90" s="0" t="n">
        <f aca="false">E90/P90</f>
        <v>0.33651072124</v>
      </c>
      <c r="AB90" s="0" t="n">
        <f aca="false">F90/Q90</f>
        <v>0.273760017333333</v>
      </c>
      <c r="AC90" s="0" t="n">
        <f aca="false">G90/R90</f>
        <v>0.400752653244444</v>
      </c>
      <c r="AD90" s="0" t="n">
        <f aca="false">H90/S90</f>
        <v>0.486666666666667</v>
      </c>
      <c r="AE90" s="0" t="n">
        <f aca="false">I90/T90</f>
        <v>0.4655403942</v>
      </c>
      <c r="AF90" s="0" t="n">
        <f aca="false">J90/U90</f>
        <v>0.41</v>
      </c>
      <c r="AG90" s="0" t="n">
        <f aca="false">K90/V90</f>
        <v>0.4</v>
      </c>
    </row>
    <row r="91" customFormat="false" ht="15" hidden="false" customHeight="false" outlineLevel="0" collapsed="false">
      <c r="X91" s="0" t="e">
        <f aca="false">B91/M91</f>
        <v>#DIV/0!</v>
      </c>
      <c r="Y91" s="0" t="e">
        <f aca="false">C91/N91</f>
        <v>#DIV/0!</v>
      </c>
      <c r="Z91" s="0" t="e">
        <f aca="false">D91/O91</f>
        <v>#DIV/0!</v>
      </c>
      <c r="AA91" s="0" t="e">
        <f aca="false">E91/P91</f>
        <v>#DIV/0!</v>
      </c>
      <c r="AB91" s="0" t="e">
        <f aca="false">F91/Q91</f>
        <v>#DIV/0!</v>
      </c>
      <c r="AC91" s="0" t="e">
        <f aca="false">G91/R91</f>
        <v>#DIV/0!</v>
      </c>
      <c r="AD91" s="0" t="e">
        <f aca="false">H91/S91</f>
        <v>#DIV/0!</v>
      </c>
      <c r="AE91" s="0" t="e">
        <f aca="false">I91/T91</f>
        <v>#DIV/0!</v>
      </c>
      <c r="AF91" s="0" t="e">
        <f aca="false">J91/U91</f>
        <v>#DIV/0!</v>
      </c>
      <c r="AG91" s="0" t="e">
        <f aca="false">K91/V91</f>
        <v>#DIV/0!</v>
      </c>
    </row>
    <row r="92" customFormat="false" ht="15" hidden="false" customHeight="false" outlineLevel="0" collapsed="false">
      <c r="B92" s="0" t="s">
        <v>432</v>
      </c>
      <c r="C92" s="0" t="n">
        <v>10</v>
      </c>
      <c r="M92" s="0" t="s">
        <v>433</v>
      </c>
      <c r="N92" s="0" t="n">
        <v>10</v>
      </c>
      <c r="X92" s="0" t="e">
        <f aca="false">B92/M92</f>
        <v>#VALUE!</v>
      </c>
      <c r="Z92" s="0" t="e">
        <f aca="false">D92/O92</f>
        <v>#DIV/0!</v>
      </c>
      <c r="AA92" s="0" t="e">
        <f aca="false">E92/P92</f>
        <v>#DIV/0!</v>
      </c>
      <c r="AB92" s="0" t="e">
        <f aca="false">F92/Q92</f>
        <v>#DIV/0!</v>
      </c>
      <c r="AC92" s="0" t="e">
        <f aca="false">G92/R92</f>
        <v>#DIV/0!</v>
      </c>
      <c r="AD92" s="0" t="e">
        <f aca="false">H92/S92</f>
        <v>#DIV/0!</v>
      </c>
      <c r="AE92" s="0" t="e">
        <f aca="false">I92/T92</f>
        <v>#DIV/0!</v>
      </c>
      <c r="AF92" s="0" t="e">
        <f aca="false">J92/U92</f>
        <v>#DIV/0!</v>
      </c>
      <c r="AG92" s="0" t="e">
        <f aca="false">K92/V92</f>
        <v>#DIV/0!</v>
      </c>
    </row>
    <row r="93" customFormat="false" ht="15" hidden="false" customHeight="false" outlineLevel="0" collapsed="false">
      <c r="B93" s="0" t="n">
        <v>0.730019493</v>
      </c>
      <c r="C93" s="0" t="n">
        <v>3.902777778</v>
      </c>
      <c r="D93" s="0" t="n">
        <v>5.880969786</v>
      </c>
      <c r="E93" s="0" t="n">
        <v>8.412768031</v>
      </c>
      <c r="F93" s="0" t="n">
        <v>12.31920078</v>
      </c>
      <c r="G93" s="0" t="n">
        <v>18.033869396</v>
      </c>
      <c r="H93" s="0" t="n">
        <v>21.9</v>
      </c>
      <c r="I93" s="0" t="n">
        <v>20.949317739</v>
      </c>
      <c r="J93" s="0" t="n">
        <v>20.5</v>
      </c>
      <c r="K93" s="0" t="n">
        <v>20</v>
      </c>
      <c r="M93" s="0" t="n">
        <v>1</v>
      </c>
      <c r="N93" s="0" t="n">
        <v>5</v>
      </c>
      <c r="O93" s="0" t="n">
        <v>15</v>
      </c>
      <c r="P93" s="0" t="n">
        <v>25</v>
      </c>
      <c r="Q93" s="0" t="n">
        <v>45</v>
      </c>
      <c r="R93" s="0" t="n">
        <v>45</v>
      </c>
      <c r="S93" s="0" t="n">
        <v>45</v>
      </c>
      <c r="T93" s="0" t="n">
        <v>45</v>
      </c>
      <c r="U93" s="0" t="n">
        <v>50</v>
      </c>
      <c r="V93" s="0" t="n">
        <v>50</v>
      </c>
      <c r="X93" s="0" t="n">
        <f aca="false">B93/M93</f>
        <v>0.730019493</v>
      </c>
      <c r="Y93" s="0" t="n">
        <f aca="false">C93/N93</f>
        <v>0.7805555556</v>
      </c>
      <c r="Z93" s="0" t="n">
        <f aca="false">D93/O93</f>
        <v>0.3920646524</v>
      </c>
      <c r="AA93" s="0" t="n">
        <f aca="false">E93/P93</f>
        <v>0.33651072124</v>
      </c>
      <c r="AB93" s="0" t="n">
        <f aca="false">F93/Q93</f>
        <v>0.273760017333333</v>
      </c>
      <c r="AC93" s="0" t="n">
        <f aca="false">G93/R93</f>
        <v>0.400752653244444</v>
      </c>
      <c r="AD93" s="0" t="n">
        <f aca="false">H93/S93</f>
        <v>0.486666666666667</v>
      </c>
      <c r="AE93" s="0" t="n">
        <f aca="false">I93/T93</f>
        <v>0.4655403942</v>
      </c>
      <c r="AF93" s="0" t="n">
        <f aca="false">J93/U93</f>
        <v>0.41</v>
      </c>
      <c r="AG93" s="0" t="n">
        <f aca="false">K93/V93</f>
        <v>0.4</v>
      </c>
    </row>
    <row r="94" customFormat="false" ht="15" hidden="false" customHeight="false" outlineLevel="0" collapsed="false">
      <c r="X94" s="0" t="e">
        <f aca="false">B94/M94</f>
        <v>#DIV/0!</v>
      </c>
      <c r="Y94" s="0" t="e">
        <f aca="false">C94/N94</f>
        <v>#DIV/0!</v>
      </c>
      <c r="Z94" s="0" t="e">
        <f aca="false">D94/O94</f>
        <v>#DIV/0!</v>
      </c>
      <c r="AA94" s="0" t="e">
        <f aca="false">E94/P94</f>
        <v>#DIV/0!</v>
      </c>
      <c r="AB94" s="0" t="e">
        <f aca="false">F94/Q94</f>
        <v>#DIV/0!</v>
      </c>
      <c r="AC94" s="0" t="e">
        <f aca="false">G94/R94</f>
        <v>#DIV/0!</v>
      </c>
      <c r="AD94" s="0" t="e">
        <f aca="false">H94/S94</f>
        <v>#DIV/0!</v>
      </c>
      <c r="AE94" s="0" t="e">
        <f aca="false">I94/T94</f>
        <v>#DIV/0!</v>
      </c>
      <c r="AF94" s="0" t="e">
        <f aca="false">J94/U94</f>
        <v>#DIV/0!</v>
      </c>
      <c r="AG94" s="0" t="e">
        <f aca="false">K94/V94</f>
        <v>#DIV/0!</v>
      </c>
    </row>
    <row r="95" customFormat="false" ht="15" hidden="false" customHeight="false" outlineLevel="0" collapsed="false">
      <c r="B95" s="0" t="s">
        <v>434</v>
      </c>
      <c r="C95" s="0" t="n">
        <v>10</v>
      </c>
      <c r="M95" s="0" t="s">
        <v>435</v>
      </c>
      <c r="N95" s="0" t="n">
        <v>10</v>
      </c>
      <c r="X95" s="0" t="e">
        <f aca="false">B95/M95</f>
        <v>#VALUE!</v>
      </c>
      <c r="Z95" s="0" t="e">
        <f aca="false">D95/O95</f>
        <v>#DIV/0!</v>
      </c>
      <c r="AA95" s="0" t="e">
        <f aca="false">E95/P95</f>
        <v>#DIV/0!</v>
      </c>
      <c r="AB95" s="0" t="e">
        <f aca="false">F95/Q95</f>
        <v>#DIV/0!</v>
      </c>
      <c r="AC95" s="0" t="e">
        <f aca="false">G95/R95</f>
        <v>#DIV/0!</v>
      </c>
      <c r="AD95" s="0" t="e">
        <f aca="false">H95/S95</f>
        <v>#DIV/0!</v>
      </c>
      <c r="AE95" s="0" t="e">
        <f aca="false">I95/T95</f>
        <v>#DIV/0!</v>
      </c>
      <c r="AF95" s="0" t="e">
        <f aca="false">J95/U95</f>
        <v>#DIV/0!</v>
      </c>
      <c r="AG95" s="0" t="e">
        <f aca="false">K95/V95</f>
        <v>#DIV/0!</v>
      </c>
    </row>
    <row r="96" customFormat="false" ht="15" hidden="false" customHeight="false" outlineLevel="0" collapsed="false">
      <c r="B96" s="0" t="n">
        <v>0.730019493</v>
      </c>
      <c r="C96" s="0" t="n">
        <v>3.902777778</v>
      </c>
      <c r="D96" s="0" t="n">
        <v>5.880969786</v>
      </c>
      <c r="E96" s="0" t="n">
        <v>8.412768031</v>
      </c>
      <c r="F96" s="0" t="n">
        <v>12.31920078</v>
      </c>
      <c r="G96" s="0" t="n">
        <v>18.033869396</v>
      </c>
      <c r="H96" s="0" t="n">
        <v>21.9</v>
      </c>
      <c r="I96" s="0" t="n">
        <v>20.949317739</v>
      </c>
      <c r="J96" s="0" t="n">
        <v>20.5</v>
      </c>
      <c r="K96" s="0" t="n">
        <v>20</v>
      </c>
      <c r="M96" s="0" t="n">
        <v>1</v>
      </c>
      <c r="N96" s="0" t="n">
        <v>5</v>
      </c>
      <c r="O96" s="0" t="n">
        <v>15</v>
      </c>
      <c r="P96" s="0" t="n">
        <v>25</v>
      </c>
      <c r="Q96" s="0" t="n">
        <v>45</v>
      </c>
      <c r="R96" s="0" t="n">
        <v>45</v>
      </c>
      <c r="S96" s="0" t="n">
        <v>45</v>
      </c>
      <c r="T96" s="0" t="n">
        <v>45</v>
      </c>
      <c r="U96" s="0" t="n">
        <v>50</v>
      </c>
      <c r="V96" s="0" t="n">
        <v>50</v>
      </c>
      <c r="X96" s="0" t="n">
        <f aca="false">B96/M96</f>
        <v>0.730019493</v>
      </c>
      <c r="Y96" s="0" t="n">
        <f aca="false">C96/N96</f>
        <v>0.7805555556</v>
      </c>
      <c r="Z96" s="0" t="n">
        <f aca="false">D96/O96</f>
        <v>0.3920646524</v>
      </c>
      <c r="AA96" s="0" t="n">
        <f aca="false">E96/P96</f>
        <v>0.33651072124</v>
      </c>
      <c r="AB96" s="0" t="n">
        <f aca="false">F96/Q96</f>
        <v>0.273760017333333</v>
      </c>
      <c r="AC96" s="0" t="n">
        <f aca="false">G96/R96</f>
        <v>0.400752653244444</v>
      </c>
      <c r="AD96" s="0" t="n">
        <f aca="false">H96/S96</f>
        <v>0.486666666666667</v>
      </c>
      <c r="AE96" s="0" t="n">
        <f aca="false">I96/T96</f>
        <v>0.4655403942</v>
      </c>
      <c r="AF96" s="0" t="n">
        <f aca="false">J96/U96</f>
        <v>0.41</v>
      </c>
      <c r="AG96" s="0" t="n">
        <f aca="false">K96/V96</f>
        <v>0.4</v>
      </c>
    </row>
    <row r="97" customFormat="false" ht="15" hidden="false" customHeight="false" outlineLevel="0" collapsed="false">
      <c r="X97" s="0" t="e">
        <f aca="false">B97/M97</f>
        <v>#DIV/0!</v>
      </c>
      <c r="Y97" s="0" t="e">
        <f aca="false">C97/N97</f>
        <v>#DIV/0!</v>
      </c>
      <c r="Z97" s="0" t="e">
        <f aca="false">D97/O97</f>
        <v>#DIV/0!</v>
      </c>
      <c r="AA97" s="0" t="e">
        <f aca="false">E97/P97</f>
        <v>#DIV/0!</v>
      </c>
      <c r="AB97" s="0" t="e">
        <f aca="false">F97/Q97</f>
        <v>#DIV/0!</v>
      </c>
      <c r="AC97" s="0" t="e">
        <f aca="false">G97/R97</f>
        <v>#DIV/0!</v>
      </c>
      <c r="AD97" s="0" t="e">
        <f aca="false">H97/S97</f>
        <v>#DIV/0!</v>
      </c>
      <c r="AE97" s="0" t="e">
        <f aca="false">I97/T97</f>
        <v>#DIV/0!</v>
      </c>
      <c r="AF97" s="0" t="e">
        <f aca="false">J97/U97</f>
        <v>#DIV/0!</v>
      </c>
      <c r="AG97" s="0" t="e">
        <f aca="false">K97/V97</f>
        <v>#DIV/0!</v>
      </c>
    </row>
    <row r="98" customFormat="false" ht="15" hidden="false" customHeight="false" outlineLevel="0" collapsed="false">
      <c r="B98" s="0" t="s">
        <v>436</v>
      </c>
      <c r="C98" s="0" t="n">
        <v>10</v>
      </c>
      <c r="M98" s="0" t="s">
        <v>437</v>
      </c>
      <c r="N98" s="0" t="n">
        <v>10</v>
      </c>
      <c r="X98" s="0" t="e">
        <f aca="false">B98/M98</f>
        <v>#VALUE!</v>
      </c>
      <c r="Z98" s="0" t="e">
        <f aca="false">D98/O98</f>
        <v>#DIV/0!</v>
      </c>
      <c r="AA98" s="0" t="e">
        <f aca="false">E98/P98</f>
        <v>#DIV/0!</v>
      </c>
      <c r="AB98" s="0" t="e">
        <f aca="false">F98/Q98</f>
        <v>#DIV/0!</v>
      </c>
      <c r="AC98" s="0" t="e">
        <f aca="false">G98/R98</f>
        <v>#DIV/0!</v>
      </c>
      <c r="AD98" s="0" t="e">
        <f aca="false">H98/S98</f>
        <v>#DIV/0!</v>
      </c>
      <c r="AE98" s="0" t="e">
        <f aca="false">I98/T98</f>
        <v>#DIV/0!</v>
      </c>
      <c r="AF98" s="0" t="e">
        <f aca="false">J98/U98</f>
        <v>#DIV/0!</v>
      </c>
      <c r="AG98" s="0" t="e">
        <f aca="false">K98/V98</f>
        <v>#DIV/0!</v>
      </c>
    </row>
    <row r="99" customFormat="false" ht="15" hidden="false" customHeight="false" outlineLevel="0" collapsed="false">
      <c r="B99" s="0" t="n">
        <v>0.730019493</v>
      </c>
      <c r="C99" s="0" t="n">
        <v>3.902777778</v>
      </c>
      <c r="D99" s="0" t="n">
        <v>5.880969786</v>
      </c>
      <c r="E99" s="0" t="n">
        <v>8.412768031</v>
      </c>
      <c r="F99" s="0" t="n">
        <v>12.31920078</v>
      </c>
      <c r="G99" s="0" t="n">
        <v>18.033869396</v>
      </c>
      <c r="H99" s="0" t="n">
        <v>21.9</v>
      </c>
      <c r="I99" s="0" t="n">
        <v>20.949317739</v>
      </c>
      <c r="J99" s="0" t="n">
        <v>20.5</v>
      </c>
      <c r="K99" s="0" t="n">
        <v>20</v>
      </c>
      <c r="M99" s="0" t="n">
        <v>1</v>
      </c>
      <c r="N99" s="0" t="n">
        <v>5</v>
      </c>
      <c r="O99" s="0" t="n">
        <v>15</v>
      </c>
      <c r="P99" s="0" t="n">
        <v>25</v>
      </c>
      <c r="Q99" s="0" t="n">
        <v>45</v>
      </c>
      <c r="R99" s="0" t="n">
        <v>45</v>
      </c>
      <c r="S99" s="0" t="n">
        <v>45</v>
      </c>
      <c r="T99" s="0" t="n">
        <v>45</v>
      </c>
      <c r="U99" s="0" t="n">
        <v>50</v>
      </c>
      <c r="V99" s="0" t="n">
        <v>50</v>
      </c>
      <c r="X99" s="0" t="n">
        <f aca="false">B99/M99</f>
        <v>0.730019493</v>
      </c>
      <c r="Y99" s="0" t="n">
        <f aca="false">C99/N99</f>
        <v>0.7805555556</v>
      </c>
      <c r="Z99" s="0" t="n">
        <f aca="false">D99/O99</f>
        <v>0.3920646524</v>
      </c>
      <c r="AA99" s="0" t="n">
        <f aca="false">E99/P99</f>
        <v>0.33651072124</v>
      </c>
      <c r="AB99" s="0" t="n">
        <f aca="false">F99/Q99</f>
        <v>0.273760017333333</v>
      </c>
      <c r="AC99" s="0" t="n">
        <f aca="false">G99/R99</f>
        <v>0.400752653244444</v>
      </c>
      <c r="AD99" s="0" t="n">
        <f aca="false">H99/S99</f>
        <v>0.486666666666667</v>
      </c>
      <c r="AE99" s="0" t="n">
        <f aca="false">I99/T99</f>
        <v>0.4655403942</v>
      </c>
      <c r="AF99" s="0" t="n">
        <f aca="false">J99/U99</f>
        <v>0.41</v>
      </c>
      <c r="AG99" s="0" t="n">
        <f aca="false">K99/V99</f>
        <v>0.4</v>
      </c>
    </row>
    <row r="100" customFormat="false" ht="15" hidden="false" customHeight="false" outlineLevel="0" collapsed="false">
      <c r="X100" s="0" t="e">
        <f aca="false">B100/M100</f>
        <v>#DIV/0!</v>
      </c>
      <c r="Y100" s="0" t="e">
        <f aca="false">C100/N100</f>
        <v>#DIV/0!</v>
      </c>
      <c r="Z100" s="0" t="e">
        <f aca="false">D100/O100</f>
        <v>#DIV/0!</v>
      </c>
      <c r="AA100" s="0" t="e">
        <f aca="false">E100/P100</f>
        <v>#DIV/0!</v>
      </c>
      <c r="AB100" s="0" t="e">
        <f aca="false">F100/Q100</f>
        <v>#DIV/0!</v>
      </c>
      <c r="AC100" s="0" t="e">
        <f aca="false">G100/R100</f>
        <v>#DIV/0!</v>
      </c>
      <c r="AD100" s="0" t="e">
        <f aca="false">H100/S100</f>
        <v>#DIV/0!</v>
      </c>
      <c r="AE100" s="0" t="e">
        <f aca="false">I100/T100</f>
        <v>#DIV/0!</v>
      </c>
      <c r="AF100" s="0" t="e">
        <f aca="false">J100/U100</f>
        <v>#DIV/0!</v>
      </c>
      <c r="AG100" s="0" t="e">
        <f aca="false">K100/V100</f>
        <v>#DIV/0!</v>
      </c>
    </row>
    <row r="101" customFormat="false" ht="15" hidden="false" customHeight="false" outlineLevel="0" collapsed="false">
      <c r="B101" s="0" t="s">
        <v>438</v>
      </c>
      <c r="C101" s="0" t="n">
        <v>10</v>
      </c>
      <c r="M101" s="0" t="s">
        <v>439</v>
      </c>
      <c r="N101" s="0" t="n">
        <v>10</v>
      </c>
      <c r="X101" s="0" t="e">
        <f aca="false">B101/M101</f>
        <v>#VALUE!</v>
      </c>
      <c r="Z101" s="0" t="e">
        <f aca="false">D101/O101</f>
        <v>#DIV/0!</v>
      </c>
      <c r="AA101" s="0" t="e">
        <f aca="false">E101/P101</f>
        <v>#DIV/0!</v>
      </c>
      <c r="AB101" s="0" t="e">
        <f aca="false">F101/Q101</f>
        <v>#DIV/0!</v>
      </c>
      <c r="AC101" s="0" t="e">
        <f aca="false">G101/R101</f>
        <v>#DIV/0!</v>
      </c>
      <c r="AD101" s="0" t="e">
        <f aca="false">H101/S101</f>
        <v>#DIV/0!</v>
      </c>
      <c r="AE101" s="0" t="e">
        <f aca="false">I101/T101</f>
        <v>#DIV/0!</v>
      </c>
      <c r="AF101" s="0" t="e">
        <f aca="false">J101/U101</f>
        <v>#DIV/0!</v>
      </c>
      <c r="AG101" s="0" t="e">
        <f aca="false">K101/V101</f>
        <v>#DIV/0!</v>
      </c>
    </row>
    <row r="102" customFormat="false" ht="15" hidden="false" customHeight="false" outlineLevel="0" collapsed="false">
      <c r="B102" s="0" t="n">
        <v>0.730019493</v>
      </c>
      <c r="C102" s="0" t="n">
        <v>3.902777778</v>
      </c>
      <c r="D102" s="0" t="n">
        <v>5.880969786</v>
      </c>
      <c r="E102" s="0" t="n">
        <v>8.412768031</v>
      </c>
      <c r="F102" s="0" t="n">
        <v>12.31920078</v>
      </c>
      <c r="G102" s="0" t="n">
        <v>18.033869396</v>
      </c>
      <c r="H102" s="0" t="n">
        <v>21.9</v>
      </c>
      <c r="I102" s="0" t="n">
        <v>20.949317739</v>
      </c>
      <c r="J102" s="0" t="n">
        <v>20.5</v>
      </c>
      <c r="K102" s="0" t="n">
        <v>20</v>
      </c>
      <c r="M102" s="0" t="n">
        <v>1</v>
      </c>
      <c r="N102" s="0" t="n">
        <v>5</v>
      </c>
      <c r="O102" s="0" t="n">
        <v>15</v>
      </c>
      <c r="P102" s="0" t="n">
        <v>25</v>
      </c>
      <c r="Q102" s="0" t="n">
        <v>45</v>
      </c>
      <c r="R102" s="0" t="n">
        <v>45</v>
      </c>
      <c r="S102" s="0" t="n">
        <v>45</v>
      </c>
      <c r="T102" s="0" t="n">
        <v>45</v>
      </c>
      <c r="U102" s="0" t="n">
        <v>50</v>
      </c>
      <c r="V102" s="0" t="n">
        <v>50</v>
      </c>
      <c r="X102" s="0" t="n">
        <f aca="false">B102/M102</f>
        <v>0.730019493</v>
      </c>
      <c r="Y102" s="0" t="n">
        <f aca="false">C102/N102</f>
        <v>0.7805555556</v>
      </c>
      <c r="Z102" s="0" t="n">
        <f aca="false">D102/O102</f>
        <v>0.3920646524</v>
      </c>
      <c r="AA102" s="0" t="n">
        <f aca="false">E102/P102</f>
        <v>0.33651072124</v>
      </c>
      <c r="AB102" s="0" t="n">
        <f aca="false">F102/Q102</f>
        <v>0.273760017333333</v>
      </c>
      <c r="AC102" s="0" t="n">
        <f aca="false">G102/R102</f>
        <v>0.400752653244444</v>
      </c>
      <c r="AD102" s="0" t="n">
        <f aca="false">H102/S102</f>
        <v>0.486666666666667</v>
      </c>
      <c r="AE102" s="0" t="n">
        <f aca="false">I102/T102</f>
        <v>0.4655403942</v>
      </c>
      <c r="AF102" s="0" t="n">
        <f aca="false">J102/U102</f>
        <v>0.41</v>
      </c>
      <c r="AG102" s="0" t="n">
        <f aca="false">K102/V102</f>
        <v>0.4</v>
      </c>
    </row>
    <row r="103" customFormat="false" ht="15" hidden="false" customHeight="false" outlineLevel="0" collapsed="false">
      <c r="X103" s="0" t="e">
        <f aca="false">B103/M103</f>
        <v>#DIV/0!</v>
      </c>
      <c r="Y103" s="0" t="e">
        <f aca="false">C103/N103</f>
        <v>#DIV/0!</v>
      </c>
      <c r="Z103" s="0" t="e">
        <f aca="false">D103/O103</f>
        <v>#DIV/0!</v>
      </c>
      <c r="AA103" s="0" t="e">
        <f aca="false">E103/P103</f>
        <v>#DIV/0!</v>
      </c>
      <c r="AB103" s="0" t="e">
        <f aca="false">F103/Q103</f>
        <v>#DIV/0!</v>
      </c>
      <c r="AC103" s="0" t="e">
        <f aca="false">G103/R103</f>
        <v>#DIV/0!</v>
      </c>
      <c r="AD103" s="0" t="e">
        <f aca="false">H103/S103</f>
        <v>#DIV/0!</v>
      </c>
      <c r="AE103" s="0" t="e">
        <f aca="false">I103/T103</f>
        <v>#DIV/0!</v>
      </c>
      <c r="AF103" s="0" t="e">
        <f aca="false">J103/U103</f>
        <v>#DIV/0!</v>
      </c>
      <c r="AG103" s="0" t="e">
        <f aca="false">K103/V103</f>
        <v>#DIV/0!</v>
      </c>
    </row>
    <row r="104" customFormat="false" ht="15" hidden="false" customHeight="false" outlineLevel="0" collapsed="false">
      <c r="B104" s="0" t="s">
        <v>440</v>
      </c>
      <c r="C104" s="0" t="n">
        <v>10</v>
      </c>
      <c r="M104" s="0" t="s">
        <v>441</v>
      </c>
      <c r="N104" s="0" t="n">
        <v>10</v>
      </c>
      <c r="X104" s="0" t="e">
        <f aca="false">B104/M104</f>
        <v>#VALUE!</v>
      </c>
      <c r="Z104" s="0" t="e">
        <f aca="false">D104/O104</f>
        <v>#DIV/0!</v>
      </c>
      <c r="AA104" s="0" t="e">
        <f aca="false">E104/P104</f>
        <v>#DIV/0!</v>
      </c>
      <c r="AB104" s="0" t="e">
        <f aca="false">F104/Q104</f>
        <v>#DIV/0!</v>
      </c>
      <c r="AC104" s="0" t="e">
        <f aca="false">G104/R104</f>
        <v>#DIV/0!</v>
      </c>
      <c r="AD104" s="0" t="e">
        <f aca="false">H104/S104</f>
        <v>#DIV/0!</v>
      </c>
      <c r="AE104" s="0" t="e">
        <f aca="false">I104/T104</f>
        <v>#DIV/0!</v>
      </c>
      <c r="AF104" s="0" t="e">
        <f aca="false">J104/U104</f>
        <v>#DIV/0!</v>
      </c>
      <c r="AG104" s="0" t="e">
        <f aca="false">K104/V104</f>
        <v>#DIV/0!</v>
      </c>
    </row>
    <row r="105" customFormat="false" ht="15" hidden="false" customHeight="false" outlineLevel="0" collapsed="false">
      <c r="B105" s="0" t="n">
        <v>0.730019493</v>
      </c>
      <c r="C105" s="0" t="n">
        <v>3.902777778</v>
      </c>
      <c r="D105" s="0" t="n">
        <v>5.880969786</v>
      </c>
      <c r="E105" s="0" t="n">
        <v>8.412768031</v>
      </c>
      <c r="F105" s="0" t="n">
        <v>12.31920078</v>
      </c>
      <c r="G105" s="0" t="n">
        <v>18.033869396</v>
      </c>
      <c r="H105" s="0" t="n">
        <v>21.9</v>
      </c>
      <c r="I105" s="0" t="n">
        <v>20.949317739</v>
      </c>
      <c r="J105" s="0" t="n">
        <v>20.5</v>
      </c>
      <c r="K105" s="0" t="n">
        <v>20</v>
      </c>
      <c r="M105" s="0" t="n">
        <v>1</v>
      </c>
      <c r="N105" s="0" t="n">
        <v>5</v>
      </c>
      <c r="O105" s="0" t="n">
        <v>15</v>
      </c>
      <c r="P105" s="0" t="n">
        <v>25</v>
      </c>
      <c r="Q105" s="0" t="n">
        <v>45</v>
      </c>
      <c r="R105" s="0" t="n">
        <v>45</v>
      </c>
      <c r="S105" s="0" t="n">
        <v>45</v>
      </c>
      <c r="T105" s="0" t="n">
        <v>45</v>
      </c>
      <c r="U105" s="0" t="n">
        <v>50</v>
      </c>
      <c r="V105" s="0" t="n">
        <v>50</v>
      </c>
      <c r="X105" s="0" t="n">
        <f aca="false">B105/M105</f>
        <v>0.730019493</v>
      </c>
      <c r="Y105" s="0" t="n">
        <f aca="false">C105/N105</f>
        <v>0.7805555556</v>
      </c>
      <c r="Z105" s="0" t="n">
        <f aca="false">D105/O105</f>
        <v>0.3920646524</v>
      </c>
      <c r="AA105" s="0" t="n">
        <f aca="false">E105/P105</f>
        <v>0.33651072124</v>
      </c>
      <c r="AB105" s="0" t="n">
        <f aca="false">F105/Q105</f>
        <v>0.273760017333333</v>
      </c>
      <c r="AC105" s="0" t="n">
        <f aca="false">G105/R105</f>
        <v>0.400752653244444</v>
      </c>
      <c r="AD105" s="0" t="n">
        <f aca="false">H105/S105</f>
        <v>0.486666666666667</v>
      </c>
      <c r="AE105" s="0" t="n">
        <f aca="false">I105/T105</f>
        <v>0.4655403942</v>
      </c>
      <c r="AF105" s="0" t="n">
        <f aca="false">J105/U105</f>
        <v>0.41</v>
      </c>
      <c r="AG105" s="0" t="n">
        <f aca="false">K105/V105</f>
        <v>0.4</v>
      </c>
    </row>
    <row r="106" customFormat="false" ht="15" hidden="false" customHeight="false" outlineLevel="0" collapsed="false">
      <c r="X106" s="0" t="e">
        <f aca="false">B106/M106</f>
        <v>#DIV/0!</v>
      </c>
      <c r="Y106" s="0" t="e">
        <f aca="false">C106/N106</f>
        <v>#DIV/0!</v>
      </c>
      <c r="Z106" s="0" t="e">
        <f aca="false">D106/O106</f>
        <v>#DIV/0!</v>
      </c>
      <c r="AA106" s="0" t="e">
        <f aca="false">E106/P106</f>
        <v>#DIV/0!</v>
      </c>
      <c r="AB106" s="0" t="e">
        <f aca="false">F106/Q106</f>
        <v>#DIV/0!</v>
      </c>
      <c r="AC106" s="0" t="e">
        <f aca="false">G106/R106</f>
        <v>#DIV/0!</v>
      </c>
      <c r="AD106" s="0" t="e">
        <f aca="false">H106/S106</f>
        <v>#DIV/0!</v>
      </c>
      <c r="AE106" s="0" t="e">
        <f aca="false">I106/T106</f>
        <v>#DIV/0!</v>
      </c>
      <c r="AF106" s="0" t="e">
        <f aca="false">J106/U106</f>
        <v>#DIV/0!</v>
      </c>
      <c r="AG106" s="0" t="e">
        <f aca="false">K106/V106</f>
        <v>#DIV/0!</v>
      </c>
    </row>
    <row r="107" customFormat="false" ht="15" hidden="false" customHeight="false" outlineLevel="0" collapsed="false">
      <c r="B107" s="0" t="s">
        <v>442</v>
      </c>
      <c r="C107" s="0" t="n">
        <v>10</v>
      </c>
      <c r="M107" s="0" t="s">
        <v>443</v>
      </c>
      <c r="N107" s="0" t="n">
        <v>10</v>
      </c>
      <c r="X107" s="0" t="e">
        <f aca="false">B107/M107</f>
        <v>#VALUE!</v>
      </c>
      <c r="Z107" s="0" t="e">
        <f aca="false">D107/O107</f>
        <v>#DIV/0!</v>
      </c>
      <c r="AA107" s="0" t="e">
        <f aca="false">E107/P107</f>
        <v>#DIV/0!</v>
      </c>
      <c r="AB107" s="0" t="e">
        <f aca="false">F107/Q107</f>
        <v>#DIV/0!</v>
      </c>
      <c r="AC107" s="0" t="e">
        <f aca="false">G107/R107</f>
        <v>#DIV/0!</v>
      </c>
      <c r="AD107" s="0" t="e">
        <f aca="false">H107/S107</f>
        <v>#DIV/0!</v>
      </c>
      <c r="AE107" s="0" t="e">
        <f aca="false">I107/T107</f>
        <v>#DIV/0!</v>
      </c>
      <c r="AF107" s="0" t="e">
        <f aca="false">J107/U107</f>
        <v>#DIV/0!</v>
      </c>
      <c r="AG107" s="0" t="e">
        <f aca="false">K107/V107</f>
        <v>#DIV/0!</v>
      </c>
    </row>
    <row r="108" customFormat="false" ht="15" hidden="false" customHeight="false" outlineLevel="0" collapsed="false">
      <c r="B108" s="0" t="n">
        <v>0.730019493</v>
      </c>
      <c r="C108" s="0" t="n">
        <v>3.902777778</v>
      </c>
      <c r="D108" s="0" t="n">
        <v>5.880969786</v>
      </c>
      <c r="E108" s="0" t="n">
        <v>8.412768031</v>
      </c>
      <c r="F108" s="0" t="n">
        <v>12.31920078</v>
      </c>
      <c r="G108" s="0" t="n">
        <v>18.033869396</v>
      </c>
      <c r="H108" s="0" t="n">
        <v>21.9</v>
      </c>
      <c r="I108" s="0" t="n">
        <v>20.949317739</v>
      </c>
      <c r="J108" s="0" t="n">
        <v>20.5</v>
      </c>
      <c r="K108" s="0" t="n">
        <v>20</v>
      </c>
      <c r="M108" s="0" t="n">
        <v>1</v>
      </c>
      <c r="N108" s="0" t="n">
        <v>5</v>
      </c>
      <c r="O108" s="0" t="n">
        <v>15</v>
      </c>
      <c r="P108" s="0" t="n">
        <v>25</v>
      </c>
      <c r="Q108" s="0" t="n">
        <v>45</v>
      </c>
      <c r="R108" s="0" t="n">
        <v>45</v>
      </c>
      <c r="S108" s="0" t="n">
        <v>45</v>
      </c>
      <c r="T108" s="0" t="n">
        <v>45</v>
      </c>
      <c r="U108" s="0" t="n">
        <v>50</v>
      </c>
      <c r="V108" s="0" t="n">
        <v>50</v>
      </c>
      <c r="X108" s="0" t="n">
        <f aca="false">B108/M108</f>
        <v>0.730019493</v>
      </c>
      <c r="Y108" s="0" t="n">
        <f aca="false">C108/N108</f>
        <v>0.7805555556</v>
      </c>
      <c r="Z108" s="0" t="n">
        <f aca="false">D108/O108</f>
        <v>0.3920646524</v>
      </c>
      <c r="AA108" s="0" t="n">
        <f aca="false">E108/P108</f>
        <v>0.33651072124</v>
      </c>
      <c r="AB108" s="0" t="n">
        <f aca="false">F108/Q108</f>
        <v>0.273760017333333</v>
      </c>
      <c r="AC108" s="0" t="n">
        <f aca="false">G108/R108</f>
        <v>0.400752653244444</v>
      </c>
      <c r="AD108" s="0" t="n">
        <f aca="false">H108/S108</f>
        <v>0.486666666666667</v>
      </c>
      <c r="AE108" s="0" t="n">
        <f aca="false">I108/T108</f>
        <v>0.4655403942</v>
      </c>
      <c r="AF108" s="0" t="n">
        <f aca="false">J108/U108</f>
        <v>0.41</v>
      </c>
      <c r="AG108" s="0" t="n">
        <f aca="false">K108/V108</f>
        <v>0.4</v>
      </c>
    </row>
    <row r="109" customFormat="false" ht="15" hidden="false" customHeight="false" outlineLevel="0" collapsed="false">
      <c r="X109" s="0" t="e">
        <f aca="false">B109/M109</f>
        <v>#DIV/0!</v>
      </c>
      <c r="Y109" s="0" t="e">
        <f aca="false">C109/N109</f>
        <v>#DIV/0!</v>
      </c>
      <c r="Z109" s="0" t="e">
        <f aca="false">D109/O109</f>
        <v>#DIV/0!</v>
      </c>
      <c r="AA109" s="0" t="e">
        <f aca="false">E109/P109</f>
        <v>#DIV/0!</v>
      </c>
      <c r="AB109" s="0" t="e">
        <f aca="false">F109/Q109</f>
        <v>#DIV/0!</v>
      </c>
      <c r="AC109" s="0" t="e">
        <f aca="false">G109/R109</f>
        <v>#DIV/0!</v>
      </c>
      <c r="AD109" s="0" t="e">
        <f aca="false">H109/S109</f>
        <v>#DIV/0!</v>
      </c>
      <c r="AE109" s="0" t="e">
        <f aca="false">I109/T109</f>
        <v>#DIV/0!</v>
      </c>
      <c r="AF109" s="0" t="e">
        <f aca="false">J109/U109</f>
        <v>#DIV/0!</v>
      </c>
      <c r="AG109" s="0" t="e">
        <f aca="false">K109/V109</f>
        <v>#DIV/0!</v>
      </c>
    </row>
    <row r="110" customFormat="false" ht="15" hidden="false" customHeight="false" outlineLevel="0" collapsed="false">
      <c r="B110" s="0" t="s">
        <v>444</v>
      </c>
      <c r="C110" s="0" t="n">
        <v>10</v>
      </c>
      <c r="M110" s="0" t="s">
        <v>445</v>
      </c>
      <c r="N110" s="0" t="n">
        <v>10</v>
      </c>
      <c r="X110" s="0" t="e">
        <f aca="false">B110/M110</f>
        <v>#VALUE!</v>
      </c>
      <c r="Z110" s="0" t="e">
        <f aca="false">D110/O110</f>
        <v>#DIV/0!</v>
      </c>
      <c r="AA110" s="0" t="e">
        <f aca="false">E110/P110</f>
        <v>#DIV/0!</v>
      </c>
      <c r="AB110" s="0" t="e">
        <f aca="false">F110/Q110</f>
        <v>#DIV/0!</v>
      </c>
      <c r="AC110" s="0" t="e">
        <f aca="false">G110/R110</f>
        <v>#DIV/0!</v>
      </c>
      <c r="AD110" s="0" t="e">
        <f aca="false">H110/S110</f>
        <v>#DIV/0!</v>
      </c>
      <c r="AE110" s="0" t="e">
        <f aca="false">I110/T110</f>
        <v>#DIV/0!</v>
      </c>
      <c r="AF110" s="0" t="e">
        <f aca="false">J110/U110</f>
        <v>#DIV/0!</v>
      </c>
      <c r="AG110" s="0" t="e">
        <f aca="false">K110/V110</f>
        <v>#DIV/0!</v>
      </c>
    </row>
    <row r="111" customFormat="false" ht="15" hidden="false" customHeight="false" outlineLevel="0" collapsed="false">
      <c r="B111" s="0" t="n">
        <v>0.730019493</v>
      </c>
      <c r="C111" s="0" t="n">
        <v>3.902777778</v>
      </c>
      <c r="D111" s="0" t="n">
        <v>5.880969786</v>
      </c>
      <c r="E111" s="0" t="n">
        <v>8.412768031</v>
      </c>
      <c r="F111" s="0" t="n">
        <v>12.31920078</v>
      </c>
      <c r="G111" s="0" t="n">
        <v>18.033869396</v>
      </c>
      <c r="H111" s="0" t="n">
        <v>21.9</v>
      </c>
      <c r="I111" s="0" t="n">
        <v>20.949317739</v>
      </c>
      <c r="J111" s="0" t="n">
        <v>20.5</v>
      </c>
      <c r="K111" s="0" t="n">
        <v>20</v>
      </c>
      <c r="M111" s="0" t="n">
        <v>1</v>
      </c>
      <c r="N111" s="0" t="n">
        <v>5</v>
      </c>
      <c r="O111" s="0" t="n">
        <v>15</v>
      </c>
      <c r="P111" s="0" t="n">
        <v>25</v>
      </c>
      <c r="Q111" s="0" t="n">
        <v>45</v>
      </c>
      <c r="R111" s="0" t="n">
        <v>45</v>
      </c>
      <c r="S111" s="0" t="n">
        <v>45</v>
      </c>
      <c r="T111" s="0" t="n">
        <v>45</v>
      </c>
      <c r="U111" s="0" t="n">
        <v>50</v>
      </c>
      <c r="V111" s="0" t="n">
        <v>50</v>
      </c>
      <c r="X111" s="0" t="n">
        <f aca="false">B111/M111</f>
        <v>0.730019493</v>
      </c>
      <c r="Y111" s="0" t="n">
        <f aca="false">C111/N111</f>
        <v>0.7805555556</v>
      </c>
      <c r="Z111" s="0" t="n">
        <f aca="false">D111/O111</f>
        <v>0.3920646524</v>
      </c>
      <c r="AA111" s="0" t="n">
        <f aca="false">E111/P111</f>
        <v>0.33651072124</v>
      </c>
      <c r="AB111" s="0" t="n">
        <f aca="false">F111/Q111</f>
        <v>0.273760017333333</v>
      </c>
      <c r="AC111" s="0" t="n">
        <f aca="false">G111/R111</f>
        <v>0.400752653244444</v>
      </c>
      <c r="AD111" s="0" t="n">
        <f aca="false">H111/S111</f>
        <v>0.486666666666667</v>
      </c>
      <c r="AE111" s="0" t="n">
        <f aca="false">I111/T111</f>
        <v>0.4655403942</v>
      </c>
      <c r="AF111" s="0" t="n">
        <f aca="false">J111/U111</f>
        <v>0.41</v>
      </c>
      <c r="AG111" s="0" t="n">
        <f aca="false">K111/V111</f>
        <v>0.4</v>
      </c>
    </row>
    <row r="112" customFormat="false" ht="15" hidden="false" customHeight="false" outlineLevel="0" collapsed="false">
      <c r="X112" s="0" t="e">
        <f aca="false">B112/M112</f>
        <v>#DIV/0!</v>
      </c>
      <c r="Y112" s="0" t="e">
        <f aca="false">C112/N112</f>
        <v>#DIV/0!</v>
      </c>
      <c r="Z112" s="0" t="e">
        <f aca="false">D112/O112</f>
        <v>#DIV/0!</v>
      </c>
      <c r="AA112" s="0" t="e">
        <f aca="false">E112/P112</f>
        <v>#DIV/0!</v>
      </c>
      <c r="AB112" s="0" t="e">
        <f aca="false">F112/Q112</f>
        <v>#DIV/0!</v>
      </c>
      <c r="AC112" s="0" t="e">
        <f aca="false">G112/R112</f>
        <v>#DIV/0!</v>
      </c>
      <c r="AD112" s="0" t="e">
        <f aca="false">H112/S112</f>
        <v>#DIV/0!</v>
      </c>
      <c r="AE112" s="0" t="e">
        <f aca="false">I112/T112</f>
        <v>#DIV/0!</v>
      </c>
      <c r="AF112" s="0" t="e">
        <f aca="false">J112/U112</f>
        <v>#DIV/0!</v>
      </c>
      <c r="AG112" s="0" t="e">
        <f aca="false">K112/V112</f>
        <v>#DIV/0!</v>
      </c>
    </row>
    <row r="113" customFormat="false" ht="15" hidden="false" customHeight="false" outlineLevel="0" collapsed="false">
      <c r="B113" s="0" t="s">
        <v>446</v>
      </c>
      <c r="C113" s="0" t="n">
        <v>10</v>
      </c>
      <c r="M113" s="0" t="s">
        <v>447</v>
      </c>
      <c r="N113" s="0" t="n">
        <v>10</v>
      </c>
      <c r="X113" s="0" t="e">
        <f aca="false">B113/M113</f>
        <v>#VALUE!</v>
      </c>
      <c r="Z113" s="0" t="e">
        <f aca="false">D113/O113</f>
        <v>#DIV/0!</v>
      </c>
      <c r="AA113" s="0" t="e">
        <f aca="false">E113/P113</f>
        <v>#DIV/0!</v>
      </c>
      <c r="AB113" s="0" t="e">
        <f aca="false">F113/Q113</f>
        <v>#DIV/0!</v>
      </c>
      <c r="AC113" s="0" t="e">
        <f aca="false">G113/R113</f>
        <v>#DIV/0!</v>
      </c>
      <c r="AD113" s="0" t="e">
        <f aca="false">H113/S113</f>
        <v>#DIV/0!</v>
      </c>
      <c r="AE113" s="0" t="e">
        <f aca="false">I113/T113</f>
        <v>#DIV/0!</v>
      </c>
      <c r="AF113" s="0" t="e">
        <f aca="false">J113/U113</f>
        <v>#DIV/0!</v>
      </c>
      <c r="AG113" s="0" t="e">
        <f aca="false">K113/V113</f>
        <v>#DIV/0!</v>
      </c>
    </row>
    <row r="114" customFormat="false" ht="15" hidden="false" customHeight="false" outlineLevel="0" collapsed="false">
      <c r="B114" s="0" t="n">
        <v>0.730019493</v>
      </c>
      <c r="C114" s="0" t="n">
        <v>3.902777778</v>
      </c>
      <c r="D114" s="0" t="n">
        <v>5.880969786</v>
      </c>
      <c r="E114" s="0" t="n">
        <v>8.412768031</v>
      </c>
      <c r="F114" s="0" t="n">
        <v>12.31920078</v>
      </c>
      <c r="G114" s="0" t="n">
        <v>18.033869396</v>
      </c>
      <c r="H114" s="0" t="n">
        <v>21.9</v>
      </c>
      <c r="I114" s="0" t="n">
        <v>20.949317739</v>
      </c>
      <c r="J114" s="0" t="n">
        <v>20.5</v>
      </c>
      <c r="K114" s="0" t="n">
        <v>20</v>
      </c>
      <c r="M114" s="0" t="n">
        <v>1</v>
      </c>
      <c r="N114" s="0" t="n">
        <v>5</v>
      </c>
      <c r="O114" s="0" t="n">
        <v>15</v>
      </c>
      <c r="P114" s="0" t="n">
        <v>25</v>
      </c>
      <c r="Q114" s="0" t="n">
        <v>45</v>
      </c>
      <c r="R114" s="0" t="n">
        <v>45</v>
      </c>
      <c r="S114" s="0" t="n">
        <v>45</v>
      </c>
      <c r="T114" s="0" t="n">
        <v>45</v>
      </c>
      <c r="U114" s="0" t="n">
        <v>50</v>
      </c>
      <c r="V114" s="0" t="n">
        <v>50</v>
      </c>
      <c r="X114" s="0" t="n">
        <f aca="false">B114/M114</f>
        <v>0.730019493</v>
      </c>
      <c r="Y114" s="0" t="n">
        <f aca="false">C114/N114</f>
        <v>0.7805555556</v>
      </c>
      <c r="Z114" s="0" t="n">
        <f aca="false">D114/O114</f>
        <v>0.3920646524</v>
      </c>
      <c r="AA114" s="0" t="n">
        <f aca="false">E114/P114</f>
        <v>0.33651072124</v>
      </c>
      <c r="AB114" s="0" t="n">
        <f aca="false">F114/Q114</f>
        <v>0.273760017333333</v>
      </c>
      <c r="AC114" s="0" t="n">
        <f aca="false">G114/R114</f>
        <v>0.400752653244444</v>
      </c>
      <c r="AD114" s="0" t="n">
        <f aca="false">H114/S114</f>
        <v>0.486666666666667</v>
      </c>
      <c r="AE114" s="0" t="n">
        <f aca="false">I114/T114</f>
        <v>0.4655403942</v>
      </c>
      <c r="AF114" s="0" t="n">
        <f aca="false">J114/U114</f>
        <v>0.41</v>
      </c>
      <c r="AG114" s="0" t="n">
        <f aca="false">K114/V114</f>
        <v>0.4</v>
      </c>
    </row>
    <row r="115" customFormat="false" ht="15" hidden="false" customHeight="false" outlineLevel="0" collapsed="false">
      <c r="X115" s="0" t="e">
        <f aca="false">B115/M115</f>
        <v>#DIV/0!</v>
      </c>
      <c r="Y115" s="0" t="e">
        <f aca="false">C115/N115</f>
        <v>#DIV/0!</v>
      </c>
      <c r="Z115" s="0" t="e">
        <f aca="false">D115/O115</f>
        <v>#DIV/0!</v>
      </c>
      <c r="AA115" s="0" t="e">
        <f aca="false">E115/P115</f>
        <v>#DIV/0!</v>
      </c>
      <c r="AB115" s="0" t="e">
        <f aca="false">F115/Q115</f>
        <v>#DIV/0!</v>
      </c>
      <c r="AC115" s="0" t="e">
        <f aca="false">G115/R115</f>
        <v>#DIV/0!</v>
      </c>
      <c r="AD115" s="0" t="e">
        <f aca="false">H115/S115</f>
        <v>#DIV/0!</v>
      </c>
      <c r="AE115" s="0" t="e">
        <f aca="false">I115/T115</f>
        <v>#DIV/0!</v>
      </c>
      <c r="AF115" s="0" t="e">
        <f aca="false">J115/U115</f>
        <v>#DIV/0!</v>
      </c>
      <c r="AG115" s="0" t="e">
        <f aca="false">K115/V115</f>
        <v>#DIV/0!</v>
      </c>
    </row>
    <row r="116" customFormat="false" ht="15" hidden="false" customHeight="false" outlineLevel="0" collapsed="false">
      <c r="B116" s="0" t="s">
        <v>448</v>
      </c>
      <c r="C116" s="0" t="n">
        <v>10</v>
      </c>
      <c r="M116" s="0" t="s">
        <v>449</v>
      </c>
      <c r="N116" s="0" t="n">
        <v>10</v>
      </c>
      <c r="X116" s="0" t="e">
        <f aca="false">B116/M116</f>
        <v>#VALUE!</v>
      </c>
      <c r="Z116" s="0" t="e">
        <f aca="false">D116/O116</f>
        <v>#DIV/0!</v>
      </c>
      <c r="AA116" s="0" t="e">
        <f aca="false">E116/P116</f>
        <v>#DIV/0!</v>
      </c>
      <c r="AB116" s="0" t="e">
        <f aca="false">F116/Q116</f>
        <v>#DIV/0!</v>
      </c>
      <c r="AC116" s="0" t="e">
        <f aca="false">G116/R116</f>
        <v>#DIV/0!</v>
      </c>
      <c r="AD116" s="0" t="e">
        <f aca="false">H116/S116</f>
        <v>#DIV/0!</v>
      </c>
      <c r="AE116" s="0" t="e">
        <f aca="false">I116/T116</f>
        <v>#DIV/0!</v>
      </c>
      <c r="AF116" s="0" t="e">
        <f aca="false">J116/U116</f>
        <v>#DIV/0!</v>
      </c>
      <c r="AG116" s="0" t="e">
        <f aca="false">K116/V116</f>
        <v>#DIV/0!</v>
      </c>
    </row>
    <row r="117" customFormat="false" ht="15" hidden="false" customHeight="false" outlineLevel="0" collapsed="false">
      <c r="B117" s="0" t="n">
        <v>0.730019493</v>
      </c>
      <c r="C117" s="0" t="n">
        <v>3.902777778</v>
      </c>
      <c r="D117" s="0" t="n">
        <v>5.880969786</v>
      </c>
      <c r="E117" s="0" t="n">
        <v>8.412768031</v>
      </c>
      <c r="F117" s="0" t="n">
        <v>12.31920078</v>
      </c>
      <c r="G117" s="0" t="n">
        <v>18.033869396</v>
      </c>
      <c r="H117" s="0" t="n">
        <v>21.9</v>
      </c>
      <c r="I117" s="0" t="n">
        <v>20.949317739</v>
      </c>
      <c r="J117" s="0" t="n">
        <v>20.5</v>
      </c>
      <c r="K117" s="0" t="n">
        <v>20</v>
      </c>
      <c r="M117" s="0" t="n">
        <v>1</v>
      </c>
      <c r="N117" s="0" t="n">
        <v>5</v>
      </c>
      <c r="O117" s="0" t="n">
        <v>15</v>
      </c>
      <c r="P117" s="0" t="n">
        <v>25</v>
      </c>
      <c r="Q117" s="0" t="n">
        <v>45</v>
      </c>
      <c r="R117" s="0" t="n">
        <v>45</v>
      </c>
      <c r="S117" s="0" t="n">
        <v>45</v>
      </c>
      <c r="T117" s="0" t="n">
        <v>45</v>
      </c>
      <c r="U117" s="0" t="n">
        <v>50</v>
      </c>
      <c r="V117" s="0" t="n">
        <v>50</v>
      </c>
      <c r="X117" s="0" t="n">
        <f aca="false">B117/M117</f>
        <v>0.730019493</v>
      </c>
      <c r="Y117" s="0" t="n">
        <f aca="false">C117/N117</f>
        <v>0.7805555556</v>
      </c>
      <c r="Z117" s="0" t="n">
        <f aca="false">D117/O117</f>
        <v>0.3920646524</v>
      </c>
      <c r="AA117" s="0" t="n">
        <f aca="false">E117/P117</f>
        <v>0.33651072124</v>
      </c>
      <c r="AB117" s="0" t="n">
        <f aca="false">F117/Q117</f>
        <v>0.273760017333333</v>
      </c>
      <c r="AC117" s="0" t="n">
        <f aca="false">G117/R117</f>
        <v>0.400752653244444</v>
      </c>
      <c r="AD117" s="0" t="n">
        <f aca="false">H117/S117</f>
        <v>0.486666666666667</v>
      </c>
      <c r="AE117" s="0" t="n">
        <f aca="false">I117/T117</f>
        <v>0.4655403942</v>
      </c>
      <c r="AF117" s="0" t="n">
        <f aca="false">J117/U117</f>
        <v>0.41</v>
      </c>
      <c r="AG117" s="0" t="n">
        <f aca="false">K117/V117</f>
        <v>0.4</v>
      </c>
    </row>
    <row r="118" customFormat="false" ht="15" hidden="false" customHeight="false" outlineLevel="0" collapsed="false">
      <c r="X118" s="0" t="e">
        <f aca="false">B118/M118</f>
        <v>#DIV/0!</v>
      </c>
      <c r="Y118" s="0" t="e">
        <f aca="false">C118/N118</f>
        <v>#DIV/0!</v>
      </c>
      <c r="Z118" s="0" t="e">
        <f aca="false">D118/O118</f>
        <v>#DIV/0!</v>
      </c>
      <c r="AA118" s="0" t="e">
        <f aca="false">E118/P118</f>
        <v>#DIV/0!</v>
      </c>
      <c r="AB118" s="0" t="e">
        <f aca="false">F118/Q118</f>
        <v>#DIV/0!</v>
      </c>
      <c r="AC118" s="0" t="e">
        <f aca="false">G118/R118</f>
        <v>#DIV/0!</v>
      </c>
      <c r="AD118" s="0" t="e">
        <f aca="false">H118/S118</f>
        <v>#DIV/0!</v>
      </c>
      <c r="AE118" s="0" t="e">
        <f aca="false">I118/T118</f>
        <v>#DIV/0!</v>
      </c>
      <c r="AF118" s="0" t="e">
        <f aca="false">J118/U118</f>
        <v>#DIV/0!</v>
      </c>
      <c r="AG118" s="0" t="e">
        <f aca="false">K118/V118</f>
        <v>#DIV/0!</v>
      </c>
    </row>
    <row r="119" customFormat="false" ht="15" hidden="false" customHeight="false" outlineLevel="0" collapsed="false">
      <c r="B119" s="0" t="s">
        <v>450</v>
      </c>
      <c r="C119" s="0" t="n">
        <v>10</v>
      </c>
      <c r="M119" s="0" t="s">
        <v>451</v>
      </c>
      <c r="N119" s="0" t="n">
        <v>10</v>
      </c>
      <c r="X119" s="0" t="e">
        <f aca="false">B119/M119</f>
        <v>#VALUE!</v>
      </c>
      <c r="Z119" s="0" t="e">
        <f aca="false">D119/O119</f>
        <v>#DIV/0!</v>
      </c>
      <c r="AA119" s="0" t="e">
        <f aca="false">E119/P119</f>
        <v>#DIV/0!</v>
      </c>
      <c r="AB119" s="0" t="e">
        <f aca="false">F119/Q119</f>
        <v>#DIV/0!</v>
      </c>
      <c r="AC119" s="0" t="e">
        <f aca="false">G119/R119</f>
        <v>#DIV/0!</v>
      </c>
      <c r="AD119" s="0" t="e">
        <f aca="false">H119/S119</f>
        <v>#DIV/0!</v>
      </c>
      <c r="AE119" s="0" t="e">
        <f aca="false">I119/T119</f>
        <v>#DIV/0!</v>
      </c>
      <c r="AF119" s="0" t="e">
        <f aca="false">J119/U119</f>
        <v>#DIV/0!</v>
      </c>
      <c r="AG119" s="0" t="e">
        <f aca="false">K119/V119</f>
        <v>#DIV/0!</v>
      </c>
    </row>
    <row r="120" customFormat="false" ht="15" hidden="false" customHeight="false" outlineLevel="0" collapsed="false">
      <c r="B120" s="0" t="n">
        <v>2.100146199</v>
      </c>
      <c r="C120" s="0" t="n">
        <v>20.11208577</v>
      </c>
      <c r="D120" s="0" t="n">
        <v>28.615984405</v>
      </c>
      <c r="E120" s="0" t="n">
        <v>48.252802144</v>
      </c>
      <c r="F120" s="0" t="n">
        <v>55.844176413</v>
      </c>
      <c r="G120" s="0" t="n">
        <v>60.490862573</v>
      </c>
      <c r="H120" s="0" t="n">
        <v>61.625852827</v>
      </c>
      <c r="I120" s="0" t="n">
        <v>61.017300195</v>
      </c>
      <c r="J120" s="0" t="n">
        <v>61</v>
      </c>
      <c r="K120" s="0" t="n">
        <v>61.9</v>
      </c>
      <c r="M120" s="0" t="n">
        <v>5</v>
      </c>
      <c r="N120" s="0" t="n">
        <v>15</v>
      </c>
      <c r="O120" s="0" t="n">
        <v>25</v>
      </c>
      <c r="P120" s="0" t="n">
        <v>70</v>
      </c>
      <c r="Q120" s="0" t="n">
        <v>105</v>
      </c>
      <c r="R120" s="0" t="n">
        <v>105</v>
      </c>
      <c r="S120" s="0" t="n">
        <v>105</v>
      </c>
      <c r="T120" s="0" t="n">
        <v>105</v>
      </c>
      <c r="U120" s="0" t="n">
        <v>150</v>
      </c>
      <c r="V120" s="0" t="n">
        <v>150</v>
      </c>
      <c r="X120" s="0" t="n">
        <f aca="false">B120/M120</f>
        <v>0.4200292398</v>
      </c>
      <c r="Y120" s="0" t="n">
        <f aca="false">C120/N120</f>
        <v>1.340805718</v>
      </c>
      <c r="Z120" s="0" t="n">
        <f aca="false">D120/O120</f>
        <v>1.1446393762</v>
      </c>
      <c r="AA120" s="0" t="n">
        <f aca="false">E120/P120</f>
        <v>0.689325744914286</v>
      </c>
      <c r="AB120" s="0" t="n">
        <f aca="false">F120/Q120</f>
        <v>0.531849299171429</v>
      </c>
      <c r="AC120" s="0" t="n">
        <f aca="false">G120/R120</f>
        <v>0.57610345307619</v>
      </c>
      <c r="AD120" s="0" t="n">
        <f aca="false">H120/S120</f>
        <v>0.586912884066667</v>
      </c>
      <c r="AE120" s="0" t="n">
        <f aca="false">I120/T120</f>
        <v>0.581117144714286</v>
      </c>
      <c r="AF120" s="0" t="n">
        <f aca="false">J120/U120</f>
        <v>0.406666666666667</v>
      </c>
      <c r="AG120" s="0" t="n">
        <f aca="false">K120/V120</f>
        <v>0.412666666666667</v>
      </c>
    </row>
    <row r="121" customFormat="false" ht="15" hidden="false" customHeight="false" outlineLevel="0" collapsed="false">
      <c r="X121" s="0" t="e">
        <f aca="false">B121/M121</f>
        <v>#DIV/0!</v>
      </c>
      <c r="Y121" s="0" t="e">
        <f aca="false">C121/N121</f>
        <v>#DIV/0!</v>
      </c>
      <c r="Z121" s="0" t="e">
        <f aca="false">D121/O121</f>
        <v>#DIV/0!</v>
      </c>
      <c r="AA121" s="0" t="e">
        <f aca="false">E121/P121</f>
        <v>#DIV/0!</v>
      </c>
      <c r="AB121" s="0" t="e">
        <f aca="false">F121/Q121</f>
        <v>#DIV/0!</v>
      </c>
      <c r="AC121" s="0" t="e">
        <f aca="false">G121/R121</f>
        <v>#DIV/0!</v>
      </c>
      <c r="AD121" s="0" t="e">
        <f aca="false">H121/S121</f>
        <v>#DIV/0!</v>
      </c>
      <c r="AE121" s="0" t="e">
        <f aca="false">I121/T121</f>
        <v>#DIV/0!</v>
      </c>
      <c r="AF121" s="0" t="e">
        <f aca="false">J121/U121</f>
        <v>#DIV/0!</v>
      </c>
      <c r="AG121" s="0" t="e">
        <f aca="false">K121/V121</f>
        <v>#DIV/0!</v>
      </c>
    </row>
    <row r="122" customFormat="false" ht="15" hidden="false" customHeight="false" outlineLevel="0" collapsed="false">
      <c r="B122" s="0" t="s">
        <v>452</v>
      </c>
      <c r="C122" s="0" t="n">
        <v>10</v>
      </c>
      <c r="M122" s="0" t="s">
        <v>453</v>
      </c>
      <c r="N122" s="0" t="n">
        <v>10</v>
      </c>
      <c r="X122" s="0" t="e">
        <f aca="false">B122/M122</f>
        <v>#VALUE!</v>
      </c>
      <c r="Z122" s="0" t="e">
        <f aca="false">D122/O122</f>
        <v>#DIV/0!</v>
      </c>
      <c r="AA122" s="0" t="e">
        <f aca="false">E122/P122</f>
        <v>#DIV/0!</v>
      </c>
      <c r="AB122" s="0" t="e">
        <f aca="false">F122/Q122</f>
        <v>#DIV/0!</v>
      </c>
      <c r="AC122" s="0" t="e">
        <f aca="false">G122/R122</f>
        <v>#DIV/0!</v>
      </c>
      <c r="AD122" s="0" t="e">
        <f aca="false">H122/S122</f>
        <v>#DIV/0!</v>
      </c>
      <c r="AE122" s="0" t="e">
        <f aca="false">I122/T122</f>
        <v>#DIV/0!</v>
      </c>
      <c r="AF122" s="0" t="e">
        <f aca="false">J122/U122</f>
        <v>#DIV/0!</v>
      </c>
      <c r="AG122" s="0" t="e">
        <f aca="false">K122/V122</f>
        <v>#DIV/0!</v>
      </c>
    </row>
    <row r="123" customFormat="false" ht="15" hidden="false" customHeight="false" outlineLevel="0" collapsed="false">
      <c r="B123" s="0" t="n">
        <v>0.754386</v>
      </c>
      <c r="C123" s="0" t="n">
        <v>2.863060429</v>
      </c>
      <c r="D123" s="0" t="n">
        <v>5.584307992</v>
      </c>
      <c r="E123" s="0" t="n">
        <v>7.75</v>
      </c>
      <c r="F123" s="0" t="n">
        <v>11.23245614</v>
      </c>
      <c r="G123" s="0" t="n">
        <v>15.656432749</v>
      </c>
      <c r="H123" s="0" t="n">
        <v>15.391812865</v>
      </c>
      <c r="I123" s="0" t="n">
        <v>15.324561404</v>
      </c>
      <c r="J123" s="0" t="n">
        <v>15.762670565</v>
      </c>
      <c r="K123" s="0" t="n">
        <v>15.5</v>
      </c>
      <c r="M123" s="0" t="n">
        <v>2.5</v>
      </c>
      <c r="N123" s="0" t="n">
        <v>7.5</v>
      </c>
      <c r="O123" s="0" t="n">
        <v>15</v>
      </c>
      <c r="P123" s="0" t="n">
        <v>17.8</v>
      </c>
      <c r="Q123" s="0" t="n">
        <v>18.8</v>
      </c>
      <c r="R123" s="0" t="n">
        <v>19.8</v>
      </c>
      <c r="S123" s="0" t="n">
        <v>20.8</v>
      </c>
      <c r="T123" s="0" t="n">
        <v>21.8</v>
      </c>
      <c r="U123" s="0" t="n">
        <v>22</v>
      </c>
      <c r="V123" s="0" t="n">
        <v>22</v>
      </c>
      <c r="X123" s="0" t="n">
        <f aca="false">B123/M123</f>
        <v>0.3017544</v>
      </c>
      <c r="Y123" s="0" t="n">
        <f aca="false">C123/N123</f>
        <v>0.381741390533333</v>
      </c>
      <c r="Z123" s="0" t="n">
        <f aca="false">D123/O123</f>
        <v>0.372287199466667</v>
      </c>
      <c r="AA123" s="0" t="n">
        <f aca="false">E123/P123</f>
        <v>0.435393258426966</v>
      </c>
      <c r="AB123" s="0" t="n">
        <f aca="false">F123/Q123</f>
        <v>0.597471071276596</v>
      </c>
      <c r="AC123" s="0" t="n">
        <f aca="false">G123/R123</f>
        <v>0.790728926717172</v>
      </c>
      <c r="AD123" s="0" t="n">
        <f aca="false">H123/S123</f>
        <v>0.739991003125</v>
      </c>
      <c r="AE123" s="0" t="n">
        <f aca="false">I123/T123</f>
        <v>0.702961532293578</v>
      </c>
      <c r="AF123" s="0" t="n">
        <f aca="false">J123/U123</f>
        <v>0.716485025681818</v>
      </c>
      <c r="AG123" s="0" t="n">
        <f aca="false">K123/V123</f>
        <v>0.704545454545455</v>
      </c>
    </row>
    <row r="124" customFormat="false" ht="15" hidden="false" customHeight="false" outlineLevel="0" collapsed="false">
      <c r="X124" s="0" t="e">
        <f aca="false">B124/M124</f>
        <v>#DIV/0!</v>
      </c>
      <c r="Y124" s="0" t="e">
        <f aca="false">C124/N124</f>
        <v>#DIV/0!</v>
      </c>
      <c r="Z124" s="0" t="e">
        <f aca="false">D124/O124</f>
        <v>#DIV/0!</v>
      </c>
      <c r="AA124" s="0" t="e">
        <f aca="false">E124/P124</f>
        <v>#DIV/0!</v>
      </c>
      <c r="AB124" s="0" t="e">
        <f aca="false">F124/Q124</f>
        <v>#DIV/0!</v>
      </c>
      <c r="AC124" s="0" t="e">
        <f aca="false">G124/R124</f>
        <v>#DIV/0!</v>
      </c>
      <c r="AD124" s="0" t="e">
        <f aca="false">H124/S124</f>
        <v>#DIV/0!</v>
      </c>
      <c r="AE124" s="0" t="e">
        <f aca="false">I124/T124</f>
        <v>#DIV/0!</v>
      </c>
      <c r="AF124" s="0" t="e">
        <f aca="false">J124/U124</f>
        <v>#DIV/0!</v>
      </c>
      <c r="AG124" s="0" t="e">
        <f aca="false">K124/V124</f>
        <v>#DIV/0!</v>
      </c>
    </row>
    <row r="125" customFormat="false" ht="15" hidden="false" customHeight="false" outlineLevel="0" collapsed="false">
      <c r="B125" s="0" t="s">
        <v>454</v>
      </c>
      <c r="C125" s="0" t="n">
        <v>10</v>
      </c>
      <c r="M125" s="0" t="s">
        <v>455</v>
      </c>
      <c r="N125" s="0" t="n">
        <v>10</v>
      </c>
      <c r="X125" s="0" t="e">
        <f aca="false">B125/M125</f>
        <v>#VALUE!</v>
      </c>
      <c r="Z125" s="0" t="e">
        <f aca="false">D125/O125</f>
        <v>#DIV/0!</v>
      </c>
      <c r="AA125" s="0" t="e">
        <f aca="false">E125/P125</f>
        <v>#DIV/0!</v>
      </c>
      <c r="AB125" s="0" t="e">
        <f aca="false">F125/Q125</f>
        <v>#DIV/0!</v>
      </c>
      <c r="AC125" s="0" t="e">
        <f aca="false">G125/R125</f>
        <v>#DIV/0!</v>
      </c>
      <c r="AD125" s="0" t="e">
        <f aca="false">H125/S125</f>
        <v>#DIV/0!</v>
      </c>
      <c r="AE125" s="0" t="e">
        <f aca="false">I125/T125</f>
        <v>#DIV/0!</v>
      </c>
      <c r="AF125" s="0" t="e">
        <f aca="false">J125/U125</f>
        <v>#DIV/0!</v>
      </c>
      <c r="AG125" s="0" t="e">
        <f aca="false">K125/V125</f>
        <v>#DIV/0!</v>
      </c>
    </row>
    <row r="126" customFormat="false" ht="15" hidden="false" customHeight="false" outlineLevel="0" collapsed="false">
      <c r="B126" s="0" t="n">
        <v>0.5</v>
      </c>
      <c r="C126" s="0" t="n">
        <v>10.5</v>
      </c>
      <c r="D126" s="0" t="n">
        <v>25.5</v>
      </c>
      <c r="E126" s="0" t="n">
        <v>80.5</v>
      </c>
      <c r="F126" s="0" t="n">
        <v>270.5</v>
      </c>
      <c r="G126" s="0" t="n">
        <v>320.5</v>
      </c>
      <c r="H126" s="0" t="n">
        <v>460.5</v>
      </c>
      <c r="I126" s="0" t="n">
        <v>520.5</v>
      </c>
      <c r="J126" s="0" t="n">
        <v>520.5</v>
      </c>
      <c r="K126" s="0" t="n">
        <v>520.5</v>
      </c>
      <c r="M126" s="0" t="n">
        <v>5</v>
      </c>
      <c r="N126" s="0" t="n">
        <v>7.5</v>
      </c>
      <c r="O126" s="0" t="n">
        <v>20</v>
      </c>
      <c r="P126" s="0" t="n">
        <v>45</v>
      </c>
      <c r="Q126" s="0" t="n">
        <v>50</v>
      </c>
      <c r="R126" s="0" t="n">
        <v>80</v>
      </c>
      <c r="S126" s="0" t="n">
        <v>130</v>
      </c>
      <c r="T126" s="0" t="n">
        <v>180</v>
      </c>
      <c r="U126" s="0" t="n">
        <v>210</v>
      </c>
      <c r="V126" s="0" t="n">
        <v>210</v>
      </c>
      <c r="X126" s="0" t="n">
        <f aca="false">B126/M126</f>
        <v>0.1</v>
      </c>
      <c r="Y126" s="0" t="n">
        <f aca="false">C126/N126</f>
        <v>1.4</v>
      </c>
      <c r="Z126" s="0" t="n">
        <f aca="false">D126/O126</f>
        <v>1.275</v>
      </c>
      <c r="AA126" s="0" t="n">
        <f aca="false">E126/P126</f>
        <v>1.78888888888889</v>
      </c>
      <c r="AB126" s="0" t="n">
        <f aca="false">F126/Q126</f>
        <v>5.41</v>
      </c>
      <c r="AC126" s="0" t="n">
        <f aca="false">G126/R126</f>
        <v>4.00625</v>
      </c>
      <c r="AD126" s="0" t="n">
        <f aca="false">H126/S126</f>
        <v>3.54230769230769</v>
      </c>
      <c r="AE126" s="0" t="n">
        <f aca="false">I126/T126</f>
        <v>2.89166666666667</v>
      </c>
      <c r="AF126" s="0" t="n">
        <f aca="false">J126/U126</f>
        <v>2.47857142857143</v>
      </c>
      <c r="AG126" s="0" t="n">
        <f aca="false">K126/V126</f>
        <v>2.47857142857143</v>
      </c>
    </row>
    <row r="127" customFormat="false" ht="15" hidden="false" customHeight="false" outlineLevel="0" collapsed="false">
      <c r="X127" s="0" t="e">
        <f aca="false">B127/M127</f>
        <v>#DIV/0!</v>
      </c>
      <c r="Y127" s="0" t="e">
        <f aca="false">C127/N127</f>
        <v>#DIV/0!</v>
      </c>
      <c r="Z127" s="0" t="e">
        <f aca="false">D127/O127</f>
        <v>#DIV/0!</v>
      </c>
      <c r="AA127" s="0" t="e">
        <f aca="false">E127/P127</f>
        <v>#DIV/0!</v>
      </c>
      <c r="AB127" s="0" t="e">
        <f aca="false">F127/Q127</f>
        <v>#DIV/0!</v>
      </c>
      <c r="AC127" s="0" t="e">
        <f aca="false">G127/R127</f>
        <v>#DIV/0!</v>
      </c>
      <c r="AD127" s="0" t="e">
        <f aca="false">H127/S127</f>
        <v>#DIV/0!</v>
      </c>
      <c r="AE127" s="0" t="e">
        <f aca="false">I127/T127</f>
        <v>#DIV/0!</v>
      </c>
      <c r="AF127" s="0" t="e">
        <f aca="false">J127/U127</f>
        <v>#DIV/0!</v>
      </c>
      <c r="AG127" s="0" t="e">
        <f aca="false">K127/V127</f>
        <v>#DIV/0!</v>
      </c>
    </row>
    <row r="128" customFormat="false" ht="15" hidden="false" customHeight="false" outlineLevel="0" collapsed="false">
      <c r="B128" s="0" t="s">
        <v>456</v>
      </c>
      <c r="C128" s="0" t="n">
        <v>10</v>
      </c>
      <c r="M128" s="0" t="s">
        <v>457</v>
      </c>
      <c r="N128" s="0" t="n">
        <v>10</v>
      </c>
      <c r="X128" s="0" t="e">
        <f aca="false">B128/M128</f>
        <v>#VALUE!</v>
      </c>
      <c r="Z128" s="0" t="e">
        <f aca="false">D128/O128</f>
        <v>#DIV/0!</v>
      </c>
      <c r="AA128" s="0" t="e">
        <f aca="false">E128/P128</f>
        <v>#DIV/0!</v>
      </c>
      <c r="AB128" s="0" t="e">
        <f aca="false">F128/Q128</f>
        <v>#DIV/0!</v>
      </c>
      <c r="AC128" s="0" t="e">
        <f aca="false">G128/R128</f>
        <v>#DIV/0!</v>
      </c>
      <c r="AD128" s="0" t="e">
        <f aca="false">H128/S128</f>
        <v>#DIV/0!</v>
      </c>
      <c r="AE128" s="0" t="e">
        <f aca="false">I128/T128</f>
        <v>#DIV/0!</v>
      </c>
      <c r="AF128" s="0" t="e">
        <f aca="false">J128/U128</f>
        <v>#DIV/0!</v>
      </c>
      <c r="AG128" s="0" t="e">
        <f aca="false">K128/V128</f>
        <v>#DIV/0!</v>
      </c>
    </row>
    <row r="129" customFormat="false" ht="15" hidden="false" customHeight="false" outlineLevel="0" collapsed="false">
      <c r="B129" s="0" t="n">
        <v>1</v>
      </c>
      <c r="C129" s="0" t="n">
        <v>9</v>
      </c>
      <c r="D129" s="0" t="n">
        <v>10</v>
      </c>
      <c r="E129" s="0" t="n">
        <v>15</v>
      </c>
      <c r="F129" s="0" t="n">
        <v>15</v>
      </c>
      <c r="G129" s="0" t="n">
        <v>20</v>
      </c>
      <c r="H129" s="0" t="n">
        <v>20</v>
      </c>
      <c r="I129" s="0" t="n">
        <v>20</v>
      </c>
      <c r="J129" s="0" t="n">
        <v>20</v>
      </c>
      <c r="K129" s="0" t="n">
        <v>20</v>
      </c>
      <c r="M129" s="0" t="n">
        <v>5</v>
      </c>
      <c r="N129" s="0" t="n">
        <v>20</v>
      </c>
      <c r="O129" s="0" t="n">
        <v>40</v>
      </c>
      <c r="P129" s="0" t="n">
        <v>50</v>
      </c>
      <c r="Q129" s="0" t="n">
        <v>50</v>
      </c>
      <c r="R129" s="0" t="n">
        <v>70</v>
      </c>
      <c r="S129" s="0" t="n">
        <v>70</v>
      </c>
      <c r="T129" s="0" t="n">
        <v>70</v>
      </c>
      <c r="U129" s="0" t="n">
        <v>100</v>
      </c>
      <c r="V129" s="0" t="n">
        <v>100</v>
      </c>
      <c r="X129" s="0" t="n">
        <f aca="false">B129/M129</f>
        <v>0.2</v>
      </c>
      <c r="Y129" s="0" t="n">
        <f aca="false">C129/N129</f>
        <v>0.45</v>
      </c>
      <c r="Z129" s="0" t="n">
        <f aca="false">D129/O129</f>
        <v>0.25</v>
      </c>
      <c r="AA129" s="0" t="n">
        <f aca="false">E129/P129</f>
        <v>0.3</v>
      </c>
      <c r="AB129" s="0" t="n">
        <f aca="false">F129/Q129</f>
        <v>0.3</v>
      </c>
      <c r="AC129" s="0" t="n">
        <f aca="false">G129/R129</f>
        <v>0.285714285714286</v>
      </c>
      <c r="AD129" s="0" t="n">
        <f aca="false">H129/S129</f>
        <v>0.285714285714286</v>
      </c>
      <c r="AE129" s="0" t="n">
        <f aca="false">I129/T129</f>
        <v>0.285714285714286</v>
      </c>
      <c r="AF129" s="0" t="n">
        <f aca="false">J129/U129</f>
        <v>0.2</v>
      </c>
      <c r="AG129" s="0" t="n">
        <f aca="false">K129/V129</f>
        <v>0.2</v>
      </c>
    </row>
    <row r="130" customFormat="false" ht="15" hidden="false" customHeight="false" outlineLevel="0" collapsed="false">
      <c r="X130" s="0" t="e">
        <f aca="false">B130/M130</f>
        <v>#DIV/0!</v>
      </c>
      <c r="Y130" s="0" t="e">
        <f aca="false">C130/N130</f>
        <v>#DIV/0!</v>
      </c>
      <c r="Z130" s="0" t="e">
        <f aca="false">D130/O130</f>
        <v>#DIV/0!</v>
      </c>
      <c r="AA130" s="0" t="e">
        <f aca="false">E130/P130</f>
        <v>#DIV/0!</v>
      </c>
      <c r="AB130" s="0" t="e">
        <f aca="false">F130/Q130</f>
        <v>#DIV/0!</v>
      </c>
      <c r="AC130" s="0" t="e">
        <f aca="false">G130/R130</f>
        <v>#DIV/0!</v>
      </c>
      <c r="AD130" s="0" t="e">
        <f aca="false">H130/S130</f>
        <v>#DIV/0!</v>
      </c>
      <c r="AE130" s="0" t="e">
        <f aca="false">I130/T130</f>
        <v>#DIV/0!</v>
      </c>
      <c r="AF130" s="0" t="e">
        <f aca="false">J130/U130</f>
        <v>#DIV/0!</v>
      </c>
      <c r="AG130" s="0" t="e">
        <f aca="false">K130/V130</f>
        <v>#DIV/0!</v>
      </c>
    </row>
    <row r="131" customFormat="false" ht="15" hidden="false" customHeight="false" outlineLevel="0" collapsed="false">
      <c r="B131" s="0" t="s">
        <v>458</v>
      </c>
      <c r="C131" s="0" t="n">
        <v>10</v>
      </c>
      <c r="M131" s="0" t="s">
        <v>459</v>
      </c>
      <c r="N131" s="0" t="n">
        <v>10</v>
      </c>
      <c r="X131" s="0" t="e">
        <f aca="false">B131/M131</f>
        <v>#VALUE!</v>
      </c>
      <c r="Z131" s="0" t="e">
        <f aca="false">D131/O131</f>
        <v>#DIV/0!</v>
      </c>
      <c r="AA131" s="0" t="e">
        <f aca="false">E131/P131</f>
        <v>#DIV/0!</v>
      </c>
      <c r="AB131" s="0" t="e">
        <f aca="false">F131/Q131</f>
        <v>#DIV/0!</v>
      </c>
      <c r="AC131" s="0" t="e">
        <f aca="false">G131/R131</f>
        <v>#DIV/0!</v>
      </c>
      <c r="AD131" s="0" t="e">
        <f aca="false">H131/S131</f>
        <v>#DIV/0!</v>
      </c>
      <c r="AE131" s="0" t="e">
        <f aca="false">I131/T131</f>
        <v>#DIV/0!</v>
      </c>
      <c r="AF131" s="0" t="e">
        <f aca="false">J131/U131</f>
        <v>#DIV/0!</v>
      </c>
      <c r="AG131" s="0" t="e">
        <f aca="false">K131/V131</f>
        <v>#DIV/0!</v>
      </c>
    </row>
    <row r="132" customFormat="false" ht="15" hidden="false" customHeight="false" outlineLevel="0" collapsed="false">
      <c r="B132" s="0" t="n">
        <v>1</v>
      </c>
      <c r="C132" s="0" t="n">
        <v>9</v>
      </c>
      <c r="D132" s="0" t="n">
        <v>10</v>
      </c>
      <c r="E132" s="0" t="n">
        <v>15</v>
      </c>
      <c r="F132" s="0" t="n">
        <v>15</v>
      </c>
      <c r="G132" s="0" t="n">
        <v>20</v>
      </c>
      <c r="H132" s="0" t="n">
        <v>20</v>
      </c>
      <c r="I132" s="0" t="n">
        <v>20</v>
      </c>
      <c r="J132" s="0" t="n">
        <v>20</v>
      </c>
      <c r="K132" s="0" t="n">
        <v>20</v>
      </c>
      <c r="M132" s="0" t="n">
        <v>5</v>
      </c>
      <c r="N132" s="0" t="n">
        <v>20</v>
      </c>
      <c r="O132" s="0" t="n">
        <v>40</v>
      </c>
      <c r="P132" s="0" t="n">
        <v>50</v>
      </c>
      <c r="Q132" s="0" t="n">
        <v>50</v>
      </c>
      <c r="R132" s="0" t="n">
        <v>70</v>
      </c>
      <c r="S132" s="0" t="n">
        <v>70</v>
      </c>
      <c r="T132" s="0" t="n">
        <v>70</v>
      </c>
      <c r="U132" s="0" t="n">
        <v>100</v>
      </c>
      <c r="V132" s="0" t="n">
        <v>100</v>
      </c>
      <c r="X132" s="0" t="n">
        <f aca="false">B132/M132</f>
        <v>0.2</v>
      </c>
      <c r="Y132" s="0" t="n">
        <f aca="false">C132/N132</f>
        <v>0.45</v>
      </c>
      <c r="Z132" s="0" t="n">
        <f aca="false">D132/O132</f>
        <v>0.25</v>
      </c>
      <c r="AA132" s="0" t="n">
        <f aca="false">E132/P132</f>
        <v>0.3</v>
      </c>
      <c r="AB132" s="0" t="n">
        <f aca="false">F132/Q132</f>
        <v>0.3</v>
      </c>
      <c r="AC132" s="0" t="n">
        <f aca="false">G132/R132</f>
        <v>0.285714285714286</v>
      </c>
      <c r="AD132" s="0" t="n">
        <f aca="false">H132/S132</f>
        <v>0.285714285714286</v>
      </c>
      <c r="AE132" s="0" t="n">
        <f aca="false">I132/T132</f>
        <v>0.285714285714286</v>
      </c>
      <c r="AF132" s="0" t="n">
        <f aca="false">J132/U132</f>
        <v>0.2</v>
      </c>
      <c r="AG132" s="0" t="n">
        <f aca="false">K132/V132</f>
        <v>0.2</v>
      </c>
    </row>
    <row r="133" customFormat="false" ht="15" hidden="false" customHeight="false" outlineLevel="0" collapsed="false">
      <c r="X133" s="0" t="e">
        <f aca="false">B133/M133</f>
        <v>#DIV/0!</v>
      </c>
      <c r="Y133" s="0" t="e">
        <f aca="false">C133/N133</f>
        <v>#DIV/0!</v>
      </c>
      <c r="Z133" s="0" t="e">
        <f aca="false">D133/O133</f>
        <v>#DIV/0!</v>
      </c>
      <c r="AA133" s="0" t="e">
        <f aca="false">E133/P133</f>
        <v>#DIV/0!</v>
      </c>
      <c r="AB133" s="0" t="e">
        <f aca="false">F133/Q133</f>
        <v>#DIV/0!</v>
      </c>
      <c r="AC133" s="0" t="e">
        <f aca="false">G133/R133</f>
        <v>#DIV/0!</v>
      </c>
      <c r="AD133" s="0" t="e">
        <f aca="false">H133/S133</f>
        <v>#DIV/0!</v>
      </c>
      <c r="AE133" s="0" t="e">
        <f aca="false">I133/T133</f>
        <v>#DIV/0!</v>
      </c>
      <c r="AF133" s="0" t="e">
        <f aca="false">J133/U133</f>
        <v>#DIV/0!</v>
      </c>
      <c r="AG133" s="0" t="e">
        <f aca="false">K133/V133</f>
        <v>#DIV/0!</v>
      </c>
    </row>
    <row r="134" customFormat="false" ht="15" hidden="false" customHeight="false" outlineLevel="0" collapsed="false">
      <c r="B134" s="0" t="s">
        <v>460</v>
      </c>
      <c r="C134" s="0" t="n">
        <v>10</v>
      </c>
      <c r="M134" s="0" t="s">
        <v>461</v>
      </c>
      <c r="N134" s="0" t="n">
        <v>10</v>
      </c>
      <c r="X134" s="0" t="e">
        <f aca="false">B134/M134</f>
        <v>#VALUE!</v>
      </c>
      <c r="Z134" s="0" t="e">
        <f aca="false">D134/O134</f>
        <v>#DIV/0!</v>
      </c>
      <c r="AA134" s="0" t="e">
        <f aca="false">E134/P134</f>
        <v>#DIV/0!</v>
      </c>
      <c r="AB134" s="0" t="e">
        <f aca="false">F134/Q134</f>
        <v>#DIV/0!</v>
      </c>
      <c r="AC134" s="0" t="e">
        <f aca="false">G134/R134</f>
        <v>#DIV/0!</v>
      </c>
      <c r="AD134" s="0" t="e">
        <f aca="false">H134/S134</f>
        <v>#DIV/0!</v>
      </c>
      <c r="AE134" s="0" t="e">
        <f aca="false">I134/T134</f>
        <v>#DIV/0!</v>
      </c>
      <c r="AF134" s="0" t="e">
        <f aca="false">J134/U134</f>
        <v>#DIV/0!</v>
      </c>
      <c r="AG134" s="0" t="e">
        <f aca="false">K134/V134</f>
        <v>#DIV/0!</v>
      </c>
    </row>
    <row r="135" customFormat="false" ht="15" hidden="false" customHeight="false" outlineLevel="0" collapsed="false">
      <c r="B135" s="0" t="n">
        <v>1</v>
      </c>
      <c r="C135" s="0" t="n">
        <v>9</v>
      </c>
      <c r="D135" s="0" t="n">
        <v>10</v>
      </c>
      <c r="E135" s="0" t="n">
        <v>15</v>
      </c>
      <c r="F135" s="0" t="n">
        <v>15</v>
      </c>
      <c r="G135" s="0" t="n">
        <v>20</v>
      </c>
      <c r="H135" s="0" t="n">
        <v>20</v>
      </c>
      <c r="I135" s="0" t="n">
        <v>20</v>
      </c>
      <c r="J135" s="0" t="n">
        <v>20</v>
      </c>
      <c r="K135" s="0" t="n">
        <v>20</v>
      </c>
      <c r="M135" s="0" t="n">
        <v>5</v>
      </c>
      <c r="N135" s="0" t="n">
        <v>20</v>
      </c>
      <c r="O135" s="0" t="n">
        <v>40</v>
      </c>
      <c r="P135" s="0" t="n">
        <v>50</v>
      </c>
      <c r="Q135" s="0" t="n">
        <v>50</v>
      </c>
      <c r="R135" s="0" t="n">
        <v>70</v>
      </c>
      <c r="S135" s="0" t="n">
        <v>70</v>
      </c>
      <c r="T135" s="0" t="n">
        <v>70</v>
      </c>
      <c r="U135" s="0" t="n">
        <v>100</v>
      </c>
      <c r="V135" s="0" t="n">
        <v>100</v>
      </c>
      <c r="X135" s="0" t="n">
        <f aca="false">B135/M135</f>
        <v>0.2</v>
      </c>
      <c r="Y135" s="0" t="n">
        <f aca="false">C135/N135</f>
        <v>0.45</v>
      </c>
      <c r="Z135" s="0" t="n">
        <f aca="false">D135/O135</f>
        <v>0.25</v>
      </c>
      <c r="AA135" s="0" t="n">
        <f aca="false">E135/P135</f>
        <v>0.3</v>
      </c>
      <c r="AB135" s="0" t="n">
        <f aca="false">F135/Q135</f>
        <v>0.3</v>
      </c>
      <c r="AC135" s="0" t="n">
        <f aca="false">G135/R135</f>
        <v>0.285714285714286</v>
      </c>
      <c r="AD135" s="0" t="n">
        <f aca="false">H135/S135</f>
        <v>0.285714285714286</v>
      </c>
      <c r="AE135" s="0" t="n">
        <f aca="false">I135/T135</f>
        <v>0.285714285714286</v>
      </c>
      <c r="AF135" s="0" t="n">
        <f aca="false">J135/U135</f>
        <v>0.2</v>
      </c>
      <c r="AG135" s="0" t="n">
        <f aca="false">K135/V135</f>
        <v>0.2</v>
      </c>
    </row>
    <row r="136" customFormat="false" ht="15" hidden="false" customHeight="false" outlineLevel="0" collapsed="false">
      <c r="X136" s="0" t="e">
        <f aca="false">B136/M136</f>
        <v>#DIV/0!</v>
      </c>
      <c r="Y136" s="0" t="e">
        <f aca="false">C136/N136</f>
        <v>#DIV/0!</v>
      </c>
      <c r="Z136" s="0" t="e">
        <f aca="false">D136/O136</f>
        <v>#DIV/0!</v>
      </c>
      <c r="AA136" s="0" t="e">
        <f aca="false">E136/P136</f>
        <v>#DIV/0!</v>
      </c>
      <c r="AB136" s="0" t="e">
        <f aca="false">F136/Q136</f>
        <v>#DIV/0!</v>
      </c>
      <c r="AC136" s="0" t="e">
        <f aca="false">G136/R136</f>
        <v>#DIV/0!</v>
      </c>
      <c r="AD136" s="0" t="e">
        <f aca="false">H136/S136</f>
        <v>#DIV/0!</v>
      </c>
      <c r="AE136" s="0" t="e">
        <f aca="false">I136/T136</f>
        <v>#DIV/0!</v>
      </c>
      <c r="AF136" s="0" t="e">
        <f aca="false">J136/U136</f>
        <v>#DIV/0!</v>
      </c>
      <c r="AG136" s="0" t="e">
        <f aca="false">K136/V136</f>
        <v>#DIV/0!</v>
      </c>
    </row>
    <row r="137" customFormat="false" ht="15" hidden="false" customHeight="false" outlineLevel="0" collapsed="false">
      <c r="B137" s="0" t="s">
        <v>462</v>
      </c>
      <c r="C137" s="0" t="n">
        <v>10</v>
      </c>
      <c r="M137" s="0" t="s">
        <v>463</v>
      </c>
      <c r="N137" s="0" t="n">
        <v>10</v>
      </c>
      <c r="X137" s="0" t="e">
        <f aca="false">B137/M137</f>
        <v>#VALUE!</v>
      </c>
      <c r="Z137" s="0" t="e">
        <f aca="false">D137/O137</f>
        <v>#DIV/0!</v>
      </c>
      <c r="AA137" s="0" t="e">
        <f aca="false">E137/P137</f>
        <v>#DIV/0!</v>
      </c>
      <c r="AB137" s="0" t="e">
        <f aca="false">F137/Q137</f>
        <v>#DIV/0!</v>
      </c>
      <c r="AC137" s="0" t="e">
        <f aca="false">G137/R137</f>
        <v>#DIV/0!</v>
      </c>
      <c r="AD137" s="0" t="e">
        <f aca="false">H137/S137</f>
        <v>#DIV/0!</v>
      </c>
      <c r="AE137" s="0" t="e">
        <f aca="false">I137/T137</f>
        <v>#DIV/0!</v>
      </c>
      <c r="AF137" s="0" t="e">
        <f aca="false">J137/U137</f>
        <v>#DIV/0!</v>
      </c>
      <c r="AG137" s="0" t="e">
        <f aca="false">K137/V137</f>
        <v>#DIV/0!</v>
      </c>
    </row>
    <row r="138" customFormat="false" ht="15" hidden="false" customHeight="false" outlineLevel="0" collapsed="false">
      <c r="B138" s="0" t="n">
        <v>3</v>
      </c>
      <c r="C138" s="0" t="n">
        <v>52</v>
      </c>
      <c r="D138" s="0" t="n">
        <v>300</v>
      </c>
      <c r="E138" s="0" t="n">
        <v>1230.5</v>
      </c>
      <c r="F138" s="0" t="n">
        <v>1550.5</v>
      </c>
      <c r="G138" s="0" t="n">
        <v>1850.5</v>
      </c>
      <c r="H138" s="0" t="n">
        <v>1850.5</v>
      </c>
      <c r="I138" s="0" t="n">
        <v>1850.5</v>
      </c>
      <c r="J138" s="0" t="n">
        <v>2550.5</v>
      </c>
      <c r="K138" s="0" t="n">
        <v>2550.5</v>
      </c>
      <c r="M138" s="0" t="n">
        <v>30</v>
      </c>
      <c r="N138" s="0" t="n">
        <v>150</v>
      </c>
      <c r="O138" s="0" t="n">
        <v>350</v>
      </c>
      <c r="P138" s="0" t="n">
        <v>850</v>
      </c>
      <c r="Q138" s="0" t="n">
        <v>1450</v>
      </c>
      <c r="R138" s="0" t="n">
        <v>1450</v>
      </c>
      <c r="S138" s="0" t="n">
        <v>1850</v>
      </c>
      <c r="T138" s="0" t="n">
        <v>1850</v>
      </c>
      <c r="U138" s="0" t="n">
        <v>1850</v>
      </c>
      <c r="V138" s="0" t="n">
        <v>1850</v>
      </c>
      <c r="X138" s="0" t="n">
        <f aca="false">B138/M138</f>
        <v>0.1</v>
      </c>
      <c r="Y138" s="0" t="n">
        <f aca="false">C138/N138</f>
        <v>0.346666666666667</v>
      </c>
      <c r="Z138" s="0" t="n">
        <f aca="false">D138/O138</f>
        <v>0.857142857142857</v>
      </c>
      <c r="AA138" s="0" t="n">
        <f aca="false">E138/P138</f>
        <v>1.44764705882353</v>
      </c>
      <c r="AB138" s="0" t="n">
        <f aca="false">F138/Q138</f>
        <v>1.06931034482759</v>
      </c>
      <c r="AC138" s="0" t="n">
        <f aca="false">G138/R138</f>
        <v>1.27620689655172</v>
      </c>
      <c r="AD138" s="0" t="n">
        <f aca="false">H138/S138</f>
        <v>1.00027027027027</v>
      </c>
      <c r="AE138" s="0" t="n">
        <f aca="false">I138/T138</f>
        <v>1.00027027027027</v>
      </c>
      <c r="AF138" s="0" t="n">
        <f aca="false">J138/U138</f>
        <v>1.37864864864865</v>
      </c>
      <c r="AG138" s="0" t="n">
        <f aca="false">K138/V138</f>
        <v>1.37864864864865</v>
      </c>
    </row>
    <row r="139" customFormat="false" ht="15" hidden="false" customHeight="false" outlineLevel="0" collapsed="false">
      <c r="X139" s="0" t="e">
        <f aca="false">B139/M139</f>
        <v>#DIV/0!</v>
      </c>
      <c r="Y139" s="0" t="e">
        <f aca="false">C139/N139</f>
        <v>#DIV/0!</v>
      </c>
      <c r="Z139" s="0" t="e">
        <f aca="false">D139/O139</f>
        <v>#DIV/0!</v>
      </c>
      <c r="AA139" s="0" t="e">
        <f aca="false">E139/P139</f>
        <v>#DIV/0!</v>
      </c>
      <c r="AB139" s="0" t="e">
        <f aca="false">F139/Q139</f>
        <v>#DIV/0!</v>
      </c>
      <c r="AC139" s="0" t="e">
        <f aca="false">G139/R139</f>
        <v>#DIV/0!</v>
      </c>
      <c r="AD139" s="0" t="e">
        <f aca="false">H139/S139</f>
        <v>#DIV/0!</v>
      </c>
      <c r="AE139" s="0" t="e">
        <f aca="false">I139/T139</f>
        <v>#DIV/0!</v>
      </c>
      <c r="AF139" s="0" t="e">
        <f aca="false">J139/U139</f>
        <v>#DIV/0!</v>
      </c>
      <c r="AG139" s="0" t="e">
        <f aca="false">K139/V139</f>
        <v>#DIV/0!</v>
      </c>
    </row>
    <row r="140" customFormat="false" ht="15" hidden="false" customHeight="false" outlineLevel="0" collapsed="false">
      <c r="B140" s="0" t="s">
        <v>464</v>
      </c>
      <c r="C140" s="0" t="n">
        <v>10</v>
      </c>
      <c r="M140" s="0" t="s">
        <v>465</v>
      </c>
      <c r="N140" s="0" t="n">
        <v>10</v>
      </c>
      <c r="X140" s="0" t="e">
        <f aca="false">B140/M140</f>
        <v>#VALUE!</v>
      </c>
      <c r="Z140" s="0" t="e">
        <f aca="false">D140/O140</f>
        <v>#DIV/0!</v>
      </c>
      <c r="AA140" s="0" t="e">
        <f aca="false">E140/P140</f>
        <v>#DIV/0!</v>
      </c>
      <c r="AB140" s="0" t="e">
        <f aca="false">F140/Q140</f>
        <v>#DIV/0!</v>
      </c>
      <c r="AC140" s="0" t="e">
        <f aca="false">G140/R140</f>
        <v>#DIV/0!</v>
      </c>
      <c r="AD140" s="0" t="e">
        <f aca="false">H140/S140</f>
        <v>#DIV/0!</v>
      </c>
      <c r="AE140" s="0" t="e">
        <f aca="false">I140/T140</f>
        <v>#DIV/0!</v>
      </c>
      <c r="AF140" s="0" t="e">
        <f aca="false">J140/U140</f>
        <v>#DIV/0!</v>
      </c>
      <c r="AG140" s="0" t="e">
        <f aca="false">K140/V140</f>
        <v>#DIV/0!</v>
      </c>
    </row>
    <row r="141" customFormat="false" ht="15" hidden="false" customHeight="false" outlineLevel="0" collapsed="false">
      <c r="B141" s="0" t="n">
        <v>3</v>
      </c>
      <c r="C141" s="0" t="n">
        <v>52</v>
      </c>
      <c r="D141" s="0" t="n">
        <v>300</v>
      </c>
      <c r="E141" s="0" t="n">
        <v>1230.5</v>
      </c>
      <c r="F141" s="0" t="n">
        <v>1550.5</v>
      </c>
      <c r="G141" s="0" t="n">
        <v>1850.5</v>
      </c>
      <c r="H141" s="0" t="n">
        <v>1850.5</v>
      </c>
      <c r="I141" s="0" t="n">
        <v>1850.5</v>
      </c>
      <c r="J141" s="0" t="n">
        <v>2550.5</v>
      </c>
      <c r="K141" s="0" t="n">
        <v>2550.5</v>
      </c>
      <c r="M141" s="0" t="n">
        <v>30</v>
      </c>
      <c r="N141" s="0" t="n">
        <v>150</v>
      </c>
      <c r="O141" s="0" t="n">
        <v>350</v>
      </c>
      <c r="P141" s="0" t="n">
        <v>850</v>
      </c>
      <c r="Q141" s="0" t="n">
        <v>1450</v>
      </c>
      <c r="R141" s="0" t="n">
        <v>1450</v>
      </c>
      <c r="S141" s="0" t="n">
        <v>1850</v>
      </c>
      <c r="T141" s="0" t="n">
        <v>1850</v>
      </c>
      <c r="U141" s="0" t="n">
        <v>1850</v>
      </c>
      <c r="V141" s="0" t="n">
        <v>1850</v>
      </c>
      <c r="X141" s="0" t="n">
        <f aca="false">B141/M141</f>
        <v>0.1</v>
      </c>
      <c r="Y141" s="0" t="n">
        <f aca="false">C141/N141</f>
        <v>0.346666666666667</v>
      </c>
      <c r="Z141" s="0" t="n">
        <f aca="false">D141/O141</f>
        <v>0.857142857142857</v>
      </c>
      <c r="AA141" s="0" t="n">
        <f aca="false">E141/P141</f>
        <v>1.44764705882353</v>
      </c>
      <c r="AB141" s="0" t="n">
        <f aca="false">F141/Q141</f>
        <v>1.06931034482759</v>
      </c>
      <c r="AC141" s="0" t="n">
        <f aca="false">G141/R141</f>
        <v>1.27620689655172</v>
      </c>
      <c r="AD141" s="0" t="n">
        <f aca="false">H141/S141</f>
        <v>1.00027027027027</v>
      </c>
      <c r="AE141" s="0" t="n">
        <f aca="false">I141/T141</f>
        <v>1.00027027027027</v>
      </c>
      <c r="AF141" s="0" t="n">
        <f aca="false">J141/U141</f>
        <v>1.37864864864865</v>
      </c>
      <c r="AG141" s="0" t="n">
        <f aca="false">K141/V141</f>
        <v>1.37864864864865</v>
      </c>
    </row>
    <row r="142" customFormat="false" ht="15" hidden="false" customHeight="false" outlineLevel="0" collapsed="false">
      <c r="X142" s="0" t="e">
        <f aca="false">B142/M142</f>
        <v>#DIV/0!</v>
      </c>
      <c r="Y142" s="0" t="e">
        <f aca="false">C142/N142</f>
        <v>#DIV/0!</v>
      </c>
      <c r="Z142" s="0" t="e">
        <f aca="false">D142/O142</f>
        <v>#DIV/0!</v>
      </c>
      <c r="AA142" s="0" t="e">
        <f aca="false">E142/P142</f>
        <v>#DIV/0!</v>
      </c>
      <c r="AB142" s="0" t="e">
        <f aca="false">F142/Q142</f>
        <v>#DIV/0!</v>
      </c>
      <c r="AC142" s="0" t="e">
        <f aca="false">G142/R142</f>
        <v>#DIV/0!</v>
      </c>
      <c r="AD142" s="0" t="e">
        <f aca="false">H142/S142</f>
        <v>#DIV/0!</v>
      </c>
      <c r="AE142" s="0" t="e">
        <f aca="false">I142/T142</f>
        <v>#DIV/0!</v>
      </c>
      <c r="AF142" s="0" t="e">
        <f aca="false">J142/U142</f>
        <v>#DIV/0!</v>
      </c>
      <c r="AG142" s="0" t="e">
        <f aca="false">K142/V142</f>
        <v>#DIV/0!</v>
      </c>
    </row>
    <row r="143" customFormat="false" ht="15" hidden="false" customHeight="false" outlineLevel="0" collapsed="false">
      <c r="B143" s="0" t="s">
        <v>466</v>
      </c>
      <c r="C143" s="0" t="n">
        <v>10</v>
      </c>
      <c r="M143" s="0" t="s">
        <v>467</v>
      </c>
      <c r="N143" s="0" t="n">
        <v>10</v>
      </c>
      <c r="X143" s="0" t="e">
        <f aca="false">B143/M143</f>
        <v>#VALUE!</v>
      </c>
      <c r="Z143" s="0" t="e">
        <f aca="false">D143/O143</f>
        <v>#DIV/0!</v>
      </c>
      <c r="AA143" s="0" t="e">
        <f aca="false">E143/P143</f>
        <v>#DIV/0!</v>
      </c>
      <c r="AB143" s="0" t="e">
        <f aca="false">F143/Q143</f>
        <v>#DIV/0!</v>
      </c>
      <c r="AC143" s="0" t="e">
        <f aca="false">G143/R143</f>
        <v>#DIV/0!</v>
      </c>
      <c r="AD143" s="0" t="e">
        <f aca="false">H143/S143</f>
        <v>#DIV/0!</v>
      </c>
      <c r="AE143" s="0" t="e">
        <f aca="false">I143/T143</f>
        <v>#DIV/0!</v>
      </c>
      <c r="AF143" s="0" t="e">
        <f aca="false">J143/U143</f>
        <v>#DIV/0!</v>
      </c>
      <c r="AG143" s="0" t="e">
        <f aca="false">K143/V143</f>
        <v>#DIV/0!</v>
      </c>
    </row>
    <row r="144" customFormat="false" ht="15" hidden="false" customHeight="false" outlineLevel="0" collapsed="false">
      <c r="B144" s="0" t="n">
        <v>3</v>
      </c>
      <c r="C144" s="0" t="n">
        <v>52</v>
      </c>
      <c r="D144" s="0" t="n">
        <v>300</v>
      </c>
      <c r="E144" s="0" t="n">
        <v>1230.5</v>
      </c>
      <c r="F144" s="0" t="n">
        <v>1550.5</v>
      </c>
      <c r="G144" s="0" t="n">
        <v>1850.5</v>
      </c>
      <c r="H144" s="0" t="n">
        <v>1850.5</v>
      </c>
      <c r="I144" s="0" t="n">
        <v>1850.5</v>
      </c>
      <c r="J144" s="0" t="n">
        <v>2550.5</v>
      </c>
      <c r="K144" s="0" t="n">
        <v>2550.5</v>
      </c>
      <c r="M144" s="0" t="n">
        <v>30</v>
      </c>
      <c r="N144" s="0" t="n">
        <v>150</v>
      </c>
      <c r="O144" s="0" t="n">
        <v>350</v>
      </c>
      <c r="P144" s="0" t="n">
        <v>850</v>
      </c>
      <c r="Q144" s="0" t="n">
        <v>1450</v>
      </c>
      <c r="R144" s="0" t="n">
        <v>1450</v>
      </c>
      <c r="S144" s="0" t="n">
        <v>1850</v>
      </c>
      <c r="T144" s="0" t="n">
        <v>1850</v>
      </c>
      <c r="U144" s="0" t="n">
        <v>1850</v>
      </c>
      <c r="V144" s="0" t="n">
        <v>1850</v>
      </c>
      <c r="X144" s="0" t="n">
        <f aca="false">B144/M144</f>
        <v>0.1</v>
      </c>
      <c r="Y144" s="0" t="n">
        <f aca="false">C144/N144</f>
        <v>0.346666666666667</v>
      </c>
      <c r="Z144" s="0" t="n">
        <f aca="false">D144/O144</f>
        <v>0.857142857142857</v>
      </c>
      <c r="AA144" s="0" t="n">
        <f aca="false">E144/P144</f>
        <v>1.44764705882353</v>
      </c>
      <c r="AB144" s="0" t="n">
        <f aca="false">F144/Q144</f>
        <v>1.06931034482759</v>
      </c>
      <c r="AC144" s="0" t="n">
        <f aca="false">G144/R144</f>
        <v>1.27620689655172</v>
      </c>
      <c r="AD144" s="0" t="n">
        <f aca="false">H144/S144</f>
        <v>1.00027027027027</v>
      </c>
      <c r="AE144" s="0" t="n">
        <f aca="false">I144/T144</f>
        <v>1.00027027027027</v>
      </c>
      <c r="AF144" s="0" t="n">
        <f aca="false">J144/U144</f>
        <v>1.37864864864865</v>
      </c>
      <c r="AG144" s="0" t="n">
        <f aca="false">K144/V144</f>
        <v>1.37864864864865</v>
      </c>
    </row>
    <row r="145" customFormat="false" ht="15" hidden="false" customHeight="false" outlineLevel="0" collapsed="false">
      <c r="X145" s="0" t="e">
        <f aca="false">B145/M145</f>
        <v>#DIV/0!</v>
      </c>
      <c r="Y145" s="0" t="e">
        <f aca="false">C145/N145</f>
        <v>#DIV/0!</v>
      </c>
      <c r="Z145" s="0" t="e">
        <f aca="false">D145/O145</f>
        <v>#DIV/0!</v>
      </c>
      <c r="AA145" s="0" t="e">
        <f aca="false">E145/P145</f>
        <v>#DIV/0!</v>
      </c>
      <c r="AB145" s="0" t="e">
        <f aca="false">F145/Q145</f>
        <v>#DIV/0!</v>
      </c>
      <c r="AC145" s="0" t="e">
        <f aca="false">G145/R145</f>
        <v>#DIV/0!</v>
      </c>
      <c r="AD145" s="0" t="e">
        <f aca="false">H145/S145</f>
        <v>#DIV/0!</v>
      </c>
      <c r="AE145" s="0" t="e">
        <f aca="false">I145/T145</f>
        <v>#DIV/0!</v>
      </c>
      <c r="AF145" s="0" t="e">
        <f aca="false">J145/U145</f>
        <v>#DIV/0!</v>
      </c>
      <c r="AG145" s="0" t="e">
        <f aca="false">K145/V145</f>
        <v>#DIV/0!</v>
      </c>
    </row>
    <row r="146" customFormat="false" ht="15" hidden="false" customHeight="false" outlineLevel="0" collapsed="false">
      <c r="B146" s="0" t="s">
        <v>468</v>
      </c>
      <c r="C146" s="0" t="n">
        <v>10</v>
      </c>
      <c r="M146" s="0" t="s">
        <v>469</v>
      </c>
      <c r="N146" s="0" t="n">
        <v>10</v>
      </c>
      <c r="X146" s="0" t="e">
        <f aca="false">B146/M146</f>
        <v>#VALUE!</v>
      </c>
      <c r="Z146" s="0" t="e">
        <f aca="false">D146/O146</f>
        <v>#DIV/0!</v>
      </c>
      <c r="AA146" s="0" t="e">
        <f aca="false">E146/P146</f>
        <v>#DIV/0!</v>
      </c>
      <c r="AB146" s="0" t="e">
        <f aca="false">F146/Q146</f>
        <v>#DIV/0!</v>
      </c>
      <c r="AC146" s="0" t="e">
        <f aca="false">G146/R146</f>
        <v>#DIV/0!</v>
      </c>
      <c r="AD146" s="0" t="e">
        <f aca="false">H146/S146</f>
        <v>#DIV/0!</v>
      </c>
      <c r="AE146" s="0" t="e">
        <f aca="false">I146/T146</f>
        <v>#DIV/0!</v>
      </c>
      <c r="AF146" s="0" t="e">
        <f aca="false">J146/U146</f>
        <v>#DIV/0!</v>
      </c>
      <c r="AG146" s="0" t="e">
        <f aca="false">K146/V146</f>
        <v>#DIV/0!</v>
      </c>
    </row>
    <row r="147" customFormat="false" ht="15" hidden="false" customHeight="false" outlineLevel="0" collapsed="false">
      <c r="B147" s="0" t="n">
        <v>3</v>
      </c>
      <c r="C147" s="0" t="n">
        <v>9</v>
      </c>
      <c r="D147" s="0" t="n">
        <v>10</v>
      </c>
      <c r="E147" s="0" t="n">
        <v>26</v>
      </c>
      <c r="F147" s="0" t="n">
        <v>40</v>
      </c>
      <c r="G147" s="0" t="n">
        <v>50</v>
      </c>
      <c r="H147" s="0" t="n">
        <v>50</v>
      </c>
      <c r="I147" s="0" t="n">
        <v>50</v>
      </c>
      <c r="J147" s="0" t="n">
        <v>150</v>
      </c>
      <c r="K147" s="0" t="n">
        <v>1500</v>
      </c>
      <c r="M147" s="0" t="n">
        <v>900</v>
      </c>
      <c r="N147" s="0" t="n">
        <v>1080</v>
      </c>
      <c r="O147" s="0" t="n">
        <v>1020</v>
      </c>
      <c r="P147" s="0" t="n">
        <v>1040</v>
      </c>
      <c r="Q147" s="0" t="n">
        <v>1060</v>
      </c>
      <c r="R147" s="0" t="n">
        <v>1070</v>
      </c>
      <c r="S147" s="0" t="n">
        <v>1075</v>
      </c>
      <c r="T147" s="0" t="n">
        <v>1080</v>
      </c>
      <c r="U147" s="0" t="n">
        <v>2110</v>
      </c>
      <c r="V147" s="0" t="n">
        <v>4210</v>
      </c>
      <c r="X147" s="0" t="n">
        <f aca="false">B147/M147</f>
        <v>0.00333333333333333</v>
      </c>
      <c r="Y147" s="0" t="n">
        <f aca="false">C147/N147</f>
        <v>0.00833333333333333</v>
      </c>
      <c r="Z147" s="0" t="n">
        <f aca="false">D147/O147</f>
        <v>0.00980392156862745</v>
      </c>
      <c r="AA147" s="0" t="n">
        <f aca="false">E147/P147</f>
        <v>0.025</v>
      </c>
      <c r="AB147" s="0" t="n">
        <f aca="false">F147/Q147</f>
        <v>0.0377358490566038</v>
      </c>
      <c r="AC147" s="0" t="n">
        <f aca="false">G147/R147</f>
        <v>0.0467289719626168</v>
      </c>
      <c r="AD147" s="0" t="n">
        <f aca="false">H147/S147</f>
        <v>0.0465116279069768</v>
      </c>
      <c r="AE147" s="0" t="n">
        <f aca="false">I147/T147</f>
        <v>0.0462962962962963</v>
      </c>
      <c r="AF147" s="0" t="n">
        <f aca="false">J147/U147</f>
        <v>0.0710900473933649</v>
      </c>
      <c r="AG147" s="0" t="n">
        <f aca="false">K147/V147</f>
        <v>0.356294536817102</v>
      </c>
    </row>
    <row r="148" customFormat="false" ht="15" hidden="false" customHeight="false" outlineLevel="0" collapsed="false">
      <c r="X148" s="0" t="e">
        <f aca="false">B148/M148</f>
        <v>#DIV/0!</v>
      </c>
      <c r="Y148" s="0" t="e">
        <f aca="false">C148/N148</f>
        <v>#DIV/0!</v>
      </c>
      <c r="Z148" s="0" t="e">
        <f aca="false">D148/O148</f>
        <v>#DIV/0!</v>
      </c>
      <c r="AA148" s="0" t="e">
        <f aca="false">E148/P148</f>
        <v>#DIV/0!</v>
      </c>
      <c r="AB148" s="0" t="e">
        <f aca="false">F148/Q148</f>
        <v>#DIV/0!</v>
      </c>
      <c r="AC148" s="0" t="e">
        <f aca="false">G148/R148</f>
        <v>#DIV/0!</v>
      </c>
      <c r="AD148" s="0" t="e">
        <f aca="false">H148/S148</f>
        <v>#DIV/0!</v>
      </c>
      <c r="AE148" s="0" t="e">
        <f aca="false">I148/T148</f>
        <v>#DIV/0!</v>
      </c>
      <c r="AF148" s="0" t="e">
        <f aca="false">J148/U148</f>
        <v>#DIV/0!</v>
      </c>
      <c r="AG148" s="0" t="e">
        <f aca="false">K148/V148</f>
        <v>#DIV/0!</v>
      </c>
    </row>
    <row r="149" customFormat="false" ht="15" hidden="false" customHeight="false" outlineLevel="0" collapsed="false">
      <c r="B149" s="0" t="s">
        <v>470</v>
      </c>
      <c r="C149" s="0" t="n">
        <v>10</v>
      </c>
      <c r="M149" s="0" t="s">
        <v>471</v>
      </c>
      <c r="N149" s="0" t="n">
        <v>10</v>
      </c>
      <c r="X149" s="0" t="e">
        <f aca="false">B149/M149</f>
        <v>#VALUE!</v>
      </c>
      <c r="Z149" s="0" t="e">
        <f aca="false">D149/O149</f>
        <v>#DIV/0!</v>
      </c>
      <c r="AA149" s="0" t="e">
        <f aca="false">E149/P149</f>
        <v>#DIV/0!</v>
      </c>
      <c r="AB149" s="0" t="e">
        <f aca="false">F149/Q149</f>
        <v>#DIV/0!</v>
      </c>
      <c r="AC149" s="0" t="e">
        <f aca="false">G149/R149</f>
        <v>#DIV/0!</v>
      </c>
      <c r="AD149" s="0" t="e">
        <f aca="false">H149/S149</f>
        <v>#DIV/0!</v>
      </c>
      <c r="AE149" s="0" t="e">
        <f aca="false">I149/T149</f>
        <v>#DIV/0!</v>
      </c>
      <c r="AF149" s="0" t="e">
        <f aca="false">J149/U149</f>
        <v>#DIV/0!</v>
      </c>
      <c r="AG149" s="0" t="e">
        <f aca="false">K149/V149</f>
        <v>#DIV/0!</v>
      </c>
    </row>
    <row r="150" customFormat="false" ht="15" hidden="false" customHeight="false" outlineLevel="0" collapsed="false">
      <c r="B150" s="0" t="n">
        <v>3</v>
      </c>
      <c r="C150" s="0" t="n">
        <v>9</v>
      </c>
      <c r="D150" s="0" t="n">
        <v>10</v>
      </c>
      <c r="E150" s="0" t="n">
        <v>26</v>
      </c>
      <c r="F150" s="0" t="n">
        <v>40</v>
      </c>
      <c r="G150" s="0" t="n">
        <v>50</v>
      </c>
      <c r="H150" s="0" t="n">
        <v>50</v>
      </c>
      <c r="I150" s="0" t="n">
        <v>50</v>
      </c>
      <c r="J150" s="0" t="n">
        <v>150</v>
      </c>
      <c r="K150" s="0" t="n">
        <v>1500</v>
      </c>
      <c r="M150" s="0" t="n">
        <v>900</v>
      </c>
      <c r="N150" s="0" t="n">
        <v>1080</v>
      </c>
      <c r="O150" s="0" t="n">
        <v>1020</v>
      </c>
      <c r="P150" s="0" t="n">
        <v>1040</v>
      </c>
      <c r="Q150" s="0" t="n">
        <v>1060</v>
      </c>
      <c r="R150" s="0" t="n">
        <v>1070</v>
      </c>
      <c r="S150" s="0" t="n">
        <v>1075</v>
      </c>
      <c r="T150" s="0" t="n">
        <v>1080</v>
      </c>
      <c r="U150" s="0" t="n">
        <v>2110</v>
      </c>
      <c r="V150" s="0" t="n">
        <v>4210</v>
      </c>
      <c r="X150" s="0" t="n">
        <f aca="false">B150/M150</f>
        <v>0.00333333333333333</v>
      </c>
      <c r="Y150" s="0" t="n">
        <f aca="false">C150/N150</f>
        <v>0.00833333333333333</v>
      </c>
      <c r="Z150" s="0" t="n">
        <f aca="false">D150/O150</f>
        <v>0.00980392156862745</v>
      </c>
      <c r="AA150" s="0" t="n">
        <f aca="false">E150/P150</f>
        <v>0.025</v>
      </c>
      <c r="AB150" s="0" t="n">
        <f aca="false">F150/Q150</f>
        <v>0.0377358490566038</v>
      </c>
      <c r="AC150" s="0" t="n">
        <f aca="false">G150/R150</f>
        <v>0.0467289719626168</v>
      </c>
      <c r="AD150" s="0" t="n">
        <f aca="false">H150/S150</f>
        <v>0.0465116279069768</v>
      </c>
      <c r="AE150" s="0" t="n">
        <f aca="false">I150/T150</f>
        <v>0.0462962962962963</v>
      </c>
      <c r="AF150" s="0" t="n">
        <f aca="false">J150/U150</f>
        <v>0.0710900473933649</v>
      </c>
      <c r="AG150" s="0" t="n">
        <f aca="false">K150/V150</f>
        <v>0.356294536817102</v>
      </c>
    </row>
    <row r="151" customFormat="false" ht="15" hidden="false" customHeight="false" outlineLevel="0" collapsed="false">
      <c r="X151" s="0" t="e">
        <f aca="false">B151/M151</f>
        <v>#DIV/0!</v>
      </c>
      <c r="Y151" s="0" t="e">
        <f aca="false">C151/N151</f>
        <v>#DIV/0!</v>
      </c>
      <c r="Z151" s="0" t="e">
        <f aca="false">D151/O151</f>
        <v>#DIV/0!</v>
      </c>
      <c r="AA151" s="0" t="e">
        <f aca="false">E151/P151</f>
        <v>#DIV/0!</v>
      </c>
      <c r="AB151" s="0" t="e">
        <f aca="false">F151/Q151</f>
        <v>#DIV/0!</v>
      </c>
      <c r="AC151" s="0" t="e">
        <f aca="false">G151/R151</f>
        <v>#DIV/0!</v>
      </c>
      <c r="AD151" s="0" t="e">
        <f aca="false">H151/S151</f>
        <v>#DIV/0!</v>
      </c>
      <c r="AE151" s="0" t="e">
        <f aca="false">I151/T151</f>
        <v>#DIV/0!</v>
      </c>
      <c r="AF151" s="0" t="e">
        <f aca="false">J151/U151</f>
        <v>#DIV/0!</v>
      </c>
      <c r="AG151" s="0" t="e">
        <f aca="false">K151/V151</f>
        <v>#DIV/0!</v>
      </c>
    </row>
    <row r="152" customFormat="false" ht="15" hidden="false" customHeight="false" outlineLevel="0" collapsed="false">
      <c r="B152" s="0" t="s">
        <v>472</v>
      </c>
      <c r="C152" s="0" t="n">
        <v>10</v>
      </c>
      <c r="M152" s="0" t="s">
        <v>473</v>
      </c>
      <c r="N152" s="0" t="n">
        <v>10</v>
      </c>
      <c r="X152" s="0" t="e">
        <f aca="false">B152/M152</f>
        <v>#VALUE!</v>
      </c>
      <c r="Z152" s="0" t="e">
        <f aca="false">D152/O152</f>
        <v>#DIV/0!</v>
      </c>
      <c r="AA152" s="0" t="e">
        <f aca="false">E152/P152</f>
        <v>#DIV/0!</v>
      </c>
      <c r="AB152" s="0" t="e">
        <f aca="false">F152/Q152</f>
        <v>#DIV/0!</v>
      </c>
      <c r="AC152" s="0" t="e">
        <f aca="false">G152/R152</f>
        <v>#DIV/0!</v>
      </c>
      <c r="AD152" s="0" t="e">
        <f aca="false">H152/S152</f>
        <v>#DIV/0!</v>
      </c>
      <c r="AE152" s="0" t="e">
        <f aca="false">I152/T152</f>
        <v>#DIV/0!</v>
      </c>
      <c r="AF152" s="0" t="e">
        <f aca="false">J152/U152</f>
        <v>#DIV/0!</v>
      </c>
      <c r="AG152" s="0" t="e">
        <f aca="false">K152/V152</f>
        <v>#DIV/0!</v>
      </c>
    </row>
    <row r="153" customFormat="false" ht="15" hidden="false" customHeight="false" outlineLevel="0" collapsed="false">
      <c r="B153" s="0" t="n">
        <v>3</v>
      </c>
      <c r="C153" s="0" t="n">
        <v>9</v>
      </c>
      <c r="D153" s="0" t="n">
        <v>10</v>
      </c>
      <c r="E153" s="0" t="n">
        <v>26</v>
      </c>
      <c r="F153" s="0" t="n">
        <v>40</v>
      </c>
      <c r="G153" s="0" t="n">
        <v>50</v>
      </c>
      <c r="H153" s="0" t="n">
        <v>50</v>
      </c>
      <c r="I153" s="0" t="n">
        <v>50</v>
      </c>
      <c r="J153" s="0" t="n">
        <v>150</v>
      </c>
      <c r="K153" s="0" t="n">
        <v>1500</v>
      </c>
      <c r="M153" s="0" t="n">
        <v>900</v>
      </c>
      <c r="N153" s="0" t="n">
        <v>1080</v>
      </c>
      <c r="O153" s="0" t="n">
        <v>1020</v>
      </c>
      <c r="P153" s="0" t="n">
        <v>1040</v>
      </c>
      <c r="Q153" s="0" t="n">
        <v>1060</v>
      </c>
      <c r="R153" s="0" t="n">
        <v>1070</v>
      </c>
      <c r="S153" s="0" t="n">
        <v>1075</v>
      </c>
      <c r="T153" s="0" t="n">
        <v>1080</v>
      </c>
      <c r="U153" s="0" t="n">
        <v>2110</v>
      </c>
      <c r="V153" s="0" t="n">
        <v>4210</v>
      </c>
      <c r="X153" s="0" t="n">
        <f aca="false">B153/M153</f>
        <v>0.00333333333333333</v>
      </c>
      <c r="Y153" s="0" t="n">
        <f aca="false">C153/N153</f>
        <v>0.00833333333333333</v>
      </c>
      <c r="Z153" s="0" t="n">
        <f aca="false">D153/O153</f>
        <v>0.00980392156862745</v>
      </c>
      <c r="AA153" s="0" t="n">
        <f aca="false">E153/P153</f>
        <v>0.025</v>
      </c>
      <c r="AB153" s="0" t="n">
        <f aca="false">F153/Q153</f>
        <v>0.0377358490566038</v>
      </c>
      <c r="AC153" s="0" t="n">
        <f aca="false">G153/R153</f>
        <v>0.0467289719626168</v>
      </c>
      <c r="AD153" s="0" t="n">
        <f aca="false">H153/S153</f>
        <v>0.0465116279069768</v>
      </c>
      <c r="AE153" s="0" t="n">
        <f aca="false">I153/T153</f>
        <v>0.0462962962962963</v>
      </c>
      <c r="AF153" s="0" t="n">
        <f aca="false">J153/U153</f>
        <v>0.0710900473933649</v>
      </c>
      <c r="AG153" s="0" t="n">
        <f aca="false">K153/V153</f>
        <v>0.356294536817102</v>
      </c>
    </row>
    <row r="154" customFormat="false" ht="15" hidden="false" customHeight="false" outlineLevel="0" collapsed="false">
      <c r="X154" s="0" t="e">
        <f aca="false">B154/M154</f>
        <v>#DIV/0!</v>
      </c>
      <c r="Y154" s="0" t="e">
        <f aca="false">C154/N154</f>
        <v>#DIV/0!</v>
      </c>
      <c r="Z154" s="0" t="e">
        <f aca="false">D154/O154</f>
        <v>#DIV/0!</v>
      </c>
      <c r="AA154" s="0" t="e">
        <f aca="false">E154/P154</f>
        <v>#DIV/0!</v>
      </c>
      <c r="AB154" s="0" t="e">
        <f aca="false">F154/Q154</f>
        <v>#DIV/0!</v>
      </c>
      <c r="AC154" s="0" t="e">
        <f aca="false">G154/R154</f>
        <v>#DIV/0!</v>
      </c>
      <c r="AD154" s="0" t="e">
        <f aca="false">H154/S154</f>
        <v>#DIV/0!</v>
      </c>
      <c r="AE154" s="0" t="e">
        <f aca="false">I154/T154</f>
        <v>#DIV/0!</v>
      </c>
      <c r="AF154" s="0" t="e">
        <f aca="false">J154/U154</f>
        <v>#DIV/0!</v>
      </c>
      <c r="AG154" s="0" t="e">
        <f aca="false">K154/V154</f>
        <v>#DIV/0!</v>
      </c>
    </row>
    <row r="155" customFormat="false" ht="15" hidden="false" customHeight="false" outlineLevel="0" collapsed="false">
      <c r="B155" s="0" t="s">
        <v>474</v>
      </c>
      <c r="C155" s="0" t="n">
        <v>10</v>
      </c>
      <c r="M155" s="0" t="s">
        <v>475</v>
      </c>
      <c r="N155" s="0" t="n">
        <v>10</v>
      </c>
      <c r="X155" s="0" t="e">
        <f aca="false">B155/M155</f>
        <v>#VALUE!</v>
      </c>
      <c r="Z155" s="0" t="e">
        <f aca="false">D155/O155</f>
        <v>#DIV/0!</v>
      </c>
      <c r="AA155" s="0" t="e">
        <f aca="false">E155/P155</f>
        <v>#DIV/0!</v>
      </c>
      <c r="AB155" s="0" t="e">
        <f aca="false">F155/Q155</f>
        <v>#DIV/0!</v>
      </c>
      <c r="AC155" s="0" t="e">
        <f aca="false">G155/R155</f>
        <v>#DIV/0!</v>
      </c>
      <c r="AD155" s="0" t="e">
        <f aca="false">H155/S155</f>
        <v>#DIV/0!</v>
      </c>
      <c r="AE155" s="0" t="e">
        <f aca="false">I155/T155</f>
        <v>#DIV/0!</v>
      </c>
      <c r="AF155" s="0" t="e">
        <f aca="false">J155/U155</f>
        <v>#DIV/0!</v>
      </c>
      <c r="AG155" s="0" t="e">
        <f aca="false">K155/V155</f>
        <v>#DIV/0!</v>
      </c>
    </row>
    <row r="156" customFormat="false" ht="15" hidden="false" customHeight="false" outlineLevel="0" collapsed="false">
      <c r="B156" s="0" t="n">
        <v>200</v>
      </c>
      <c r="C156" s="0" t="n">
        <v>400</v>
      </c>
      <c r="D156" s="0" t="n">
        <v>500</v>
      </c>
      <c r="E156" s="0" t="n">
        <v>500</v>
      </c>
      <c r="F156" s="0" t="n">
        <v>500</v>
      </c>
      <c r="G156" s="0" t="n">
        <v>800</v>
      </c>
      <c r="H156" s="0" t="n">
        <v>800</v>
      </c>
      <c r="I156" s="0" t="n">
        <v>800</v>
      </c>
      <c r="J156" s="0" t="n">
        <v>800</v>
      </c>
      <c r="K156" s="0" t="n">
        <v>800</v>
      </c>
      <c r="M156" s="0" t="n">
        <v>3000</v>
      </c>
      <c r="N156" s="0" t="n">
        <v>3000</v>
      </c>
      <c r="O156" s="0" t="n">
        <v>5000</v>
      </c>
      <c r="P156" s="0" t="n">
        <v>5000</v>
      </c>
      <c r="Q156" s="0" t="n">
        <v>5000</v>
      </c>
      <c r="R156" s="0" t="n">
        <v>5000</v>
      </c>
      <c r="S156" s="0" t="n">
        <v>4500</v>
      </c>
      <c r="T156" s="0" t="n">
        <v>4000</v>
      </c>
      <c r="U156" s="0" t="n">
        <v>3500</v>
      </c>
      <c r="V156" s="0" t="n">
        <v>3000</v>
      </c>
      <c r="X156" s="0" t="n">
        <f aca="false">B156/M156</f>
        <v>0.0666666666666667</v>
      </c>
      <c r="Y156" s="0" t="n">
        <f aca="false">C156/N156</f>
        <v>0.133333333333333</v>
      </c>
      <c r="Z156" s="0" t="n">
        <f aca="false">D156/O156</f>
        <v>0.1</v>
      </c>
      <c r="AA156" s="0" t="n">
        <f aca="false">E156/P156</f>
        <v>0.1</v>
      </c>
      <c r="AB156" s="0" t="n">
        <f aca="false">F156/Q156</f>
        <v>0.1</v>
      </c>
      <c r="AC156" s="0" t="n">
        <f aca="false">G156/R156</f>
        <v>0.16</v>
      </c>
      <c r="AD156" s="0" t="n">
        <f aca="false">H156/S156</f>
        <v>0.177777777777778</v>
      </c>
      <c r="AE156" s="0" t="n">
        <f aca="false">I156/T156</f>
        <v>0.2</v>
      </c>
      <c r="AF156" s="0" t="n">
        <f aca="false">J156/U156</f>
        <v>0.228571428571429</v>
      </c>
      <c r="AG156" s="0" t="n">
        <f aca="false">K156/V156</f>
        <v>0.266666666666667</v>
      </c>
    </row>
    <row r="157" customFormat="false" ht="15" hidden="false" customHeight="false" outlineLevel="0" collapsed="false">
      <c r="X157" s="0" t="e">
        <f aca="false">B157/M157</f>
        <v>#DIV/0!</v>
      </c>
      <c r="Y157" s="0" t="e">
        <f aca="false">C157/N157</f>
        <v>#DIV/0!</v>
      </c>
      <c r="Z157" s="0" t="e">
        <f aca="false">D157/O157</f>
        <v>#DIV/0!</v>
      </c>
      <c r="AA157" s="0" t="e">
        <f aca="false">E157/P157</f>
        <v>#DIV/0!</v>
      </c>
      <c r="AB157" s="0" t="e">
        <f aca="false">F157/Q157</f>
        <v>#DIV/0!</v>
      </c>
      <c r="AC157" s="0" t="e">
        <f aca="false">G157/R157</f>
        <v>#DIV/0!</v>
      </c>
      <c r="AD157" s="0" t="e">
        <f aca="false">H157/S157</f>
        <v>#DIV/0!</v>
      </c>
      <c r="AE157" s="0" t="e">
        <f aca="false">I157/T157</f>
        <v>#DIV/0!</v>
      </c>
      <c r="AF157" s="0" t="e">
        <f aca="false">J157/U157</f>
        <v>#DIV/0!</v>
      </c>
      <c r="AG157" s="0" t="e">
        <f aca="false">K157/V157</f>
        <v>#DIV/0!</v>
      </c>
    </row>
    <row r="158" customFormat="false" ht="15" hidden="false" customHeight="false" outlineLevel="0" collapsed="false">
      <c r="B158" s="0" t="s">
        <v>476</v>
      </c>
      <c r="C158" s="0" t="n">
        <v>10</v>
      </c>
      <c r="M158" s="0" t="s">
        <v>477</v>
      </c>
      <c r="N158" s="0" t="n">
        <v>10</v>
      </c>
      <c r="X158" s="0" t="e">
        <f aca="false">B158/M158</f>
        <v>#VALUE!</v>
      </c>
      <c r="Z158" s="0" t="e">
        <f aca="false">D158/O158</f>
        <v>#DIV/0!</v>
      </c>
      <c r="AA158" s="0" t="e">
        <f aca="false">E158/P158</f>
        <v>#DIV/0!</v>
      </c>
      <c r="AB158" s="0" t="e">
        <f aca="false">F158/Q158</f>
        <v>#DIV/0!</v>
      </c>
      <c r="AC158" s="0" t="e">
        <f aca="false">G158/R158</f>
        <v>#DIV/0!</v>
      </c>
      <c r="AD158" s="0" t="e">
        <f aca="false">H158/S158</f>
        <v>#DIV/0!</v>
      </c>
      <c r="AE158" s="0" t="e">
        <f aca="false">I158/T158</f>
        <v>#DIV/0!</v>
      </c>
      <c r="AF158" s="0" t="e">
        <f aca="false">J158/U158</f>
        <v>#DIV/0!</v>
      </c>
      <c r="AG158" s="0" t="e">
        <f aca="false">K158/V158</f>
        <v>#DIV/0!</v>
      </c>
    </row>
    <row r="159" customFormat="false" ht="15" hidden="false" customHeight="false" outlineLevel="0" collapsed="false">
      <c r="B159" s="0" t="n">
        <v>100</v>
      </c>
      <c r="C159" s="0" t="n">
        <v>500</v>
      </c>
      <c r="D159" s="0" t="n">
        <v>500</v>
      </c>
      <c r="E159" s="0" t="n">
        <v>500</v>
      </c>
      <c r="F159" s="0" t="n">
        <v>500</v>
      </c>
      <c r="G159" s="0" t="n">
        <v>500</v>
      </c>
      <c r="H159" s="0" t="n">
        <v>500</v>
      </c>
      <c r="I159" s="0" t="n">
        <v>500</v>
      </c>
      <c r="J159" s="0" t="n">
        <v>500</v>
      </c>
      <c r="K159" s="0" t="n">
        <v>500</v>
      </c>
      <c r="M159" s="0" t="n">
        <v>250</v>
      </c>
      <c r="N159" s="0" t="n">
        <v>1400</v>
      </c>
      <c r="O159" s="0" t="n">
        <v>1400</v>
      </c>
      <c r="P159" s="0" t="n">
        <v>1400</v>
      </c>
      <c r="Q159" s="0" t="n">
        <v>1200</v>
      </c>
      <c r="R159" s="0" t="n">
        <v>1200</v>
      </c>
      <c r="S159" s="0" t="n">
        <v>1000</v>
      </c>
      <c r="T159" s="0" t="n">
        <v>1000</v>
      </c>
      <c r="U159" s="0" t="n">
        <v>1000</v>
      </c>
      <c r="V159" s="0" t="n">
        <v>1000</v>
      </c>
      <c r="X159" s="0" t="n">
        <f aca="false">B159/M159</f>
        <v>0.4</v>
      </c>
      <c r="Y159" s="0" t="n">
        <f aca="false">C159/N159</f>
        <v>0.357142857142857</v>
      </c>
      <c r="Z159" s="0" t="n">
        <f aca="false">D159/O159</f>
        <v>0.357142857142857</v>
      </c>
      <c r="AA159" s="0" t="n">
        <f aca="false">E159/P159</f>
        <v>0.357142857142857</v>
      </c>
      <c r="AB159" s="0" t="n">
        <f aca="false">F159/Q159</f>
        <v>0.416666666666667</v>
      </c>
      <c r="AC159" s="0" t="n">
        <f aca="false">G159/R159</f>
        <v>0.416666666666667</v>
      </c>
      <c r="AD159" s="0" t="n">
        <f aca="false">H159/S159</f>
        <v>0.5</v>
      </c>
      <c r="AE159" s="0" t="n">
        <f aca="false">I159/T159</f>
        <v>0.5</v>
      </c>
      <c r="AF159" s="0" t="n">
        <f aca="false">J159/U159</f>
        <v>0.5</v>
      </c>
      <c r="AG159" s="0" t="n">
        <f aca="false">K159/V159</f>
        <v>0.5</v>
      </c>
    </row>
    <row r="160" customFormat="false" ht="15" hidden="false" customHeight="false" outlineLevel="0" collapsed="false">
      <c r="X160" s="0" t="e">
        <f aca="false">B160/M160</f>
        <v>#DIV/0!</v>
      </c>
      <c r="Y160" s="0" t="e">
        <f aca="false">C160/N160</f>
        <v>#DIV/0!</v>
      </c>
      <c r="Z160" s="0" t="e">
        <f aca="false">D160/O160</f>
        <v>#DIV/0!</v>
      </c>
      <c r="AA160" s="0" t="e">
        <f aca="false">E160/P160</f>
        <v>#DIV/0!</v>
      </c>
      <c r="AB160" s="0" t="e">
        <f aca="false">F160/Q160</f>
        <v>#DIV/0!</v>
      </c>
      <c r="AC160" s="0" t="e">
        <f aca="false">G160/R160</f>
        <v>#DIV/0!</v>
      </c>
      <c r="AD160" s="0" t="e">
        <f aca="false">H160/S160</f>
        <v>#DIV/0!</v>
      </c>
      <c r="AE160" s="0" t="e">
        <f aca="false">I160/T160</f>
        <v>#DIV/0!</v>
      </c>
      <c r="AF160" s="0" t="e">
        <f aca="false">J160/U160</f>
        <v>#DIV/0!</v>
      </c>
      <c r="AG160" s="0" t="e">
        <f aca="false">K160/V160</f>
        <v>#DIV/0!</v>
      </c>
    </row>
    <row r="161" customFormat="false" ht="15" hidden="false" customHeight="false" outlineLevel="0" collapsed="false">
      <c r="B161" s="0" t="s">
        <v>478</v>
      </c>
      <c r="C161" s="0" t="n">
        <v>10</v>
      </c>
      <c r="M161" s="0" t="s">
        <v>479</v>
      </c>
      <c r="N161" s="0" t="n">
        <v>10</v>
      </c>
      <c r="X161" s="0" t="e">
        <f aca="false">B161/M161</f>
        <v>#VALUE!</v>
      </c>
      <c r="Z161" s="0" t="e">
        <f aca="false">D161/O161</f>
        <v>#DIV/0!</v>
      </c>
      <c r="AA161" s="0" t="e">
        <f aca="false">E161/P161</f>
        <v>#DIV/0!</v>
      </c>
      <c r="AB161" s="0" t="e">
        <f aca="false">F161/Q161</f>
        <v>#DIV/0!</v>
      </c>
      <c r="AC161" s="0" t="e">
        <f aca="false">G161/R161</f>
        <v>#DIV/0!</v>
      </c>
      <c r="AD161" s="0" t="e">
        <f aca="false">H161/S161</f>
        <v>#DIV/0!</v>
      </c>
      <c r="AE161" s="0" t="e">
        <f aca="false">I161/T161</f>
        <v>#DIV/0!</v>
      </c>
      <c r="AF161" s="0" t="e">
        <f aca="false">J161/U161</f>
        <v>#DIV/0!</v>
      </c>
      <c r="AG161" s="0" t="e">
        <f aca="false">K161/V161</f>
        <v>#DIV/0!</v>
      </c>
    </row>
    <row r="162" customFormat="false" ht="15" hidden="false" customHeight="false" outlineLevel="0" collapsed="false">
      <c r="B162" s="0" t="n">
        <v>10</v>
      </c>
      <c r="C162" s="0" t="n">
        <v>150</v>
      </c>
      <c r="D162" s="0" t="n">
        <v>100</v>
      </c>
      <c r="E162" s="0" t="n">
        <v>100</v>
      </c>
      <c r="F162" s="0" t="n">
        <v>100</v>
      </c>
      <c r="G162" s="0" t="n">
        <v>150</v>
      </c>
      <c r="H162" s="0" t="n">
        <v>205</v>
      </c>
      <c r="I162" s="0" t="n">
        <v>205</v>
      </c>
      <c r="J162" s="0" t="n">
        <v>205</v>
      </c>
      <c r="K162" s="0" t="n">
        <v>205</v>
      </c>
      <c r="M162" s="0" t="n">
        <v>10</v>
      </c>
      <c r="N162" s="0" t="n">
        <v>12</v>
      </c>
      <c r="O162" s="0" t="n">
        <v>25</v>
      </c>
      <c r="P162" s="0" t="n">
        <v>25</v>
      </c>
      <c r="Q162" s="0" t="n">
        <v>25</v>
      </c>
      <c r="R162" s="0" t="n">
        <v>45</v>
      </c>
      <c r="S162" s="0" t="n">
        <v>48</v>
      </c>
      <c r="T162" s="0" t="n">
        <v>48</v>
      </c>
      <c r="U162" s="0" t="n">
        <v>48</v>
      </c>
      <c r="V162" s="0" t="n">
        <v>48</v>
      </c>
      <c r="X162" s="0" t="n">
        <f aca="false">B162/M162</f>
        <v>1</v>
      </c>
      <c r="Y162" s="0" t="n">
        <f aca="false">C162/N162</f>
        <v>12.5</v>
      </c>
      <c r="Z162" s="0" t="n">
        <f aca="false">D162/O162</f>
        <v>4</v>
      </c>
      <c r="AA162" s="0" t="n">
        <f aca="false">E162/P162</f>
        <v>4</v>
      </c>
      <c r="AB162" s="0" t="n">
        <f aca="false">F162/Q162</f>
        <v>4</v>
      </c>
      <c r="AC162" s="0" t="n">
        <f aca="false">G162/R162</f>
        <v>3.33333333333333</v>
      </c>
      <c r="AD162" s="0" t="n">
        <f aca="false">H162/S162</f>
        <v>4.27083333333333</v>
      </c>
      <c r="AE162" s="0" t="n">
        <f aca="false">I162/T162</f>
        <v>4.27083333333333</v>
      </c>
      <c r="AF162" s="0" t="n">
        <f aca="false">J162/U162</f>
        <v>4.27083333333333</v>
      </c>
      <c r="AG162" s="0" t="n">
        <f aca="false">K162/V162</f>
        <v>4.27083333333333</v>
      </c>
    </row>
    <row r="163" customFormat="false" ht="15" hidden="false" customHeight="false" outlineLevel="0" collapsed="false">
      <c r="X163" s="0" t="e">
        <f aca="false">B163/M163</f>
        <v>#DIV/0!</v>
      </c>
      <c r="Y163" s="0" t="e">
        <f aca="false">C163/N163</f>
        <v>#DIV/0!</v>
      </c>
      <c r="Z163" s="0" t="e">
        <f aca="false">D163/O163</f>
        <v>#DIV/0!</v>
      </c>
      <c r="AA163" s="0" t="e">
        <f aca="false">E163/P163</f>
        <v>#DIV/0!</v>
      </c>
      <c r="AB163" s="0" t="e">
        <f aca="false">F163/Q163</f>
        <v>#DIV/0!</v>
      </c>
      <c r="AC163" s="0" t="e">
        <f aca="false">G163/R163</f>
        <v>#DIV/0!</v>
      </c>
      <c r="AD163" s="0" t="e">
        <f aca="false">H163/S163</f>
        <v>#DIV/0!</v>
      </c>
      <c r="AE163" s="0" t="e">
        <f aca="false">I163/T163</f>
        <v>#DIV/0!</v>
      </c>
      <c r="AF163" s="0" t="e">
        <f aca="false">J163/U163</f>
        <v>#DIV/0!</v>
      </c>
      <c r="AG163" s="0" t="e">
        <f aca="false">K163/V163</f>
        <v>#DIV/0!</v>
      </c>
    </row>
    <row r="164" customFormat="false" ht="15" hidden="false" customHeight="false" outlineLevel="0" collapsed="false">
      <c r="B164" s="0" t="s">
        <v>480</v>
      </c>
      <c r="C164" s="0" t="n">
        <v>10</v>
      </c>
      <c r="M164" s="0" t="s">
        <v>481</v>
      </c>
      <c r="N164" s="0" t="n">
        <v>10</v>
      </c>
      <c r="X164" s="0" t="e">
        <f aca="false">B164/M164</f>
        <v>#VALUE!</v>
      </c>
      <c r="Z164" s="0" t="e">
        <f aca="false">D164/O164</f>
        <v>#DIV/0!</v>
      </c>
      <c r="AA164" s="0" t="e">
        <f aca="false">E164/P164</f>
        <v>#DIV/0!</v>
      </c>
      <c r="AB164" s="0" t="e">
        <f aca="false">F164/Q164</f>
        <v>#DIV/0!</v>
      </c>
      <c r="AC164" s="0" t="e">
        <f aca="false">G164/R164</f>
        <v>#DIV/0!</v>
      </c>
      <c r="AD164" s="0" t="e">
        <f aca="false">H164/S164</f>
        <v>#DIV/0!</v>
      </c>
      <c r="AE164" s="0" t="e">
        <f aca="false">I164/T164</f>
        <v>#DIV/0!</v>
      </c>
      <c r="AF164" s="0" t="e">
        <f aca="false">J164/U164</f>
        <v>#DIV/0!</v>
      </c>
      <c r="AG164" s="0" t="e">
        <f aca="false">K164/V164</f>
        <v>#DIV/0!</v>
      </c>
    </row>
    <row r="165" customFormat="false" ht="15" hidden="false" customHeight="false" outlineLevel="0" collapsed="false">
      <c r="B165" s="1" t="n">
        <v>2000000</v>
      </c>
      <c r="C165" s="0" t="n">
        <v>3500000</v>
      </c>
      <c r="D165" s="0" t="n">
        <v>3500000</v>
      </c>
      <c r="E165" s="0" t="n">
        <v>3500000</v>
      </c>
      <c r="F165" s="0" t="n">
        <v>3500000</v>
      </c>
      <c r="G165" s="0" t="n">
        <v>3500000</v>
      </c>
      <c r="H165" s="0" t="n">
        <v>3500000</v>
      </c>
      <c r="I165" s="0" t="n">
        <v>3500000</v>
      </c>
      <c r="J165" s="0" t="n">
        <v>3500000</v>
      </c>
      <c r="K165" s="0" t="n">
        <v>3500000</v>
      </c>
      <c r="M165" s="1" t="n">
        <v>15000000</v>
      </c>
      <c r="N165" s="1" t="n">
        <v>15000000</v>
      </c>
      <c r="O165" s="1" t="n">
        <v>15000000</v>
      </c>
      <c r="P165" s="1" t="n">
        <v>15000000</v>
      </c>
      <c r="Q165" s="1" t="n">
        <v>15000000</v>
      </c>
      <c r="R165" s="1" t="n">
        <v>15000000</v>
      </c>
      <c r="S165" s="1" t="n">
        <v>15000000</v>
      </c>
      <c r="T165" s="1" t="n">
        <v>15000000</v>
      </c>
      <c r="U165" s="1" t="n">
        <v>15000000</v>
      </c>
      <c r="V165" s="1" t="n">
        <v>15000000</v>
      </c>
      <c r="X165" s="0" t="n">
        <f aca="false">B165/M165</f>
        <v>0.133333333333333</v>
      </c>
      <c r="Y165" s="0" t="n">
        <f aca="false">C165/N165</f>
        <v>0.233333333333333</v>
      </c>
      <c r="Z165" s="0" t="n">
        <f aca="false">D165/O165</f>
        <v>0.233333333333333</v>
      </c>
      <c r="AA165" s="0" t="n">
        <f aca="false">E165/P165</f>
        <v>0.233333333333333</v>
      </c>
      <c r="AB165" s="0" t="n">
        <f aca="false">F165/Q165</f>
        <v>0.233333333333333</v>
      </c>
      <c r="AC165" s="0" t="n">
        <f aca="false">G165/R165</f>
        <v>0.233333333333333</v>
      </c>
      <c r="AD165" s="0" t="n">
        <f aca="false">H165/S165</f>
        <v>0.233333333333333</v>
      </c>
      <c r="AE165" s="0" t="n">
        <f aca="false">I165/T165</f>
        <v>0.233333333333333</v>
      </c>
      <c r="AF165" s="0" t="n">
        <f aca="false">J165/U165</f>
        <v>0.233333333333333</v>
      </c>
      <c r="AG165" s="0" t="n">
        <f aca="false">K165/V165</f>
        <v>0.233333333333333</v>
      </c>
    </row>
    <row r="166" customFormat="false" ht="15" hidden="false" customHeight="false" outlineLevel="0" collapsed="false">
      <c r="X166" s="0" t="e">
        <f aca="false">B166/M166</f>
        <v>#DIV/0!</v>
      </c>
      <c r="Y166" s="0" t="e">
        <f aca="false">C166/N166</f>
        <v>#DIV/0!</v>
      </c>
      <c r="Z166" s="0" t="e">
        <f aca="false">D166/O166</f>
        <v>#DIV/0!</v>
      </c>
      <c r="AA166" s="0" t="e">
        <f aca="false">E166/P166</f>
        <v>#DIV/0!</v>
      </c>
      <c r="AB166" s="0" t="e">
        <f aca="false">F166/Q166</f>
        <v>#DIV/0!</v>
      </c>
      <c r="AC166" s="0" t="e">
        <f aca="false">G166/R166</f>
        <v>#DIV/0!</v>
      </c>
      <c r="AD166" s="0" t="e">
        <f aca="false">H166/S166</f>
        <v>#DIV/0!</v>
      </c>
      <c r="AE166" s="0" t="e">
        <f aca="false">I166/T166</f>
        <v>#DIV/0!</v>
      </c>
      <c r="AF166" s="0" t="e">
        <f aca="false">J166/U166</f>
        <v>#DIV/0!</v>
      </c>
      <c r="AG166" s="0" t="e">
        <f aca="false">K166/V166</f>
        <v>#DIV/0!</v>
      </c>
    </row>
    <row r="167" customFormat="false" ht="15" hidden="false" customHeight="false" outlineLevel="0" collapsed="false">
      <c r="B167" s="0" t="s">
        <v>482</v>
      </c>
      <c r="C167" s="0" t="n">
        <v>10</v>
      </c>
      <c r="M167" s="0" t="s">
        <v>483</v>
      </c>
      <c r="N167" s="0" t="n">
        <v>10</v>
      </c>
      <c r="X167" s="0" t="e">
        <f aca="false">B167/M167</f>
        <v>#VALUE!</v>
      </c>
      <c r="Z167" s="0" t="e">
        <f aca="false">D167/O167</f>
        <v>#DIV/0!</v>
      </c>
      <c r="AA167" s="0" t="e">
        <f aca="false">E167/P167</f>
        <v>#DIV/0!</v>
      </c>
      <c r="AB167" s="0" t="e">
        <f aca="false">F167/Q167</f>
        <v>#DIV/0!</v>
      </c>
      <c r="AC167" s="0" t="e">
        <f aca="false">G167/R167</f>
        <v>#DIV/0!</v>
      </c>
      <c r="AD167" s="0" t="e">
        <f aca="false">H167/S167</f>
        <v>#DIV/0!</v>
      </c>
      <c r="AE167" s="0" t="e">
        <f aca="false">I167/T167</f>
        <v>#DIV/0!</v>
      </c>
      <c r="AF167" s="0" t="e">
        <f aca="false">J167/U167</f>
        <v>#DIV/0!</v>
      </c>
      <c r="AG167" s="0" t="e">
        <f aca="false">K167/V167</f>
        <v>#DIV/0!</v>
      </c>
    </row>
    <row r="168" customFormat="false" ht="15" hidden="false" customHeight="false" outlineLevel="0" collapsed="false">
      <c r="B168" s="1" t="n">
        <v>2000000</v>
      </c>
      <c r="C168" s="0" t="n">
        <v>3500000</v>
      </c>
      <c r="D168" s="0" t="n">
        <v>3500000</v>
      </c>
      <c r="E168" s="0" t="n">
        <v>3500000</v>
      </c>
      <c r="F168" s="0" t="n">
        <v>3500000</v>
      </c>
      <c r="G168" s="0" t="n">
        <v>3500000</v>
      </c>
      <c r="H168" s="0" t="n">
        <v>3500000</v>
      </c>
      <c r="I168" s="0" t="n">
        <v>3500000</v>
      </c>
      <c r="J168" s="0" t="n">
        <v>3500000</v>
      </c>
      <c r="K168" s="0" t="n">
        <v>3500000</v>
      </c>
      <c r="M168" s="1" t="n">
        <v>15000000</v>
      </c>
      <c r="N168" s="1" t="n">
        <v>15000000</v>
      </c>
      <c r="O168" s="1" t="n">
        <v>15000000</v>
      </c>
      <c r="P168" s="1" t="n">
        <v>15000000</v>
      </c>
      <c r="Q168" s="1" t="n">
        <v>15000000</v>
      </c>
      <c r="R168" s="1" t="n">
        <v>15000000</v>
      </c>
      <c r="S168" s="1" t="n">
        <v>15000000</v>
      </c>
      <c r="T168" s="1" t="n">
        <v>15000000</v>
      </c>
      <c r="U168" s="1" t="n">
        <v>15000000</v>
      </c>
      <c r="V168" s="1" t="n">
        <v>15000000</v>
      </c>
      <c r="X168" s="0" t="n">
        <f aca="false">B168/M168</f>
        <v>0.133333333333333</v>
      </c>
      <c r="Y168" s="0" t="n">
        <f aca="false">C168/N168</f>
        <v>0.233333333333333</v>
      </c>
      <c r="Z168" s="0" t="n">
        <f aca="false">D168/O168</f>
        <v>0.233333333333333</v>
      </c>
      <c r="AA168" s="0" t="n">
        <f aca="false">E168/P168</f>
        <v>0.233333333333333</v>
      </c>
      <c r="AB168" s="0" t="n">
        <f aca="false">F168/Q168</f>
        <v>0.233333333333333</v>
      </c>
      <c r="AC168" s="0" t="n">
        <f aca="false">G168/R168</f>
        <v>0.233333333333333</v>
      </c>
      <c r="AD168" s="0" t="n">
        <f aca="false">H168/S168</f>
        <v>0.233333333333333</v>
      </c>
      <c r="AE168" s="0" t="n">
        <f aca="false">I168/T168</f>
        <v>0.233333333333333</v>
      </c>
      <c r="AF168" s="0" t="n">
        <f aca="false">J168/U168</f>
        <v>0.233333333333333</v>
      </c>
      <c r="AG168" s="0" t="n">
        <f aca="false">K168/V168</f>
        <v>0.233333333333333</v>
      </c>
    </row>
    <row r="169" customFormat="false" ht="15" hidden="false" customHeight="false" outlineLevel="0" collapsed="false">
      <c r="X169" s="0" t="e">
        <f aca="false">B169/M169</f>
        <v>#DIV/0!</v>
      </c>
      <c r="Y169" s="0" t="e">
        <f aca="false">C169/N169</f>
        <v>#DIV/0!</v>
      </c>
      <c r="Z169" s="0" t="e">
        <f aca="false">D169/O169</f>
        <v>#DIV/0!</v>
      </c>
      <c r="AA169" s="0" t="e">
        <f aca="false">E169/P169</f>
        <v>#DIV/0!</v>
      </c>
      <c r="AB169" s="0" t="e">
        <f aca="false">F169/Q169</f>
        <v>#DIV/0!</v>
      </c>
      <c r="AC169" s="0" t="e">
        <f aca="false">G169/R169</f>
        <v>#DIV/0!</v>
      </c>
      <c r="AD169" s="0" t="e">
        <f aca="false">H169/S169</f>
        <v>#DIV/0!</v>
      </c>
      <c r="AE169" s="0" t="e">
        <f aca="false">I169/T169</f>
        <v>#DIV/0!</v>
      </c>
      <c r="AF169" s="0" t="e">
        <f aca="false">J169/U169</f>
        <v>#DIV/0!</v>
      </c>
      <c r="AG169" s="0" t="e">
        <f aca="false">K169/V169</f>
        <v>#DIV/0!</v>
      </c>
    </row>
    <row r="170" customFormat="false" ht="15" hidden="false" customHeight="false" outlineLevel="0" collapsed="false">
      <c r="B170" s="0" t="s">
        <v>484</v>
      </c>
      <c r="C170" s="0" t="n">
        <v>10</v>
      </c>
      <c r="M170" s="0" t="s">
        <v>485</v>
      </c>
      <c r="N170" s="0" t="n">
        <v>10</v>
      </c>
      <c r="X170" s="0" t="e">
        <f aca="false">B170/M170</f>
        <v>#VALUE!</v>
      </c>
      <c r="Z170" s="0" t="e">
        <f aca="false">D170/O170</f>
        <v>#DIV/0!</v>
      </c>
      <c r="AA170" s="0" t="e">
        <f aca="false">E170/P170</f>
        <v>#DIV/0!</v>
      </c>
      <c r="AB170" s="0" t="e">
        <f aca="false">F170/Q170</f>
        <v>#DIV/0!</v>
      </c>
      <c r="AC170" s="0" t="e">
        <f aca="false">G170/R170</f>
        <v>#DIV/0!</v>
      </c>
      <c r="AD170" s="0" t="e">
        <f aca="false">H170/S170</f>
        <v>#DIV/0!</v>
      </c>
      <c r="AE170" s="0" t="e">
        <f aca="false">I170/T170</f>
        <v>#DIV/0!</v>
      </c>
      <c r="AF170" s="0" t="e">
        <f aca="false">J170/U170</f>
        <v>#DIV/0!</v>
      </c>
      <c r="AG170" s="0" t="e">
        <f aca="false">K170/V170</f>
        <v>#DIV/0!</v>
      </c>
    </row>
    <row r="171" customFormat="false" ht="15" hidden="false" customHeight="false" outlineLevel="0" collapsed="false">
      <c r="B171" s="0" t="n">
        <v>52000</v>
      </c>
      <c r="C171" s="0" t="n">
        <v>18000</v>
      </c>
      <c r="D171" s="0" t="n">
        <v>18000</v>
      </c>
      <c r="E171" s="0" t="n">
        <v>18000</v>
      </c>
      <c r="F171" s="0" t="n">
        <v>18000</v>
      </c>
      <c r="G171" s="0" t="n">
        <v>18000</v>
      </c>
      <c r="H171" s="0" t="n">
        <v>18000</v>
      </c>
      <c r="I171" s="0" t="n">
        <v>18000</v>
      </c>
      <c r="J171" s="0" t="n">
        <v>18000</v>
      </c>
      <c r="K171" s="0" t="n">
        <v>18000</v>
      </c>
      <c r="M171" s="0" t="n">
        <v>4000</v>
      </c>
      <c r="N171" s="0" t="n">
        <v>5000</v>
      </c>
      <c r="O171" s="0" t="n">
        <v>5000</v>
      </c>
      <c r="P171" s="0" t="n">
        <v>5000</v>
      </c>
      <c r="Q171" s="0" t="n">
        <v>8000</v>
      </c>
      <c r="R171" s="0" t="n">
        <v>8000</v>
      </c>
      <c r="S171" s="0" t="n">
        <v>8000</v>
      </c>
      <c r="T171" s="0" t="n">
        <v>8000</v>
      </c>
      <c r="U171" s="0" t="n">
        <v>8000</v>
      </c>
      <c r="V171" s="0" t="n">
        <v>8000</v>
      </c>
      <c r="X171" s="0" t="n">
        <f aca="false">B171/M171</f>
        <v>13</v>
      </c>
      <c r="Y171" s="0" t="n">
        <f aca="false">C171/N171</f>
        <v>3.6</v>
      </c>
      <c r="Z171" s="0" t="n">
        <f aca="false">D171/O171</f>
        <v>3.6</v>
      </c>
      <c r="AA171" s="0" t="n">
        <f aca="false">E171/P171</f>
        <v>3.6</v>
      </c>
      <c r="AB171" s="0" t="n">
        <f aca="false">F171/Q171</f>
        <v>2.25</v>
      </c>
      <c r="AC171" s="0" t="n">
        <f aca="false">G171/R171</f>
        <v>2.25</v>
      </c>
      <c r="AD171" s="0" t="n">
        <f aca="false">H171/S171</f>
        <v>2.25</v>
      </c>
      <c r="AE171" s="0" t="n">
        <f aca="false">I171/T171</f>
        <v>2.25</v>
      </c>
      <c r="AF171" s="0" t="n">
        <f aca="false">J171/U171</f>
        <v>2.25</v>
      </c>
      <c r="AG171" s="0" t="n">
        <f aca="false">K171/V171</f>
        <v>2.25</v>
      </c>
    </row>
    <row r="172" customFormat="false" ht="15" hidden="false" customHeight="false" outlineLevel="0" collapsed="false">
      <c r="X172" s="0" t="e">
        <f aca="false">B172/M172</f>
        <v>#DIV/0!</v>
      </c>
      <c r="Y172" s="0" t="e">
        <f aca="false">C172/N172</f>
        <v>#DIV/0!</v>
      </c>
      <c r="Z172" s="0" t="e">
        <f aca="false">D172/O172</f>
        <v>#DIV/0!</v>
      </c>
      <c r="AA172" s="0" t="e">
        <f aca="false">E172/P172</f>
        <v>#DIV/0!</v>
      </c>
      <c r="AB172" s="0" t="e">
        <f aca="false">F172/Q172</f>
        <v>#DIV/0!</v>
      </c>
      <c r="AC172" s="0" t="e">
        <f aca="false">G172/R172</f>
        <v>#DIV/0!</v>
      </c>
      <c r="AD172" s="0" t="e">
        <f aca="false">H172/S172</f>
        <v>#DIV/0!</v>
      </c>
      <c r="AE172" s="0" t="e">
        <f aca="false">I172/T172</f>
        <v>#DIV/0!</v>
      </c>
      <c r="AF172" s="0" t="e">
        <f aca="false">J172/U172</f>
        <v>#DIV/0!</v>
      </c>
      <c r="AG172" s="0" t="e">
        <f aca="false">K172/V172</f>
        <v>#DIV/0!</v>
      </c>
    </row>
    <row r="173" customFormat="false" ht="15" hidden="false" customHeight="false" outlineLevel="0" collapsed="false">
      <c r="B173" s="0" t="s">
        <v>486</v>
      </c>
      <c r="C173" s="0" t="n">
        <v>10</v>
      </c>
      <c r="M173" s="0" t="s">
        <v>487</v>
      </c>
      <c r="N173" s="0" t="n">
        <v>10</v>
      </c>
      <c r="X173" s="0" t="e">
        <f aca="false">B173/M173</f>
        <v>#VALUE!</v>
      </c>
      <c r="Z173" s="0" t="e">
        <f aca="false">D173/O173</f>
        <v>#DIV/0!</v>
      </c>
      <c r="AA173" s="0" t="e">
        <f aca="false">E173/P173</f>
        <v>#DIV/0!</v>
      </c>
      <c r="AB173" s="0" t="e">
        <f aca="false">F173/Q173</f>
        <v>#DIV/0!</v>
      </c>
      <c r="AC173" s="0" t="e">
        <f aca="false">G173/R173</f>
        <v>#DIV/0!</v>
      </c>
      <c r="AD173" s="0" t="e">
        <f aca="false">H173/S173</f>
        <v>#DIV/0!</v>
      </c>
      <c r="AE173" s="0" t="e">
        <f aca="false">I173/T173</f>
        <v>#DIV/0!</v>
      </c>
      <c r="AF173" s="0" t="e">
        <f aca="false">J173/U173</f>
        <v>#DIV/0!</v>
      </c>
      <c r="AG173" s="0" t="e">
        <f aca="false">K173/V173</f>
        <v>#DIV/0!</v>
      </c>
    </row>
    <row r="174" customFormat="false" ht="15" hidden="false" customHeight="false" outlineLevel="0" collapsed="false">
      <c r="B174" s="0" t="n">
        <v>52000</v>
      </c>
      <c r="C174" s="0" t="n">
        <v>18000</v>
      </c>
      <c r="D174" s="0" t="n">
        <v>18000</v>
      </c>
      <c r="E174" s="0" t="n">
        <v>18000</v>
      </c>
      <c r="F174" s="0" t="n">
        <v>18000</v>
      </c>
      <c r="G174" s="0" t="n">
        <v>18000</v>
      </c>
      <c r="H174" s="0" t="n">
        <v>18000</v>
      </c>
      <c r="I174" s="0" t="n">
        <v>18000</v>
      </c>
      <c r="J174" s="0" t="n">
        <v>18000</v>
      </c>
      <c r="K174" s="0" t="n">
        <v>18000</v>
      </c>
      <c r="M174" s="0" t="n">
        <v>4000</v>
      </c>
      <c r="N174" s="0" t="n">
        <v>5000</v>
      </c>
      <c r="O174" s="0" t="n">
        <v>5000</v>
      </c>
      <c r="P174" s="0" t="n">
        <v>5000</v>
      </c>
      <c r="Q174" s="0" t="n">
        <v>8000</v>
      </c>
      <c r="R174" s="0" t="n">
        <v>8000</v>
      </c>
      <c r="S174" s="0" t="n">
        <v>8000</v>
      </c>
      <c r="T174" s="0" t="n">
        <v>8000</v>
      </c>
      <c r="U174" s="0" t="n">
        <v>8000</v>
      </c>
      <c r="V174" s="0" t="n">
        <v>8000</v>
      </c>
      <c r="X174" s="0" t="n">
        <f aca="false">B174/M174</f>
        <v>13</v>
      </c>
      <c r="Y174" s="0" t="n">
        <f aca="false">C174/N174</f>
        <v>3.6</v>
      </c>
      <c r="Z174" s="0" t="n">
        <f aca="false">D174/O174</f>
        <v>3.6</v>
      </c>
      <c r="AA174" s="0" t="n">
        <f aca="false">E174/P174</f>
        <v>3.6</v>
      </c>
      <c r="AB174" s="0" t="n">
        <f aca="false">F174/Q174</f>
        <v>2.25</v>
      </c>
      <c r="AC174" s="0" t="n">
        <f aca="false">G174/R174</f>
        <v>2.25</v>
      </c>
      <c r="AD174" s="0" t="n">
        <f aca="false">H174/S174</f>
        <v>2.25</v>
      </c>
      <c r="AE174" s="0" t="n">
        <f aca="false">I174/T174</f>
        <v>2.25</v>
      </c>
      <c r="AF174" s="0" t="n">
        <f aca="false">J174/U174</f>
        <v>2.25</v>
      </c>
      <c r="AG174" s="0" t="n">
        <f aca="false">K174/V174</f>
        <v>2.25</v>
      </c>
    </row>
    <row r="175" customFormat="false" ht="15" hidden="false" customHeight="false" outlineLevel="0" collapsed="false">
      <c r="X175" s="0" t="e">
        <f aca="false">B175/M175</f>
        <v>#DIV/0!</v>
      </c>
      <c r="Y175" s="0" t="e">
        <f aca="false">C175/N175</f>
        <v>#DIV/0!</v>
      </c>
      <c r="Z175" s="0" t="e">
        <f aca="false">D175/O175</f>
        <v>#DIV/0!</v>
      </c>
      <c r="AA175" s="0" t="e">
        <f aca="false">E175/P175</f>
        <v>#DIV/0!</v>
      </c>
      <c r="AB175" s="0" t="e">
        <f aca="false">F175/Q175</f>
        <v>#DIV/0!</v>
      </c>
      <c r="AC175" s="0" t="e">
        <f aca="false">G175/R175</f>
        <v>#DIV/0!</v>
      </c>
      <c r="AD175" s="0" t="e">
        <f aca="false">H175/S175</f>
        <v>#DIV/0!</v>
      </c>
      <c r="AE175" s="0" t="e">
        <f aca="false">I175/T175</f>
        <v>#DIV/0!</v>
      </c>
      <c r="AF175" s="0" t="e">
        <f aca="false">J175/U175</f>
        <v>#DIV/0!</v>
      </c>
      <c r="AG175" s="0" t="e">
        <f aca="false">K175/V175</f>
        <v>#DIV/0!</v>
      </c>
    </row>
    <row r="176" customFormat="false" ht="15" hidden="false" customHeight="false" outlineLevel="0" collapsed="false">
      <c r="B176" s="0" t="s">
        <v>488</v>
      </c>
      <c r="C176" s="0" t="n">
        <v>10</v>
      </c>
      <c r="M176" s="0" t="s">
        <v>489</v>
      </c>
      <c r="N176" s="0" t="n">
        <v>10</v>
      </c>
      <c r="X176" s="0" t="e">
        <f aca="false">B176/M176</f>
        <v>#VALUE!</v>
      </c>
      <c r="Z176" s="0" t="e">
        <f aca="false">D176/O176</f>
        <v>#DIV/0!</v>
      </c>
      <c r="AA176" s="0" t="e">
        <f aca="false">E176/P176</f>
        <v>#DIV/0!</v>
      </c>
      <c r="AB176" s="0" t="e">
        <f aca="false">F176/Q176</f>
        <v>#DIV/0!</v>
      </c>
      <c r="AC176" s="0" t="e">
        <f aca="false">G176/R176</f>
        <v>#DIV/0!</v>
      </c>
      <c r="AD176" s="0" t="e">
        <f aca="false">H176/S176</f>
        <v>#DIV/0!</v>
      </c>
      <c r="AE176" s="0" t="e">
        <f aca="false">I176/T176</f>
        <v>#DIV/0!</v>
      </c>
      <c r="AF176" s="0" t="e">
        <f aca="false">J176/U176</f>
        <v>#DIV/0!</v>
      </c>
      <c r="AG176" s="0" t="e">
        <f aca="false">K176/V176</f>
        <v>#DIV/0!</v>
      </c>
    </row>
    <row r="177" customFormat="false" ht="15" hidden="false" customHeight="false" outlineLevel="0" collapsed="false">
      <c r="B177" s="0" t="n">
        <v>0.730019493</v>
      </c>
      <c r="C177" s="0" t="n">
        <v>3.902777778</v>
      </c>
      <c r="D177" s="0" t="n">
        <v>5.880969786</v>
      </c>
      <c r="E177" s="0" t="n">
        <v>8.412768031</v>
      </c>
      <c r="F177" s="0" t="n">
        <v>12.31920078</v>
      </c>
      <c r="G177" s="0" t="n">
        <v>18.033869396</v>
      </c>
      <c r="H177" s="0" t="n">
        <v>21.9</v>
      </c>
      <c r="I177" s="0" t="n">
        <v>20.949317739</v>
      </c>
      <c r="J177" s="0" t="n">
        <v>20.5</v>
      </c>
      <c r="K177" s="0" t="n">
        <v>20</v>
      </c>
      <c r="M177" s="0" t="n">
        <v>1</v>
      </c>
      <c r="N177" s="0" t="n">
        <v>5</v>
      </c>
      <c r="O177" s="0" t="n">
        <v>15</v>
      </c>
      <c r="P177" s="0" t="n">
        <v>25</v>
      </c>
      <c r="Q177" s="0" t="n">
        <v>45</v>
      </c>
      <c r="R177" s="0" t="n">
        <v>45</v>
      </c>
      <c r="S177" s="0" t="n">
        <v>45</v>
      </c>
      <c r="T177" s="0" t="n">
        <v>45</v>
      </c>
      <c r="U177" s="0" t="n">
        <v>50</v>
      </c>
      <c r="V177" s="0" t="n">
        <v>50</v>
      </c>
      <c r="X177" s="0" t="n">
        <f aca="false">B177/M177</f>
        <v>0.730019493</v>
      </c>
      <c r="Y177" s="0" t="n">
        <f aca="false">C177/N177</f>
        <v>0.7805555556</v>
      </c>
      <c r="Z177" s="0" t="n">
        <f aca="false">D177/O177</f>
        <v>0.3920646524</v>
      </c>
      <c r="AA177" s="0" t="n">
        <f aca="false">E177/P177</f>
        <v>0.33651072124</v>
      </c>
      <c r="AB177" s="0" t="n">
        <f aca="false">F177/Q177</f>
        <v>0.273760017333333</v>
      </c>
      <c r="AC177" s="0" t="n">
        <f aca="false">G177/R177</f>
        <v>0.400752653244444</v>
      </c>
      <c r="AD177" s="0" t="n">
        <f aca="false">H177/S177</f>
        <v>0.486666666666667</v>
      </c>
      <c r="AE177" s="0" t="n">
        <f aca="false">I177/T177</f>
        <v>0.4655403942</v>
      </c>
      <c r="AF177" s="0" t="n">
        <f aca="false">J177/U177</f>
        <v>0.41</v>
      </c>
      <c r="AG177" s="0" t="n">
        <f aca="false">K177/V177</f>
        <v>0.4</v>
      </c>
    </row>
  </sheetData>
  <conditionalFormatting sqref="X3:AG177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1690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2018-02-06T14:51:45Z</dcterms:created>
  <dc:creator>Ryan Morse</dc:creator>
  <dc:description/>
  <dc:language>en-US</dc:language>
  <cp:lastModifiedBy/>
  <dcterms:modified xsi:type="dcterms:W3CDTF">2018-06-21T06:49:17Z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