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2º semestre/1. Complementos de Eletrónica e Sistemas Digitais/Práticas/PL1 - CE/"/>
    </mc:Choice>
  </mc:AlternateContent>
  <xr:revisionPtr revIDLastSave="35" documentId="8_{AFB25261-6278-4027-B01F-77A5FF41A766}" xr6:coauthVersionLast="46" xr6:coauthVersionMax="46" xr10:uidLastSave="{F17BF8BC-AD6D-4D28-944E-671A629F3337}"/>
  <bookViews>
    <workbookView xWindow="-110" yWindow="-110" windowWidth="19420" windowHeight="10420" xr2:uid="{B25AE32B-69A1-4DB0-BCA5-6F23C13328E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D24" i="1"/>
  <c r="C24" i="1"/>
  <c r="C23" i="1"/>
  <c r="D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C15" i="1"/>
  <c r="D15" i="1"/>
  <c r="C14" i="1"/>
  <c r="D14" i="1"/>
  <c r="D13" i="1"/>
  <c r="C13" i="1"/>
</calcChain>
</file>

<file path=xl/sharedStrings.xml><?xml version="1.0" encoding="utf-8"?>
<sst xmlns="http://schemas.openxmlformats.org/spreadsheetml/2006/main" count="6" uniqueCount="6">
  <si>
    <t xml:space="preserve">       Beatriz Demétrio – A92839             
   Carlos Ferreira – A92846               Ano 2 - Turno 1
Engenharia Física</t>
  </si>
  <si>
    <t>TP1 - Circuitos Eletrónicos</t>
  </si>
  <si>
    <t>E (V)</t>
  </si>
  <si>
    <t>I_LED (A)</t>
  </si>
  <si>
    <t>V_LED (V)</t>
  </si>
  <si>
    <t>Acendeu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</si>
</sst>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2" xfId="0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Curva</a:t>
            </a:r>
            <a:r>
              <a:rPr lang="en-US" b="1" baseline="0">
                <a:solidFill>
                  <a:schemeClr val="accent2"/>
                </a:solidFill>
              </a:rPr>
              <a:t> Característica do LED</a:t>
            </a:r>
            <a:endParaRPr lang="en-US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26649273946638"/>
          <c:y val="0.17193408554016687"/>
          <c:w val="0.79665182897313136"/>
          <c:h val="0.70659005895596261"/>
        </c:manualLayout>
      </c:layout>
      <c:scatterChart>
        <c:scatterStyle val="smoothMarker"/>
        <c:varyColors val="0"/>
        <c:ser>
          <c:idx val="0"/>
          <c:order val="0"/>
          <c:tx>
            <c:v>Curva Característica do LED</c:v>
          </c:tx>
          <c:spPr>
            <a:ln w="19050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Folha1!$C$13:$C$25</c:f>
              <c:numCache>
                <c:formatCode>0.00000</c:formatCode>
                <c:ptCount val="13"/>
                <c:pt idx="0">
                  <c:v>8.9799999999999993E-32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0.79995000000000005</c:v>
                </c:pt>
                <c:pt idx="5">
                  <c:v>0.99917</c:v>
                </c:pt>
                <c:pt idx="6">
                  <c:v>1.19</c:v>
                </c:pt>
                <c:pt idx="7">
                  <c:v>1.33</c:v>
                </c:pt>
                <c:pt idx="8">
                  <c:v>1.4</c:v>
                </c:pt>
                <c:pt idx="9">
                  <c:v>1.44</c:v>
                </c:pt>
                <c:pt idx="10">
                  <c:v>1.47</c:v>
                </c:pt>
                <c:pt idx="11">
                  <c:v>1.58</c:v>
                </c:pt>
                <c:pt idx="12">
                  <c:v>1.63</c:v>
                </c:pt>
              </c:numCache>
            </c:numRef>
          </c:xVal>
          <c:yVal>
            <c:numRef>
              <c:f>Folha1!$D$13:$D$25</c:f>
              <c:numCache>
                <c:formatCode>0.000E+00</c:formatCode>
                <c:ptCount val="13"/>
                <c:pt idx="0">
                  <c:v>-5.990000000000001E-34</c:v>
                </c:pt>
                <c:pt idx="1">
                  <c:v>8.352E-11</c:v>
                </c:pt>
                <c:pt idx="2">
                  <c:v>1.3999999999999999E-9</c:v>
                </c:pt>
                <c:pt idx="3">
                  <c:v>2.227E-8</c:v>
                </c:pt>
                <c:pt idx="4">
                  <c:v>3.5232000000000002E-7</c:v>
                </c:pt>
                <c:pt idx="5">
                  <c:v>5.5199999999999997E-6</c:v>
                </c:pt>
                <c:pt idx="6">
                  <c:v>7.5499999999999992E-5</c:v>
                </c:pt>
                <c:pt idx="7">
                  <c:v>4.9741E-4</c:v>
                </c:pt>
                <c:pt idx="8">
                  <c:v>1.3500000000000001E-3</c:v>
                </c:pt>
                <c:pt idx="9">
                  <c:v>2.3999999999999998E-3</c:v>
                </c:pt>
                <c:pt idx="10">
                  <c:v>3.5400000000000002E-3</c:v>
                </c:pt>
                <c:pt idx="11">
                  <c:v>1.6109999999999999E-2</c:v>
                </c:pt>
                <c:pt idx="12">
                  <c:v>2.912E-2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2-40E0-891E-5927F3A6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24416"/>
        <c:axId val="559587520"/>
      </c:scatterChart>
      <c:valAx>
        <c:axId val="4712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V_LED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587520"/>
        <c:crosses val="autoZero"/>
        <c:crossBetween val="midCat"/>
      </c:valAx>
      <c:valAx>
        <c:axId val="55958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I_LED (A)</a:t>
                </a:r>
                <a:r>
                  <a:rPr lang="pt-PT" sz="1000" b="0" i="0" u="none" strike="noStrike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224416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214350</xdr:colOff>
      <xdr:row>5</xdr:row>
      <xdr:rowOff>57347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DC5897-7D54-461F-85FB-511F09C3E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609600" y="200025"/>
          <a:ext cx="1662150" cy="8193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139700</xdr:rowOff>
    </xdr:to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F78F17D0-6D45-474D-A47C-F600C27DC3B0}"/>
            </a:ext>
          </a:extLst>
        </xdr:cNvPr>
        <xdr:cNvSpPr>
          <a:spLocks noChangeAspect="1" noChangeArrowheads="1"/>
        </xdr:cNvSpPr>
      </xdr:nvSpPr>
      <xdr:spPr bwMode="auto">
        <a:xfrm>
          <a:off x="641985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62118</xdr:colOff>
      <xdr:row>10</xdr:row>
      <xdr:rowOff>141150</xdr:rowOff>
    </xdr:from>
    <xdr:to>
      <xdr:col>15</xdr:col>
      <xdr:colOff>487225</xdr:colOff>
      <xdr:row>31</xdr:row>
      <xdr:rowOff>142118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2C28F6-C530-4860-9EE5-193699216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EB3E-2232-4BE5-B7DD-BD4D203AB5AD}">
  <dimension ref="B1:K25"/>
  <sheetViews>
    <sheetView tabSelected="1" topLeftCell="A10" zoomScale="80" zoomScaleNormal="80" workbookViewId="0">
      <selection activeCell="S25" sqref="S25"/>
    </sheetView>
  </sheetViews>
  <sheetFormatPr defaultRowHeight="14.5" x14ac:dyDescent="0.35"/>
  <cols>
    <col min="2" max="4" width="10.81640625" customWidth="1"/>
  </cols>
  <sheetData>
    <row r="1" spans="2:11" ht="15" thickBot="1" x14ac:dyDescent="0.4">
      <c r="B1" s="1"/>
      <c r="E1" s="2"/>
    </row>
    <row r="2" spans="2:11" x14ac:dyDescent="0.35">
      <c r="B2" s="1"/>
      <c r="E2" s="2"/>
      <c r="F2" s="11" t="s">
        <v>0</v>
      </c>
      <c r="G2" s="12"/>
      <c r="H2" s="13"/>
    </row>
    <row r="3" spans="2:11" x14ac:dyDescent="0.35">
      <c r="B3" s="1"/>
      <c r="E3" s="2"/>
      <c r="F3" s="14"/>
      <c r="G3" s="15"/>
      <c r="H3" s="16"/>
    </row>
    <row r="4" spans="2:11" x14ac:dyDescent="0.35">
      <c r="B4" s="1"/>
      <c r="E4" s="2"/>
      <c r="F4" s="14"/>
      <c r="G4" s="15"/>
      <c r="H4" s="16"/>
    </row>
    <row r="5" spans="2:11" x14ac:dyDescent="0.35">
      <c r="B5" s="1"/>
      <c r="E5" s="2"/>
      <c r="F5" s="14"/>
      <c r="G5" s="15"/>
      <c r="H5" s="16"/>
    </row>
    <row r="6" spans="2:11" ht="15" thickBot="1" x14ac:dyDescent="0.4">
      <c r="B6" s="1"/>
      <c r="E6" s="2"/>
      <c r="F6" s="17"/>
      <c r="G6" s="18"/>
      <c r="H6" s="19"/>
    </row>
    <row r="7" spans="2:11" x14ac:dyDescent="0.35">
      <c r="B7" s="1"/>
      <c r="E7" s="2"/>
    </row>
    <row r="8" spans="2:11" ht="15" thickBot="1" x14ac:dyDescent="0.4">
      <c r="B8" s="1"/>
      <c r="E8" s="2"/>
    </row>
    <row r="9" spans="2:11" ht="24" thickBot="1" x14ac:dyDescent="0.6">
      <c r="B9" s="20" t="s">
        <v>1</v>
      </c>
      <c r="C9" s="21"/>
      <c r="D9" s="21"/>
      <c r="E9" s="21"/>
      <c r="F9" s="21"/>
      <c r="G9" s="21"/>
      <c r="H9" s="21"/>
      <c r="I9" s="21"/>
      <c r="J9" s="21"/>
      <c r="K9" s="22"/>
    </row>
    <row r="10" spans="2:11" x14ac:dyDescent="0.35">
      <c r="B10" s="1"/>
      <c r="E10" s="2"/>
    </row>
    <row r="11" spans="2:11" ht="15" thickBot="1" x14ac:dyDescent="0.4">
      <c r="B11" s="1"/>
      <c r="E11" s="2"/>
    </row>
    <row r="12" spans="2:11" ht="15" thickBot="1" x14ac:dyDescent="0.4">
      <c r="B12" s="3" t="s">
        <v>2</v>
      </c>
      <c r="C12" s="3" t="s">
        <v>4</v>
      </c>
      <c r="D12" s="3" t="s">
        <v>3</v>
      </c>
    </row>
    <row r="13" spans="2:11" x14ac:dyDescent="0.35">
      <c r="B13" s="6">
        <v>0</v>
      </c>
      <c r="C13" s="9">
        <f>8.98*10^(-32)</f>
        <v>8.9799999999999993E-32</v>
      </c>
      <c r="D13" s="4">
        <f>-5.99*10^(-34)</f>
        <v>-5.990000000000001E-34</v>
      </c>
    </row>
    <row r="14" spans="2:11" x14ac:dyDescent="0.35">
      <c r="B14" s="7">
        <v>0.2</v>
      </c>
      <c r="C14" s="9">
        <f>0.2</f>
        <v>0.2</v>
      </c>
      <c r="D14" s="4">
        <f>83.52*10^(-12)</f>
        <v>8.352E-11</v>
      </c>
    </row>
    <row r="15" spans="2:11" x14ac:dyDescent="0.35">
      <c r="B15" s="7">
        <v>0.4</v>
      </c>
      <c r="C15" s="9">
        <f>0.4</f>
        <v>0.4</v>
      </c>
      <c r="D15" s="4">
        <f>1.4*10^(-9)</f>
        <v>1.3999999999999999E-9</v>
      </c>
    </row>
    <row r="16" spans="2:11" x14ac:dyDescent="0.35">
      <c r="B16" s="7">
        <v>0.6</v>
      </c>
      <c r="C16" s="9">
        <f>0.6</f>
        <v>0.6</v>
      </c>
      <c r="D16" s="4">
        <f>22.27*10^(-9)</f>
        <v>2.227E-8</v>
      </c>
    </row>
    <row r="17" spans="2:5" x14ac:dyDescent="0.35">
      <c r="B17" s="7">
        <v>0.8</v>
      </c>
      <c r="C17" s="9">
        <f>0.79995</f>
        <v>0.79995000000000005</v>
      </c>
      <c r="D17" s="4">
        <f>352.32*10^(-9)</f>
        <v>3.5232000000000002E-7</v>
      </c>
    </row>
    <row r="18" spans="2:5" x14ac:dyDescent="0.35">
      <c r="B18" s="6">
        <v>1</v>
      </c>
      <c r="C18" s="9">
        <f>0.99917</f>
        <v>0.99917</v>
      </c>
      <c r="D18" s="4">
        <f>5.52*10^(-6)</f>
        <v>5.5199999999999997E-6</v>
      </c>
    </row>
    <row r="19" spans="2:5" x14ac:dyDescent="0.35">
      <c r="B19" s="6">
        <v>1.2</v>
      </c>
      <c r="C19" s="9">
        <f>1.19</f>
        <v>1.19</v>
      </c>
      <c r="D19" s="4">
        <f>75.5*10^(-6)</f>
        <v>7.5499999999999992E-5</v>
      </c>
    </row>
    <row r="20" spans="2:5" x14ac:dyDescent="0.35">
      <c r="B20" s="6">
        <v>1.4</v>
      </c>
      <c r="C20" s="9">
        <f>1.33</f>
        <v>1.33</v>
      </c>
      <c r="D20" s="4">
        <f>497.41*10^(-6)</f>
        <v>4.9741E-4</v>
      </c>
    </row>
    <row r="21" spans="2:5" x14ac:dyDescent="0.35">
      <c r="B21" s="6">
        <v>1.6</v>
      </c>
      <c r="C21" s="9">
        <f>1.4</f>
        <v>1.4</v>
      </c>
      <c r="D21" s="4">
        <f>1.35*10^(-3)</f>
        <v>1.3500000000000001E-3</v>
      </c>
    </row>
    <row r="22" spans="2:5" x14ac:dyDescent="0.35">
      <c r="B22" s="6">
        <v>1.8</v>
      </c>
      <c r="C22" s="9">
        <f>1.44</f>
        <v>1.44</v>
      </c>
      <c r="D22" s="4">
        <f>2.4*10^(-3)</f>
        <v>2.3999999999999998E-3</v>
      </c>
      <c r="E22" t="s">
        <v>5</v>
      </c>
    </row>
    <row r="23" spans="2:5" x14ac:dyDescent="0.35">
      <c r="B23" s="6">
        <v>2</v>
      </c>
      <c r="C23" s="9">
        <f>1.47</f>
        <v>1.47</v>
      </c>
      <c r="D23" s="4">
        <f>3.54*10^(-3)</f>
        <v>3.5400000000000002E-3</v>
      </c>
    </row>
    <row r="24" spans="2:5" x14ac:dyDescent="0.35">
      <c r="B24" s="6">
        <v>4</v>
      </c>
      <c r="C24" s="9">
        <f>1.58</f>
        <v>1.58</v>
      </c>
      <c r="D24" s="4">
        <f>16.11*10^(-3)</f>
        <v>1.6109999999999999E-2</v>
      </c>
    </row>
    <row r="25" spans="2:5" ht="15" thickBot="1" x14ac:dyDescent="0.4">
      <c r="B25" s="8">
        <v>6</v>
      </c>
      <c r="C25" s="10">
        <f>1.63</f>
        <v>1.63</v>
      </c>
      <c r="D25" s="5">
        <f>29.12*10^(-3)</f>
        <v>2.912E-2</v>
      </c>
    </row>
  </sheetData>
  <mergeCells count="2">
    <mergeCell ref="F2:H6"/>
    <mergeCell ref="B9:K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Ferreira</dc:creator>
  <cp:lastModifiedBy>Beatriz Demétrio</cp:lastModifiedBy>
  <dcterms:created xsi:type="dcterms:W3CDTF">2021-03-07T16:51:10Z</dcterms:created>
  <dcterms:modified xsi:type="dcterms:W3CDTF">2021-03-07T18:41:47Z</dcterms:modified>
</cp:coreProperties>
</file>