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2839_uminho_pt/Documents/Uminho/2º ano/2º semestre/2. Laboratório de Eletromagnetismo/Apontamentos/Aulas/TP1/"/>
    </mc:Choice>
  </mc:AlternateContent>
  <xr:revisionPtr revIDLastSave="45" documentId="8_{155BC909-D91F-4E24-9CDE-20FC80BBBFFD}" xr6:coauthVersionLast="46" xr6:coauthVersionMax="46" xr10:uidLastSave="{6E90C920-747C-472A-9A48-FE44E4B96869}"/>
  <bookViews>
    <workbookView xWindow="-20520" yWindow="-120" windowWidth="20640" windowHeight="11760" xr2:uid="{3CEA0B1D-70A6-437A-9924-0FFB31E48A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8" i="1"/>
  <c r="C18" i="1"/>
  <c r="C19" i="1"/>
  <c r="D19" i="1" s="1"/>
  <c r="D13" i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7" i="1"/>
  <c r="D17" i="1" s="1"/>
  <c r="C16" i="1"/>
  <c r="D16" i="1" s="1"/>
  <c r="C15" i="1"/>
  <c r="D15" i="1" s="1"/>
  <c r="C14" i="1"/>
  <c r="D14" i="1" s="1"/>
</calcChain>
</file>

<file path=xl/sharedStrings.xml><?xml version="1.0" encoding="utf-8"?>
<sst xmlns="http://schemas.openxmlformats.org/spreadsheetml/2006/main" count="4" uniqueCount="4">
  <si>
    <t>André Cruz – A92833          Beatriz Demétrio – A92839             
   Carlos Ferreira – A92846               Ano 2 - Turno 1
Engenharia Física</t>
  </si>
  <si>
    <t>T1 - Análise de circuitos corrente contínua</t>
  </si>
  <si>
    <r>
      <t>Impedância       (k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</si>
  <si>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Potência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</si>
</sst>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E+00"/>
  </numFmts>
  <fonts count="3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2" borderId="12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2" fontId="0" fillId="0" borderId="0" xfId="0" applyNumberFormat="1"/>
    <xf numFmtId="2" fontId="0" fillId="2" borderId="12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2"/>
                </a:solidFill>
              </a:rPr>
              <a:t>Potência</a:t>
            </a:r>
            <a:r>
              <a:rPr lang="en-US" b="1" baseline="0">
                <a:solidFill>
                  <a:schemeClr val="accent2"/>
                </a:solidFill>
              </a:rPr>
              <a:t> em R5</a:t>
            </a:r>
            <a:r>
              <a:rPr lang="en-US" b="1">
                <a:solidFill>
                  <a:schemeClr val="accent2"/>
                </a:solidFill>
              </a:rPr>
              <a:t> em função do valor de R5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826649273946638"/>
          <c:y val="0.17193408554016687"/>
          <c:w val="0.79665182897313136"/>
          <c:h val="0.70659005895596261"/>
        </c:manualLayout>
      </c:layout>
      <c:scatterChart>
        <c:scatterStyle val="smoothMarker"/>
        <c:varyColors val="0"/>
        <c:ser>
          <c:idx val="0"/>
          <c:order val="0"/>
          <c:tx>
            <c:v>Potência em R5 em função do valor de R5</c:v>
          </c:tx>
          <c:spPr>
            <a:ln w="19050">
              <a:noFill/>
            </a:ln>
          </c:spPr>
          <c:marker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Folha1!$B$13:$B$25</c:f>
              <c:numCache>
                <c:formatCode>0.00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4.3499999999999996</c:v>
                </c:pt>
                <c:pt idx="6">
                  <c:v>4.5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Folha1!$D$13:$D$25</c:f>
              <c:numCache>
                <c:formatCode>0.000E+00</c:formatCode>
                <c:ptCount val="13"/>
                <c:pt idx="0">
                  <c:v>0</c:v>
                </c:pt>
                <c:pt idx="1">
                  <c:v>1.8990420839999997E-7</c:v>
                </c:pt>
                <c:pt idx="2">
                  <c:v>2.6956887379999995E-7</c:v>
                </c:pt>
                <c:pt idx="3">
                  <c:v>3.0179042670000006E-7</c:v>
                </c:pt>
                <c:pt idx="4">
                  <c:v>3.1174355560000007E-7</c:v>
                </c:pt>
                <c:pt idx="5">
                  <c:v>3.1229451965999995E-7</c:v>
                </c:pt>
                <c:pt idx="6">
                  <c:v>3.1220801999999987E-7</c:v>
                </c:pt>
                <c:pt idx="7">
                  <c:v>3.1077738049999996E-7</c:v>
                </c:pt>
                <c:pt idx="8">
                  <c:v>3.0434429039999996E-7</c:v>
                </c:pt>
                <c:pt idx="9">
                  <c:v>2.9523785829999996E-7</c:v>
                </c:pt>
                <c:pt idx="10">
                  <c:v>2.8498230080000005E-7</c:v>
                </c:pt>
                <c:pt idx="11">
                  <c:v>2.7436643999999999E-7</c:v>
                </c:pt>
                <c:pt idx="12">
                  <c:v>2.63835049E-7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CA-40DB-B133-A0E957F84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24416"/>
        <c:axId val="559587520"/>
      </c:scatterChart>
      <c:valAx>
        <c:axId val="47122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valor de</a:t>
                </a:r>
                <a:r>
                  <a:rPr lang="pt-PT" baseline="0"/>
                  <a:t> R5 (k</a:t>
                </a:r>
                <a:r>
                  <a:rPr lang="el-GR" baseline="0"/>
                  <a:t>Ω</a:t>
                </a:r>
                <a:r>
                  <a:rPr lang="pt-PT" baseline="0"/>
                  <a:t>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9587520"/>
        <c:crosses val="autoZero"/>
        <c:crossBetween val="midCat"/>
      </c:valAx>
      <c:valAx>
        <c:axId val="5595875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Potência (w)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71224416"/>
        <c:crosses val="autoZero"/>
        <c:crossBetween val="midCat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427075</xdr:colOff>
      <xdr:row>5</xdr:row>
      <xdr:rowOff>57347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F22C99F-EC70-4560-B791-18A90D5BC1D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614"/>
        <a:stretch/>
      </xdr:blipFill>
      <xdr:spPr bwMode="auto">
        <a:xfrm>
          <a:off x="609600" y="200025"/>
          <a:ext cx="1652625" cy="81934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304800</xdr:colOff>
      <xdr:row>1</xdr:row>
      <xdr:rowOff>123825</xdr:rowOff>
    </xdr:to>
    <xdr:sp macro="" textlink="">
      <xdr:nvSpPr>
        <xdr:cNvPr id="3" name="avatar">
          <a:extLst>
            <a:ext uri="{FF2B5EF4-FFF2-40B4-BE49-F238E27FC236}">
              <a16:creationId xmlns:a16="http://schemas.microsoft.com/office/drawing/2014/main" id="{EF73409F-A1A1-4A3C-8CC2-49CC0AF8E7FB}"/>
            </a:ext>
          </a:extLst>
        </xdr:cNvPr>
        <xdr:cNvSpPr>
          <a:spLocks noChangeAspect="1" noChangeArrowheads="1"/>
        </xdr:cNvSpPr>
      </xdr:nvSpPr>
      <xdr:spPr bwMode="auto">
        <a:xfrm>
          <a:off x="6467475" y="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752475</xdr:colOff>
      <xdr:row>11</xdr:row>
      <xdr:rowOff>0</xdr:rowOff>
    </xdr:from>
    <xdr:ext cx="1847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FC795DC-8964-4FB9-84F8-9C9C79DA8F2E}"/>
                </a:ext>
              </a:extLst>
            </xdr:cNvPr>
            <xdr:cNvSpPr txBox="1"/>
          </xdr:nvSpPr>
          <xdr:spPr>
            <a:xfrm>
              <a:off x="1362075" y="2247900"/>
              <a:ext cx="1847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FC795DC-8964-4FB9-84F8-9C9C79DA8F2E}"/>
                </a:ext>
              </a:extLst>
            </xdr:cNvPr>
            <xdr:cNvSpPr txBox="1"/>
          </xdr:nvSpPr>
          <xdr:spPr>
            <a:xfrm>
              <a:off x="1362075" y="2247900"/>
              <a:ext cx="1847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𝑅_5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</xdr:col>
      <xdr:colOff>57150</xdr:colOff>
      <xdr:row>11</xdr:row>
      <xdr:rowOff>0</xdr:rowOff>
    </xdr:from>
    <xdr:ext cx="203196" cy="1850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F90D5CF-BF58-4DBF-8B3D-8D485E36F939}"/>
                </a:ext>
              </a:extLst>
            </xdr:cNvPr>
            <xdr:cNvSpPr txBox="1"/>
          </xdr:nvSpPr>
          <xdr:spPr>
            <a:xfrm>
              <a:off x="1895475" y="2247900"/>
              <a:ext cx="203196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sSub>
                          <m:sSub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3F90D5CF-BF58-4DBF-8B3D-8D485E36F939}"/>
                </a:ext>
              </a:extLst>
            </xdr:cNvPr>
            <xdr:cNvSpPr txBox="1"/>
          </xdr:nvSpPr>
          <xdr:spPr>
            <a:xfrm>
              <a:off x="1895475" y="2247900"/>
              <a:ext cx="203196" cy="1850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𝐼_(𝑅_5 )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5</xdr:col>
      <xdr:colOff>609599</xdr:colOff>
      <xdr:row>11</xdr:row>
      <xdr:rowOff>0</xdr:rowOff>
    </xdr:from>
    <xdr:to>
      <xdr:col>14</xdr:col>
      <xdr:colOff>279399</xdr:colOff>
      <xdr:row>32</xdr:row>
      <xdr:rowOff>9525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10BB570-06C9-484C-BDAC-CC2562ABC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F30-D8C2-4E85-A8E9-E75AFD390D5D}">
  <dimension ref="B1:K25"/>
  <sheetViews>
    <sheetView tabSelected="1" topLeftCell="A10" workbookViewId="0">
      <selection activeCell="B19" sqref="B19"/>
    </sheetView>
  </sheetViews>
  <sheetFormatPr defaultRowHeight="14.5" x14ac:dyDescent="0.35"/>
  <cols>
    <col min="2" max="2" width="18.453125" style="11" customWidth="1"/>
    <col min="3" max="4" width="11.1796875" customWidth="1"/>
  </cols>
  <sheetData>
    <row r="1" spans="2:11" ht="15" thickBot="1" x14ac:dyDescent="0.4">
      <c r="E1" s="1"/>
    </row>
    <row r="2" spans="2:11" x14ac:dyDescent="0.35">
      <c r="E2" s="1"/>
      <c r="F2" s="13" t="s">
        <v>0</v>
      </c>
      <c r="G2" s="14"/>
      <c r="H2" s="15"/>
    </row>
    <row r="3" spans="2:11" x14ac:dyDescent="0.35">
      <c r="E3" s="1"/>
      <c r="F3" s="16"/>
      <c r="G3" s="17"/>
      <c r="H3" s="18"/>
    </row>
    <row r="4" spans="2:11" x14ac:dyDescent="0.35">
      <c r="E4" s="1"/>
      <c r="F4" s="16"/>
      <c r="G4" s="17"/>
      <c r="H4" s="18"/>
    </row>
    <row r="5" spans="2:11" x14ac:dyDescent="0.35">
      <c r="E5" s="1"/>
      <c r="F5" s="16"/>
      <c r="G5" s="17"/>
      <c r="H5" s="18"/>
    </row>
    <row r="6" spans="2:11" ht="15" thickBot="1" x14ac:dyDescent="0.4">
      <c r="E6" s="1"/>
      <c r="F6" s="19"/>
      <c r="G6" s="20"/>
      <c r="H6" s="21"/>
    </row>
    <row r="7" spans="2:11" x14ac:dyDescent="0.35">
      <c r="E7" s="1"/>
    </row>
    <row r="8" spans="2:11" ht="15" thickBot="1" x14ac:dyDescent="0.4">
      <c r="E8" s="1"/>
    </row>
    <row r="9" spans="2:11" ht="24" thickBot="1" x14ac:dyDescent="0.6">
      <c r="B9" s="22" t="s">
        <v>1</v>
      </c>
      <c r="C9" s="23"/>
      <c r="D9" s="23"/>
      <c r="E9" s="23"/>
      <c r="F9" s="23"/>
      <c r="G9" s="23"/>
      <c r="H9" s="23"/>
      <c r="I9" s="23"/>
      <c r="J9" s="23"/>
      <c r="K9" s="24"/>
    </row>
    <row r="10" spans="2:11" x14ac:dyDescent="0.35">
      <c r="E10" s="1"/>
    </row>
    <row r="11" spans="2:11" ht="15" thickBot="1" x14ac:dyDescent="0.4">
      <c r="E11" s="1"/>
    </row>
    <row r="12" spans="2:11" ht="15" thickBot="1" x14ac:dyDescent="0.4">
      <c r="B12" s="12" t="s">
        <v>2</v>
      </c>
      <c r="C12" s="2"/>
      <c r="D12" s="2" t="s">
        <v>3</v>
      </c>
    </row>
    <row r="13" spans="2:11" x14ac:dyDescent="0.35">
      <c r="B13" s="3">
        <v>0</v>
      </c>
      <c r="C13" s="8">
        <f>536*10^(-6)</f>
        <v>5.3600000000000002E-4</v>
      </c>
      <c r="D13" s="6">
        <f xml:space="preserve"> B13 * (C13^2)</f>
        <v>0</v>
      </c>
    </row>
    <row r="14" spans="2:11" x14ac:dyDescent="0.35">
      <c r="B14" s="4">
        <v>1</v>
      </c>
      <c r="C14" s="9">
        <f xml:space="preserve"> 435.78*10^(-6)</f>
        <v>4.3577999999999998E-4</v>
      </c>
      <c r="D14" s="6">
        <f t="shared" ref="D14:D24" si="0" xml:space="preserve"> B14 * (C14^2)</f>
        <v>1.8990420839999997E-7</v>
      </c>
    </row>
    <row r="15" spans="2:11" x14ac:dyDescent="0.35">
      <c r="B15" s="4">
        <v>2</v>
      </c>
      <c r="C15" s="9">
        <f>367.13*10^(-6)</f>
        <v>3.6712999999999996E-4</v>
      </c>
      <c r="D15" s="6">
        <f t="shared" si="0"/>
        <v>2.6956887379999995E-7</v>
      </c>
    </row>
    <row r="16" spans="2:11" x14ac:dyDescent="0.35">
      <c r="B16" s="4">
        <v>3</v>
      </c>
      <c r="C16" s="9">
        <f>317.17*10^(-6)</f>
        <v>3.1717000000000003E-4</v>
      </c>
      <c r="D16" s="6">
        <f t="shared" si="0"/>
        <v>3.0179042670000006E-7</v>
      </c>
    </row>
    <row r="17" spans="2:4" x14ac:dyDescent="0.35">
      <c r="B17" s="4">
        <v>4</v>
      </c>
      <c r="C17" s="9">
        <f>279.17*10^(-6)</f>
        <v>2.7917000000000003E-4</v>
      </c>
      <c r="D17" s="6">
        <f t="shared" si="0"/>
        <v>3.1174355560000007E-7</v>
      </c>
    </row>
    <row r="18" spans="2:4" x14ac:dyDescent="0.35">
      <c r="B18" s="3">
        <v>4.3499999999999996</v>
      </c>
      <c r="C18" s="8">
        <f>267.94*10^(-6)</f>
        <v>2.6793999999999999E-4</v>
      </c>
      <c r="D18" s="6">
        <f t="shared" si="0"/>
        <v>3.1229451965999995E-7</v>
      </c>
    </row>
    <row r="19" spans="2:4" x14ac:dyDescent="0.35">
      <c r="B19" s="3">
        <v>4.5</v>
      </c>
      <c r="C19" s="8">
        <f>263.4*10^(-6)</f>
        <v>2.6339999999999995E-4</v>
      </c>
      <c r="D19" s="6">
        <f t="shared" si="0"/>
        <v>3.1220801999999987E-7</v>
      </c>
    </row>
    <row r="20" spans="2:4" x14ac:dyDescent="0.35">
      <c r="B20" s="3">
        <v>5</v>
      </c>
      <c r="C20" s="8">
        <f>249.31*10^(-6)</f>
        <v>2.4930999999999998E-4</v>
      </c>
      <c r="D20" s="6">
        <f t="shared" si="0"/>
        <v>3.1077738049999996E-7</v>
      </c>
    </row>
    <row r="21" spans="2:4" x14ac:dyDescent="0.35">
      <c r="B21" s="3">
        <v>6</v>
      </c>
      <c r="C21" s="8">
        <f>225.22*10^(-6)</f>
        <v>2.2521999999999999E-4</v>
      </c>
      <c r="D21" s="6">
        <f t="shared" si="0"/>
        <v>3.0434429039999996E-7</v>
      </c>
    </row>
    <row r="22" spans="2:4" x14ac:dyDescent="0.35">
      <c r="B22" s="3">
        <v>7</v>
      </c>
      <c r="C22" s="8">
        <f>205.37*10^(-6)</f>
        <v>2.0536999999999999E-4</v>
      </c>
      <c r="D22" s="6">
        <f t="shared" si="0"/>
        <v>2.9523785829999996E-7</v>
      </c>
    </row>
    <row r="23" spans="2:4" x14ac:dyDescent="0.35">
      <c r="B23" s="3">
        <v>8</v>
      </c>
      <c r="C23" s="8">
        <f>188.74*10^(-6)</f>
        <v>1.8874000000000001E-4</v>
      </c>
      <c r="D23" s="6">
        <f t="shared" si="0"/>
        <v>2.8498230080000005E-7</v>
      </c>
    </row>
    <row r="24" spans="2:4" x14ac:dyDescent="0.35">
      <c r="B24" s="3">
        <v>9</v>
      </c>
      <c r="C24" s="8">
        <f>174.6*10^(-6)</f>
        <v>1.7459999999999999E-4</v>
      </c>
      <c r="D24" s="6">
        <f t="shared" si="0"/>
        <v>2.7436643999999999E-7</v>
      </c>
    </row>
    <row r="25" spans="2:4" ht="15" thickBot="1" x14ac:dyDescent="0.4">
      <c r="B25" s="5">
        <v>10</v>
      </c>
      <c r="C25" s="10">
        <f>162.43*10^(-6)</f>
        <v>1.6243E-4</v>
      </c>
      <c r="D25" s="7">
        <f xml:space="preserve"> B25 * (C25^2)</f>
        <v>2.63835049E-7</v>
      </c>
    </row>
  </sheetData>
  <mergeCells count="2">
    <mergeCell ref="F2:H6"/>
    <mergeCell ref="B9:K9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Ferreira</dc:creator>
  <cp:lastModifiedBy>Beatriz Demétrio</cp:lastModifiedBy>
  <dcterms:created xsi:type="dcterms:W3CDTF">2021-03-01T18:59:29Z</dcterms:created>
  <dcterms:modified xsi:type="dcterms:W3CDTF">2021-03-02T11:44:09Z</dcterms:modified>
</cp:coreProperties>
</file>