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ng\Desktop\"/>
    </mc:Choice>
  </mc:AlternateContent>
  <xr:revisionPtr revIDLastSave="0" documentId="13_ncr:1_{C40F3EFC-5091-4AAE-AB5E-D3C25F4ACE06}" xr6:coauthVersionLast="45" xr6:coauthVersionMax="45" xr10:uidLastSave="{00000000-0000-0000-0000-000000000000}"/>
  <bookViews>
    <workbookView xWindow="-120" yWindow="-120" windowWidth="28110" windowHeight="16440" tabRatio="486" activeTab="2" xr2:uid="{10FA1923-034E-4339-B6AA-6A063AF5A23D}"/>
  </bookViews>
  <sheets>
    <sheet name="v1" sheetId="1" r:id="rId1"/>
    <sheet name="v1.1" sheetId="2" r:id="rId2"/>
    <sheet name="v1.2" sheetId="3" r:id="rId3"/>
    <sheet name="Args" sheetId="4" r:id="rId4"/>
  </sheets>
  <definedNames>
    <definedName name="_xlnm._FilterDatabase" localSheetId="2" hidden="1">'v1.2'!$A$1:$R$36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3" l="1"/>
  <c r="E75" i="3" s="1"/>
  <c r="R13" i="3"/>
  <c r="R12" i="3"/>
  <c r="R14" i="3" l="1"/>
  <c r="F70" i="2"/>
  <c r="F72" i="2" s="1"/>
  <c r="F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張仲毅Neil</author>
  </authors>
  <commentList>
    <comment ref="C19" authorId="0" shapeId="0" xr:uid="{4638F9B6-E143-4C68-8176-BFE3ED47695B}">
      <text>
        <r>
          <rPr>
            <b/>
            <sz val="9"/>
            <color indexed="81"/>
            <rFont val="細明體"/>
            <family val="3"/>
            <charset val="136"/>
          </rPr>
          <t>張仲毅</t>
        </r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批次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張仲毅Neil</author>
  </authors>
  <commentList>
    <comment ref="H1" authorId="0" shapeId="0" xr:uid="{7FC061A4-6499-4B7C-984D-84FE3F016269}">
      <text>
        <r>
          <rPr>
            <b/>
            <sz val="9"/>
            <color indexed="81"/>
            <rFont val="細明體"/>
            <family val="3"/>
            <charset val="136"/>
          </rPr>
          <t>張仲毅</t>
        </r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Require</t>
        </r>
      </text>
    </comment>
    <comment ref="D29" authorId="0" shapeId="0" xr:uid="{F15DF379-1B11-4D85-8ADB-4D87C27E5A78}">
      <text>
        <r>
          <rPr>
            <b/>
            <sz val="9"/>
            <color indexed="81"/>
            <rFont val="細明體"/>
            <family val="3"/>
            <charset val="136"/>
          </rPr>
          <t>張仲毅</t>
        </r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2020/9/14 Added</t>
        </r>
      </text>
    </comment>
  </commentList>
</comments>
</file>

<file path=xl/sharedStrings.xml><?xml version="1.0" encoding="utf-8"?>
<sst xmlns="http://schemas.openxmlformats.org/spreadsheetml/2006/main" count="547" uniqueCount="206">
  <si>
    <t>選單</t>
  </si>
  <si>
    <t>功能</t>
  </si>
  <si>
    <t>功能細項(需開發)</t>
  </si>
  <si>
    <t>提供外部連結</t>
  </si>
  <si>
    <t>疑似精神病人通報轉介單_轉介申請(新增)[副]</t>
  </si>
  <si>
    <t>風險評估指標(新增)[副]</t>
  </si>
  <si>
    <t>照護機構照護紀錄(新增)[副]</t>
  </si>
  <si>
    <t>首頁</t>
  </si>
  <si>
    <t>待辦訊息</t>
  </si>
  <si>
    <t>資料交換平台</t>
  </si>
  <si>
    <t>醫療院所就醫紀錄介接管理</t>
  </si>
  <si>
    <t>醫療院所就醫紀錄介接管理(清單查詢)</t>
  </si>
  <si>
    <t>診斷碼編輯</t>
  </si>
  <si>
    <t>檔案上傳</t>
  </si>
  <si>
    <t>個案歷史資料</t>
  </si>
  <si>
    <t>風險評估指標批次上傳(上傳/確認)</t>
  </si>
  <si>
    <t>照護機構照護紀錄介接管理</t>
  </si>
  <si>
    <t>照護機構照護紀錄介接管理(清單查詢)</t>
  </si>
  <si>
    <t>照護紀錄批次上傳(上傳/確認)</t>
  </si>
  <si>
    <t>通報事件管理</t>
  </si>
  <si>
    <t>個案照護管理</t>
  </si>
  <si>
    <t>醫療院所就醫紀錄[副]</t>
  </si>
  <si>
    <t>照護機構照護紀錄[副]</t>
  </si>
  <si>
    <t>通報案件[副]</t>
  </si>
  <si>
    <t>陳情案件查詢</t>
  </si>
  <si>
    <t>預覽/列印</t>
  </si>
  <si>
    <t>疑似精神病人通報轉介 查詢</t>
  </si>
  <si>
    <t>系統管理</t>
  </si>
  <si>
    <t>API介接管理</t>
  </si>
  <si>
    <t>API介接管理_機構功能白名單管理</t>
  </si>
  <si>
    <t>API介接管理_紀錄查詢</t>
  </si>
  <si>
    <t>API</t>
  </si>
  <si>
    <t>高雄社區精神 swagger</t>
  </si>
  <si>
    <t>機構使用者申請</t>
  </si>
  <si>
    <t>查詢是否需登打風險評估 (可單次多筆查詢)</t>
  </si>
  <si>
    <t>查詢風險評估紀錄(單筆最新、多筆歷史)</t>
  </si>
  <si>
    <t>附件檔案下載</t>
  </si>
  <si>
    <t>個案上傳檔案查詢</t>
  </si>
  <si>
    <t>查詢照護機構照護紀錄(單筆最新、多筆歷史)</t>
  </si>
  <si>
    <t>上傳風險評估紀錄</t>
  </si>
  <si>
    <t>個案檔案上傳</t>
  </si>
  <si>
    <t>上傳照護機構照護紀錄</t>
  </si>
  <si>
    <t>hour</t>
    <phoneticPr fontId="2" type="noConversion"/>
  </si>
  <si>
    <t>風險評估指標(新增/編輯/查詢)</t>
    <phoneticPr fontId="2" type="noConversion"/>
  </si>
  <si>
    <t>新增</t>
    <phoneticPr fontId="2" type="noConversion"/>
  </si>
  <si>
    <t>編輯</t>
    <phoneticPr fontId="2" type="noConversion"/>
  </si>
  <si>
    <t>查詢</t>
    <phoneticPr fontId="2" type="noConversion"/>
  </si>
  <si>
    <t>Q</t>
    <phoneticPr fontId="2" type="noConversion"/>
  </si>
  <si>
    <t>點選查閱後，連到哪邊去?</t>
    <phoneticPr fontId="2" type="noConversion"/>
  </si>
  <si>
    <t>前端</t>
    <phoneticPr fontId="2" type="noConversion"/>
  </si>
  <si>
    <t>查詢、下載</t>
    <phoneticPr fontId="2" type="noConversion"/>
  </si>
  <si>
    <t>上傳、批次匯入</t>
    <phoneticPr fontId="2" type="noConversion"/>
  </si>
  <si>
    <t>RA看不出來新增/編輯的差異</t>
    <phoneticPr fontId="2" type="noConversion"/>
  </si>
  <si>
    <t>RA看不出來新增/編輯的差異；若為疊加(每次新增均取上一次資料)，應該只有新增?</t>
    <phoneticPr fontId="2" type="noConversion"/>
  </si>
  <si>
    <t>新增、查詢、商業邏輯</t>
    <phoneticPr fontId="2" type="noConversion"/>
  </si>
  <si>
    <t>Email</t>
    <phoneticPr fontId="2" type="noConversion"/>
  </si>
  <si>
    <t>上傳之資料，若公衛護理師有回饋內容，則會將回饋內容加密寄至指定窗口mail</t>
    <phoneticPr fontId="2" type="noConversion"/>
  </si>
  <si>
    <t>查詢、多檔上傳</t>
    <phoneticPr fontId="2" type="noConversion"/>
  </si>
  <si>
    <t>要從哪邊進入開始填寫?</t>
    <phoneticPr fontId="2" type="noConversion"/>
  </si>
  <si>
    <t>提供對外連結並加密</t>
    <phoneticPr fontId="2" type="noConversion"/>
  </si>
  <si>
    <t>產生對外連結</t>
    <phoneticPr fontId="2" type="noConversion"/>
  </si>
  <si>
    <t>Email通知</t>
    <phoneticPr fontId="2" type="noConversion"/>
  </si>
  <si>
    <t>個案結案&gt;通知收案衛生所</t>
    <phoneticPr fontId="2" type="noConversion"/>
  </si>
  <si>
    <t>共用功能</t>
    <phoneticPr fontId="2" type="noConversion"/>
  </si>
  <si>
    <t>新增內，有檔案上傳欄位</t>
    <phoneticPr fontId="2" type="noConversion"/>
  </si>
  <si>
    <t>主畫面不用刻? 以什麼方式嵌入?</t>
    <phoneticPr fontId="2" type="noConversion"/>
  </si>
  <si>
    <t>陳情案件(新增/編輯/查詢)</t>
    <phoneticPr fontId="2" type="noConversion"/>
  </si>
  <si>
    <t>檔案上傳</t>
    <phoneticPr fontId="2" type="noConversion"/>
  </si>
  <si>
    <t>欄位會有前後卡控的東西嗎?</t>
    <phoneticPr fontId="2" type="noConversion"/>
  </si>
  <si>
    <t>預覽、列印</t>
    <phoneticPr fontId="2" type="noConversion"/>
  </si>
  <si>
    <t>疑似精神病人通報轉介單_回覆(新增/編輯/查詢)</t>
    <phoneticPr fontId="2" type="noConversion"/>
  </si>
  <si>
    <t>RA沒有</t>
    <phoneticPr fontId="2" type="noConversion"/>
  </si>
  <si>
    <t>Interface、商業邏輯處理</t>
    <phoneticPr fontId="2" type="noConversion"/>
  </si>
  <si>
    <t>Interface</t>
    <phoneticPr fontId="2" type="noConversion"/>
  </si>
  <si>
    <t>API_C2</t>
    <phoneticPr fontId="2" type="noConversion"/>
  </si>
  <si>
    <t>API_C1</t>
    <phoneticPr fontId="2" type="noConversion"/>
  </si>
  <si>
    <t>API_B4</t>
    <phoneticPr fontId="2" type="noConversion"/>
  </si>
  <si>
    <t>API_B3</t>
    <phoneticPr fontId="2" type="noConversion"/>
  </si>
  <si>
    <t>API_B2</t>
    <phoneticPr fontId="2" type="noConversion"/>
  </si>
  <si>
    <t>API_B1</t>
    <phoneticPr fontId="2" type="noConversion"/>
  </si>
  <si>
    <t>API_A1</t>
    <phoneticPr fontId="2" type="noConversion"/>
  </si>
  <si>
    <t>查詢、執行</t>
    <phoneticPr fontId="2" type="noConversion"/>
  </si>
  <si>
    <t>完成</t>
    <phoneticPr fontId="2" type="noConversion"/>
  </si>
  <si>
    <t>1. 回覆跟原單據的差異?  2. 哪些欄位要填?</t>
    <phoneticPr fontId="2" type="noConversion"/>
  </si>
  <si>
    <t>子項</t>
    <phoneticPr fontId="2" type="noConversion"/>
  </si>
  <si>
    <t>完成需登打處理回覆；功能UI?</t>
    <phoneticPr fontId="2" type="noConversion"/>
  </si>
  <si>
    <t>Total Hour</t>
    <phoneticPr fontId="2" type="noConversion"/>
  </si>
  <si>
    <t>醫療院所就醫紀錄介接管理</t>
    <phoneticPr fontId="2" type="noConversion"/>
  </si>
  <si>
    <t>個案照護管理</t>
    <phoneticPr fontId="2" type="noConversion"/>
  </si>
  <si>
    <t>疑似精神病人通報轉介單_轉介申請(新增/編輯/查詢)</t>
    <phoneticPr fontId="2" type="noConversion"/>
  </si>
  <si>
    <t>照護紀錄(新增/編輯/查詢)</t>
    <phoneticPr fontId="2" type="noConversion"/>
  </si>
  <si>
    <t>連結到對應的資料編輯連結</t>
    <phoneticPr fontId="2" type="noConversion"/>
  </si>
  <si>
    <t>-</t>
    <phoneticPr fontId="2" type="noConversion"/>
  </si>
  <si>
    <t>9/3回覆完成按鈕移除</t>
    <phoneticPr fontId="2" type="noConversion"/>
  </si>
  <si>
    <t>API_D1</t>
    <phoneticPr fontId="2" type="noConversion"/>
  </si>
  <si>
    <t>API_D2</t>
    <phoneticPr fontId="2" type="noConversion"/>
  </si>
  <si>
    <t>查詢、API端新增紀錄</t>
    <phoneticPr fontId="2" type="noConversion"/>
  </si>
  <si>
    <t>產生對外連結並加密</t>
    <phoneticPr fontId="2" type="noConversion"/>
  </si>
  <si>
    <t>疑似精神病人通報轉介單_轉介申請</t>
    <phoneticPr fontId="2" type="noConversion"/>
  </si>
  <si>
    <t>對外連結資料載入、UI、產生連結</t>
    <phoneticPr fontId="2" type="noConversion"/>
  </si>
  <si>
    <t>前端(新增、編輯)</t>
    <phoneticPr fontId="2" type="noConversion"/>
  </si>
  <si>
    <t>Email通知院所</t>
    <phoneticPr fontId="2" type="noConversion"/>
  </si>
  <si>
    <t>RA仍未明確寫出規格</t>
    <phoneticPr fontId="2" type="noConversion"/>
  </si>
  <si>
    <t>總工時</t>
    <phoneticPr fontId="2" type="noConversion"/>
  </si>
  <si>
    <t>單價</t>
    <phoneticPr fontId="2" type="noConversion"/>
  </si>
  <si>
    <t>總金額(未含稅)</t>
    <phoneticPr fontId="2" type="noConversion"/>
  </si>
  <si>
    <t>新增內有檔案上傳欄位</t>
    <phoneticPr fontId="2" type="noConversion"/>
  </si>
  <si>
    <t>風險評估指標批次上傳(上傳/確認)</t>
    <phoneticPr fontId="2" type="noConversion"/>
  </si>
  <si>
    <t>Hour</t>
    <phoneticPr fontId="2" type="noConversion"/>
  </si>
  <si>
    <t>weenend</t>
    <phoneticPr fontId="2" type="noConversion"/>
  </si>
  <si>
    <t>work week</t>
    <phoneticPr fontId="2" type="noConversion"/>
  </si>
  <si>
    <t>Priority</t>
    <phoneticPr fontId="2" type="noConversion"/>
  </si>
  <si>
    <t>Mon</t>
    <phoneticPr fontId="2" type="noConversion"/>
  </si>
  <si>
    <t>CheckDate</t>
    <phoneticPr fontId="2" type="noConversion"/>
  </si>
  <si>
    <t>#</t>
    <phoneticPr fontId="2" type="noConversion"/>
  </si>
  <si>
    <t>A1</t>
    <phoneticPr fontId="2" type="noConversion"/>
  </si>
  <si>
    <t>A2</t>
  </si>
  <si>
    <t>A3</t>
  </si>
  <si>
    <t>B1</t>
    <phoneticPr fontId="2" type="noConversion"/>
  </si>
  <si>
    <t>C1</t>
    <phoneticPr fontId="2" type="noConversion"/>
  </si>
  <si>
    <t>C2</t>
  </si>
  <si>
    <t>C3</t>
    <phoneticPr fontId="2" type="noConversion"/>
  </si>
  <si>
    <t>C4</t>
  </si>
  <si>
    <t>C5</t>
  </si>
  <si>
    <t>C6</t>
  </si>
  <si>
    <t>C7</t>
  </si>
  <si>
    <t>C8</t>
  </si>
  <si>
    <t>C9</t>
  </si>
  <si>
    <t>C10</t>
  </si>
  <si>
    <t>D1</t>
    <phoneticPr fontId="2" type="noConversion"/>
  </si>
  <si>
    <t>D2</t>
    <phoneticPr fontId="2" type="noConversion"/>
  </si>
  <si>
    <t>D3</t>
  </si>
  <si>
    <t>D4</t>
  </si>
  <si>
    <t>D5</t>
  </si>
  <si>
    <t>D6</t>
  </si>
  <si>
    <t>E1</t>
    <phoneticPr fontId="2" type="noConversion"/>
  </si>
  <si>
    <t>E4</t>
  </si>
  <si>
    <t>E5</t>
  </si>
  <si>
    <t>E6</t>
  </si>
  <si>
    <t>G1</t>
    <phoneticPr fontId="2" type="noConversion"/>
  </si>
  <si>
    <t>G2</t>
  </si>
  <si>
    <t>H1</t>
    <phoneticPr fontId="2" type="noConversion"/>
  </si>
  <si>
    <t>H2</t>
  </si>
  <si>
    <t>H3</t>
  </si>
  <si>
    <t>H4</t>
  </si>
  <si>
    <t>H5</t>
  </si>
  <si>
    <t>H6</t>
  </si>
  <si>
    <t>H7</t>
  </si>
  <si>
    <t>H8</t>
  </si>
  <si>
    <t>H9</t>
  </si>
  <si>
    <t>C8</t>
    <phoneticPr fontId="2" type="noConversion"/>
  </si>
  <si>
    <t>C10</t>
    <phoneticPr fontId="2" type="noConversion"/>
  </si>
  <si>
    <t>C9</t>
    <phoneticPr fontId="2" type="noConversion"/>
  </si>
  <si>
    <t>C4</t>
    <phoneticPr fontId="2" type="noConversion"/>
  </si>
  <si>
    <t>Tip: Metohd must be common.</t>
    <phoneticPr fontId="2" type="noConversion"/>
  </si>
  <si>
    <t>Tip: Lookup must be common</t>
    <phoneticPr fontId="2" type="noConversion"/>
  </si>
  <si>
    <t>Req.</t>
    <phoneticPr fontId="2" type="noConversion"/>
  </si>
  <si>
    <t>F1</t>
    <phoneticPr fontId="2" type="noConversion"/>
  </si>
  <si>
    <t>F2</t>
    <phoneticPr fontId="2" type="noConversion"/>
  </si>
  <si>
    <t>F3</t>
  </si>
  <si>
    <t>F4</t>
  </si>
  <si>
    <t>F5</t>
    <phoneticPr fontId="2" type="noConversion"/>
  </si>
  <si>
    <t>F6</t>
  </si>
  <si>
    <t>F7</t>
  </si>
  <si>
    <t>F8</t>
  </si>
  <si>
    <t>C11</t>
    <phoneticPr fontId="2" type="noConversion"/>
  </si>
  <si>
    <t>D7</t>
    <phoneticPr fontId="2" type="noConversion"/>
  </si>
  <si>
    <t>E2</t>
    <phoneticPr fontId="2" type="noConversion"/>
  </si>
  <si>
    <t>E3</t>
    <phoneticPr fontId="2" type="noConversion"/>
  </si>
  <si>
    <t>Method dependent on C8</t>
    <phoneticPr fontId="2" type="noConversion"/>
  </si>
  <si>
    <t>Method dependent on C1</t>
    <phoneticPr fontId="2" type="noConversion"/>
  </si>
  <si>
    <t>Method dependent on D1</t>
    <phoneticPr fontId="2" type="noConversion"/>
  </si>
  <si>
    <t>SaveModel method depentent on C8</t>
    <phoneticPr fontId="2" type="noConversion"/>
  </si>
  <si>
    <t>SaveModel method depentent on C4</t>
    <phoneticPr fontId="2" type="noConversion"/>
  </si>
  <si>
    <t>SaveModel method depentent on D2</t>
    <phoneticPr fontId="2" type="noConversion"/>
  </si>
  <si>
    <t>Method depentent on C3</t>
    <phoneticPr fontId="2" type="noConversion"/>
  </si>
  <si>
    <t>Method depentent on D1</t>
    <phoneticPr fontId="2" type="noConversion"/>
  </si>
  <si>
    <t>Interface(Select)</t>
    <phoneticPr fontId="2" type="noConversion"/>
  </si>
  <si>
    <t>Tip: Metohd must be common; Lookup must be common</t>
    <phoneticPr fontId="2" type="noConversion"/>
  </si>
  <si>
    <t>Tip: Savemodel metohd must be common.</t>
    <phoneticPr fontId="2" type="noConversion"/>
  </si>
  <si>
    <t>Interface(單檔下載)</t>
    <phoneticPr fontId="2" type="noConversion"/>
  </si>
  <si>
    <t>PrintMethod must be common.</t>
    <phoneticPr fontId="2" type="noConversion"/>
  </si>
  <si>
    <t>F8</t>
    <phoneticPr fontId="2" type="noConversion"/>
  </si>
  <si>
    <t>Method dependent on F8</t>
    <phoneticPr fontId="2" type="noConversion"/>
  </si>
  <si>
    <t>9/3回覆完成按鈕移除不施作</t>
    <phoneticPr fontId="2" type="noConversion"/>
  </si>
  <si>
    <t>UploadModel method depentent on C10</t>
    <phoneticPr fontId="2" type="noConversion"/>
  </si>
  <si>
    <t>風險:查詢是否需登打風險評估 (可單次多筆查詢)</t>
    <phoneticPr fontId="2" type="noConversion"/>
  </si>
  <si>
    <t>風險:查詢風險評估紀錄(單筆最新、多筆歷史)</t>
    <phoneticPr fontId="2" type="noConversion"/>
  </si>
  <si>
    <t>風險:附件檔案下載</t>
    <phoneticPr fontId="2" type="noConversion"/>
  </si>
  <si>
    <r>
      <t>風險:個案上傳檔案</t>
    </r>
    <r>
      <rPr>
        <b/>
        <sz val="11"/>
        <rFont val="Microsoft JhengHei"/>
        <family val="2"/>
        <charset val="136"/>
      </rPr>
      <t>查詢</t>
    </r>
    <phoneticPr fontId="2" type="noConversion"/>
  </si>
  <si>
    <t>照護:查詢照護機構照護紀錄(單筆最新、多筆歷史)</t>
    <phoneticPr fontId="2" type="noConversion"/>
  </si>
  <si>
    <t>照護:上傳照護機構照護紀錄</t>
    <phoneticPr fontId="2" type="noConversion"/>
  </si>
  <si>
    <t>風險:上傳風險評估紀錄</t>
    <phoneticPr fontId="2" type="noConversion"/>
  </si>
  <si>
    <t>風險:個案檔案上傳</t>
    <phoneticPr fontId="2" type="noConversion"/>
  </si>
  <si>
    <t>Method depentent on C10</t>
    <phoneticPr fontId="2" type="noConversion"/>
  </si>
  <si>
    <t>D5</t>
    <phoneticPr fontId="2" type="noConversion"/>
  </si>
  <si>
    <t>SaveModel method depentent on D5</t>
    <phoneticPr fontId="2" type="noConversion"/>
  </si>
  <si>
    <t>Method dependent on C9</t>
    <phoneticPr fontId="2" type="noConversion"/>
  </si>
  <si>
    <t>個案結案&gt;通知收案衛生所</t>
  </si>
  <si>
    <t>Method dependent on C10</t>
  </si>
  <si>
    <t>SaveModel method depentent on F2</t>
    <phoneticPr fontId="2" type="noConversion"/>
  </si>
  <si>
    <t>Finish</t>
    <phoneticPr fontId="2" type="noConversion"/>
  </si>
  <si>
    <t>V</t>
    <phoneticPr fontId="2" type="noConversion"/>
  </si>
  <si>
    <t>?</t>
    <phoneticPr fontId="2" type="noConversion"/>
  </si>
  <si>
    <t>V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</si>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</sst>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m/d;@"/>
  </numFmts>
  <fonts count="18">
    <font>
      <sz val="12"/>
      <color theme="1"/>
      <name val="新細明體"/>
      <family val="2"/>
      <charset val="136"/>
      <scheme val="minor"/>
    </font>
    <font>
      <sz val="11"/>
      <color rgb="FF000000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1"/>
      <color rgb="FF000000"/>
      <name val="Arial"/>
      <family val="2"/>
    </font>
    <font>
      <sz val="11"/>
      <color rgb="FFFF0000"/>
      <name val="Microsoft JhengHei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sz val="11"/>
      <color rgb="FF00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1"/>
      <name val="Microsoft JhengHei"/>
      <family val="2"/>
      <charset val="136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1"/>
      <name val="Microsoft JhengHei"/>
      <family val="2"/>
      <charset val="136"/>
    </font>
    <font>
      <sz val="12"/>
      <color theme="0" tint="-0.34998626667073579"/>
      <name val="新細明體"/>
      <family val="2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ED7DD"/>
        <bgColor rgb="FF8ED7D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theme="9" tint="0.39997558519241921"/>
        <bgColor rgb="FFEA99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 wrapText="1"/>
    </xf>
    <xf numFmtId="0" fontId="3" fillId="3" borderId="5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5" xfId="0" applyFont="1" applyFill="1" applyBorder="1" applyAlignment="1">
      <alignment horizontal="left" vertical="center"/>
    </xf>
    <xf numFmtId="0" fontId="10" fillId="5" borderId="3" xfId="0" applyFont="1" applyFill="1" applyBorder="1">
      <alignment vertical="center"/>
    </xf>
    <xf numFmtId="0" fontId="10" fillId="6" borderId="3" xfId="0" applyFont="1" applyFill="1" applyBorder="1">
      <alignment vertical="center"/>
    </xf>
    <xf numFmtId="0" fontId="4" fillId="9" borderId="6" xfId="0" applyFont="1" applyFill="1" applyBorder="1">
      <alignment vertical="center"/>
    </xf>
    <xf numFmtId="0" fontId="4" fillId="9" borderId="6" xfId="0" applyFont="1" applyFill="1" applyBorder="1" applyAlignment="1">
      <alignment horizontal="left" vertical="center"/>
    </xf>
    <xf numFmtId="0" fontId="0" fillId="10" borderId="0" xfId="0" applyFill="1">
      <alignment vertical="center"/>
    </xf>
    <xf numFmtId="0" fontId="9" fillId="10" borderId="0" xfId="0" applyFont="1" applyFill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3" fillId="13" borderId="0" xfId="0" applyFont="1" applyFill="1" applyBorder="1" applyAlignment="1">
      <alignment vertical="center" wrapText="1"/>
    </xf>
    <xf numFmtId="0" fontId="3" fillId="12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0" fontId="3" fillId="11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10" borderId="0" xfId="0" applyFont="1" applyFill="1" applyBorder="1" applyAlignment="1">
      <alignment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13" borderId="0" xfId="0" applyFont="1" applyFill="1" applyAlignment="1">
      <alignment vertical="center" wrapText="1"/>
    </xf>
    <xf numFmtId="0" fontId="3" fillId="1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3" fillId="7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 wrapText="1"/>
    </xf>
    <xf numFmtId="177" fontId="1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/>
    </xf>
    <xf numFmtId="177" fontId="0" fillId="10" borderId="0" xfId="0" applyNumberFormat="1" applyFill="1" applyAlignment="1">
      <alignment horizontal="center" vertical="center"/>
    </xf>
    <xf numFmtId="177" fontId="13" fillId="1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1019176</xdr:colOff>
      <xdr:row>13</xdr:row>
      <xdr:rowOff>9525</xdr:rowOff>
    </xdr:from>
    <xdr:to>
      <xdr:col>2</xdr:col>
      <xdr:colOff>1133475</xdr:colOff>
      <xdr:row>14</xdr:row>
      <xdr:rowOff>152400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59F738F2-ED19-4E65-B065-5C0F9AEDFC88}"/>
            </a:ext>
          </a:extLst>
        </xdr:cNvPr>
        <xdr:cNvCxnSpPr/>
      </xdr:nvCxnSpPr>
      <xdr:spPr>
        <a:xfrm flipH="1">
          <a:off x="3067051" y="2886075"/>
          <a:ext cx="114299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1200150</xdr:colOff>
      <xdr:row>13</xdr:row>
      <xdr:rowOff>57150</xdr:rowOff>
    </xdr:from>
    <xdr:to>
      <xdr:col>2</xdr:col>
      <xdr:colOff>2200275</xdr:colOff>
      <xdr:row>14</xdr:row>
      <xdr:rowOff>104775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416985F3-8133-49D7-9D4F-921FFB054E78}"/>
            </a:ext>
          </a:extLst>
        </xdr:cNvPr>
        <xdr:cNvSpPr txBox="1"/>
      </xdr:nvSpPr>
      <xdr:spPr>
        <a:xfrm>
          <a:off x="3248025" y="2933700"/>
          <a:ext cx="10001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單筆的順序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E58C-A602-4A49-8547-181CFDEE6348}">
  <dimension ref="A1:N47"/>
  <sheetViews>
    <sheetView topLeftCell="B1" workbookViewId="0">
      <selection activeCell="I10" sqref="I10"/>
    </sheetView>
  </sheetViews>
  <sheetFormatPr defaultRowHeight="16.5"/>
  <cols>
    <col min="1" max="1" width="13" bestFit="1" customWidth="1"/>
    <col min="2" max="2" width="25.5" bestFit="1" customWidth="1"/>
    <col min="3" max="3" width="41.75" bestFit="1" customWidth="1"/>
    <col min="4" max="4" width="48.5" bestFit="1" customWidth="1"/>
    <col min="5" max="5" width="22.75" bestFit="1" customWidth="1"/>
    <col min="6" max="6" width="9" style="11"/>
  </cols>
  <sheetData>
    <row r="1" spans="1:14">
      <c r="A1" s="1" t="s">
        <v>0</v>
      </c>
      <c r="B1" s="1" t="s">
        <v>1</v>
      </c>
      <c r="C1" s="13" t="s">
        <v>2</v>
      </c>
      <c r="D1" s="18" t="s">
        <v>84</v>
      </c>
      <c r="F1" s="10" t="s">
        <v>42</v>
      </c>
      <c r="G1" s="9" t="s">
        <v>47</v>
      </c>
    </row>
    <row r="2" spans="1:14">
      <c r="A2" s="2" t="s">
        <v>3</v>
      </c>
      <c r="B2" s="3" t="s">
        <v>3</v>
      </c>
      <c r="C2" s="14" t="s">
        <v>4</v>
      </c>
      <c r="D2" s="19"/>
      <c r="E2" t="s">
        <v>60</v>
      </c>
      <c r="F2" s="11">
        <v>4</v>
      </c>
      <c r="G2" t="s">
        <v>59</v>
      </c>
    </row>
    <row r="3" spans="1:14">
      <c r="A3" s="4" t="s">
        <v>3</v>
      </c>
      <c r="B3" s="3" t="s">
        <v>3</v>
      </c>
      <c r="C3" s="15" t="s">
        <v>5</v>
      </c>
      <c r="D3" s="19"/>
      <c r="E3" t="s">
        <v>60</v>
      </c>
      <c r="F3" s="11">
        <v>4</v>
      </c>
      <c r="G3" t="s">
        <v>59</v>
      </c>
    </row>
    <row r="4" spans="1:14">
      <c r="A4" s="4" t="s">
        <v>3</v>
      </c>
      <c r="B4" s="3" t="s">
        <v>3</v>
      </c>
      <c r="C4" s="15" t="s">
        <v>6</v>
      </c>
      <c r="D4" s="19"/>
      <c r="E4" t="s">
        <v>60</v>
      </c>
      <c r="F4" s="11">
        <v>4</v>
      </c>
      <c r="G4" t="s">
        <v>59</v>
      </c>
    </row>
    <row r="5" spans="1:14">
      <c r="A5" s="4" t="s">
        <v>7</v>
      </c>
      <c r="B5" s="5" t="s">
        <v>8</v>
      </c>
      <c r="C5" s="24" t="s">
        <v>8</v>
      </c>
      <c r="D5" s="20"/>
      <c r="E5" t="s">
        <v>81</v>
      </c>
      <c r="F5" s="11">
        <v>4</v>
      </c>
    </row>
    <row r="6" spans="1:14">
      <c r="A6" s="4"/>
      <c r="B6" s="5"/>
      <c r="C6" s="16"/>
      <c r="D6" s="20"/>
      <c r="E6" t="s">
        <v>82</v>
      </c>
      <c r="F6" s="12"/>
      <c r="G6" t="s">
        <v>85</v>
      </c>
    </row>
    <row r="7" spans="1:14">
      <c r="A7" s="4" t="s">
        <v>9</v>
      </c>
      <c r="B7" s="6" t="s">
        <v>10</v>
      </c>
      <c r="C7" s="16" t="s">
        <v>11</v>
      </c>
      <c r="D7" s="20"/>
      <c r="E7" t="s">
        <v>46</v>
      </c>
      <c r="F7" s="11">
        <v>4</v>
      </c>
      <c r="G7" t="s">
        <v>48</v>
      </c>
    </row>
    <row r="8" spans="1:14">
      <c r="A8" s="4"/>
      <c r="B8" s="6"/>
      <c r="C8" s="16"/>
      <c r="D8" s="20"/>
      <c r="E8" s="28" t="s">
        <v>60</v>
      </c>
      <c r="F8" s="29">
        <v>4</v>
      </c>
      <c r="G8" s="30" t="s">
        <v>59</v>
      </c>
    </row>
    <row r="9" spans="1:14">
      <c r="A9" s="4" t="s">
        <v>9</v>
      </c>
      <c r="B9" s="22" t="s">
        <v>87</v>
      </c>
      <c r="C9" s="16" t="s">
        <v>43</v>
      </c>
      <c r="D9" s="20"/>
    </row>
    <row r="10" spans="1:14">
      <c r="A10" s="4"/>
      <c r="B10" s="6"/>
      <c r="C10" s="16"/>
      <c r="D10" s="20"/>
      <c r="E10" t="s">
        <v>46</v>
      </c>
      <c r="F10" s="11">
        <v>4</v>
      </c>
    </row>
    <row r="11" spans="1:14">
      <c r="A11" s="4"/>
      <c r="B11" s="6"/>
      <c r="C11" s="16"/>
      <c r="D11" s="20"/>
      <c r="E11" t="s">
        <v>54</v>
      </c>
      <c r="F11" s="11">
        <v>24</v>
      </c>
      <c r="G11" t="s">
        <v>58</v>
      </c>
    </row>
    <row r="12" spans="1:14">
      <c r="A12" s="4"/>
      <c r="B12" s="6"/>
      <c r="C12" s="16"/>
      <c r="D12" s="20"/>
      <c r="E12" t="s">
        <v>45</v>
      </c>
      <c r="F12" s="12"/>
      <c r="G12" t="s">
        <v>53</v>
      </c>
    </row>
    <row r="13" spans="1:14">
      <c r="A13" s="4" t="s">
        <v>9</v>
      </c>
      <c r="B13" s="6" t="s">
        <v>10</v>
      </c>
      <c r="C13" s="16" t="s">
        <v>12</v>
      </c>
      <c r="D13" s="20"/>
      <c r="E13" t="s">
        <v>49</v>
      </c>
      <c r="F13" s="11">
        <v>16</v>
      </c>
    </row>
    <row r="14" spans="1:14">
      <c r="A14" s="4" t="s">
        <v>9</v>
      </c>
      <c r="B14" s="6" t="s">
        <v>10</v>
      </c>
      <c r="C14" s="16" t="s">
        <v>14</v>
      </c>
      <c r="D14" s="20"/>
      <c r="E14" t="s">
        <v>50</v>
      </c>
      <c r="F14" s="11">
        <v>4</v>
      </c>
    </row>
    <row r="15" spans="1:14">
      <c r="A15" s="4" t="s">
        <v>9</v>
      </c>
      <c r="B15" s="6" t="s">
        <v>10</v>
      </c>
      <c r="C15" s="16" t="s">
        <v>15</v>
      </c>
      <c r="D15" s="20"/>
      <c r="E15" t="s">
        <v>51</v>
      </c>
      <c r="F15" s="11">
        <v>8</v>
      </c>
    </row>
    <row r="16" spans="1:14">
      <c r="A16" s="4"/>
      <c r="B16" s="6"/>
      <c r="C16" s="16"/>
      <c r="D16" s="20"/>
      <c r="E16" t="s">
        <v>55</v>
      </c>
      <c r="F16" s="11">
        <v>8</v>
      </c>
      <c r="G16" s="27" t="s">
        <v>56</v>
      </c>
      <c r="H16" s="26"/>
      <c r="I16" s="26"/>
      <c r="J16" s="26"/>
      <c r="K16" s="26"/>
      <c r="L16" s="26"/>
      <c r="M16" s="26"/>
      <c r="N16" s="26"/>
    </row>
    <row r="17" spans="1:7">
      <c r="A17" s="4" t="s">
        <v>9</v>
      </c>
      <c r="B17" s="6" t="s">
        <v>10</v>
      </c>
      <c r="C17" s="16" t="s">
        <v>13</v>
      </c>
      <c r="D17" s="20"/>
      <c r="E17" t="s">
        <v>57</v>
      </c>
      <c r="F17" s="11">
        <v>16</v>
      </c>
    </row>
    <row r="18" spans="1:7">
      <c r="A18" s="4" t="s">
        <v>9</v>
      </c>
      <c r="B18" s="8" t="s">
        <v>16</v>
      </c>
      <c r="C18" s="16" t="s">
        <v>17</v>
      </c>
      <c r="D18" s="20"/>
      <c r="E18" t="s">
        <v>46</v>
      </c>
      <c r="F18" s="11">
        <v>4</v>
      </c>
    </row>
    <row r="19" spans="1:7">
      <c r="A19" s="4" t="s">
        <v>9</v>
      </c>
      <c r="B19" s="8" t="s">
        <v>16</v>
      </c>
      <c r="C19" s="16" t="s">
        <v>90</v>
      </c>
      <c r="D19" s="20"/>
      <c r="E19" t="s">
        <v>44</v>
      </c>
      <c r="F19" s="11">
        <v>8</v>
      </c>
    </row>
    <row r="20" spans="1:7">
      <c r="A20" s="4"/>
      <c r="B20" s="8"/>
      <c r="C20" s="16"/>
      <c r="D20" s="20"/>
      <c r="E20" t="s">
        <v>61</v>
      </c>
      <c r="F20" s="11">
        <v>4</v>
      </c>
      <c r="G20" t="s">
        <v>62</v>
      </c>
    </row>
    <row r="21" spans="1:7">
      <c r="A21" s="4" t="s">
        <v>9</v>
      </c>
      <c r="B21" s="8" t="s">
        <v>16</v>
      </c>
      <c r="C21" s="16" t="s">
        <v>18</v>
      </c>
      <c r="D21" s="20"/>
      <c r="E21" t="s">
        <v>51</v>
      </c>
      <c r="F21" s="11">
        <v>8</v>
      </c>
    </row>
    <row r="22" spans="1:7">
      <c r="A22" s="4" t="s">
        <v>9</v>
      </c>
      <c r="B22" s="8" t="s">
        <v>16</v>
      </c>
      <c r="C22" s="16" t="s">
        <v>13</v>
      </c>
      <c r="D22" s="20"/>
      <c r="E22" t="s">
        <v>63</v>
      </c>
      <c r="F22" s="11">
        <v>4</v>
      </c>
      <c r="G22" t="s">
        <v>64</v>
      </c>
    </row>
    <row r="23" spans="1:7">
      <c r="A23" s="4" t="s">
        <v>19</v>
      </c>
      <c r="B23" s="7" t="s">
        <v>20</v>
      </c>
      <c r="C23" s="16" t="s">
        <v>21</v>
      </c>
      <c r="D23" s="20"/>
      <c r="E23" t="s">
        <v>46</v>
      </c>
      <c r="F23" s="11">
        <v>4</v>
      </c>
      <c r="G23" t="s">
        <v>65</v>
      </c>
    </row>
    <row r="24" spans="1:7">
      <c r="A24" s="4" t="s">
        <v>19</v>
      </c>
      <c r="B24" s="7" t="s">
        <v>20</v>
      </c>
      <c r="C24" s="16" t="s">
        <v>22</v>
      </c>
      <c r="D24" s="20"/>
      <c r="E24" t="s">
        <v>46</v>
      </c>
      <c r="F24" s="11">
        <v>4</v>
      </c>
    </row>
    <row r="25" spans="1:7">
      <c r="A25" s="4" t="s">
        <v>19</v>
      </c>
      <c r="B25" s="23" t="s">
        <v>88</v>
      </c>
      <c r="C25" s="16" t="s">
        <v>23</v>
      </c>
      <c r="D25" s="20"/>
      <c r="E25" t="s">
        <v>46</v>
      </c>
      <c r="F25" s="11">
        <v>6</v>
      </c>
    </row>
    <row r="26" spans="1:7">
      <c r="A26" s="4"/>
      <c r="B26" s="7"/>
      <c r="C26" s="16"/>
      <c r="D26" s="20" t="s">
        <v>24</v>
      </c>
      <c r="E26" t="s">
        <v>46</v>
      </c>
      <c r="F26" s="11">
        <v>4</v>
      </c>
    </row>
    <row r="27" spans="1:7">
      <c r="A27" s="4"/>
      <c r="B27" s="7"/>
      <c r="C27" s="16"/>
      <c r="D27" s="20" t="s">
        <v>66</v>
      </c>
      <c r="E27" t="s">
        <v>44</v>
      </c>
      <c r="F27" s="11">
        <v>16</v>
      </c>
      <c r="G27" t="s">
        <v>68</v>
      </c>
    </row>
    <row r="28" spans="1:7">
      <c r="A28" s="4"/>
      <c r="B28" s="7"/>
      <c r="C28" s="16"/>
      <c r="D28" s="20"/>
      <c r="E28" t="s">
        <v>45</v>
      </c>
      <c r="F28" s="11">
        <v>12</v>
      </c>
    </row>
    <row r="29" spans="1:7">
      <c r="A29" s="4"/>
      <c r="B29" s="7"/>
      <c r="C29" s="16"/>
      <c r="D29" s="20"/>
      <c r="E29" t="s">
        <v>67</v>
      </c>
      <c r="F29" s="11">
        <v>2</v>
      </c>
    </row>
    <row r="30" spans="1:7">
      <c r="A30" s="4"/>
      <c r="B30" s="7"/>
      <c r="C30" s="16"/>
      <c r="D30" s="20" t="s">
        <v>25</v>
      </c>
      <c r="E30" t="s">
        <v>69</v>
      </c>
      <c r="F30" s="11">
        <v>8</v>
      </c>
    </row>
    <row r="31" spans="1:7">
      <c r="A31" s="4"/>
      <c r="B31" s="7"/>
      <c r="C31" s="16"/>
      <c r="D31" s="21" t="s">
        <v>26</v>
      </c>
      <c r="E31" t="s">
        <v>46</v>
      </c>
      <c r="F31" s="11">
        <v>4</v>
      </c>
    </row>
    <row r="32" spans="1:7">
      <c r="A32" s="4"/>
      <c r="B32" s="7"/>
      <c r="C32" s="16"/>
      <c r="D32" s="20" t="s">
        <v>89</v>
      </c>
      <c r="E32" t="s">
        <v>44</v>
      </c>
      <c r="F32" s="11">
        <v>16</v>
      </c>
    </row>
    <row r="33" spans="1:7">
      <c r="A33" s="4"/>
      <c r="B33" s="7"/>
      <c r="C33" s="16"/>
      <c r="D33" s="20"/>
      <c r="E33" t="s">
        <v>45</v>
      </c>
      <c r="F33" s="12"/>
      <c r="G33" t="s">
        <v>52</v>
      </c>
    </row>
    <row r="34" spans="1:7">
      <c r="A34" s="4"/>
      <c r="B34" s="7"/>
      <c r="C34" s="16"/>
      <c r="D34" s="20" t="s">
        <v>70</v>
      </c>
      <c r="F34" s="12"/>
      <c r="G34" t="s">
        <v>83</v>
      </c>
    </row>
    <row r="35" spans="1:7">
      <c r="A35" s="4"/>
      <c r="B35" s="7"/>
      <c r="C35" s="16"/>
      <c r="D35" s="20" t="s">
        <v>25</v>
      </c>
      <c r="E35" t="s">
        <v>69</v>
      </c>
      <c r="F35" s="11">
        <v>8</v>
      </c>
    </row>
    <row r="36" spans="1:7">
      <c r="A36" s="4" t="s">
        <v>27</v>
      </c>
      <c r="B36" s="7" t="s">
        <v>28</v>
      </c>
      <c r="C36" s="24" t="s">
        <v>29</v>
      </c>
      <c r="D36" s="20"/>
      <c r="F36" s="12"/>
      <c r="G36" t="s">
        <v>71</v>
      </c>
    </row>
    <row r="37" spans="1:7">
      <c r="A37" s="4" t="s">
        <v>27</v>
      </c>
      <c r="B37" s="7" t="s">
        <v>28</v>
      </c>
      <c r="C37" s="24" t="s">
        <v>30</v>
      </c>
      <c r="D37" s="20"/>
      <c r="F37" s="12"/>
      <c r="G37" t="s">
        <v>71</v>
      </c>
    </row>
    <row r="38" spans="1:7">
      <c r="A38" s="4" t="s">
        <v>31</v>
      </c>
      <c r="B38" s="6" t="s">
        <v>32</v>
      </c>
      <c r="C38" s="17" t="s">
        <v>33</v>
      </c>
      <c r="D38" s="21" t="s">
        <v>80</v>
      </c>
      <c r="E38" t="s">
        <v>72</v>
      </c>
      <c r="F38" s="11">
        <v>8</v>
      </c>
    </row>
    <row r="39" spans="1:7">
      <c r="A39" s="4" t="s">
        <v>31</v>
      </c>
      <c r="B39" s="6" t="s">
        <v>32</v>
      </c>
      <c r="C39" s="17" t="s">
        <v>34</v>
      </c>
      <c r="D39" s="21" t="s">
        <v>79</v>
      </c>
      <c r="E39" t="s">
        <v>73</v>
      </c>
      <c r="F39" s="11">
        <v>4</v>
      </c>
    </row>
    <row r="40" spans="1:7">
      <c r="A40" s="4" t="s">
        <v>31</v>
      </c>
      <c r="B40" s="6" t="s">
        <v>32</v>
      </c>
      <c r="C40" s="17" t="s">
        <v>35</v>
      </c>
      <c r="D40" s="21" t="s">
        <v>78</v>
      </c>
      <c r="E40" t="s">
        <v>72</v>
      </c>
      <c r="F40" s="11">
        <v>8</v>
      </c>
    </row>
    <row r="41" spans="1:7">
      <c r="A41" s="4" t="s">
        <v>31</v>
      </c>
      <c r="B41" s="6" t="s">
        <v>32</v>
      </c>
      <c r="C41" s="17" t="s">
        <v>36</v>
      </c>
      <c r="D41" s="21" t="s">
        <v>77</v>
      </c>
      <c r="E41" t="s">
        <v>73</v>
      </c>
      <c r="F41" s="11">
        <v>4</v>
      </c>
    </row>
    <row r="42" spans="1:7">
      <c r="A42" s="4" t="s">
        <v>31</v>
      </c>
      <c r="B42" s="6" t="s">
        <v>32</v>
      </c>
      <c r="C42" s="17" t="s">
        <v>37</v>
      </c>
      <c r="D42" s="21" t="s">
        <v>76</v>
      </c>
      <c r="E42" t="s">
        <v>73</v>
      </c>
      <c r="F42" s="11">
        <v>4</v>
      </c>
    </row>
    <row r="43" spans="1:7">
      <c r="A43" s="4" t="s">
        <v>31</v>
      </c>
      <c r="B43" s="6" t="s">
        <v>32</v>
      </c>
      <c r="C43" s="25" t="s">
        <v>38</v>
      </c>
      <c r="D43" s="21"/>
      <c r="F43" s="12"/>
      <c r="G43" t="s">
        <v>71</v>
      </c>
    </row>
    <row r="44" spans="1:7">
      <c r="A44" s="4" t="s">
        <v>31</v>
      </c>
      <c r="B44" s="6" t="s">
        <v>32</v>
      </c>
      <c r="C44" s="17" t="s">
        <v>39</v>
      </c>
      <c r="D44" s="21" t="s">
        <v>75</v>
      </c>
      <c r="E44" t="s">
        <v>72</v>
      </c>
      <c r="F44" s="11">
        <v>8</v>
      </c>
    </row>
    <row r="45" spans="1:7">
      <c r="A45" s="4" t="s">
        <v>31</v>
      </c>
      <c r="B45" s="6" t="s">
        <v>32</v>
      </c>
      <c r="C45" s="17" t="s">
        <v>40</v>
      </c>
      <c r="D45" s="21" t="s">
        <v>74</v>
      </c>
      <c r="E45" t="s">
        <v>73</v>
      </c>
      <c r="F45" s="11">
        <v>8</v>
      </c>
    </row>
    <row r="46" spans="1:7">
      <c r="A46" s="4" t="s">
        <v>31</v>
      </c>
      <c r="B46" s="6" t="s">
        <v>32</v>
      </c>
      <c r="C46" s="25" t="s">
        <v>41</v>
      </c>
      <c r="D46" s="21"/>
      <c r="F46" s="12"/>
      <c r="G46" t="s">
        <v>71</v>
      </c>
    </row>
    <row r="47" spans="1:7">
      <c r="E47" t="s">
        <v>86</v>
      </c>
      <c r="F47" s="11">
        <f>SUM(F2:F46)</f>
        <v>260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6236-4A14-46A7-80B3-0372920D189C}">
  <dimension ref="A1:O72"/>
  <sheetViews>
    <sheetView workbookViewId="0">
      <selection activeCell="E16" sqref="E16"/>
    </sheetView>
  </sheetViews>
  <sheetFormatPr defaultRowHeight="16.5"/>
  <cols>
    <col min="1" max="1" width="13" bestFit="1" customWidth="1"/>
    <col min="2" max="2" width="13.875" style="48" customWidth="1"/>
    <col min="3" max="3" width="41" style="48" customWidth="1"/>
    <col min="4" max="4" width="23.25" style="48" customWidth="1"/>
    <col min="5" max="5" width="33.875" bestFit="1" customWidth="1"/>
    <col min="6" max="6" width="9.625" style="11" bestFit="1" customWidth="1"/>
  </cols>
  <sheetData>
    <row r="1" spans="1:7" s="26" customFormat="1">
      <c r="A1" s="66" t="s">
        <v>0</v>
      </c>
      <c r="B1" s="66" t="s">
        <v>1</v>
      </c>
      <c r="C1" s="66" t="s">
        <v>2</v>
      </c>
      <c r="D1" s="66" t="s">
        <v>84</v>
      </c>
      <c r="E1" s="66" t="s">
        <v>84</v>
      </c>
      <c r="F1" s="67" t="s">
        <v>108</v>
      </c>
      <c r="G1" s="66"/>
    </row>
    <row r="2" spans="1:7">
      <c r="A2" s="37" t="s">
        <v>3</v>
      </c>
      <c r="B2" s="44"/>
      <c r="C2" s="44"/>
      <c r="D2" s="43"/>
      <c r="E2" s="32"/>
      <c r="F2" s="33"/>
      <c r="G2" s="32"/>
    </row>
    <row r="3" spans="1:7">
      <c r="A3" s="37"/>
      <c r="B3" s="54" t="s">
        <v>3</v>
      </c>
      <c r="C3" s="43" t="s">
        <v>4</v>
      </c>
      <c r="D3" s="44" t="s">
        <v>97</v>
      </c>
      <c r="E3" s="32" t="s">
        <v>99</v>
      </c>
      <c r="F3" s="33">
        <v>4</v>
      </c>
      <c r="G3" s="32"/>
    </row>
    <row r="4" spans="1:7">
      <c r="A4" s="37"/>
      <c r="B4" s="54"/>
      <c r="C4" s="43" t="s">
        <v>5</v>
      </c>
      <c r="D4" s="44" t="s">
        <v>97</v>
      </c>
      <c r="E4" s="32" t="s">
        <v>99</v>
      </c>
      <c r="F4" s="33">
        <v>4</v>
      </c>
      <c r="G4" s="32"/>
    </row>
    <row r="5" spans="1:7">
      <c r="A5" s="37"/>
      <c r="B5" s="54"/>
      <c r="C5" s="43" t="s">
        <v>6</v>
      </c>
      <c r="D5" s="44" t="s">
        <v>97</v>
      </c>
      <c r="E5" s="32" t="s">
        <v>99</v>
      </c>
      <c r="F5" s="33">
        <v>4</v>
      </c>
      <c r="G5" s="32"/>
    </row>
    <row r="6" spans="1:7">
      <c r="A6" s="34" t="s">
        <v>7</v>
      </c>
      <c r="B6" s="43"/>
      <c r="C6" s="43"/>
      <c r="D6" s="43"/>
      <c r="E6" s="32"/>
      <c r="F6" s="33"/>
      <c r="G6" s="32"/>
    </row>
    <row r="7" spans="1:7">
      <c r="A7" s="34"/>
      <c r="B7" s="55" t="s">
        <v>8</v>
      </c>
      <c r="C7" s="44"/>
      <c r="D7" s="43"/>
      <c r="E7" s="32"/>
      <c r="F7" s="33"/>
      <c r="G7" s="32"/>
    </row>
    <row r="8" spans="1:7">
      <c r="A8" s="34"/>
      <c r="B8" s="55"/>
      <c r="C8" s="50" t="s">
        <v>8</v>
      </c>
      <c r="D8" s="43"/>
      <c r="E8" s="32"/>
      <c r="F8" s="33"/>
      <c r="G8" s="32"/>
    </row>
    <row r="9" spans="1:7">
      <c r="A9" s="34"/>
      <c r="B9" s="55"/>
      <c r="C9" s="43"/>
      <c r="D9" s="44" t="s">
        <v>81</v>
      </c>
      <c r="E9" s="32"/>
      <c r="F9" s="33">
        <v>2</v>
      </c>
      <c r="G9" s="32" t="s">
        <v>91</v>
      </c>
    </row>
    <row r="10" spans="1:7">
      <c r="A10" s="34"/>
      <c r="B10" s="55"/>
      <c r="C10" s="43"/>
      <c r="D10" s="44" t="s">
        <v>82</v>
      </c>
      <c r="E10" s="32"/>
      <c r="F10" s="35" t="s">
        <v>92</v>
      </c>
      <c r="G10" s="32" t="s">
        <v>93</v>
      </c>
    </row>
    <row r="11" spans="1:7">
      <c r="A11" s="34" t="s">
        <v>9</v>
      </c>
      <c r="B11" s="43"/>
      <c r="C11" s="43"/>
      <c r="D11" s="45"/>
      <c r="E11" s="32"/>
      <c r="F11" s="35"/>
      <c r="G11" s="32"/>
    </row>
    <row r="12" spans="1:7" ht="28.5">
      <c r="A12" s="32"/>
      <c r="B12" s="56" t="s">
        <v>10</v>
      </c>
      <c r="C12" s="44"/>
      <c r="D12" s="9"/>
      <c r="E12" s="32"/>
      <c r="F12" s="33"/>
      <c r="G12" s="32"/>
    </row>
    <row r="13" spans="1:7">
      <c r="A13" s="34"/>
      <c r="B13" s="56"/>
      <c r="C13" s="9" t="s">
        <v>11</v>
      </c>
      <c r="D13" s="9"/>
      <c r="E13" s="32"/>
      <c r="F13" s="33"/>
      <c r="G13" s="32"/>
    </row>
    <row r="14" spans="1:7">
      <c r="A14" s="34"/>
      <c r="B14" s="57"/>
      <c r="C14" s="45"/>
      <c r="D14" s="45" t="s">
        <v>46</v>
      </c>
      <c r="E14" s="32"/>
      <c r="F14" s="33">
        <v>4</v>
      </c>
      <c r="G14" s="32"/>
    </row>
    <row r="15" spans="1:7">
      <c r="A15" s="34"/>
      <c r="B15" s="57"/>
      <c r="C15" s="9"/>
      <c r="D15" s="46" t="s">
        <v>60</v>
      </c>
      <c r="E15" s="32" t="s">
        <v>99</v>
      </c>
      <c r="F15" s="41">
        <v>4</v>
      </c>
      <c r="G15" s="40" t="s">
        <v>59</v>
      </c>
    </row>
    <row r="16" spans="1:7">
      <c r="A16" s="34"/>
      <c r="B16" s="57"/>
      <c r="C16" s="9" t="s">
        <v>43</v>
      </c>
      <c r="D16" s="9"/>
      <c r="E16" s="32"/>
      <c r="F16" s="33"/>
      <c r="G16" s="32"/>
    </row>
    <row r="17" spans="1:15">
      <c r="A17" s="34"/>
      <c r="B17" s="57"/>
      <c r="C17" s="9"/>
      <c r="D17" s="44" t="s">
        <v>46</v>
      </c>
      <c r="E17" s="32"/>
      <c r="F17" s="33">
        <v>4</v>
      </c>
      <c r="G17" s="32"/>
    </row>
    <row r="18" spans="1:15">
      <c r="A18" s="34"/>
      <c r="B18" s="57"/>
      <c r="C18" s="9"/>
      <c r="D18" s="44" t="s">
        <v>54</v>
      </c>
      <c r="E18" s="32"/>
      <c r="F18" s="33">
        <v>24</v>
      </c>
      <c r="G18" s="32"/>
    </row>
    <row r="19" spans="1:15">
      <c r="A19" s="34"/>
      <c r="B19" s="57"/>
      <c r="C19" s="9"/>
      <c r="D19" s="44" t="s">
        <v>45</v>
      </c>
      <c r="E19" s="32"/>
      <c r="F19" s="35">
        <v>8</v>
      </c>
      <c r="G19" s="32"/>
    </row>
    <row r="20" spans="1:15">
      <c r="A20" s="34"/>
      <c r="B20" s="56"/>
      <c r="C20" s="9" t="s">
        <v>12</v>
      </c>
      <c r="D20" s="44" t="s">
        <v>100</v>
      </c>
      <c r="E20" s="32"/>
      <c r="F20" s="33">
        <v>16</v>
      </c>
      <c r="G20" s="32"/>
    </row>
    <row r="21" spans="1:15">
      <c r="A21" s="34"/>
      <c r="B21" s="56"/>
      <c r="C21" s="9" t="s">
        <v>14</v>
      </c>
      <c r="D21" s="44" t="s">
        <v>50</v>
      </c>
      <c r="E21" s="32"/>
      <c r="F21" s="33">
        <v>4</v>
      </c>
      <c r="G21" s="32"/>
    </row>
    <row r="22" spans="1:15">
      <c r="A22" s="34"/>
      <c r="B22" s="56"/>
      <c r="C22" s="9" t="s">
        <v>107</v>
      </c>
      <c r="D22" s="44" t="s">
        <v>51</v>
      </c>
      <c r="E22" s="32"/>
      <c r="F22" s="33">
        <v>8</v>
      </c>
      <c r="G22" s="32"/>
    </row>
    <row r="23" spans="1:15">
      <c r="A23" s="34"/>
      <c r="B23" s="56"/>
      <c r="C23" s="9"/>
      <c r="D23" s="44" t="s">
        <v>101</v>
      </c>
      <c r="E23" s="32"/>
      <c r="F23" s="36">
        <v>8</v>
      </c>
      <c r="G23" s="39" t="s">
        <v>102</v>
      </c>
      <c r="H23" s="42"/>
      <c r="I23" s="42"/>
      <c r="J23" s="42"/>
      <c r="K23" s="42"/>
      <c r="L23" s="42"/>
      <c r="M23" s="42"/>
      <c r="N23" s="42"/>
      <c r="O23" s="42"/>
    </row>
    <row r="24" spans="1:15">
      <c r="A24" s="34"/>
      <c r="B24" s="56"/>
      <c r="C24" s="9" t="s">
        <v>13</v>
      </c>
      <c r="D24" s="44" t="s">
        <v>57</v>
      </c>
      <c r="E24" s="32"/>
      <c r="F24" s="33">
        <v>16</v>
      </c>
      <c r="G24" s="38"/>
      <c r="H24" s="42"/>
      <c r="I24" s="42"/>
      <c r="J24" s="42"/>
      <c r="K24" s="42"/>
      <c r="L24" s="42"/>
      <c r="M24" s="42"/>
      <c r="N24" s="42"/>
      <c r="O24" s="42"/>
    </row>
    <row r="25" spans="1:15" ht="28.5">
      <c r="A25" s="34"/>
      <c r="B25" s="58" t="s">
        <v>16</v>
      </c>
      <c r="C25" s="44"/>
      <c r="D25" s="9"/>
      <c r="E25" s="32"/>
      <c r="F25" s="33"/>
      <c r="G25" s="32"/>
    </row>
    <row r="26" spans="1:15">
      <c r="A26" s="34"/>
      <c r="B26" s="58"/>
      <c r="C26" s="9" t="s">
        <v>17</v>
      </c>
      <c r="D26" s="44" t="s">
        <v>46</v>
      </c>
      <c r="E26" s="32"/>
      <c r="F26" s="33">
        <v>4</v>
      </c>
      <c r="G26" s="32"/>
    </row>
    <row r="27" spans="1:15">
      <c r="A27" s="34"/>
      <c r="B27" s="58"/>
      <c r="C27" s="9" t="s">
        <v>90</v>
      </c>
      <c r="D27" s="9"/>
      <c r="E27" s="32"/>
      <c r="F27" s="33"/>
      <c r="G27" s="32"/>
    </row>
    <row r="28" spans="1:15">
      <c r="A28" s="34"/>
      <c r="B28" s="58"/>
      <c r="C28" s="9"/>
      <c r="D28" s="44" t="s">
        <v>44</v>
      </c>
      <c r="E28" s="32"/>
      <c r="F28" s="33">
        <v>8</v>
      </c>
      <c r="G28" s="32"/>
    </row>
    <row r="29" spans="1:15">
      <c r="A29" s="34"/>
      <c r="B29" s="58"/>
      <c r="C29" s="9"/>
      <c r="D29" s="44" t="s">
        <v>61</v>
      </c>
      <c r="E29" s="32"/>
      <c r="F29" s="33">
        <v>4</v>
      </c>
      <c r="G29" s="32" t="s">
        <v>62</v>
      </c>
    </row>
    <row r="30" spans="1:15">
      <c r="A30" s="34"/>
      <c r="B30" s="58"/>
      <c r="C30" s="9" t="s">
        <v>18</v>
      </c>
      <c r="D30" s="44" t="s">
        <v>51</v>
      </c>
      <c r="E30" s="32"/>
      <c r="F30" s="33">
        <v>8</v>
      </c>
      <c r="G30" s="32"/>
    </row>
    <row r="31" spans="1:15">
      <c r="A31" s="34"/>
      <c r="B31" s="58"/>
      <c r="C31" s="9" t="s">
        <v>13</v>
      </c>
      <c r="D31" s="44" t="s">
        <v>63</v>
      </c>
      <c r="E31" s="32"/>
      <c r="F31" s="33">
        <v>4</v>
      </c>
      <c r="G31" s="32" t="s">
        <v>106</v>
      </c>
    </row>
    <row r="32" spans="1:15">
      <c r="A32" s="34" t="s">
        <v>19</v>
      </c>
      <c r="B32" s="43"/>
      <c r="C32" s="9"/>
      <c r="D32" s="44"/>
      <c r="E32" s="32"/>
      <c r="F32" s="33"/>
      <c r="G32" s="32"/>
    </row>
    <row r="33" spans="1:7">
      <c r="A33" s="32"/>
      <c r="B33" s="59" t="s">
        <v>20</v>
      </c>
      <c r="C33" s="44"/>
      <c r="D33" s="9"/>
      <c r="E33" s="32"/>
      <c r="F33" s="33"/>
      <c r="G33" s="32"/>
    </row>
    <row r="34" spans="1:7">
      <c r="A34" s="32"/>
      <c r="B34" s="59"/>
      <c r="C34" s="9" t="s">
        <v>21</v>
      </c>
      <c r="D34" s="44" t="s">
        <v>46</v>
      </c>
      <c r="E34" s="32"/>
      <c r="F34" s="33">
        <v>4</v>
      </c>
      <c r="G34" s="32"/>
    </row>
    <row r="35" spans="1:7">
      <c r="A35" s="34"/>
      <c r="B35" s="59"/>
      <c r="C35" s="9" t="s">
        <v>22</v>
      </c>
      <c r="D35" s="44" t="s">
        <v>46</v>
      </c>
      <c r="E35" s="32"/>
      <c r="F35" s="33">
        <v>4</v>
      </c>
      <c r="G35" s="32"/>
    </row>
    <row r="36" spans="1:7">
      <c r="A36" s="34"/>
      <c r="B36" s="60"/>
      <c r="C36" s="9" t="s">
        <v>23</v>
      </c>
      <c r="D36" s="44" t="s">
        <v>46</v>
      </c>
      <c r="E36" s="32"/>
      <c r="F36" s="33">
        <v>6</v>
      </c>
      <c r="G36" s="32"/>
    </row>
    <row r="37" spans="1:7">
      <c r="A37" s="34"/>
      <c r="B37" s="59"/>
      <c r="C37" s="9"/>
      <c r="D37" s="9" t="s">
        <v>24</v>
      </c>
      <c r="E37" s="32" t="s">
        <v>46</v>
      </c>
      <c r="F37" s="33">
        <v>4</v>
      </c>
      <c r="G37" s="32"/>
    </row>
    <row r="38" spans="1:7">
      <c r="A38" s="34"/>
      <c r="B38" s="59"/>
      <c r="C38" s="9"/>
      <c r="D38" s="9" t="s">
        <v>66</v>
      </c>
      <c r="E38" s="32"/>
      <c r="F38" s="33"/>
      <c r="G38" s="32"/>
    </row>
    <row r="39" spans="1:7">
      <c r="A39" s="34"/>
      <c r="B39" s="59"/>
      <c r="C39" s="9"/>
      <c r="D39" s="9"/>
      <c r="E39" s="32" t="s">
        <v>44</v>
      </c>
      <c r="F39" s="33">
        <v>16</v>
      </c>
      <c r="G39" s="32"/>
    </row>
    <row r="40" spans="1:7">
      <c r="A40" s="34"/>
      <c r="B40" s="59"/>
      <c r="C40" s="9"/>
      <c r="D40" s="9"/>
      <c r="E40" s="32" t="s">
        <v>45</v>
      </c>
      <c r="F40" s="33">
        <v>12</v>
      </c>
      <c r="G40" s="32"/>
    </row>
    <row r="41" spans="1:7">
      <c r="A41" s="34"/>
      <c r="B41" s="59"/>
      <c r="C41" s="9"/>
      <c r="D41" s="9"/>
      <c r="E41" s="32" t="s">
        <v>67</v>
      </c>
      <c r="F41" s="33">
        <v>2</v>
      </c>
      <c r="G41" s="32"/>
    </row>
    <row r="42" spans="1:7">
      <c r="A42" s="34"/>
      <c r="B42" s="59"/>
      <c r="C42" s="9"/>
      <c r="D42" s="9" t="s">
        <v>25</v>
      </c>
      <c r="E42" s="32" t="s">
        <v>69</v>
      </c>
      <c r="F42" s="33">
        <v>8</v>
      </c>
      <c r="G42" s="32"/>
    </row>
    <row r="43" spans="1:7">
      <c r="A43" s="34"/>
      <c r="B43" s="59"/>
      <c r="C43" s="47" t="s">
        <v>26</v>
      </c>
      <c r="E43" s="32" t="s">
        <v>46</v>
      </c>
      <c r="F43" s="33">
        <v>4</v>
      </c>
      <c r="G43" s="32"/>
    </row>
    <row r="44" spans="1:7">
      <c r="A44" s="34"/>
      <c r="B44" s="59"/>
      <c r="C44" s="9" t="s">
        <v>98</v>
      </c>
      <c r="E44" s="32"/>
      <c r="F44" s="33"/>
      <c r="G44" s="32"/>
    </row>
    <row r="45" spans="1:7">
      <c r="A45" s="34"/>
      <c r="B45" s="59"/>
      <c r="C45" s="9"/>
      <c r="D45" s="9"/>
      <c r="E45" s="32" t="s">
        <v>44</v>
      </c>
      <c r="F45" s="33">
        <v>16</v>
      </c>
      <c r="G45" s="32"/>
    </row>
    <row r="46" spans="1:7">
      <c r="A46" s="34"/>
      <c r="B46" s="59"/>
      <c r="C46" s="9"/>
      <c r="D46" s="9"/>
      <c r="E46" s="32" t="s">
        <v>45</v>
      </c>
      <c r="F46" s="35">
        <v>8</v>
      </c>
      <c r="G46" s="32"/>
    </row>
    <row r="47" spans="1:7">
      <c r="A47" s="34"/>
      <c r="B47" s="59"/>
      <c r="C47" s="9"/>
      <c r="D47" s="9"/>
      <c r="E47" s="38" t="s">
        <v>46</v>
      </c>
      <c r="F47" s="35">
        <v>2</v>
      </c>
      <c r="G47" s="32"/>
    </row>
    <row r="48" spans="1:7">
      <c r="A48" s="34"/>
      <c r="B48" s="59"/>
      <c r="C48" s="9" t="s">
        <v>70</v>
      </c>
      <c r="E48" s="32"/>
      <c r="F48" s="35"/>
      <c r="G48" s="32"/>
    </row>
    <row r="49" spans="1:7">
      <c r="A49" s="34"/>
      <c r="B49" s="59"/>
      <c r="C49" s="50"/>
      <c r="E49" s="32" t="s">
        <v>44</v>
      </c>
      <c r="F49" s="11">
        <v>4</v>
      </c>
      <c r="G49" s="32"/>
    </row>
    <row r="50" spans="1:7">
      <c r="A50" s="34"/>
      <c r="B50" s="59"/>
      <c r="C50" s="50"/>
      <c r="D50" s="9"/>
      <c r="E50" s="38" t="s">
        <v>45</v>
      </c>
      <c r="F50" s="33">
        <v>2</v>
      </c>
      <c r="G50" s="32"/>
    </row>
    <row r="51" spans="1:7">
      <c r="A51" s="34"/>
      <c r="B51" s="59"/>
      <c r="C51" s="50"/>
      <c r="D51" s="9"/>
      <c r="E51" s="38" t="s">
        <v>46</v>
      </c>
      <c r="F51" s="33">
        <v>2</v>
      </c>
      <c r="G51" s="32"/>
    </row>
    <row r="52" spans="1:7">
      <c r="A52" s="34"/>
      <c r="B52" s="59"/>
      <c r="C52" s="50"/>
      <c r="D52" s="9" t="s">
        <v>25</v>
      </c>
      <c r="E52" s="32"/>
      <c r="F52" s="33">
        <v>8</v>
      </c>
      <c r="G52" s="32"/>
    </row>
    <row r="53" spans="1:7">
      <c r="A53" s="34" t="s">
        <v>27</v>
      </c>
      <c r="C53" s="51"/>
      <c r="D53" s="9"/>
      <c r="E53" s="32"/>
      <c r="G53" s="38"/>
    </row>
    <row r="54" spans="1:7">
      <c r="A54" s="34"/>
      <c r="B54" s="61" t="s">
        <v>28</v>
      </c>
      <c r="C54" s="50"/>
      <c r="D54" s="9"/>
      <c r="E54" s="32"/>
      <c r="F54" s="35"/>
      <c r="G54" s="38"/>
    </row>
    <row r="55" spans="1:7">
      <c r="A55" s="34"/>
      <c r="B55" s="61"/>
      <c r="C55" s="50" t="s">
        <v>29</v>
      </c>
      <c r="D55" s="9"/>
      <c r="E55" s="32" t="s">
        <v>44</v>
      </c>
      <c r="F55" s="35">
        <v>16</v>
      </c>
      <c r="G55" s="38"/>
    </row>
    <row r="56" spans="1:7">
      <c r="A56" s="34"/>
      <c r="B56" s="61"/>
      <c r="C56" s="50" t="s">
        <v>30</v>
      </c>
      <c r="D56" s="9"/>
      <c r="E56" s="38" t="s">
        <v>96</v>
      </c>
      <c r="F56" s="35">
        <v>16</v>
      </c>
      <c r="G56" s="32"/>
    </row>
    <row r="57" spans="1:7">
      <c r="A57" s="34" t="s">
        <v>31</v>
      </c>
      <c r="C57" s="51"/>
      <c r="G57" s="32"/>
    </row>
    <row r="58" spans="1:7" ht="28.5">
      <c r="A58" s="34"/>
      <c r="B58" s="56" t="s">
        <v>32</v>
      </c>
      <c r="C58" s="51"/>
      <c r="G58" s="32"/>
    </row>
    <row r="59" spans="1:7">
      <c r="A59" s="34"/>
      <c r="B59" s="56"/>
      <c r="C59" s="52" t="s">
        <v>33</v>
      </c>
      <c r="D59" s="47" t="s">
        <v>80</v>
      </c>
      <c r="E59" s="38" t="s">
        <v>72</v>
      </c>
      <c r="F59" s="35">
        <v>8</v>
      </c>
      <c r="G59" s="32"/>
    </row>
    <row r="60" spans="1:7">
      <c r="A60" s="34"/>
      <c r="B60" s="56"/>
      <c r="C60" s="52" t="s">
        <v>34</v>
      </c>
      <c r="D60" s="47" t="s">
        <v>79</v>
      </c>
      <c r="E60" s="38" t="s">
        <v>73</v>
      </c>
      <c r="F60" s="35">
        <v>4</v>
      </c>
      <c r="G60" s="32"/>
    </row>
    <row r="61" spans="1:7">
      <c r="A61" s="34"/>
      <c r="B61" s="56"/>
      <c r="C61" s="52" t="s">
        <v>35</v>
      </c>
      <c r="D61" s="47" t="s">
        <v>78</v>
      </c>
      <c r="E61" s="38" t="s">
        <v>72</v>
      </c>
      <c r="F61" s="35">
        <v>8</v>
      </c>
      <c r="G61" s="32"/>
    </row>
    <row r="62" spans="1:7">
      <c r="A62" s="34"/>
      <c r="B62" s="56"/>
      <c r="C62" s="52" t="s">
        <v>36</v>
      </c>
      <c r="D62" s="47" t="s">
        <v>77</v>
      </c>
      <c r="E62" s="38" t="s">
        <v>73</v>
      </c>
      <c r="F62" s="35">
        <v>4</v>
      </c>
      <c r="G62" s="32"/>
    </row>
    <row r="63" spans="1:7">
      <c r="A63" s="34"/>
      <c r="B63" s="56"/>
      <c r="C63" s="52" t="s">
        <v>37</v>
      </c>
      <c r="D63" s="47" t="s">
        <v>76</v>
      </c>
      <c r="E63" s="38" t="s">
        <v>73</v>
      </c>
      <c r="F63" s="35">
        <v>4</v>
      </c>
      <c r="G63" s="32"/>
    </row>
    <row r="64" spans="1:7">
      <c r="A64" s="34"/>
      <c r="B64" s="56"/>
      <c r="C64" s="52" t="s">
        <v>38</v>
      </c>
      <c r="D64" s="47" t="s">
        <v>94</v>
      </c>
      <c r="E64" s="38" t="s">
        <v>46</v>
      </c>
      <c r="F64" s="35">
        <v>4</v>
      </c>
      <c r="G64" s="32"/>
    </row>
    <row r="65" spans="1:7">
      <c r="A65" s="34"/>
      <c r="B65" s="56"/>
      <c r="C65" s="52" t="s">
        <v>39</v>
      </c>
      <c r="D65" s="47" t="s">
        <v>75</v>
      </c>
      <c r="E65" s="38" t="s">
        <v>72</v>
      </c>
      <c r="F65" s="35">
        <v>8</v>
      </c>
      <c r="G65" s="32"/>
    </row>
    <row r="66" spans="1:7">
      <c r="A66" s="34"/>
      <c r="B66" s="56"/>
      <c r="C66" s="52" t="s">
        <v>40</v>
      </c>
      <c r="D66" s="47" t="s">
        <v>74</v>
      </c>
      <c r="E66" s="38" t="s">
        <v>73</v>
      </c>
      <c r="F66" s="35">
        <v>8</v>
      </c>
      <c r="G66" s="32"/>
    </row>
    <row r="67" spans="1:7">
      <c r="A67" s="34"/>
      <c r="B67" s="56"/>
      <c r="C67" s="52" t="s">
        <v>41</v>
      </c>
      <c r="D67" s="47" t="s">
        <v>95</v>
      </c>
      <c r="E67" s="38" t="s">
        <v>73</v>
      </c>
      <c r="F67" s="35">
        <v>8</v>
      </c>
      <c r="G67" s="32"/>
    </row>
    <row r="68" spans="1:7">
      <c r="A68" s="32"/>
      <c r="B68" s="45"/>
      <c r="C68" s="53"/>
      <c r="D68" s="44"/>
      <c r="G68" s="32"/>
    </row>
    <row r="69" spans="1:7">
      <c r="C69" s="49"/>
      <c r="D69" s="49"/>
      <c r="E69" s="42"/>
      <c r="F69" s="31"/>
    </row>
    <row r="70" spans="1:7">
      <c r="E70" s="62" t="s">
        <v>103</v>
      </c>
      <c r="F70" s="62">
        <f>SUM(F2:F67)</f>
        <v>328</v>
      </c>
    </row>
    <row r="71" spans="1:7">
      <c r="E71" s="64" t="s">
        <v>104</v>
      </c>
      <c r="F71" s="65">
        <v>400</v>
      </c>
    </row>
    <row r="72" spans="1:7">
      <c r="E72" s="63" t="s">
        <v>105</v>
      </c>
      <c r="F72" s="65">
        <f>F70*F71</f>
        <v>131200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7F03-651F-431E-9842-050540BC083A}">
  <sheetPr filterMode="1"/>
  <dimension ref="A1:R75"/>
  <sheetViews>
    <sheetView tabSelected="1" workbookViewId="0">
      <pane ySplit="1" topLeftCell="A5" activePane="bottomLeft" state="frozen"/>
      <selection pane="bottomLeft" activeCell="J33" sqref="J33"/>
    </sheetView>
  </sheetViews>
  <sheetFormatPr defaultRowHeight="16.5"/>
  <cols>
    <col min="1" max="1" width="13" bestFit="1" customWidth="1"/>
    <col min="2" max="2" width="13.875" style="48" customWidth="1"/>
    <col min="3" max="3" width="42.375" style="48" customWidth="1"/>
    <col min="4" max="4" width="23.25" style="48" customWidth="1"/>
    <col min="5" max="5" width="33.875" bestFit="1" customWidth="1"/>
    <col min="6" max="7" width="5.5" style="11" customWidth="1"/>
    <col min="8" max="8" width="5.375" style="11" customWidth="1"/>
    <col min="9" max="9" width="10.25" style="90" customWidth="1"/>
    <col min="10" max="11" width="8" style="11" customWidth="1"/>
  </cols>
  <sheetData>
    <row r="1" spans="1:18" s="26" customFormat="1">
      <c r="A1" s="68" t="s">
        <v>0</v>
      </c>
      <c r="B1" s="68" t="s">
        <v>1</v>
      </c>
      <c r="C1" s="68" t="s">
        <v>2</v>
      </c>
      <c r="D1" s="68" t="s">
        <v>84</v>
      </c>
      <c r="E1" s="68" t="s">
        <v>84</v>
      </c>
      <c r="F1" s="69" t="s">
        <v>108</v>
      </c>
      <c r="G1" s="69" t="s">
        <v>114</v>
      </c>
      <c r="H1" s="69" t="s">
        <v>156</v>
      </c>
      <c r="I1" s="91" t="s">
        <v>113</v>
      </c>
      <c r="J1" s="69" t="s">
        <v>111</v>
      </c>
      <c r="K1" s="69" t="s">
        <v>201</v>
      </c>
      <c r="L1" s="68"/>
    </row>
    <row r="2" spans="1:18">
      <c r="A2" s="70" t="s">
        <v>3</v>
      </c>
      <c r="D2" s="71"/>
      <c r="G2" s="11" t="s">
        <v>92</v>
      </c>
    </row>
    <row r="3" spans="1:18" hidden="1">
      <c r="A3" s="70"/>
      <c r="B3" s="72" t="s">
        <v>3</v>
      </c>
      <c r="C3" s="71" t="s">
        <v>4</v>
      </c>
      <c r="D3" s="48" t="s">
        <v>97</v>
      </c>
      <c r="E3" t="s">
        <v>99</v>
      </c>
      <c r="F3" s="11">
        <v>4</v>
      </c>
      <c r="G3" s="11" t="s">
        <v>115</v>
      </c>
      <c r="H3" s="11" t="s">
        <v>158</v>
      </c>
      <c r="I3" s="90">
        <v>44116</v>
      </c>
      <c r="J3" s="11">
        <v>60</v>
      </c>
      <c r="L3" s="98" t="s">
        <v>200</v>
      </c>
    </row>
    <row r="4" spans="1:18">
      <c r="A4" s="70"/>
      <c r="B4" s="72"/>
      <c r="C4" s="71" t="s">
        <v>5</v>
      </c>
      <c r="D4" s="48" t="s">
        <v>97</v>
      </c>
      <c r="E4" t="s">
        <v>99</v>
      </c>
      <c r="F4" s="11">
        <v>4</v>
      </c>
      <c r="G4" s="11" t="s">
        <v>116</v>
      </c>
      <c r="H4" s="11" t="s">
        <v>153</v>
      </c>
      <c r="I4" s="90">
        <v>44102</v>
      </c>
      <c r="J4" s="11">
        <v>60</v>
      </c>
      <c r="L4" s="98" t="s">
        <v>173</v>
      </c>
    </row>
    <row r="5" spans="1:18">
      <c r="A5" s="70"/>
      <c r="B5" s="72"/>
      <c r="C5" s="71" t="s">
        <v>6</v>
      </c>
      <c r="D5" s="48" t="s">
        <v>97</v>
      </c>
      <c r="E5" t="s">
        <v>99</v>
      </c>
      <c r="F5" s="11">
        <v>4</v>
      </c>
      <c r="G5" s="11" t="s">
        <v>117</v>
      </c>
      <c r="H5" s="11" t="s">
        <v>130</v>
      </c>
      <c r="I5" s="90">
        <v>44109</v>
      </c>
      <c r="J5" s="11">
        <v>60</v>
      </c>
      <c r="L5" s="98" t="s">
        <v>174</v>
      </c>
    </row>
    <row r="6" spans="1:18">
      <c r="A6" s="70" t="s">
        <v>7</v>
      </c>
      <c r="B6" s="71"/>
      <c r="C6" s="71"/>
      <c r="D6" s="71"/>
    </row>
    <row r="7" spans="1:18">
      <c r="A7" s="70"/>
      <c r="B7" s="73" t="s">
        <v>8</v>
      </c>
      <c r="D7" s="71"/>
    </row>
    <row r="8" spans="1:18">
      <c r="A8" s="70"/>
      <c r="B8" s="73"/>
      <c r="C8" s="74" t="s">
        <v>8</v>
      </c>
      <c r="D8" s="71"/>
    </row>
    <row r="9" spans="1:18" hidden="1">
      <c r="A9" s="70"/>
      <c r="B9" s="73"/>
      <c r="C9" s="71"/>
      <c r="D9" s="48" t="s">
        <v>81</v>
      </c>
      <c r="F9" s="11">
        <v>2</v>
      </c>
      <c r="G9" s="11" t="s">
        <v>118</v>
      </c>
      <c r="H9" s="11" t="s">
        <v>92</v>
      </c>
      <c r="I9" s="90">
        <v>44130</v>
      </c>
      <c r="J9" s="11">
        <v>70</v>
      </c>
      <c r="L9" t="s">
        <v>91</v>
      </c>
    </row>
    <row r="10" spans="1:18">
      <c r="A10" s="70"/>
      <c r="B10" s="73"/>
      <c r="C10" s="71"/>
      <c r="D10" s="48" t="s">
        <v>82</v>
      </c>
      <c r="F10" s="11" t="s">
        <v>92</v>
      </c>
      <c r="G10" s="11" t="s">
        <v>92</v>
      </c>
      <c r="H10" s="11" t="s">
        <v>92</v>
      </c>
      <c r="I10" s="11" t="s">
        <v>92</v>
      </c>
      <c r="J10" s="11" t="s">
        <v>92</v>
      </c>
      <c r="L10" s="99" t="s">
        <v>184</v>
      </c>
    </row>
    <row r="11" spans="1:18">
      <c r="A11" s="70" t="s">
        <v>9</v>
      </c>
      <c r="B11" s="71"/>
      <c r="C11" s="71"/>
    </row>
    <row r="12" spans="1:18" ht="28.5">
      <c r="B12" s="75" t="s">
        <v>10</v>
      </c>
      <c r="D12" s="76"/>
      <c r="P12">
        <v>6</v>
      </c>
      <c r="Q12" t="s">
        <v>109</v>
      </c>
      <c r="R12">
        <f>8*6</f>
        <v>48</v>
      </c>
    </row>
    <row r="13" spans="1:18">
      <c r="A13" s="70"/>
      <c r="B13" s="75"/>
      <c r="C13" s="76" t="s">
        <v>11</v>
      </c>
      <c r="D13" s="76"/>
      <c r="P13">
        <v>5</v>
      </c>
      <c r="Q13" t="s">
        <v>110</v>
      </c>
      <c r="R13">
        <f>5*25*1.5</f>
        <v>187.5</v>
      </c>
    </row>
    <row r="14" spans="1:18">
      <c r="A14" s="70"/>
      <c r="B14" s="77"/>
      <c r="D14" s="100" t="s">
        <v>46</v>
      </c>
      <c r="E14" s="26"/>
      <c r="F14" s="101">
        <v>4</v>
      </c>
      <c r="G14" s="101" t="s">
        <v>119</v>
      </c>
      <c r="H14" s="101" t="s">
        <v>92</v>
      </c>
      <c r="I14" s="102">
        <v>44102</v>
      </c>
      <c r="J14" s="101">
        <v>10</v>
      </c>
      <c r="K14" s="101" t="s">
        <v>202</v>
      </c>
      <c r="L14" s="97" t="s">
        <v>155</v>
      </c>
      <c r="R14">
        <f>SUM(R12:R13)</f>
        <v>235.5</v>
      </c>
    </row>
    <row r="15" spans="1:18">
      <c r="A15" s="70"/>
      <c r="B15" s="77"/>
      <c r="C15" s="76"/>
      <c r="D15" s="78" t="s">
        <v>60</v>
      </c>
      <c r="E15" t="s">
        <v>99</v>
      </c>
      <c r="F15" s="79">
        <v>4</v>
      </c>
      <c r="G15" s="11" t="s">
        <v>120</v>
      </c>
      <c r="H15" s="11" t="s">
        <v>92</v>
      </c>
      <c r="I15" s="92">
        <v>44102</v>
      </c>
      <c r="J15" s="79">
        <v>15</v>
      </c>
      <c r="K15" s="79"/>
      <c r="L15" s="80" t="s">
        <v>59</v>
      </c>
    </row>
    <row r="16" spans="1:18">
      <c r="A16" s="70"/>
      <c r="B16" s="77"/>
      <c r="C16" s="76" t="s">
        <v>43</v>
      </c>
      <c r="D16" s="76"/>
    </row>
    <row r="17" spans="1:15">
      <c r="A17" s="70"/>
      <c r="B17" s="77"/>
      <c r="C17" s="76"/>
      <c r="D17" s="100" t="s">
        <v>46</v>
      </c>
      <c r="E17" s="26"/>
      <c r="F17" s="101">
        <v>4</v>
      </c>
      <c r="G17" s="101" t="s">
        <v>121</v>
      </c>
      <c r="H17" s="101" t="s">
        <v>92</v>
      </c>
      <c r="I17" s="103">
        <v>44102</v>
      </c>
      <c r="J17" s="101">
        <v>10</v>
      </c>
      <c r="K17" s="101" t="s">
        <v>202</v>
      </c>
      <c r="L17" s="97" t="s">
        <v>155</v>
      </c>
    </row>
    <row r="18" spans="1:15" ht="15.75" customHeight="1">
      <c r="A18" s="70"/>
      <c r="B18" s="77"/>
      <c r="C18" s="76"/>
      <c r="D18" s="100" t="s">
        <v>54</v>
      </c>
      <c r="E18" s="26"/>
      <c r="F18" s="101">
        <v>24</v>
      </c>
      <c r="G18" s="101" t="s">
        <v>122</v>
      </c>
      <c r="H18" s="101" t="s">
        <v>92</v>
      </c>
      <c r="I18" s="103">
        <v>44102</v>
      </c>
      <c r="J18" s="101">
        <v>10</v>
      </c>
      <c r="K18" s="101" t="s">
        <v>202</v>
      </c>
    </row>
    <row r="19" spans="1:15">
      <c r="A19" s="70"/>
      <c r="B19" s="77"/>
      <c r="C19" s="76"/>
      <c r="D19" s="48" t="s">
        <v>45</v>
      </c>
      <c r="F19" s="11">
        <v>8</v>
      </c>
      <c r="G19" s="11" t="s">
        <v>123</v>
      </c>
      <c r="H19" s="11" t="s">
        <v>92</v>
      </c>
      <c r="I19" s="92">
        <v>44102</v>
      </c>
      <c r="J19" s="11">
        <v>10</v>
      </c>
    </row>
    <row r="20" spans="1:15">
      <c r="A20" s="70"/>
      <c r="B20" s="75"/>
      <c r="C20" s="76" t="s">
        <v>12</v>
      </c>
      <c r="D20" s="48" t="s">
        <v>100</v>
      </c>
      <c r="F20" s="11">
        <v>16</v>
      </c>
      <c r="G20" s="11" t="s">
        <v>124</v>
      </c>
      <c r="H20" s="11" t="s">
        <v>92</v>
      </c>
      <c r="I20" s="92">
        <v>44102</v>
      </c>
      <c r="J20" s="11">
        <v>11</v>
      </c>
    </row>
    <row r="21" spans="1:15">
      <c r="A21" s="70"/>
      <c r="B21" s="75"/>
      <c r="C21" s="76" t="s">
        <v>14</v>
      </c>
      <c r="D21" s="100" t="s">
        <v>50</v>
      </c>
      <c r="E21" s="26"/>
      <c r="F21" s="101">
        <v>4</v>
      </c>
      <c r="G21" s="101" t="s">
        <v>125</v>
      </c>
      <c r="H21" s="101" t="s">
        <v>92</v>
      </c>
      <c r="I21" s="103">
        <v>44102</v>
      </c>
      <c r="J21" s="101">
        <v>12</v>
      </c>
      <c r="K21" s="101" t="s">
        <v>204</v>
      </c>
    </row>
    <row r="22" spans="1:15">
      <c r="A22" s="70"/>
      <c r="B22" s="75"/>
      <c r="C22" s="76" t="s">
        <v>107</v>
      </c>
      <c r="D22" s="100" t="s">
        <v>51</v>
      </c>
      <c r="E22" s="26"/>
      <c r="F22" s="101">
        <v>8</v>
      </c>
      <c r="G22" s="101" t="s">
        <v>126</v>
      </c>
      <c r="H22" s="101" t="s">
        <v>92</v>
      </c>
      <c r="I22" s="103">
        <v>44102</v>
      </c>
      <c r="J22" s="101">
        <v>12</v>
      </c>
      <c r="K22" s="101"/>
      <c r="L22" s="97" t="s">
        <v>179</v>
      </c>
    </row>
    <row r="23" spans="1:15">
      <c r="A23" s="70"/>
      <c r="B23" s="75"/>
      <c r="C23" s="76"/>
      <c r="D23" s="48" t="s">
        <v>101</v>
      </c>
      <c r="F23" s="94">
        <v>8</v>
      </c>
      <c r="G23" s="11" t="s">
        <v>127</v>
      </c>
      <c r="H23" s="11" t="s">
        <v>92</v>
      </c>
      <c r="I23" s="92">
        <v>44102</v>
      </c>
      <c r="J23" s="94">
        <v>13</v>
      </c>
      <c r="K23" s="94"/>
      <c r="L23" s="97" t="s">
        <v>154</v>
      </c>
    </row>
    <row r="24" spans="1:15">
      <c r="A24" s="70"/>
      <c r="B24" s="75"/>
      <c r="C24" s="76" t="s">
        <v>13</v>
      </c>
      <c r="D24" s="100" t="s">
        <v>57</v>
      </c>
      <c r="E24" s="26"/>
      <c r="F24" s="101">
        <v>16</v>
      </c>
      <c r="G24" s="101" t="s">
        <v>128</v>
      </c>
      <c r="H24" s="101" t="s">
        <v>92</v>
      </c>
      <c r="I24" s="103">
        <v>44102</v>
      </c>
      <c r="J24" s="101">
        <v>14</v>
      </c>
      <c r="K24" s="101" t="s">
        <v>203</v>
      </c>
      <c r="L24" s="97" t="s">
        <v>178</v>
      </c>
    </row>
    <row r="25" spans="1:15" ht="28.5">
      <c r="A25" s="70"/>
      <c r="B25" s="81" t="s">
        <v>16</v>
      </c>
      <c r="D25" s="76"/>
    </row>
    <row r="26" spans="1:15">
      <c r="A26" s="70"/>
      <c r="B26" s="81"/>
      <c r="C26" s="76" t="s">
        <v>17</v>
      </c>
      <c r="D26" s="100" t="s">
        <v>46</v>
      </c>
      <c r="E26" s="26"/>
      <c r="F26" s="101">
        <v>4</v>
      </c>
      <c r="G26" s="101" t="s">
        <v>129</v>
      </c>
      <c r="H26" s="101" t="s">
        <v>130</v>
      </c>
      <c r="I26" s="102">
        <v>44109</v>
      </c>
      <c r="J26" s="101">
        <v>23</v>
      </c>
      <c r="K26" s="101" t="s">
        <v>205</v>
      </c>
      <c r="L26" s="97" t="s">
        <v>155</v>
      </c>
    </row>
    <row r="27" spans="1:15">
      <c r="A27" s="70"/>
      <c r="B27" s="81"/>
      <c r="C27" s="76" t="s">
        <v>90</v>
      </c>
      <c r="D27" s="76"/>
    </row>
    <row r="28" spans="1:15">
      <c r="A28" s="70"/>
      <c r="B28" s="81"/>
      <c r="C28" s="76"/>
      <c r="D28" s="100" t="s">
        <v>44</v>
      </c>
      <c r="E28" s="26"/>
      <c r="F28" s="101">
        <v>8</v>
      </c>
      <c r="G28" s="101" t="s">
        <v>130</v>
      </c>
      <c r="H28" s="101" t="s">
        <v>92</v>
      </c>
      <c r="I28" s="102">
        <v>44109</v>
      </c>
      <c r="J28" s="101">
        <v>20</v>
      </c>
      <c r="K28" s="101" t="s">
        <v>205</v>
      </c>
    </row>
    <row r="29" spans="1:15">
      <c r="A29" s="70"/>
      <c r="B29" s="81"/>
      <c r="C29" s="76"/>
      <c r="D29" s="88" t="s">
        <v>45</v>
      </c>
      <c r="F29" s="11">
        <v>4</v>
      </c>
      <c r="G29" s="11" t="s">
        <v>131</v>
      </c>
      <c r="H29" s="11" t="s">
        <v>92</v>
      </c>
      <c r="I29" s="90">
        <v>44109</v>
      </c>
      <c r="J29" s="11">
        <v>20</v>
      </c>
    </row>
    <row r="30" spans="1:15">
      <c r="A30" s="70"/>
      <c r="B30" s="81"/>
      <c r="C30" s="76"/>
      <c r="D30" s="48" t="s">
        <v>61</v>
      </c>
      <c r="F30" s="11">
        <v>4</v>
      </c>
      <c r="G30" s="11" t="s">
        <v>132</v>
      </c>
      <c r="H30" s="11" t="s">
        <v>152</v>
      </c>
      <c r="I30" s="90">
        <v>44109</v>
      </c>
      <c r="J30" s="11">
        <v>20</v>
      </c>
      <c r="L30" t="s">
        <v>197</v>
      </c>
      <c r="O30" t="s">
        <v>198</v>
      </c>
    </row>
    <row r="31" spans="1:15">
      <c r="A31" s="70"/>
      <c r="B31" s="81"/>
      <c r="C31" s="76" t="s">
        <v>18</v>
      </c>
      <c r="D31" s="100" t="s">
        <v>51</v>
      </c>
      <c r="E31" s="26"/>
      <c r="F31" s="101">
        <v>8</v>
      </c>
      <c r="G31" s="101" t="s">
        <v>133</v>
      </c>
      <c r="H31" s="101" t="s">
        <v>150</v>
      </c>
      <c r="I31" s="102">
        <v>44109</v>
      </c>
      <c r="J31" s="101">
        <v>21</v>
      </c>
      <c r="K31" s="101" t="s">
        <v>205</v>
      </c>
      <c r="L31" t="s">
        <v>169</v>
      </c>
    </row>
    <row r="32" spans="1:15">
      <c r="A32" s="70"/>
      <c r="B32" s="81"/>
      <c r="C32" s="76" t="s">
        <v>13</v>
      </c>
      <c r="D32" s="48" t="s">
        <v>63</v>
      </c>
      <c r="F32" s="11">
        <v>4</v>
      </c>
      <c r="G32" s="11" t="s">
        <v>134</v>
      </c>
      <c r="H32" s="11" t="s">
        <v>151</v>
      </c>
      <c r="I32" s="90">
        <v>44109</v>
      </c>
      <c r="J32" s="11">
        <v>22</v>
      </c>
      <c r="L32" t="s">
        <v>199</v>
      </c>
      <c r="O32" t="s">
        <v>106</v>
      </c>
    </row>
    <row r="33" spans="1:12">
      <c r="A33" s="70" t="s">
        <v>19</v>
      </c>
      <c r="B33" s="71"/>
      <c r="C33" s="76"/>
    </row>
    <row r="34" spans="1:12">
      <c r="B34" s="82" t="s">
        <v>20</v>
      </c>
      <c r="D34" s="76"/>
    </row>
    <row r="35" spans="1:12">
      <c r="B35" s="82"/>
      <c r="C35" s="76" t="s">
        <v>21</v>
      </c>
      <c r="D35" s="48" t="s">
        <v>46</v>
      </c>
      <c r="F35" s="11">
        <v>4</v>
      </c>
      <c r="G35" s="11" t="s">
        <v>165</v>
      </c>
      <c r="H35" s="11" t="s">
        <v>119</v>
      </c>
      <c r="I35" s="90">
        <v>44102</v>
      </c>
      <c r="J35" s="11">
        <v>16</v>
      </c>
      <c r="L35" s="97" t="s">
        <v>170</v>
      </c>
    </row>
    <row r="36" spans="1:12">
      <c r="A36" s="70"/>
      <c r="B36" s="82"/>
      <c r="C36" s="76" t="s">
        <v>22</v>
      </c>
      <c r="D36" s="48" t="s">
        <v>46</v>
      </c>
      <c r="F36" s="11">
        <v>4</v>
      </c>
      <c r="G36" s="11" t="s">
        <v>166</v>
      </c>
      <c r="H36" s="11" t="s">
        <v>129</v>
      </c>
      <c r="I36" s="90">
        <v>44109</v>
      </c>
      <c r="J36" s="11">
        <v>24</v>
      </c>
      <c r="L36" s="97" t="s">
        <v>171</v>
      </c>
    </row>
    <row r="37" spans="1:12">
      <c r="A37" s="70"/>
      <c r="B37" s="82"/>
      <c r="C37" s="76"/>
      <c r="L37" s="97"/>
    </row>
    <row r="38" spans="1:12">
      <c r="A38" s="70"/>
      <c r="B38" s="83"/>
      <c r="C38" s="76" t="s">
        <v>23</v>
      </c>
      <c r="D38" s="48" t="s">
        <v>46</v>
      </c>
      <c r="F38" s="11">
        <v>6</v>
      </c>
      <c r="G38" s="11" t="s">
        <v>135</v>
      </c>
      <c r="H38" s="11" t="s">
        <v>92</v>
      </c>
      <c r="I38" s="90">
        <v>44123</v>
      </c>
      <c r="J38" s="11">
        <v>44</v>
      </c>
    </row>
    <row r="39" spans="1:12">
      <c r="A39" s="70"/>
      <c r="B39" s="82"/>
      <c r="C39" s="76"/>
      <c r="D39" s="76" t="s">
        <v>24</v>
      </c>
      <c r="E39" t="s">
        <v>46</v>
      </c>
      <c r="F39" s="11">
        <v>4</v>
      </c>
      <c r="G39" s="11" t="s">
        <v>167</v>
      </c>
      <c r="H39" s="11" t="s">
        <v>92</v>
      </c>
      <c r="I39" s="90">
        <v>44123</v>
      </c>
      <c r="J39" s="11">
        <v>44</v>
      </c>
    </row>
    <row r="40" spans="1:12">
      <c r="A40" s="70"/>
      <c r="B40" s="82"/>
      <c r="C40" s="76"/>
      <c r="D40" s="76" t="s">
        <v>66</v>
      </c>
    </row>
    <row r="41" spans="1:12">
      <c r="A41" s="70"/>
      <c r="B41" s="82"/>
      <c r="C41" s="76"/>
      <c r="D41" s="76"/>
      <c r="E41" t="s">
        <v>44</v>
      </c>
      <c r="F41" s="11">
        <v>16</v>
      </c>
      <c r="G41" s="11" t="s">
        <v>168</v>
      </c>
      <c r="H41" s="11" t="s">
        <v>92</v>
      </c>
      <c r="I41" s="90">
        <v>44123</v>
      </c>
      <c r="J41" s="11">
        <v>40</v>
      </c>
    </row>
    <row r="42" spans="1:12">
      <c r="A42" s="70"/>
      <c r="B42" s="82"/>
      <c r="C42" s="76"/>
      <c r="D42" s="76"/>
      <c r="E42" t="s">
        <v>45</v>
      </c>
      <c r="F42" s="11">
        <v>12</v>
      </c>
      <c r="G42" s="11" t="s">
        <v>136</v>
      </c>
      <c r="H42" s="11" t="s">
        <v>92</v>
      </c>
      <c r="I42" s="90">
        <v>44123</v>
      </c>
      <c r="J42" s="11">
        <v>41</v>
      </c>
    </row>
    <row r="43" spans="1:12">
      <c r="A43" s="70"/>
      <c r="B43" s="82"/>
      <c r="C43" s="76"/>
      <c r="D43" s="76"/>
      <c r="E43" t="s">
        <v>67</v>
      </c>
      <c r="F43" s="11">
        <v>2</v>
      </c>
      <c r="G43" s="11" t="s">
        <v>137</v>
      </c>
      <c r="H43" s="11" t="s">
        <v>151</v>
      </c>
      <c r="I43" s="90">
        <v>44123</v>
      </c>
      <c r="J43" s="11">
        <v>42</v>
      </c>
    </row>
    <row r="44" spans="1:12">
      <c r="A44" s="70"/>
      <c r="B44" s="82"/>
      <c r="C44" s="76"/>
      <c r="D44" s="76" t="s">
        <v>25</v>
      </c>
      <c r="E44" t="s">
        <v>69</v>
      </c>
      <c r="F44" s="11">
        <v>8</v>
      </c>
      <c r="G44" s="11" t="s">
        <v>138</v>
      </c>
      <c r="H44" s="11" t="s">
        <v>182</v>
      </c>
      <c r="I44" s="90">
        <v>44123</v>
      </c>
      <c r="J44" s="11">
        <v>43</v>
      </c>
      <c r="L44" s="97" t="s">
        <v>183</v>
      </c>
    </row>
    <row r="45" spans="1:12">
      <c r="A45" s="70"/>
      <c r="B45" s="82"/>
      <c r="C45" s="76"/>
      <c r="D45" s="76"/>
    </row>
    <row r="46" spans="1:12">
      <c r="A46" s="70"/>
      <c r="B46" s="82"/>
      <c r="C46" s="84" t="s">
        <v>26</v>
      </c>
      <c r="E46" t="s">
        <v>46</v>
      </c>
      <c r="F46" s="11">
        <v>4</v>
      </c>
      <c r="G46" s="11" t="s">
        <v>157</v>
      </c>
      <c r="H46" s="11" t="s">
        <v>92</v>
      </c>
      <c r="I46" s="90">
        <v>44116</v>
      </c>
      <c r="J46" s="11">
        <v>33</v>
      </c>
    </row>
    <row r="47" spans="1:12">
      <c r="A47" s="70"/>
      <c r="B47" s="82"/>
      <c r="C47" s="76" t="s">
        <v>98</v>
      </c>
    </row>
    <row r="48" spans="1:12">
      <c r="A48" s="70"/>
      <c r="B48" s="82"/>
      <c r="C48" s="76"/>
      <c r="D48" s="76"/>
      <c r="E48" t="s">
        <v>44</v>
      </c>
      <c r="F48" s="11">
        <v>16</v>
      </c>
      <c r="G48" s="11" t="s">
        <v>158</v>
      </c>
      <c r="H48" s="11" t="s">
        <v>92</v>
      </c>
      <c r="I48" s="90">
        <v>44116</v>
      </c>
      <c r="J48" s="11">
        <v>30</v>
      </c>
    </row>
    <row r="49" spans="1:12">
      <c r="A49" s="70"/>
      <c r="B49" s="82"/>
      <c r="C49" s="76"/>
      <c r="D49" s="76"/>
      <c r="E49" t="s">
        <v>45</v>
      </c>
      <c r="F49" s="11">
        <v>8</v>
      </c>
      <c r="G49" s="11" t="s">
        <v>159</v>
      </c>
      <c r="H49" s="11" t="s">
        <v>92</v>
      </c>
      <c r="I49" s="90">
        <v>44116</v>
      </c>
      <c r="J49" s="11">
        <v>31</v>
      </c>
    </row>
    <row r="50" spans="1:12">
      <c r="A50" s="70"/>
      <c r="B50" s="82"/>
      <c r="C50" s="76"/>
      <c r="D50" s="76"/>
      <c r="E50" t="s">
        <v>46</v>
      </c>
      <c r="F50" s="11">
        <v>2</v>
      </c>
      <c r="G50" s="11" t="s">
        <v>160</v>
      </c>
      <c r="H50" s="11" t="s">
        <v>92</v>
      </c>
      <c r="I50" s="90">
        <v>44116</v>
      </c>
      <c r="J50" s="11">
        <v>32</v>
      </c>
    </row>
    <row r="51" spans="1:12">
      <c r="A51" s="70"/>
      <c r="B51" s="82"/>
      <c r="C51" s="76" t="s">
        <v>70</v>
      </c>
    </row>
    <row r="52" spans="1:12">
      <c r="A52" s="70"/>
      <c r="B52" s="82"/>
      <c r="C52" s="74"/>
      <c r="E52" t="s">
        <v>44</v>
      </c>
      <c r="F52" s="11">
        <v>4</v>
      </c>
      <c r="G52" s="11" t="s">
        <v>161</v>
      </c>
      <c r="H52" s="11" t="s">
        <v>158</v>
      </c>
      <c r="I52" s="90">
        <v>44116</v>
      </c>
      <c r="J52" s="11">
        <v>34</v>
      </c>
    </row>
    <row r="53" spans="1:12">
      <c r="A53" s="70"/>
      <c r="B53" s="82"/>
      <c r="C53" s="74"/>
      <c r="D53" s="76"/>
      <c r="E53" t="s">
        <v>45</v>
      </c>
      <c r="F53" s="11">
        <v>2</v>
      </c>
      <c r="G53" s="11" t="s">
        <v>162</v>
      </c>
      <c r="H53" s="11" t="s">
        <v>92</v>
      </c>
      <c r="I53" s="90">
        <v>44116</v>
      </c>
      <c r="J53" s="11">
        <v>35</v>
      </c>
    </row>
    <row r="54" spans="1:12">
      <c r="A54" s="70"/>
      <c r="B54" s="82"/>
      <c r="C54" s="74"/>
      <c r="D54" s="76"/>
      <c r="E54" t="s">
        <v>46</v>
      </c>
      <c r="F54" s="11">
        <v>2</v>
      </c>
      <c r="G54" s="11" t="s">
        <v>163</v>
      </c>
      <c r="H54" s="11" t="s">
        <v>92</v>
      </c>
      <c r="I54" s="90">
        <v>44116</v>
      </c>
      <c r="J54" s="11">
        <v>36</v>
      </c>
    </row>
    <row r="55" spans="1:12">
      <c r="A55" s="70"/>
      <c r="B55" s="82"/>
      <c r="C55" s="74"/>
      <c r="D55" s="76" t="s">
        <v>25</v>
      </c>
      <c r="F55" s="11">
        <v>8</v>
      </c>
      <c r="G55" s="11" t="s">
        <v>164</v>
      </c>
      <c r="H55" s="11" t="s">
        <v>92</v>
      </c>
      <c r="I55" s="90">
        <v>44116</v>
      </c>
      <c r="J55" s="11">
        <v>37</v>
      </c>
      <c r="L55" s="97" t="s">
        <v>181</v>
      </c>
    </row>
    <row r="56" spans="1:12">
      <c r="A56" s="70" t="s">
        <v>27</v>
      </c>
      <c r="C56" s="85"/>
      <c r="D56" s="76"/>
    </row>
    <row r="57" spans="1:12">
      <c r="A57" s="70"/>
      <c r="B57" s="86" t="s">
        <v>28</v>
      </c>
      <c r="C57" s="74"/>
      <c r="D57" s="76"/>
    </row>
    <row r="58" spans="1:12">
      <c r="A58" s="70"/>
      <c r="B58" s="86"/>
      <c r="C58" s="74" t="s">
        <v>29</v>
      </c>
      <c r="D58" s="76"/>
      <c r="E58" t="s">
        <v>44</v>
      </c>
      <c r="F58" s="11">
        <v>16</v>
      </c>
      <c r="G58" s="11" t="s">
        <v>139</v>
      </c>
      <c r="H58" s="11" t="s">
        <v>92</v>
      </c>
      <c r="I58" s="90">
        <v>44130</v>
      </c>
      <c r="J58" s="11">
        <v>60</v>
      </c>
    </row>
    <row r="59" spans="1:12">
      <c r="A59" s="70"/>
      <c r="B59" s="86"/>
      <c r="C59" s="74" t="s">
        <v>30</v>
      </c>
      <c r="D59" s="76"/>
      <c r="E59" t="s">
        <v>96</v>
      </c>
      <c r="F59" s="11">
        <v>16</v>
      </c>
      <c r="G59" s="11" t="s">
        <v>140</v>
      </c>
      <c r="H59" s="11" t="s">
        <v>92</v>
      </c>
      <c r="I59" s="90">
        <v>44130</v>
      </c>
      <c r="J59" s="11">
        <v>60</v>
      </c>
    </row>
    <row r="60" spans="1:12">
      <c r="A60" s="70" t="s">
        <v>31</v>
      </c>
      <c r="C60" s="85"/>
    </row>
    <row r="61" spans="1:12" ht="28.5">
      <c r="A61" s="70"/>
      <c r="B61" s="75" t="s">
        <v>32</v>
      </c>
      <c r="C61" s="85"/>
    </row>
    <row r="62" spans="1:12">
      <c r="A62" s="70"/>
      <c r="B62" s="75"/>
      <c r="C62" s="87" t="s">
        <v>33</v>
      </c>
      <c r="D62" s="84" t="s">
        <v>80</v>
      </c>
      <c r="E62" t="s">
        <v>72</v>
      </c>
      <c r="F62" s="11">
        <v>8</v>
      </c>
      <c r="G62" s="11" t="s">
        <v>141</v>
      </c>
      <c r="H62" s="11" t="s">
        <v>92</v>
      </c>
      <c r="I62" s="90">
        <v>44130</v>
      </c>
      <c r="J62" s="11">
        <v>50</v>
      </c>
    </row>
    <row r="63" spans="1:12">
      <c r="A63" s="70"/>
      <c r="B63" s="75"/>
      <c r="C63" s="87" t="s">
        <v>186</v>
      </c>
      <c r="D63" s="84" t="s">
        <v>79</v>
      </c>
      <c r="E63" t="s">
        <v>73</v>
      </c>
      <c r="F63" s="11">
        <v>4</v>
      </c>
      <c r="G63" s="11" t="s">
        <v>142</v>
      </c>
      <c r="H63" s="11" t="s">
        <v>92</v>
      </c>
      <c r="I63" s="90">
        <v>44130</v>
      </c>
      <c r="J63" s="11">
        <v>50</v>
      </c>
    </row>
    <row r="64" spans="1:12">
      <c r="A64" s="70"/>
      <c r="B64" s="75"/>
      <c r="C64" s="87" t="s">
        <v>187</v>
      </c>
      <c r="D64" s="84" t="s">
        <v>78</v>
      </c>
      <c r="E64" t="s">
        <v>72</v>
      </c>
      <c r="F64" s="11">
        <v>8</v>
      </c>
      <c r="G64" s="11" t="s">
        <v>143</v>
      </c>
      <c r="H64" s="11" t="s">
        <v>121</v>
      </c>
      <c r="I64" s="90">
        <v>44130</v>
      </c>
      <c r="J64" s="11">
        <v>50</v>
      </c>
      <c r="L64" s="98" t="s">
        <v>175</v>
      </c>
    </row>
    <row r="65" spans="1:12">
      <c r="A65" s="70"/>
      <c r="B65" s="75"/>
      <c r="C65" s="87" t="s">
        <v>188</v>
      </c>
      <c r="D65" s="84" t="s">
        <v>77</v>
      </c>
      <c r="E65" t="s">
        <v>180</v>
      </c>
      <c r="F65" s="11">
        <v>4</v>
      </c>
      <c r="G65" s="11" t="s">
        <v>144</v>
      </c>
      <c r="H65" s="11" t="s">
        <v>151</v>
      </c>
      <c r="I65" s="90">
        <v>44130</v>
      </c>
      <c r="J65" s="11">
        <v>50</v>
      </c>
      <c r="L65" s="98" t="s">
        <v>194</v>
      </c>
    </row>
    <row r="66" spans="1:12">
      <c r="A66" s="70"/>
      <c r="B66" s="75"/>
      <c r="C66" s="87" t="s">
        <v>189</v>
      </c>
      <c r="D66" s="84" t="s">
        <v>76</v>
      </c>
      <c r="E66" t="s">
        <v>177</v>
      </c>
      <c r="F66" s="11">
        <v>4</v>
      </c>
      <c r="G66" s="11" t="s">
        <v>145</v>
      </c>
      <c r="H66" s="11" t="s">
        <v>151</v>
      </c>
      <c r="I66" s="90">
        <v>44130</v>
      </c>
      <c r="J66" s="11">
        <v>50</v>
      </c>
      <c r="L66" s="98" t="s">
        <v>194</v>
      </c>
    </row>
    <row r="67" spans="1:12">
      <c r="A67" s="70"/>
      <c r="B67" s="75"/>
      <c r="C67" s="87" t="s">
        <v>192</v>
      </c>
      <c r="D67" s="84" t="s">
        <v>75</v>
      </c>
      <c r="E67" t="s">
        <v>72</v>
      </c>
      <c r="F67" s="11">
        <v>8</v>
      </c>
      <c r="G67" s="11" t="s">
        <v>147</v>
      </c>
      <c r="H67" s="11" t="s">
        <v>150</v>
      </c>
      <c r="I67" s="90">
        <v>44130</v>
      </c>
      <c r="J67" s="11">
        <v>50</v>
      </c>
      <c r="L67" s="98" t="s">
        <v>172</v>
      </c>
    </row>
    <row r="68" spans="1:12">
      <c r="A68" s="70"/>
      <c r="B68" s="75"/>
      <c r="C68" s="87" t="s">
        <v>193</v>
      </c>
      <c r="D68" s="84" t="s">
        <v>74</v>
      </c>
      <c r="E68" t="s">
        <v>73</v>
      </c>
      <c r="F68" s="11">
        <v>8</v>
      </c>
      <c r="G68" s="11" t="s">
        <v>148</v>
      </c>
      <c r="H68" s="11" t="s">
        <v>151</v>
      </c>
      <c r="I68" s="90">
        <v>44130</v>
      </c>
      <c r="J68" s="11">
        <v>50</v>
      </c>
      <c r="L68" s="98" t="s">
        <v>185</v>
      </c>
    </row>
    <row r="69" spans="1:12">
      <c r="A69" s="70"/>
      <c r="B69" s="75"/>
      <c r="C69" s="87" t="s">
        <v>190</v>
      </c>
      <c r="D69" s="84" t="s">
        <v>94</v>
      </c>
      <c r="E69" t="s">
        <v>46</v>
      </c>
      <c r="F69" s="11">
        <v>4</v>
      </c>
      <c r="G69" s="11" t="s">
        <v>146</v>
      </c>
      <c r="H69" s="11" t="s">
        <v>129</v>
      </c>
      <c r="I69" s="90">
        <v>44130</v>
      </c>
      <c r="J69" s="11">
        <v>50</v>
      </c>
      <c r="L69" s="98" t="s">
        <v>176</v>
      </c>
    </row>
    <row r="70" spans="1:12">
      <c r="A70" s="70"/>
      <c r="B70" s="75"/>
      <c r="C70" s="87" t="s">
        <v>191</v>
      </c>
      <c r="D70" s="84" t="s">
        <v>95</v>
      </c>
      <c r="E70" t="s">
        <v>73</v>
      </c>
      <c r="F70" s="11">
        <v>8</v>
      </c>
      <c r="G70" s="11" t="s">
        <v>149</v>
      </c>
      <c r="H70" s="11" t="s">
        <v>195</v>
      </c>
      <c r="I70" s="90">
        <v>44130</v>
      </c>
      <c r="J70" s="11">
        <v>50</v>
      </c>
      <c r="L70" s="98" t="s">
        <v>196</v>
      </c>
    </row>
    <row r="71" spans="1:12">
      <c r="C71" s="85"/>
    </row>
    <row r="73" spans="1:12">
      <c r="D73" s="63" t="s">
        <v>103</v>
      </c>
      <c r="E73" s="105">
        <f>SUM(F2:F70)</f>
        <v>332</v>
      </c>
      <c r="F73" s="105"/>
      <c r="G73" s="63"/>
      <c r="H73" s="63"/>
      <c r="I73" s="93"/>
      <c r="J73" s="63"/>
      <c r="K73" s="96"/>
    </row>
    <row r="74" spans="1:12">
      <c r="D74" s="63" t="s">
        <v>104</v>
      </c>
      <c r="E74" s="104">
        <v>400</v>
      </c>
      <c r="F74" s="104"/>
      <c r="G74" s="65"/>
      <c r="H74" s="65"/>
      <c r="I74" s="93"/>
      <c r="J74" s="65"/>
      <c r="K74" s="95"/>
    </row>
    <row r="75" spans="1:12">
      <c r="D75" s="63" t="s">
        <v>105</v>
      </c>
      <c r="E75" s="104">
        <f>E73*E74</f>
        <v>132800</v>
      </c>
      <c r="F75" s="104"/>
      <c r="G75" s="65"/>
      <c r="H75" s="65"/>
      <c r="I75" s="93"/>
      <c r="J75" s="65"/>
      <c r="K75" s="95"/>
    </row>
  </sheetData>
  <autoFilter ref="A1:R36" xr:uid="{287CA3FE-5FE4-476F-A6DC-5348811B6B53}">
    <filterColumn colId="8">
      <filters blank="1">
        <filter val="-"/>
        <dateGroupItem year="2020" month="9" dateTimeGrouping="month"/>
        <dateGroupItem year="2020" month="10" day="5" dateTimeGrouping="day"/>
      </filters>
    </filterColumn>
  </autoFilter>
  <mergeCells count="3">
    <mergeCell ref="E75:F75"/>
    <mergeCell ref="E74:F74"/>
    <mergeCell ref="E73:F73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CE32D-8EF8-4E5A-AD2F-6420661B5FD0}">
          <x14:formula1>
            <xm:f>Args!$A$2:$A$7</xm:f>
          </x14:formula1>
          <xm:sqref>I1:I9 I11:I1048576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31A1-4ADD-4B6B-B013-170729B64435}">
  <dimension ref="A1:A7"/>
  <sheetViews>
    <sheetView workbookViewId="0">
      <selection activeCell="B2" sqref="B2"/>
    </sheetView>
  </sheetViews>
  <sheetFormatPr defaultRowHeight="16.5"/>
  <cols>
    <col min="1" max="1" width="9" style="89"/>
  </cols>
  <sheetData>
    <row r="1" spans="1:1">
      <c r="A1" s="90" t="s">
        <v>112</v>
      </c>
    </row>
    <row r="2" spans="1:1">
      <c r="A2" s="89">
        <v>44095</v>
      </c>
    </row>
    <row r="3" spans="1:1">
      <c r="A3" s="89">
        <v>44102</v>
      </c>
    </row>
    <row r="4" spans="1:1">
      <c r="A4" s="89">
        <v>44109</v>
      </c>
    </row>
    <row r="5" spans="1:1">
      <c r="A5" s="89">
        <v>44116</v>
      </c>
    </row>
    <row r="6" spans="1:1">
      <c r="A6" s="89">
        <v>44123</v>
      </c>
    </row>
    <row r="7" spans="1:1">
      <c r="A7" s="89">
        <v>44130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</vt:lpstr>
      <vt:lpstr>v1.1</vt:lpstr>
      <vt:lpstr>v1.2</vt:lpstr>
      <vt:lpstr>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張仲毅Neil</dc:creator>
  <cp:lastModifiedBy>張仲毅Neil</cp:lastModifiedBy>
  <dcterms:created xsi:type="dcterms:W3CDTF">2020-08-30T22:51:43Z</dcterms:created>
  <dcterms:modified xsi:type="dcterms:W3CDTF">2020-10-04T18:26:27Z</dcterms:modified>
</cp:coreProperties>
</file>