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13_ncr:1_{C1215886-1B0E-4425-8F19-2E74844A46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entario" sheetId="1" r:id="rId1"/>
    <sheet name="inventario_resuel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8" i="2" l="1"/>
  <c r="AU108" i="2"/>
  <c r="AT108" i="2"/>
  <c r="AR108" i="2"/>
  <c r="AG108" i="2"/>
  <c r="AV107" i="2"/>
  <c r="AU107" i="2"/>
  <c r="AT107" i="2"/>
  <c r="AR107" i="2"/>
  <c r="AG107" i="2"/>
  <c r="AV106" i="2"/>
  <c r="AR106" i="2"/>
  <c r="AT106" i="2" s="1"/>
  <c r="AG106" i="2"/>
  <c r="AU106" i="2" s="1"/>
  <c r="AV105" i="2"/>
  <c r="AR105" i="2"/>
  <c r="AT105" i="2" s="1"/>
  <c r="AG105" i="2"/>
  <c r="AU105" i="2" s="1"/>
  <c r="AV104" i="2"/>
  <c r="AU104" i="2"/>
  <c r="AT104" i="2"/>
  <c r="AR104" i="2"/>
  <c r="AG104" i="2"/>
  <c r="AV103" i="2"/>
  <c r="AU103" i="2"/>
  <c r="AR103" i="2"/>
  <c r="AT103" i="2" s="1"/>
  <c r="AG103" i="2"/>
  <c r="AV102" i="2"/>
  <c r="AR102" i="2"/>
  <c r="AT102" i="2" s="1"/>
  <c r="AG102" i="2"/>
  <c r="AU102" i="2" s="1"/>
  <c r="AV101" i="2"/>
  <c r="AR101" i="2"/>
  <c r="AT101" i="2" s="1"/>
  <c r="AG101" i="2"/>
  <c r="AU101" i="2" s="1"/>
  <c r="AV100" i="2"/>
  <c r="AU100" i="2"/>
  <c r="AT100" i="2"/>
  <c r="AR100" i="2"/>
  <c r="AG100" i="2"/>
  <c r="AV99" i="2"/>
  <c r="AU99" i="2"/>
  <c r="AR99" i="2"/>
  <c r="AT99" i="2" s="1"/>
  <c r="AG99" i="2"/>
  <c r="AV98" i="2"/>
  <c r="AR98" i="2"/>
  <c r="AT98" i="2" s="1"/>
  <c r="AG98" i="2"/>
  <c r="AU98" i="2" s="1"/>
  <c r="AV97" i="2"/>
  <c r="AU97" i="2"/>
  <c r="AR97" i="2"/>
  <c r="AT97" i="2" s="1"/>
  <c r="AG97" i="2"/>
  <c r="AV96" i="2"/>
  <c r="AU96" i="2"/>
  <c r="AT96" i="2"/>
  <c r="AR96" i="2"/>
  <c r="AG96" i="2"/>
  <c r="AV95" i="2"/>
  <c r="AU95" i="2"/>
  <c r="AR95" i="2"/>
  <c r="AT95" i="2" s="1"/>
  <c r="AG95" i="2"/>
  <c r="AV94" i="2"/>
  <c r="AR94" i="2"/>
  <c r="AT94" i="2" s="1"/>
  <c r="AG94" i="2"/>
  <c r="AU94" i="2" s="1"/>
  <c r="AV93" i="2"/>
  <c r="AU93" i="2"/>
  <c r="AR93" i="2"/>
  <c r="AT93" i="2" s="1"/>
  <c r="AG93" i="2"/>
  <c r="AV92" i="2"/>
  <c r="AU92" i="2"/>
  <c r="AT92" i="2"/>
  <c r="AR92" i="2"/>
  <c r="AG92" i="2"/>
  <c r="AV91" i="2"/>
  <c r="AU91" i="2"/>
  <c r="AR91" i="2"/>
  <c r="AT91" i="2" s="1"/>
  <c r="AG91" i="2"/>
  <c r="AV90" i="2"/>
  <c r="AR90" i="2"/>
  <c r="AT90" i="2" s="1"/>
  <c r="AG90" i="2"/>
  <c r="AU90" i="2" s="1"/>
  <c r="AV89" i="2"/>
  <c r="AU89" i="2"/>
  <c r="AR89" i="2"/>
  <c r="AT89" i="2" s="1"/>
  <c r="AG89" i="2"/>
  <c r="AV88" i="2"/>
  <c r="AU88" i="2"/>
  <c r="AT88" i="2"/>
  <c r="AR88" i="2"/>
  <c r="AG88" i="2"/>
  <c r="AV87" i="2"/>
  <c r="AU87" i="2"/>
  <c r="AR87" i="2"/>
  <c r="AT87" i="2" s="1"/>
  <c r="AG87" i="2"/>
  <c r="AV86" i="2"/>
  <c r="AR86" i="2"/>
  <c r="AT86" i="2" s="1"/>
  <c r="AG86" i="2"/>
  <c r="AU86" i="2" s="1"/>
  <c r="AV85" i="2"/>
  <c r="AU85" i="2"/>
  <c r="AR85" i="2"/>
  <c r="AT85" i="2" s="1"/>
  <c r="AG85" i="2"/>
  <c r="AV84" i="2"/>
  <c r="AU84" i="2"/>
  <c r="AT84" i="2"/>
  <c r="AR84" i="2"/>
  <c r="AG84" i="2"/>
  <c r="AV83" i="2"/>
  <c r="AU83" i="2"/>
  <c r="AR83" i="2"/>
  <c r="AT83" i="2" s="1"/>
  <c r="AG83" i="2"/>
  <c r="AV82" i="2"/>
  <c r="AR82" i="2"/>
  <c r="AT82" i="2" s="1"/>
  <c r="AG82" i="2"/>
  <c r="AU82" i="2" s="1"/>
  <c r="AV81" i="2"/>
  <c r="AU81" i="2"/>
  <c r="AR81" i="2"/>
  <c r="AT81" i="2" s="1"/>
  <c r="AG81" i="2"/>
  <c r="AV80" i="2"/>
  <c r="AU80" i="2"/>
  <c r="AT80" i="2"/>
  <c r="AR80" i="2"/>
  <c r="AG80" i="2"/>
  <c r="AV79" i="2"/>
  <c r="AU79" i="2"/>
  <c r="AR79" i="2"/>
  <c r="AT79" i="2" s="1"/>
  <c r="AG79" i="2"/>
  <c r="AV78" i="2"/>
  <c r="AR78" i="2"/>
  <c r="AT78" i="2" s="1"/>
  <c r="AG78" i="2"/>
  <c r="AU78" i="2" s="1"/>
  <c r="AV77" i="2"/>
  <c r="AU77" i="2"/>
  <c r="AR77" i="2"/>
  <c r="AT77" i="2" s="1"/>
  <c r="AG77" i="2"/>
  <c r="AV76" i="2"/>
  <c r="AU76" i="2"/>
  <c r="AT76" i="2"/>
  <c r="AR76" i="2"/>
  <c r="AG76" i="2"/>
  <c r="AV75" i="2"/>
  <c r="AU75" i="2"/>
  <c r="AR75" i="2"/>
  <c r="AT75" i="2" s="1"/>
  <c r="AG75" i="2"/>
  <c r="AV74" i="2"/>
  <c r="AR74" i="2"/>
  <c r="AT74" i="2" s="1"/>
  <c r="AG74" i="2"/>
  <c r="AU74" i="2" s="1"/>
  <c r="AV73" i="2"/>
  <c r="AU73" i="2"/>
  <c r="AR73" i="2"/>
  <c r="AT73" i="2" s="1"/>
  <c r="AG73" i="2"/>
  <c r="AV72" i="2"/>
  <c r="AU72" i="2"/>
  <c r="AT72" i="2"/>
  <c r="AR72" i="2"/>
  <c r="AG72" i="2"/>
  <c r="AV71" i="2"/>
  <c r="AU71" i="2"/>
  <c r="AR71" i="2"/>
  <c r="AT71" i="2" s="1"/>
  <c r="AG71" i="2"/>
  <c r="AV70" i="2"/>
  <c r="AR70" i="2"/>
  <c r="AT70" i="2" s="1"/>
  <c r="AG70" i="2"/>
  <c r="AU70" i="2" s="1"/>
  <c r="AV69" i="2"/>
  <c r="AU69" i="2"/>
  <c r="AR69" i="2"/>
  <c r="AT69" i="2" s="1"/>
  <c r="AG69" i="2"/>
  <c r="AV68" i="2"/>
  <c r="AU68" i="2"/>
  <c r="AT68" i="2"/>
  <c r="AR68" i="2"/>
  <c r="AG68" i="2"/>
  <c r="AV67" i="2"/>
  <c r="AU67" i="2"/>
  <c r="AR67" i="2"/>
  <c r="AT67" i="2" s="1"/>
  <c r="AG67" i="2"/>
  <c r="AV66" i="2"/>
  <c r="AR66" i="2"/>
  <c r="AT66" i="2" s="1"/>
  <c r="AG66" i="2"/>
  <c r="AU66" i="2" s="1"/>
  <c r="AV65" i="2"/>
  <c r="AU65" i="2"/>
  <c r="AR65" i="2"/>
  <c r="AT65" i="2" s="1"/>
  <c r="AG65" i="2"/>
  <c r="AV64" i="2"/>
  <c r="AU64" i="2"/>
  <c r="AT64" i="2"/>
  <c r="AR64" i="2"/>
  <c r="AG64" i="2"/>
  <c r="AV63" i="2"/>
  <c r="AU63" i="2"/>
  <c r="AR63" i="2"/>
  <c r="AT63" i="2" s="1"/>
  <c r="AG63" i="2"/>
  <c r="AV62" i="2"/>
  <c r="AR62" i="2"/>
  <c r="AT62" i="2" s="1"/>
  <c r="AG62" i="2"/>
  <c r="AU62" i="2" s="1"/>
  <c r="AV61" i="2"/>
  <c r="AU61" i="2"/>
  <c r="AR61" i="2"/>
  <c r="AT61" i="2" s="1"/>
  <c r="AG61" i="2"/>
  <c r="AV60" i="2"/>
  <c r="AU60" i="2"/>
  <c r="AT60" i="2"/>
  <c r="AR60" i="2"/>
  <c r="AG60" i="2"/>
  <c r="AV59" i="2"/>
  <c r="AU59" i="2"/>
  <c r="AR59" i="2"/>
  <c r="AT59" i="2" s="1"/>
  <c r="AG59" i="2"/>
  <c r="AV58" i="2"/>
  <c r="AR58" i="2"/>
  <c r="AT58" i="2" s="1"/>
  <c r="AG58" i="2"/>
  <c r="AU58" i="2" s="1"/>
  <c r="AV57" i="2"/>
  <c r="AU57" i="2"/>
  <c r="AR57" i="2"/>
  <c r="AT57" i="2" s="1"/>
  <c r="AG57" i="2"/>
  <c r="AV56" i="2"/>
  <c r="AU56" i="2"/>
  <c r="AT56" i="2"/>
  <c r="AR56" i="2"/>
  <c r="AG56" i="2"/>
  <c r="AV55" i="2"/>
  <c r="AU55" i="2"/>
  <c r="AR55" i="2"/>
  <c r="AT55" i="2" s="1"/>
  <c r="AG55" i="2"/>
  <c r="AV54" i="2"/>
  <c r="AR54" i="2"/>
  <c r="AT54" i="2" s="1"/>
  <c r="AG54" i="2"/>
  <c r="AU54" i="2" s="1"/>
  <c r="AV53" i="2"/>
  <c r="AU53" i="2"/>
  <c r="AR53" i="2"/>
  <c r="AT53" i="2" s="1"/>
  <c r="AG53" i="2"/>
  <c r="AV52" i="2"/>
  <c r="AU52" i="2"/>
  <c r="AT52" i="2"/>
  <c r="AR52" i="2"/>
  <c r="AG52" i="2"/>
  <c r="AV51" i="2"/>
  <c r="AU51" i="2"/>
  <c r="AR51" i="2"/>
  <c r="AT51" i="2" s="1"/>
  <c r="AG51" i="2"/>
  <c r="AV50" i="2"/>
  <c r="AR50" i="2"/>
  <c r="AT50" i="2" s="1"/>
  <c r="AG50" i="2"/>
  <c r="AU50" i="2" s="1"/>
  <c r="AV49" i="2"/>
  <c r="AU49" i="2"/>
  <c r="AR49" i="2"/>
  <c r="AT49" i="2" s="1"/>
  <c r="AG49" i="2"/>
  <c r="AV48" i="2"/>
  <c r="AU48" i="2"/>
  <c r="AT48" i="2"/>
  <c r="AR48" i="2"/>
  <c r="AG48" i="2"/>
  <c r="AV47" i="2"/>
  <c r="AU47" i="2"/>
  <c r="AR47" i="2"/>
  <c r="AT47" i="2" s="1"/>
  <c r="AG47" i="2"/>
  <c r="AV46" i="2"/>
  <c r="AR46" i="2"/>
  <c r="AT46" i="2" s="1"/>
  <c r="AG46" i="2"/>
  <c r="AU46" i="2" s="1"/>
  <c r="AV45" i="2"/>
  <c r="AU45" i="2"/>
  <c r="AR45" i="2"/>
  <c r="AT45" i="2" s="1"/>
  <c r="AG45" i="2"/>
  <c r="AV44" i="2"/>
  <c r="AU44" i="2"/>
  <c r="AT44" i="2"/>
  <c r="AR44" i="2"/>
  <c r="AG44" i="2"/>
  <c r="AV43" i="2"/>
  <c r="AU43" i="2"/>
  <c r="AR43" i="2"/>
  <c r="AT43" i="2" s="1"/>
  <c r="AG43" i="2"/>
  <c r="AV42" i="2"/>
  <c r="AR42" i="2"/>
  <c r="AT42" i="2" s="1"/>
  <c r="AG42" i="2"/>
  <c r="AU42" i="2" s="1"/>
  <c r="AV41" i="2"/>
  <c r="AU41" i="2"/>
  <c r="AR41" i="2"/>
  <c r="AT41" i="2" s="1"/>
  <c r="AG41" i="2"/>
  <c r="AV40" i="2"/>
  <c r="AU40" i="2"/>
  <c r="AT40" i="2"/>
  <c r="AR40" i="2"/>
  <c r="AG40" i="2"/>
  <c r="AV39" i="2"/>
  <c r="AU39" i="2"/>
  <c r="AR39" i="2"/>
  <c r="AT39" i="2" s="1"/>
  <c r="AG39" i="2"/>
  <c r="AV38" i="2"/>
  <c r="AR38" i="2"/>
  <c r="AT38" i="2" s="1"/>
  <c r="AG38" i="2"/>
  <c r="AU38" i="2" s="1"/>
  <c r="AV37" i="2"/>
  <c r="AU37" i="2"/>
  <c r="AR37" i="2"/>
  <c r="AT37" i="2" s="1"/>
  <c r="AG37" i="2"/>
  <c r="AV36" i="2"/>
  <c r="AU36" i="2"/>
  <c r="AT36" i="2"/>
  <c r="AR36" i="2"/>
  <c r="AG36" i="2"/>
  <c r="AV35" i="2"/>
  <c r="AU35" i="2"/>
  <c r="AR35" i="2"/>
  <c r="AT35" i="2" s="1"/>
  <c r="AG35" i="2"/>
  <c r="AV34" i="2"/>
  <c r="AR34" i="2"/>
  <c r="AT34" i="2" s="1"/>
  <c r="AG34" i="2"/>
  <c r="AU34" i="2" s="1"/>
  <c r="AV33" i="2"/>
  <c r="AU33" i="2"/>
  <c r="AR33" i="2"/>
  <c r="AT33" i="2" s="1"/>
  <c r="AG33" i="2"/>
  <c r="AV32" i="2"/>
  <c r="AU32" i="2"/>
  <c r="AT32" i="2"/>
  <c r="AR32" i="2"/>
  <c r="AG32" i="2"/>
  <c r="AV31" i="2"/>
  <c r="AU31" i="2"/>
  <c r="AR31" i="2"/>
  <c r="AT31" i="2" s="1"/>
  <c r="AG31" i="2"/>
  <c r="AV30" i="2"/>
  <c r="AR30" i="2"/>
  <c r="AT30" i="2" s="1"/>
  <c r="AG30" i="2"/>
  <c r="AU30" i="2" s="1"/>
  <c r="AV29" i="2"/>
  <c r="AU29" i="2"/>
  <c r="AR29" i="2"/>
  <c r="AT29" i="2" s="1"/>
  <c r="AG29" i="2"/>
  <c r="AV28" i="2"/>
  <c r="AU28" i="2"/>
  <c r="AT28" i="2"/>
  <c r="AR28" i="2"/>
  <c r="AG28" i="2"/>
  <c r="AV27" i="2"/>
  <c r="AU27" i="2"/>
  <c r="AR27" i="2"/>
  <c r="AT27" i="2" s="1"/>
  <c r="AG27" i="2"/>
  <c r="AV26" i="2"/>
  <c r="AR26" i="2"/>
  <c r="AT26" i="2" s="1"/>
  <c r="AG26" i="2"/>
  <c r="AU26" i="2" s="1"/>
  <c r="AV25" i="2"/>
  <c r="AU25" i="2"/>
  <c r="AR25" i="2"/>
  <c r="AT25" i="2" s="1"/>
  <c r="AG25" i="2"/>
  <c r="AV24" i="2"/>
  <c r="AU24" i="2"/>
  <c r="AT24" i="2"/>
  <c r="AR24" i="2"/>
  <c r="AG24" i="2"/>
  <c r="AV23" i="2"/>
  <c r="AU23" i="2"/>
  <c r="AR23" i="2"/>
  <c r="AT23" i="2" s="1"/>
  <c r="AG23" i="2"/>
  <c r="AV22" i="2"/>
  <c r="AR22" i="2"/>
  <c r="AT22" i="2" s="1"/>
  <c r="AG22" i="2"/>
  <c r="AU22" i="2" s="1"/>
  <c r="AV21" i="2"/>
  <c r="AU21" i="2"/>
  <c r="AR21" i="2"/>
  <c r="AT21" i="2" s="1"/>
  <c r="AG21" i="2"/>
  <c r="AV20" i="2"/>
  <c r="AU20" i="2"/>
  <c r="AT20" i="2"/>
  <c r="AR20" i="2"/>
  <c r="AG20" i="2"/>
  <c r="AV19" i="2"/>
  <c r="AU19" i="2"/>
  <c r="AR19" i="2"/>
  <c r="AT19" i="2" s="1"/>
  <c r="AG19" i="2"/>
  <c r="AV18" i="2"/>
  <c r="AR18" i="2"/>
  <c r="AT18" i="2" s="1"/>
  <c r="AG18" i="2"/>
  <c r="AU18" i="2" s="1"/>
  <c r="AV17" i="2"/>
  <c r="AU17" i="2"/>
  <c r="AR17" i="2"/>
  <c r="AT17" i="2" s="1"/>
  <c r="AG17" i="2"/>
  <c r="AV16" i="2"/>
  <c r="AU16" i="2"/>
  <c r="AT16" i="2"/>
  <c r="AR16" i="2"/>
  <c r="AG16" i="2"/>
  <c r="AV15" i="2"/>
  <c r="AU15" i="2"/>
  <c r="AR15" i="2"/>
  <c r="AT15" i="2" s="1"/>
  <c r="AG15" i="2"/>
  <c r="AV14" i="2"/>
  <c r="AR14" i="2"/>
  <c r="AT14" i="2" s="1"/>
  <c r="AG14" i="2"/>
  <c r="AU14" i="2" s="1"/>
  <c r="AV13" i="2"/>
  <c r="AU13" i="2"/>
  <c r="AR13" i="2"/>
  <c r="AT13" i="2" s="1"/>
  <c r="AG13" i="2"/>
  <c r="AV12" i="2"/>
  <c r="AU12" i="2"/>
  <c r="AT12" i="2"/>
  <c r="AR12" i="2"/>
  <c r="AG12" i="2"/>
  <c r="AV11" i="2"/>
  <c r="AU11" i="2"/>
  <c r="AR11" i="2"/>
  <c r="AT11" i="2" s="1"/>
  <c r="AG11" i="2"/>
  <c r="AV10" i="2"/>
  <c r="AR10" i="2"/>
  <c r="AT10" i="2" s="1"/>
  <c r="AG10" i="2"/>
  <c r="AU10" i="2" s="1"/>
  <c r="AV9" i="2"/>
  <c r="AU9" i="2"/>
  <c r="AR9" i="2"/>
  <c r="AT9" i="2" s="1"/>
  <c r="AG9" i="2"/>
  <c r="AV6" i="2"/>
  <c r="AV5" i="2"/>
  <c r="AV7" i="2" s="1"/>
  <c r="AV4" i="2"/>
</calcChain>
</file>

<file path=xl/sharedStrings.xml><?xml version="1.0" encoding="utf-8"?>
<sst xmlns="http://schemas.openxmlformats.org/spreadsheetml/2006/main" count="1058" uniqueCount="299">
  <si>
    <t>﻿# Id</t>
  </si>
  <si>
    <t>Clave</t>
  </si>
  <si>
    <t xml:space="preserve">Articulo </t>
  </si>
  <si>
    <t>Descripcion</t>
  </si>
  <si>
    <t>Demanda diaria</t>
  </si>
  <si>
    <t>Demanda anual</t>
  </si>
  <si>
    <t>Costo x pedido</t>
  </si>
  <si>
    <t>Costo x mantenimiento</t>
  </si>
  <si>
    <t>Tiempo de entrega</t>
  </si>
  <si>
    <t>Dias stock</t>
  </si>
  <si>
    <t>ene-24</t>
  </si>
  <si>
    <t>feb-24</t>
  </si>
  <si>
    <t>mar-24</t>
  </si>
  <si>
    <t>abr-24</t>
  </si>
  <si>
    <t>may-24</t>
  </si>
  <si>
    <t>jun-24</t>
  </si>
  <si>
    <t>Costo total</t>
  </si>
  <si>
    <t>Clasificacion</t>
  </si>
  <si>
    <t>Costo promedio</t>
  </si>
  <si>
    <t>EOQ</t>
  </si>
  <si>
    <t>Punto de reorden</t>
  </si>
  <si>
    <t>Costo unitario</t>
  </si>
  <si>
    <t>A-075</t>
  </si>
  <si>
    <t>PAQUETE DE MONOGRAFIAS</t>
  </si>
  <si>
    <t>KIT LAMINAS MAPAS BIOGRAFIAS</t>
  </si>
  <si>
    <t>A-007</t>
  </si>
  <si>
    <t>BLOCK TAMAÑO CARTA</t>
  </si>
  <si>
    <t>BLANCO C/80 HOJAS</t>
  </si>
  <si>
    <t>A-095</t>
  </si>
  <si>
    <t>SILICON EN BARRA</t>
  </si>
  <si>
    <t>SILICON DELGADO</t>
  </si>
  <si>
    <t>A-063</t>
  </si>
  <si>
    <t>MARCADOR PERMANENTE</t>
  </si>
  <si>
    <t>COLOR AZUL</t>
  </si>
  <si>
    <t>A-049</t>
  </si>
  <si>
    <t>HOJA COLOR</t>
  </si>
  <si>
    <t>T/CARTA PAQUETE C/1000</t>
  </si>
  <si>
    <t>A-013</t>
  </si>
  <si>
    <t>CALCULADORA</t>
  </si>
  <si>
    <t>BASICA</t>
  </si>
  <si>
    <t>A-093</t>
  </si>
  <si>
    <t>ROLLO KRAFT</t>
  </si>
  <si>
    <t>ROLLO C/ 15 KG</t>
  </si>
  <si>
    <t>A-089</t>
  </si>
  <si>
    <t>RAFIA</t>
  </si>
  <si>
    <t>PARA MANUALIDADES</t>
  </si>
  <si>
    <t>A-078</t>
  </si>
  <si>
    <t>PINCEL EN BOTE</t>
  </si>
  <si>
    <t>PINCEL BASICO C/144</t>
  </si>
  <si>
    <t>A-081</t>
  </si>
  <si>
    <t>PINTURAS PARA COLOREAR</t>
  </si>
  <si>
    <t>PINTURAS CORTAS BASICAS C/12</t>
  </si>
  <si>
    <t>A-001</t>
  </si>
  <si>
    <t>ACUARELA</t>
  </si>
  <si>
    <t>A-055</t>
  </si>
  <si>
    <t>LIBRETA PROFESIONAL COSIDA</t>
  </si>
  <si>
    <t>CUADRO 5 MM 100 HOJAS</t>
  </si>
  <si>
    <t>A-004</t>
  </si>
  <si>
    <t>BLOCK PAPEL ALBANENE</t>
  </si>
  <si>
    <t>BLOCK C/25</t>
  </si>
  <si>
    <t>A-070</t>
  </si>
  <si>
    <t>PAPEL CARBON</t>
  </si>
  <si>
    <t>PAQUETE C/100 PZAS</t>
  </si>
  <si>
    <t>A-014</t>
  </si>
  <si>
    <t>CIENTIFICA BASICA</t>
  </si>
  <si>
    <t>A-017</t>
  </si>
  <si>
    <t>CARPETA BLANCA T/CARTA</t>
  </si>
  <si>
    <t>DE 2 PULGADAS</t>
  </si>
  <si>
    <t>A-057</t>
  </si>
  <si>
    <t>LIBRETA TAQUIGRAFIA</t>
  </si>
  <si>
    <t>CORTA 70 HOJAS</t>
  </si>
  <si>
    <t>A-092</t>
  </si>
  <si>
    <t>ROLLO CONTAC</t>
  </si>
  <si>
    <t>ROLLO C/20 MTS</t>
  </si>
  <si>
    <t>A-020</t>
  </si>
  <si>
    <t>CARTULINA CAPLE</t>
  </si>
  <si>
    <t>PLIEGO EXTENDIDO</t>
  </si>
  <si>
    <t>A-023</t>
  </si>
  <si>
    <t>CARTULINA PASTEL</t>
  </si>
  <si>
    <t>PLIEGO EXTENDIDO AMARILLO</t>
  </si>
  <si>
    <t>A-083</t>
  </si>
  <si>
    <t>PLASTILINA BARRA 180 GR</t>
  </si>
  <si>
    <t>COLOR AMARILLO</t>
  </si>
  <si>
    <t>A-025</t>
  </si>
  <si>
    <t>CD</t>
  </si>
  <si>
    <t>TORRE C/50 PZAS</t>
  </si>
  <si>
    <t>A-040</t>
  </si>
  <si>
    <t>FOAMY DIAMANTADO</t>
  </si>
  <si>
    <t>T/CARTA C/10 PZAS</t>
  </si>
  <si>
    <t>A-082</t>
  </si>
  <si>
    <t>PISTOLA PARA SILICON</t>
  </si>
  <si>
    <t>PARA SILICON DELGADO</t>
  </si>
  <si>
    <t>A-076</t>
  </si>
  <si>
    <t>PEGAMENTO DE CONTACTO</t>
  </si>
  <si>
    <t>DE 2GR</t>
  </si>
  <si>
    <t>A-090</t>
  </si>
  <si>
    <t>RAYA C/80 HOJAS</t>
  </si>
  <si>
    <t>A-035</t>
  </si>
  <si>
    <t>CUTTER</t>
  </si>
  <si>
    <t>USO SIMPLE CHICO</t>
  </si>
  <si>
    <t>A-056</t>
  </si>
  <si>
    <t>LIBRETA PROFESIONAL ESPIRAL</t>
  </si>
  <si>
    <t>BLANCA 100 HOJAS</t>
  </si>
  <si>
    <t>A-100</t>
  </si>
  <si>
    <t>TIJERA ESCOLAR</t>
  </si>
  <si>
    <t>REGULAR</t>
  </si>
  <si>
    <t>A-048</t>
  </si>
  <si>
    <t>HOJA BLANCA</t>
  </si>
  <si>
    <t>T/CARTA PAQUETE C/500</t>
  </si>
  <si>
    <t>A-034</t>
  </si>
  <si>
    <t>CUADRO 7MM C/80 HOJAS</t>
  </si>
  <si>
    <t>A-085</t>
  </si>
  <si>
    <t>PORTA MINA</t>
  </si>
  <si>
    <t>PLASTICO 0.5</t>
  </si>
  <si>
    <t>A-016</t>
  </si>
  <si>
    <t>DE 1 PULGADA</t>
  </si>
  <si>
    <t>A-012</t>
  </si>
  <si>
    <t>BOLIGRAFO SURTIDO</t>
  </si>
  <si>
    <t>PAQ.C /10 PZAS</t>
  </si>
  <si>
    <t>A-033</t>
  </si>
  <si>
    <t>CUADRO 5MM C/80 HOJAS</t>
  </si>
  <si>
    <t>A-021</t>
  </si>
  <si>
    <t>CARTULINA FLUORESCENTE</t>
  </si>
  <si>
    <t>A-054</t>
  </si>
  <si>
    <t>LIBRETA ITALIANA ESPIRAL</t>
  </si>
  <si>
    <t>A-099</t>
  </si>
  <si>
    <t>SOBRE P/CORRESPONDENCIA</t>
  </si>
  <si>
    <t>T/CARTA C/100</t>
  </si>
  <si>
    <t>A-066</t>
  </si>
  <si>
    <t>METRO</t>
  </si>
  <si>
    <t>DE MADERA</t>
  </si>
  <si>
    <t>A-086</t>
  </si>
  <si>
    <t>PRITT TAK</t>
  </si>
  <si>
    <t>CUADRITOS ADHESIVOS</t>
  </si>
  <si>
    <t>A-051</t>
  </si>
  <si>
    <t>LAPIZ ADHESIVO</t>
  </si>
  <si>
    <t>BASICO 8 GR</t>
  </si>
  <si>
    <t>A-053</t>
  </si>
  <si>
    <t>LIBRETA FRANCESA CON ESPIRAL</t>
  </si>
  <si>
    <t>A-003</t>
  </si>
  <si>
    <t>ALBUM CUERPOS GEOMETRICOS</t>
  </si>
  <si>
    <t>DE CARTON</t>
  </si>
  <si>
    <t>A-028</t>
  </si>
  <si>
    <t>CINTA ADHESIVA MASKING</t>
  </si>
  <si>
    <t>CINTA DE 12 X 50</t>
  </si>
  <si>
    <t>A-022</t>
  </si>
  <si>
    <t>CARTULINA IRIS</t>
  </si>
  <si>
    <t>A-015</t>
  </si>
  <si>
    <t>DE 1/2 PULGADA</t>
  </si>
  <si>
    <t>A-067</t>
  </si>
  <si>
    <t>NOTAS ADHESIVAS</t>
  </si>
  <si>
    <t>CHICA C/200 HOJAS</t>
  </si>
  <si>
    <t>A-059</t>
  </si>
  <si>
    <t>MARCADOR CHECK P/BILLETES</t>
  </si>
  <si>
    <t>DETECTOR DE BILLETES FALSOS</t>
  </si>
  <si>
    <t>A-071</t>
  </si>
  <si>
    <t>PAPEL CASCARON</t>
  </si>
  <si>
    <t>DE 1/8</t>
  </si>
  <si>
    <t>A-032</t>
  </si>
  <si>
    <t>CUADERNO GRAPA 100 HOJAS</t>
  </si>
  <si>
    <t>F/ITALIANA BLANCA</t>
  </si>
  <si>
    <t>A-045</t>
  </si>
  <si>
    <t>GIS</t>
  </si>
  <si>
    <t>CAJILLA DE BLANCO</t>
  </si>
  <si>
    <t>A-002</t>
  </si>
  <si>
    <t>PREMIUN</t>
  </si>
  <si>
    <t>A-068</t>
  </si>
  <si>
    <t>OPALINA</t>
  </si>
  <si>
    <t>T/CARTA 125 GR</t>
  </si>
  <si>
    <t>A-041</t>
  </si>
  <si>
    <t>FOAMY SENCILLO</t>
  </si>
  <si>
    <t>T/CARTA C/24 PZAS</t>
  </si>
  <si>
    <t>A-079</t>
  </si>
  <si>
    <t>PINTURA CARTEL 20 ML</t>
  </si>
  <si>
    <t>COLOR AMARILLO CLARO</t>
  </si>
  <si>
    <t>A-037</t>
  </si>
  <si>
    <t>ENGRAPADORA</t>
  </si>
  <si>
    <t>MEDIA TIRA</t>
  </si>
  <si>
    <t>A-038</t>
  </si>
  <si>
    <t>ESFERA UNICEL</t>
  </si>
  <si>
    <t>N.0</t>
  </si>
  <si>
    <t>A-050</t>
  </si>
  <si>
    <t>JUEGO DE GEOMETRIA</t>
  </si>
  <si>
    <t>BASICO CHICO</t>
  </si>
  <si>
    <t>A-064</t>
  </si>
  <si>
    <t>MARCADOR PUNTO FINO</t>
  </si>
  <si>
    <t>A-027</t>
  </si>
  <si>
    <t>CINTA ADHESIVA ANCHA *GDE</t>
  </si>
  <si>
    <t>CINTA TRANSPARENTE C/150 MTS</t>
  </si>
  <si>
    <t>A-005</t>
  </si>
  <si>
    <t>BLOCK PAPEL MILIMETRICO</t>
  </si>
  <si>
    <t>A-062</t>
  </si>
  <si>
    <t>MARCADOR PARA PIZARRON</t>
  </si>
  <si>
    <t>A-096</t>
  </si>
  <si>
    <t>SILICON LIQUIDO</t>
  </si>
  <si>
    <t>DE 30 ML</t>
  </si>
  <si>
    <t>A-052</t>
  </si>
  <si>
    <t>LAPIZ DE ESCRITURA</t>
  </si>
  <si>
    <t>LAPIZ BICOLOR</t>
  </si>
  <si>
    <t>A-073</t>
  </si>
  <si>
    <t>PAPEL ILUSTRACION</t>
  </si>
  <si>
    <t>DE 1/8 BLANCO</t>
  </si>
  <si>
    <t>A-026</t>
  </si>
  <si>
    <t>CINTA ADHESIVA ANCHA *CH</t>
  </si>
  <si>
    <t>CINTA TRANSPARENTE C/50 MTS</t>
  </si>
  <si>
    <t>A-098</t>
  </si>
  <si>
    <t>SOBRE MANILA</t>
  </si>
  <si>
    <t>T/CARTA</t>
  </si>
  <si>
    <t>A-006</t>
  </si>
  <si>
    <t>BLOCK SOLICITUD EMPLEO</t>
  </si>
  <si>
    <t>A-044</t>
  </si>
  <si>
    <t>FOLDER INTENSO</t>
  </si>
  <si>
    <t>T/CARTA AMARILLO</t>
  </si>
  <si>
    <t>A-077</t>
  </si>
  <si>
    <t>PEGAMENTO LIQUIDO</t>
  </si>
  <si>
    <t>A-019</t>
  </si>
  <si>
    <t>CARTULINA BLANCA</t>
  </si>
  <si>
    <t>PLIEGO EXTENDIDO BLANCO</t>
  </si>
  <si>
    <t>A-039</t>
  </si>
  <si>
    <t>FICHAS DE TRABAJO</t>
  </si>
  <si>
    <t>3X5 RAYA/BLANCA</t>
  </si>
  <si>
    <t>A-018</t>
  </si>
  <si>
    <t>CARPETA PAPEL CREPE</t>
  </si>
  <si>
    <t xml:space="preserve">PLIEGO EXTENDIDO </t>
  </si>
  <si>
    <t>A-080</t>
  </si>
  <si>
    <t>PINTURA ESCOLAR DE 250 ML</t>
  </si>
  <si>
    <t>A-047</t>
  </si>
  <si>
    <t>GRAPA</t>
  </si>
  <si>
    <t>ESTANDAR</t>
  </si>
  <si>
    <t>A-010</t>
  </si>
  <si>
    <t>BOLIGRAFO MEDIANO</t>
  </si>
  <si>
    <t>COLOR VERDE</t>
  </si>
  <si>
    <t>A-058</t>
  </si>
  <si>
    <t>MARCADOR BASE AGUA</t>
  </si>
  <si>
    <t>A-011</t>
  </si>
  <si>
    <t>BOLIGRAFO RETRACTIL MEDIANO</t>
  </si>
  <si>
    <t>COLOR NEGRO</t>
  </si>
  <si>
    <t>A-024</t>
  </si>
  <si>
    <t>PLIEGO EXTENDIDO VERDE</t>
  </si>
  <si>
    <t>A-094</t>
  </si>
  <si>
    <t>SACAPUNTAS</t>
  </si>
  <si>
    <t>DE 1 ORIFICIO BASICO</t>
  </si>
  <si>
    <t>A-065</t>
  </si>
  <si>
    <t>MARCADOR RESALTADOR</t>
  </si>
  <si>
    <t>A-087</t>
  </si>
  <si>
    <t>PROTECTOR DE HOJAS</t>
  </si>
  <si>
    <t>A-091</t>
  </si>
  <si>
    <t>REGLA</t>
  </si>
  <si>
    <t>FLEXIBLE DE 30CM</t>
  </si>
  <si>
    <t>A-030</t>
  </si>
  <si>
    <t>CLIP MARIPOSA</t>
  </si>
  <si>
    <t>CAJILLA N.1 C/12 PZAS</t>
  </si>
  <si>
    <t>A-069</t>
  </si>
  <si>
    <t>PAPEL BOND</t>
  </si>
  <si>
    <t>A-084</t>
  </si>
  <si>
    <t>PLASTILINA C/10 COLORES</t>
  </si>
  <si>
    <t>CAJILLA C/10 BARRITAS</t>
  </si>
  <si>
    <t>A-031</t>
  </si>
  <si>
    <t>CORRECTOR</t>
  </si>
  <si>
    <t>LIQUIDO DE 20 ML</t>
  </si>
  <si>
    <t>A-029</t>
  </si>
  <si>
    <t>CLIP ESTANDAR</t>
  </si>
  <si>
    <t>CAJILLA N.1 C/100 PZAS</t>
  </si>
  <si>
    <t>A-043</t>
  </si>
  <si>
    <t>FOLDER DE CARTON T/OFICIO</t>
  </si>
  <si>
    <t>A-072</t>
  </si>
  <si>
    <t>PAPEL CHINA</t>
  </si>
  <si>
    <t>A-088</t>
  </si>
  <si>
    <t>PUNTILLAS</t>
  </si>
  <si>
    <t>PUNTO 0.5</t>
  </si>
  <si>
    <t>A-061</t>
  </si>
  <si>
    <t>MARCADOR LINEA ECONOMICA</t>
  </si>
  <si>
    <t>DOBLE PUNTA NEGRO</t>
  </si>
  <si>
    <t>A-036</t>
  </si>
  <si>
    <t>DIUREX ESCOLAR</t>
  </si>
  <si>
    <t>DIUREX 12 X 10</t>
  </si>
  <si>
    <t>A-008</t>
  </si>
  <si>
    <t>A-097</t>
  </si>
  <si>
    <t>SOBRE DE PLASTICO</t>
  </si>
  <si>
    <t>VERTICAL T/CARTA</t>
  </si>
  <si>
    <t>A-060</t>
  </si>
  <si>
    <t>MARCADOR DE CERA</t>
  </si>
  <si>
    <t>COLOR ROJO</t>
  </si>
  <si>
    <t>A-009</t>
  </si>
  <si>
    <t>COLOR MAGENTA</t>
  </si>
  <si>
    <t>A-042</t>
  </si>
  <si>
    <t>FOLDER DE CARTON T/CARTA</t>
  </si>
  <si>
    <t>A-046</t>
  </si>
  <si>
    <t>GOMA</t>
  </si>
  <si>
    <t>CHICA DE MIGAJON TIPO PAN</t>
  </si>
  <si>
    <t>A-074</t>
  </si>
  <si>
    <t>PAPEL LUSTRE</t>
  </si>
  <si>
    <t>PAPELERIA LA BONITA, S.A. DE C.V</t>
  </si>
  <si>
    <t>a</t>
  </si>
  <si>
    <t>b</t>
  </si>
  <si>
    <t>Tabla con clasificacion</t>
  </si>
  <si>
    <t>c</t>
  </si>
  <si>
    <t># Id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</si>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</sst>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0" fillId="0" borderId="0" xfId="0"/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W108"/>
  <sheetViews>
    <sheetView tabSelected="1" workbookViewId="0">
      <selection activeCell="X22" sqref="X22"/>
    </sheetView>
  </sheetViews>
  <sheetFormatPr baseColWidth="10" defaultColWidth="9.140625" defaultRowHeight="12.75" x14ac:dyDescent="0.2"/>
  <cols>
    <col min="2" max="2" width="32.140625" bestFit="1" customWidth="1"/>
    <col min="3" max="3" width="5.5703125" bestFit="1" customWidth="1"/>
    <col min="4" max="4" width="31.28515625" bestFit="1" customWidth="1"/>
    <col min="5" max="5" width="30.85546875" bestFit="1" customWidth="1"/>
    <col min="6" max="6" width="8" bestFit="1" customWidth="1"/>
    <col min="7" max="7" width="13.42578125" bestFit="1" customWidth="1"/>
    <col min="8" max="8" width="13.42578125" customWidth="1"/>
    <col min="9" max="9" width="12.85546875" bestFit="1" customWidth="1"/>
    <col min="10" max="10" width="19.140625" bestFit="1" customWidth="1"/>
    <col min="11" max="11" width="16.140625" bestFit="1" customWidth="1"/>
    <col min="12" max="12" width="16" customWidth="1"/>
    <col min="13" max="18" width="7.42578125" bestFit="1" customWidth="1"/>
    <col min="19" max="20" width="10.7109375" bestFit="1" customWidth="1"/>
    <col min="21" max="21" width="11.85546875" bestFit="1" customWidth="1"/>
    <col min="22" max="22" width="10.7109375" bestFit="1" customWidth="1"/>
    <col min="23" max="23" width="14.5703125" bestFit="1" customWidth="1"/>
    <col min="27" max="27" width="22" customWidth="1"/>
    <col min="28" max="28" width="7" customWidth="1"/>
    <col min="29" max="30" width="30" customWidth="1"/>
    <col min="31" max="31" width="16" customWidth="1"/>
    <col min="32" max="32" width="15" customWidth="1"/>
    <col min="33" max="33" width="16" customWidth="1"/>
    <col min="34" max="34" width="23" customWidth="1"/>
    <col min="35" max="35" width="19" customWidth="1"/>
    <col min="36" max="36" width="12" customWidth="1"/>
    <col min="37" max="42" width="8" customWidth="1"/>
    <col min="43" max="43" width="13" customWidth="1"/>
    <col min="44" max="44" width="15" customWidth="1"/>
    <col min="45" max="46" width="20" customWidth="1"/>
    <col min="47" max="47" width="18" customWidth="1"/>
    <col min="48" max="48" width="2" customWidth="1"/>
  </cols>
  <sheetData>
    <row r="6" spans="2:23" x14ac:dyDescent="0.2"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8" spans="2:23" ht="12.95" customHeight="1" x14ac:dyDescent="0.2">
      <c r="B8" s="10" t="s">
        <v>0</v>
      </c>
      <c r="C8" s="10" t="s">
        <v>1</v>
      </c>
      <c r="D8" s="10" t="s">
        <v>2</v>
      </c>
      <c r="E8" s="10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0" t="s">
        <v>10</v>
      </c>
      <c r="M8" s="10" t="s">
        <v>11</v>
      </c>
      <c r="N8" s="10" t="s">
        <v>12</v>
      </c>
      <c r="O8" s="10" t="s">
        <v>13</v>
      </c>
      <c r="P8" s="10" t="s">
        <v>14</v>
      </c>
      <c r="Q8" s="10" t="s">
        <v>15</v>
      </c>
      <c r="R8" s="11" t="s">
        <v>16</v>
      </c>
      <c r="S8" s="11" t="s">
        <v>17</v>
      </c>
      <c r="T8" s="11" t="s">
        <v>18</v>
      </c>
      <c r="U8" s="12" t="s">
        <v>19</v>
      </c>
      <c r="V8" s="11" t="s">
        <v>20</v>
      </c>
    </row>
    <row r="9" spans="2:23" x14ac:dyDescent="0.2">
      <c r="B9" s="1">
        <v>1</v>
      </c>
      <c r="C9" s="13" t="s">
        <v>22</v>
      </c>
      <c r="D9" s="13" t="s">
        <v>23</v>
      </c>
      <c r="E9" s="13" t="s">
        <v>24</v>
      </c>
      <c r="F9" s="5">
        <v>131</v>
      </c>
      <c r="G9" s="5">
        <v>47815</v>
      </c>
      <c r="H9" s="5">
        <v>767</v>
      </c>
      <c r="I9" s="5">
        <v>999</v>
      </c>
      <c r="J9" s="5">
        <v>7</v>
      </c>
      <c r="K9" s="5">
        <v>12</v>
      </c>
      <c r="L9" s="5">
        <v>238</v>
      </c>
      <c r="M9" s="5">
        <v>843</v>
      </c>
      <c r="N9" s="5">
        <v>2035</v>
      </c>
      <c r="O9" s="5">
        <v>4672</v>
      </c>
      <c r="P9" s="5">
        <v>851</v>
      </c>
      <c r="Q9" s="5">
        <v>3342</v>
      </c>
      <c r="R9" s="6"/>
      <c r="S9" s="6"/>
      <c r="T9" s="6"/>
      <c r="U9" s="6"/>
      <c r="W9" s="6"/>
    </row>
    <row r="10" spans="2:23" x14ac:dyDescent="0.2">
      <c r="B10" s="1">
        <v>2</v>
      </c>
      <c r="C10" s="13" t="s">
        <v>28</v>
      </c>
      <c r="D10" s="13" t="s">
        <v>29</v>
      </c>
      <c r="E10" s="13" t="s">
        <v>30</v>
      </c>
      <c r="F10" s="5">
        <v>203</v>
      </c>
      <c r="G10" s="5">
        <v>74095</v>
      </c>
      <c r="H10" s="5">
        <v>4568</v>
      </c>
      <c r="I10" s="5">
        <v>237</v>
      </c>
      <c r="J10" s="5">
        <v>3</v>
      </c>
      <c r="K10" s="5">
        <v>14</v>
      </c>
      <c r="L10" s="5">
        <v>3750</v>
      </c>
      <c r="M10" s="5">
        <v>1162</v>
      </c>
      <c r="N10" s="5">
        <v>1460</v>
      </c>
      <c r="O10" s="5">
        <v>4214</v>
      </c>
      <c r="P10" s="5">
        <v>1221</v>
      </c>
      <c r="Q10" s="5">
        <v>4086</v>
      </c>
      <c r="R10" s="6"/>
      <c r="S10" s="6"/>
      <c r="T10" s="6"/>
      <c r="U10" s="6"/>
      <c r="W10" s="6"/>
    </row>
    <row r="11" spans="2:23" x14ac:dyDescent="0.2">
      <c r="B11" s="1">
        <v>3</v>
      </c>
      <c r="C11" s="13" t="s">
        <v>34</v>
      </c>
      <c r="D11" s="13" t="s">
        <v>35</v>
      </c>
      <c r="E11" s="13" t="s">
        <v>36</v>
      </c>
      <c r="F11" s="5">
        <v>14</v>
      </c>
      <c r="G11" s="5">
        <v>5110</v>
      </c>
      <c r="H11" s="5">
        <v>1245</v>
      </c>
      <c r="I11" s="5">
        <v>283</v>
      </c>
      <c r="J11" s="5">
        <v>7</v>
      </c>
      <c r="K11" s="5">
        <v>8</v>
      </c>
      <c r="L11" s="5">
        <v>3944</v>
      </c>
      <c r="M11" s="5">
        <v>204</v>
      </c>
      <c r="N11" s="5">
        <v>2880</v>
      </c>
      <c r="O11" s="5">
        <v>368</v>
      </c>
      <c r="P11" s="5">
        <v>2307</v>
      </c>
      <c r="Q11" s="5">
        <v>4828</v>
      </c>
      <c r="R11" s="6"/>
      <c r="S11" s="6"/>
      <c r="T11" s="6"/>
      <c r="U11" s="6"/>
      <c r="W11" s="6"/>
    </row>
    <row r="12" spans="2:23" x14ac:dyDescent="0.2">
      <c r="B12" s="1">
        <v>4</v>
      </c>
      <c r="C12" s="13" t="s">
        <v>40</v>
      </c>
      <c r="D12" s="13" t="s">
        <v>41</v>
      </c>
      <c r="E12" s="13" t="s">
        <v>42</v>
      </c>
      <c r="F12" s="5">
        <v>38</v>
      </c>
      <c r="G12" s="5">
        <v>13870</v>
      </c>
      <c r="H12" s="5">
        <v>4285</v>
      </c>
      <c r="I12" s="5">
        <v>1524</v>
      </c>
      <c r="J12" s="5">
        <v>14</v>
      </c>
      <c r="K12" s="5">
        <v>7</v>
      </c>
      <c r="L12" s="5">
        <v>4805</v>
      </c>
      <c r="M12" s="5">
        <v>1865</v>
      </c>
      <c r="N12" s="5">
        <v>4751</v>
      </c>
      <c r="O12" s="5">
        <v>122</v>
      </c>
      <c r="P12" s="5">
        <v>4933</v>
      </c>
      <c r="Q12" s="5">
        <v>3056</v>
      </c>
      <c r="R12" s="6"/>
      <c r="S12" s="6"/>
      <c r="T12" s="6"/>
      <c r="U12" s="6"/>
      <c r="W12" s="6"/>
    </row>
    <row r="13" spans="2:23" x14ac:dyDescent="0.2">
      <c r="B13" s="1">
        <v>5</v>
      </c>
      <c r="C13" s="13" t="s">
        <v>46</v>
      </c>
      <c r="D13" s="13" t="s">
        <v>47</v>
      </c>
      <c r="E13" s="13" t="s">
        <v>48</v>
      </c>
      <c r="F13" s="5">
        <v>174</v>
      </c>
      <c r="G13" s="5">
        <v>63510</v>
      </c>
      <c r="H13" s="5">
        <v>3819</v>
      </c>
      <c r="I13" s="5">
        <v>1453</v>
      </c>
      <c r="J13" s="5">
        <v>11</v>
      </c>
      <c r="K13" s="5">
        <v>10</v>
      </c>
      <c r="L13" s="5">
        <v>4724</v>
      </c>
      <c r="M13" s="5">
        <v>206</v>
      </c>
      <c r="N13" s="5">
        <v>725</v>
      </c>
      <c r="O13" s="5">
        <v>220</v>
      </c>
      <c r="P13" s="5">
        <v>3531</v>
      </c>
      <c r="Q13" s="5">
        <v>2050</v>
      </c>
      <c r="R13" s="6"/>
      <c r="S13" s="6"/>
      <c r="T13" s="6"/>
      <c r="U13" s="6"/>
      <c r="W13" s="6"/>
    </row>
    <row r="14" spans="2:23" x14ac:dyDescent="0.2">
      <c r="B14" s="1">
        <v>6</v>
      </c>
      <c r="C14" s="13" t="s">
        <v>49</v>
      </c>
      <c r="D14" s="13" t="s">
        <v>50</v>
      </c>
      <c r="E14" s="13" t="s">
        <v>51</v>
      </c>
      <c r="F14" s="5">
        <v>431</v>
      </c>
      <c r="G14" s="5">
        <v>157315</v>
      </c>
      <c r="H14" s="5">
        <v>2845</v>
      </c>
      <c r="I14" s="5">
        <v>884</v>
      </c>
      <c r="J14" s="5">
        <v>12</v>
      </c>
      <c r="K14" s="5">
        <v>6</v>
      </c>
      <c r="L14" s="5">
        <v>4571</v>
      </c>
      <c r="M14" s="5">
        <v>4419</v>
      </c>
      <c r="N14" s="5">
        <v>1194</v>
      </c>
      <c r="O14" s="5">
        <v>2241</v>
      </c>
      <c r="P14" s="5">
        <v>3385</v>
      </c>
      <c r="Q14" s="5">
        <v>4986</v>
      </c>
      <c r="R14" s="6"/>
      <c r="S14" s="6"/>
      <c r="T14" s="6"/>
      <c r="U14" s="6"/>
      <c r="W14" s="6"/>
    </row>
    <row r="15" spans="2:23" x14ac:dyDescent="0.2">
      <c r="B15" s="1">
        <v>7</v>
      </c>
      <c r="C15" s="13" t="s">
        <v>54</v>
      </c>
      <c r="D15" s="13" t="s">
        <v>55</v>
      </c>
      <c r="E15" s="13" t="s">
        <v>56</v>
      </c>
      <c r="F15" s="5">
        <v>348</v>
      </c>
      <c r="G15" s="5">
        <v>127020</v>
      </c>
      <c r="H15" s="5">
        <v>639</v>
      </c>
      <c r="I15" s="5">
        <v>1631</v>
      </c>
      <c r="J15" s="5">
        <v>13</v>
      </c>
      <c r="K15" s="5">
        <v>13</v>
      </c>
      <c r="L15" s="5">
        <v>2830</v>
      </c>
      <c r="M15" s="5">
        <v>2984</v>
      </c>
      <c r="N15" s="5">
        <v>4563</v>
      </c>
      <c r="O15" s="5">
        <v>1976</v>
      </c>
      <c r="P15" s="5">
        <v>3543</v>
      </c>
      <c r="Q15" s="5">
        <v>969</v>
      </c>
      <c r="R15" s="6"/>
      <c r="S15" s="6"/>
      <c r="T15" s="6"/>
      <c r="U15" s="6"/>
      <c r="W15" s="6"/>
    </row>
    <row r="16" spans="2:23" x14ac:dyDescent="0.2">
      <c r="B16" s="1">
        <v>8</v>
      </c>
      <c r="C16" s="13" t="s">
        <v>60</v>
      </c>
      <c r="D16" s="13" t="s">
        <v>61</v>
      </c>
      <c r="E16" s="13" t="s">
        <v>62</v>
      </c>
      <c r="F16" s="5">
        <v>145</v>
      </c>
      <c r="G16" s="5">
        <v>52925</v>
      </c>
      <c r="H16" s="5">
        <v>2879</v>
      </c>
      <c r="I16" s="5">
        <v>1975</v>
      </c>
      <c r="J16" s="5">
        <v>2</v>
      </c>
      <c r="K16" s="5">
        <v>15</v>
      </c>
      <c r="L16" s="5">
        <v>4953</v>
      </c>
      <c r="M16" s="5">
        <v>314</v>
      </c>
      <c r="N16" s="5">
        <v>3931</v>
      </c>
      <c r="O16" s="5">
        <v>4263</v>
      </c>
      <c r="P16" s="5">
        <v>3634</v>
      </c>
      <c r="Q16" s="5">
        <v>2772</v>
      </c>
      <c r="R16" s="6"/>
      <c r="S16" s="6"/>
      <c r="T16" s="6"/>
      <c r="U16" s="6"/>
      <c r="W16" s="6"/>
    </row>
    <row r="17" spans="2:23" x14ac:dyDescent="0.2">
      <c r="B17" s="1">
        <v>9</v>
      </c>
      <c r="C17" s="13" t="s">
        <v>63</v>
      </c>
      <c r="D17" s="13" t="s">
        <v>38</v>
      </c>
      <c r="E17" s="13" t="s">
        <v>64</v>
      </c>
      <c r="F17" s="5">
        <v>374</v>
      </c>
      <c r="G17" s="5">
        <v>136510</v>
      </c>
      <c r="H17" s="5">
        <v>4236</v>
      </c>
      <c r="I17" s="5">
        <v>1083</v>
      </c>
      <c r="J17" s="5">
        <v>10</v>
      </c>
      <c r="K17" s="5">
        <v>4</v>
      </c>
      <c r="L17" s="5">
        <v>2254</v>
      </c>
      <c r="M17" s="5">
        <v>4566</v>
      </c>
      <c r="N17" s="5">
        <v>4146</v>
      </c>
      <c r="O17" s="5">
        <v>467</v>
      </c>
      <c r="P17" s="5">
        <v>1313</v>
      </c>
      <c r="Q17" s="5">
        <v>2154</v>
      </c>
      <c r="R17" s="6"/>
      <c r="S17" s="6"/>
      <c r="T17" s="6"/>
      <c r="U17" s="6"/>
      <c r="W17" s="6"/>
    </row>
    <row r="18" spans="2:23" x14ac:dyDescent="0.2">
      <c r="B18" s="1">
        <v>10</v>
      </c>
      <c r="C18" s="13" t="s">
        <v>65</v>
      </c>
      <c r="D18" s="13" t="s">
        <v>66</v>
      </c>
      <c r="E18" s="13" t="s">
        <v>67</v>
      </c>
      <c r="F18" s="5">
        <v>330</v>
      </c>
      <c r="G18" s="5">
        <v>120450</v>
      </c>
      <c r="H18" s="5">
        <v>4935</v>
      </c>
      <c r="I18" s="5">
        <v>168</v>
      </c>
      <c r="J18" s="5">
        <v>6</v>
      </c>
      <c r="K18" s="5">
        <v>7</v>
      </c>
      <c r="L18" s="5">
        <v>2335</v>
      </c>
      <c r="M18" s="5">
        <v>3321</v>
      </c>
      <c r="N18" s="5">
        <v>1086</v>
      </c>
      <c r="O18" s="5">
        <v>2670</v>
      </c>
      <c r="P18" s="5">
        <v>1548</v>
      </c>
      <c r="Q18" s="5">
        <v>2148</v>
      </c>
      <c r="R18" s="6"/>
      <c r="S18" s="6"/>
      <c r="T18" s="6"/>
      <c r="U18" s="6"/>
      <c r="W18" s="6"/>
    </row>
    <row r="19" spans="2:23" x14ac:dyDescent="0.2">
      <c r="B19" s="1">
        <v>11</v>
      </c>
      <c r="C19" s="13" t="s">
        <v>71</v>
      </c>
      <c r="D19" s="13" t="s">
        <v>72</v>
      </c>
      <c r="E19" s="13" t="s">
        <v>73</v>
      </c>
      <c r="F19" s="5">
        <v>351</v>
      </c>
      <c r="G19" s="5">
        <v>128115</v>
      </c>
      <c r="H19" s="5">
        <v>3875</v>
      </c>
      <c r="I19" s="5">
        <v>645</v>
      </c>
      <c r="J19" s="5">
        <v>3</v>
      </c>
      <c r="K19" s="5">
        <v>14</v>
      </c>
      <c r="L19" s="5">
        <v>3451</v>
      </c>
      <c r="M19" s="5">
        <v>2284</v>
      </c>
      <c r="N19" s="5">
        <v>3687</v>
      </c>
      <c r="O19" s="5">
        <v>1831</v>
      </c>
      <c r="P19" s="5">
        <v>3452</v>
      </c>
      <c r="Q19" s="5">
        <v>4427</v>
      </c>
      <c r="R19" s="6"/>
      <c r="S19" s="6"/>
      <c r="T19" s="6"/>
      <c r="U19" s="6"/>
      <c r="W19" s="6"/>
    </row>
    <row r="20" spans="2:23" x14ac:dyDescent="0.2">
      <c r="B20" s="1">
        <v>12</v>
      </c>
      <c r="C20" s="13" t="s">
        <v>37</v>
      </c>
      <c r="D20" s="13" t="s">
        <v>38</v>
      </c>
      <c r="E20" s="13" t="s">
        <v>39</v>
      </c>
      <c r="F20" s="5">
        <v>154</v>
      </c>
      <c r="G20" s="5">
        <v>56210</v>
      </c>
      <c r="H20" s="5">
        <v>2608</v>
      </c>
      <c r="I20" s="5">
        <v>1897</v>
      </c>
      <c r="J20" s="5">
        <v>3</v>
      </c>
      <c r="K20" s="5">
        <v>6</v>
      </c>
      <c r="L20" s="5">
        <v>3896</v>
      </c>
      <c r="M20" s="5">
        <v>4638</v>
      </c>
      <c r="N20" s="5">
        <v>4367</v>
      </c>
      <c r="O20" s="5">
        <v>1997</v>
      </c>
      <c r="P20" s="5">
        <v>4060</v>
      </c>
      <c r="Q20" s="5">
        <v>1999</v>
      </c>
      <c r="R20" s="6"/>
      <c r="S20" s="6"/>
      <c r="T20" s="6"/>
      <c r="U20" s="6"/>
      <c r="W20" s="6"/>
    </row>
    <row r="21" spans="2:23" x14ac:dyDescent="0.2">
      <c r="B21" s="1">
        <v>13</v>
      </c>
      <c r="C21" s="13" t="s">
        <v>80</v>
      </c>
      <c r="D21" s="13" t="s">
        <v>81</v>
      </c>
      <c r="E21" s="13" t="s">
        <v>82</v>
      </c>
      <c r="F21" s="5">
        <v>336</v>
      </c>
      <c r="G21" s="5">
        <v>122640</v>
      </c>
      <c r="H21" s="5">
        <v>2879</v>
      </c>
      <c r="I21" s="5">
        <v>152</v>
      </c>
      <c r="J21" s="5">
        <v>9</v>
      </c>
      <c r="K21" s="5">
        <v>4</v>
      </c>
      <c r="L21" s="5">
        <v>340</v>
      </c>
      <c r="M21" s="5">
        <v>4492</v>
      </c>
      <c r="N21" s="5">
        <v>2054</v>
      </c>
      <c r="O21" s="5">
        <v>748</v>
      </c>
      <c r="P21" s="5">
        <v>2720</v>
      </c>
      <c r="Q21" s="5">
        <v>4782</v>
      </c>
      <c r="R21" s="6"/>
      <c r="S21" s="6"/>
      <c r="T21" s="6"/>
      <c r="U21" s="6"/>
      <c r="W21" s="6"/>
    </row>
    <row r="22" spans="2:23" x14ac:dyDescent="0.2">
      <c r="B22" s="1">
        <v>14</v>
      </c>
      <c r="C22" s="13" t="s">
        <v>83</v>
      </c>
      <c r="D22" s="13" t="s">
        <v>84</v>
      </c>
      <c r="E22" s="13" t="s">
        <v>85</v>
      </c>
      <c r="F22" s="5">
        <v>226</v>
      </c>
      <c r="G22" s="5">
        <v>82490</v>
      </c>
      <c r="H22" s="5">
        <v>1024</v>
      </c>
      <c r="I22" s="5">
        <v>1573</v>
      </c>
      <c r="J22" s="5">
        <v>7</v>
      </c>
      <c r="K22" s="5">
        <v>8</v>
      </c>
      <c r="L22" s="5">
        <v>2024</v>
      </c>
      <c r="M22" s="5">
        <v>4490</v>
      </c>
      <c r="N22" s="5">
        <v>2565</v>
      </c>
      <c r="O22" s="5">
        <v>1639</v>
      </c>
      <c r="P22" s="5">
        <v>4265</v>
      </c>
      <c r="Q22" s="5">
        <v>3873</v>
      </c>
      <c r="R22" s="6"/>
      <c r="S22" s="6"/>
      <c r="T22" s="6"/>
      <c r="U22" s="6"/>
      <c r="W22" s="6"/>
    </row>
    <row r="23" spans="2:23" x14ac:dyDescent="0.2">
      <c r="B23" s="1">
        <v>15</v>
      </c>
      <c r="C23" s="13" t="s">
        <v>89</v>
      </c>
      <c r="D23" s="13" t="s">
        <v>90</v>
      </c>
      <c r="E23" s="13" t="s">
        <v>91</v>
      </c>
      <c r="F23" s="5">
        <v>310</v>
      </c>
      <c r="G23" s="5">
        <v>113150</v>
      </c>
      <c r="H23" s="5">
        <v>3056</v>
      </c>
      <c r="I23" s="5">
        <v>304</v>
      </c>
      <c r="J23" s="5">
        <v>5</v>
      </c>
      <c r="K23" s="5">
        <v>4</v>
      </c>
      <c r="L23" s="5">
        <v>179</v>
      </c>
      <c r="M23" s="5">
        <v>1504</v>
      </c>
      <c r="N23" s="5">
        <v>1029</v>
      </c>
      <c r="O23" s="5">
        <v>594</v>
      </c>
      <c r="P23" s="5">
        <v>482</v>
      </c>
      <c r="Q23" s="5">
        <v>2650</v>
      </c>
      <c r="R23" s="6"/>
      <c r="S23" s="6"/>
      <c r="T23" s="6"/>
      <c r="U23" s="6"/>
      <c r="W23" s="6"/>
    </row>
    <row r="24" spans="2:23" x14ac:dyDescent="0.2">
      <c r="B24" s="1">
        <v>16</v>
      </c>
      <c r="C24" s="13" t="s">
        <v>95</v>
      </c>
      <c r="D24" s="13" t="s">
        <v>96</v>
      </c>
      <c r="E24" s="13" t="s">
        <v>96</v>
      </c>
      <c r="F24" s="5">
        <v>141</v>
      </c>
      <c r="G24" s="5">
        <v>51465</v>
      </c>
      <c r="H24" s="5">
        <v>1681</v>
      </c>
      <c r="I24" s="5">
        <v>225</v>
      </c>
      <c r="J24" s="5">
        <v>12</v>
      </c>
      <c r="K24" s="5">
        <v>8</v>
      </c>
      <c r="L24" s="5">
        <v>185</v>
      </c>
      <c r="M24" s="5">
        <v>2736</v>
      </c>
      <c r="N24" s="5">
        <v>3271</v>
      </c>
      <c r="O24" s="5">
        <v>274</v>
      </c>
      <c r="P24" s="5">
        <v>4894</v>
      </c>
      <c r="Q24" s="5">
        <v>676</v>
      </c>
      <c r="R24" s="6"/>
      <c r="S24" s="6"/>
      <c r="T24" s="6"/>
      <c r="U24" s="6"/>
      <c r="W24" s="6"/>
    </row>
    <row r="25" spans="2:23" x14ac:dyDescent="0.2">
      <c r="B25" s="1">
        <v>17</v>
      </c>
      <c r="C25" s="13" t="s">
        <v>100</v>
      </c>
      <c r="D25" s="13" t="s">
        <v>101</v>
      </c>
      <c r="E25" s="13" t="s">
        <v>102</v>
      </c>
      <c r="F25" s="5">
        <v>301</v>
      </c>
      <c r="G25" s="5">
        <v>109865</v>
      </c>
      <c r="H25" s="5">
        <v>3424</v>
      </c>
      <c r="I25" s="5">
        <v>1870</v>
      </c>
      <c r="J25" s="5">
        <v>10</v>
      </c>
      <c r="K25" s="5">
        <v>9</v>
      </c>
      <c r="L25" s="5">
        <v>1571</v>
      </c>
      <c r="M25" s="5">
        <v>2774</v>
      </c>
      <c r="N25" s="5">
        <v>1637</v>
      </c>
      <c r="O25" s="5">
        <v>2234</v>
      </c>
      <c r="P25" s="5">
        <v>1810</v>
      </c>
      <c r="Q25" s="5">
        <v>4297</v>
      </c>
      <c r="R25" s="6"/>
      <c r="S25" s="6"/>
      <c r="T25" s="6"/>
      <c r="U25" s="6"/>
      <c r="W25" s="6"/>
    </row>
    <row r="26" spans="2:23" x14ac:dyDescent="0.2">
      <c r="B26" s="1">
        <v>18</v>
      </c>
      <c r="C26" s="13" t="s">
        <v>106</v>
      </c>
      <c r="D26" s="13" t="s">
        <v>107</v>
      </c>
      <c r="E26" s="13" t="s">
        <v>108</v>
      </c>
      <c r="F26" s="5">
        <v>79</v>
      </c>
      <c r="G26" s="5">
        <v>28835</v>
      </c>
      <c r="H26" s="5">
        <v>4585</v>
      </c>
      <c r="I26" s="5">
        <v>142</v>
      </c>
      <c r="J26" s="5">
        <v>7</v>
      </c>
      <c r="K26" s="5">
        <v>12</v>
      </c>
      <c r="L26" s="5">
        <v>316</v>
      </c>
      <c r="M26" s="5">
        <v>1974</v>
      </c>
      <c r="N26" s="5">
        <v>2679</v>
      </c>
      <c r="O26" s="5">
        <v>3903</v>
      </c>
      <c r="P26" s="5">
        <v>557</v>
      </c>
      <c r="Q26" s="5">
        <v>725</v>
      </c>
      <c r="R26" s="6"/>
      <c r="S26" s="6"/>
      <c r="T26" s="6"/>
      <c r="U26" s="6"/>
      <c r="W26" s="6"/>
    </row>
    <row r="27" spans="2:23" x14ac:dyDescent="0.2">
      <c r="B27" s="1">
        <v>19</v>
      </c>
      <c r="C27" s="13" t="s">
        <v>109</v>
      </c>
      <c r="D27" s="13" t="s">
        <v>110</v>
      </c>
      <c r="E27" s="13" t="s">
        <v>110</v>
      </c>
      <c r="F27" s="5">
        <v>261</v>
      </c>
      <c r="G27" s="5">
        <v>95265</v>
      </c>
      <c r="H27" s="5">
        <v>355</v>
      </c>
      <c r="I27" s="5">
        <v>1875</v>
      </c>
      <c r="J27" s="5">
        <v>9</v>
      </c>
      <c r="K27" s="5">
        <v>1</v>
      </c>
      <c r="L27" s="5">
        <v>1783</v>
      </c>
      <c r="M27" s="5">
        <v>1466</v>
      </c>
      <c r="N27" s="5">
        <v>112</v>
      </c>
      <c r="O27" s="5">
        <v>4443</v>
      </c>
      <c r="P27" s="5">
        <v>3713</v>
      </c>
      <c r="Q27" s="5">
        <v>3400</v>
      </c>
      <c r="R27" s="6"/>
      <c r="S27" s="6"/>
      <c r="T27" s="6"/>
      <c r="U27" s="6"/>
      <c r="W27" s="6"/>
    </row>
    <row r="28" spans="2:23" x14ac:dyDescent="0.2">
      <c r="B28" s="1">
        <v>20</v>
      </c>
      <c r="C28" s="13" t="s">
        <v>114</v>
      </c>
      <c r="D28" s="13" t="s">
        <v>66</v>
      </c>
      <c r="E28" s="13" t="s">
        <v>115</v>
      </c>
      <c r="F28" s="5">
        <v>424</v>
      </c>
      <c r="G28" s="5">
        <v>154760</v>
      </c>
      <c r="H28" s="5">
        <v>4904</v>
      </c>
      <c r="I28" s="5">
        <v>210</v>
      </c>
      <c r="J28" s="5">
        <v>1</v>
      </c>
      <c r="K28" s="5">
        <v>15</v>
      </c>
      <c r="L28" s="5">
        <v>4388</v>
      </c>
      <c r="M28" s="5">
        <v>1779</v>
      </c>
      <c r="N28" s="5">
        <v>4585</v>
      </c>
      <c r="O28" s="5">
        <v>1363</v>
      </c>
      <c r="P28" s="5">
        <v>1045</v>
      </c>
      <c r="Q28" s="5">
        <v>913</v>
      </c>
      <c r="R28" s="6"/>
      <c r="S28" s="6"/>
      <c r="T28" s="6"/>
      <c r="U28" s="6"/>
      <c r="W28" s="6"/>
    </row>
    <row r="29" spans="2:23" x14ac:dyDescent="0.2">
      <c r="B29" s="1">
        <v>21</v>
      </c>
      <c r="C29" s="13" t="s">
        <v>119</v>
      </c>
      <c r="D29" s="13" t="s">
        <v>120</v>
      </c>
      <c r="E29" s="13" t="s">
        <v>120</v>
      </c>
      <c r="F29" s="5">
        <v>284</v>
      </c>
      <c r="G29" s="5">
        <v>103660</v>
      </c>
      <c r="H29" s="5">
        <v>1938</v>
      </c>
      <c r="I29" s="5">
        <v>860</v>
      </c>
      <c r="J29" s="5">
        <v>7</v>
      </c>
      <c r="K29" s="5">
        <v>12</v>
      </c>
      <c r="L29" s="5">
        <v>227</v>
      </c>
      <c r="M29" s="5">
        <v>2475</v>
      </c>
      <c r="N29" s="5">
        <v>372</v>
      </c>
      <c r="O29" s="5">
        <v>1424</v>
      </c>
      <c r="P29" s="5">
        <v>354</v>
      </c>
      <c r="Q29" s="5">
        <v>3438</v>
      </c>
      <c r="R29" s="6"/>
      <c r="S29" s="6"/>
      <c r="T29" s="6"/>
      <c r="U29" s="6"/>
      <c r="W29" s="6"/>
    </row>
    <row r="30" spans="2:23" x14ac:dyDescent="0.2">
      <c r="B30" s="1">
        <v>22</v>
      </c>
      <c r="C30" s="13" t="s">
        <v>123</v>
      </c>
      <c r="D30" s="13" t="s">
        <v>124</v>
      </c>
      <c r="E30" s="13" t="s">
        <v>102</v>
      </c>
      <c r="F30" s="5">
        <v>454</v>
      </c>
      <c r="G30" s="5">
        <v>165710</v>
      </c>
      <c r="H30" s="5">
        <v>2044</v>
      </c>
      <c r="I30" s="5">
        <v>1786</v>
      </c>
      <c r="J30" s="5">
        <v>6</v>
      </c>
      <c r="K30" s="5">
        <v>12</v>
      </c>
      <c r="L30" s="5">
        <v>1409</v>
      </c>
      <c r="M30" s="5">
        <v>3917</v>
      </c>
      <c r="N30" s="5">
        <v>2276</v>
      </c>
      <c r="O30" s="5">
        <v>3621</v>
      </c>
      <c r="P30" s="5">
        <v>3493</v>
      </c>
      <c r="Q30" s="5">
        <v>1110</v>
      </c>
      <c r="R30" s="6"/>
      <c r="S30" s="6"/>
      <c r="T30" s="6"/>
      <c r="U30" s="6"/>
      <c r="W30" s="6"/>
    </row>
    <row r="31" spans="2:23" x14ac:dyDescent="0.2">
      <c r="B31" s="1">
        <v>23</v>
      </c>
      <c r="C31" s="13" t="s">
        <v>57</v>
      </c>
      <c r="D31" s="13" t="s">
        <v>58</v>
      </c>
      <c r="E31" s="13" t="s">
        <v>59</v>
      </c>
      <c r="F31" s="5">
        <v>373</v>
      </c>
      <c r="G31" s="5">
        <v>136145</v>
      </c>
      <c r="H31" s="5">
        <v>109</v>
      </c>
      <c r="I31" s="5">
        <v>1306</v>
      </c>
      <c r="J31" s="5">
        <v>10</v>
      </c>
      <c r="K31" s="5">
        <v>12</v>
      </c>
      <c r="L31" s="5">
        <v>1149</v>
      </c>
      <c r="M31" s="5">
        <v>2489</v>
      </c>
      <c r="N31" s="5">
        <v>4764</v>
      </c>
      <c r="O31" s="5">
        <v>4398</v>
      </c>
      <c r="P31" s="5">
        <v>3468</v>
      </c>
      <c r="Q31" s="5">
        <v>3995</v>
      </c>
      <c r="R31" s="6"/>
      <c r="S31" s="6"/>
      <c r="T31" s="6"/>
      <c r="U31" s="6"/>
      <c r="W31" s="6"/>
    </row>
    <row r="32" spans="2:23" x14ac:dyDescent="0.2">
      <c r="B32" s="1">
        <v>24</v>
      </c>
      <c r="C32" s="13" t="s">
        <v>131</v>
      </c>
      <c r="D32" s="13" t="s">
        <v>132</v>
      </c>
      <c r="E32" s="13" t="s">
        <v>133</v>
      </c>
      <c r="F32" s="5">
        <v>191</v>
      </c>
      <c r="G32" s="5">
        <v>69715</v>
      </c>
      <c r="H32" s="5">
        <v>2971</v>
      </c>
      <c r="I32" s="5">
        <v>947</v>
      </c>
      <c r="J32" s="5">
        <v>14</v>
      </c>
      <c r="K32" s="5">
        <v>3</v>
      </c>
      <c r="L32" s="5">
        <v>733</v>
      </c>
      <c r="M32" s="5">
        <v>2212</v>
      </c>
      <c r="N32" s="5">
        <v>1114</v>
      </c>
      <c r="O32" s="5">
        <v>966</v>
      </c>
      <c r="P32" s="5">
        <v>1369</v>
      </c>
      <c r="Q32" s="5">
        <v>462</v>
      </c>
      <c r="R32" s="6"/>
      <c r="S32" s="6"/>
      <c r="T32" s="6"/>
      <c r="U32" s="6"/>
      <c r="W32" s="6"/>
    </row>
    <row r="33" spans="2:23" x14ac:dyDescent="0.2">
      <c r="B33" s="1">
        <v>25</v>
      </c>
      <c r="C33" s="13" t="s">
        <v>137</v>
      </c>
      <c r="D33" s="13" t="s">
        <v>138</v>
      </c>
      <c r="E33" s="13" t="s">
        <v>102</v>
      </c>
      <c r="F33" s="5">
        <v>176</v>
      </c>
      <c r="G33" s="5">
        <v>64240</v>
      </c>
      <c r="H33" s="5">
        <v>897</v>
      </c>
      <c r="I33" s="5">
        <v>194</v>
      </c>
      <c r="J33" s="5">
        <v>12</v>
      </c>
      <c r="K33" s="5">
        <v>6</v>
      </c>
      <c r="L33" s="5">
        <v>2816</v>
      </c>
      <c r="M33" s="5">
        <v>3387</v>
      </c>
      <c r="N33" s="5">
        <v>3649</v>
      </c>
      <c r="O33" s="5">
        <v>1729</v>
      </c>
      <c r="P33" s="5">
        <v>1207</v>
      </c>
      <c r="Q33" s="5">
        <v>4861</v>
      </c>
      <c r="R33" s="6"/>
      <c r="S33" s="6"/>
      <c r="T33" s="6"/>
      <c r="U33" s="6"/>
      <c r="W33" s="6"/>
    </row>
    <row r="34" spans="2:23" x14ac:dyDescent="0.2">
      <c r="B34" s="1">
        <v>26</v>
      </c>
      <c r="C34" s="13" t="s">
        <v>142</v>
      </c>
      <c r="D34" s="13" t="s">
        <v>143</v>
      </c>
      <c r="E34" s="13" t="s">
        <v>144</v>
      </c>
      <c r="F34" s="5">
        <v>100</v>
      </c>
      <c r="G34" s="5">
        <v>36500</v>
      </c>
      <c r="H34" s="5">
        <v>1115</v>
      </c>
      <c r="I34" s="5">
        <v>1497</v>
      </c>
      <c r="J34" s="5">
        <v>9</v>
      </c>
      <c r="K34" s="5">
        <v>7</v>
      </c>
      <c r="L34" s="5">
        <v>1542</v>
      </c>
      <c r="M34" s="5">
        <v>4582</v>
      </c>
      <c r="N34" s="5">
        <v>3174</v>
      </c>
      <c r="O34" s="5">
        <v>4567</v>
      </c>
      <c r="P34" s="5">
        <v>1475</v>
      </c>
      <c r="Q34" s="5">
        <v>2030</v>
      </c>
      <c r="R34" s="6"/>
      <c r="S34" s="6"/>
      <c r="T34" s="6"/>
      <c r="U34" s="6"/>
      <c r="W34" s="6"/>
    </row>
    <row r="35" spans="2:23" x14ac:dyDescent="0.2">
      <c r="B35" s="1">
        <v>27</v>
      </c>
      <c r="C35" s="13" t="s">
        <v>147</v>
      </c>
      <c r="D35" s="13" t="s">
        <v>66</v>
      </c>
      <c r="E35" s="13" t="s">
        <v>148</v>
      </c>
      <c r="F35" s="5">
        <v>211</v>
      </c>
      <c r="G35" s="5">
        <v>77015</v>
      </c>
      <c r="H35" s="5">
        <v>1924</v>
      </c>
      <c r="I35" s="5">
        <v>1643</v>
      </c>
      <c r="J35" s="5">
        <v>1</v>
      </c>
      <c r="K35" s="5">
        <v>15</v>
      </c>
      <c r="L35" s="5">
        <v>4522</v>
      </c>
      <c r="M35" s="5">
        <v>3110</v>
      </c>
      <c r="N35" s="5">
        <v>1308</v>
      </c>
      <c r="O35" s="5">
        <v>4033</v>
      </c>
      <c r="P35" s="5">
        <v>1314</v>
      </c>
      <c r="Q35" s="5">
        <v>1699</v>
      </c>
      <c r="R35" s="6"/>
      <c r="S35" s="6"/>
      <c r="T35" s="6"/>
      <c r="U35" s="6"/>
      <c r="W35" s="6"/>
    </row>
    <row r="36" spans="2:23" x14ac:dyDescent="0.2">
      <c r="B36" s="1">
        <v>28</v>
      </c>
      <c r="C36" s="13" t="s">
        <v>103</v>
      </c>
      <c r="D36" s="13" t="s">
        <v>104</v>
      </c>
      <c r="E36" s="13" t="s">
        <v>105</v>
      </c>
      <c r="F36" s="5">
        <v>355</v>
      </c>
      <c r="G36" s="5">
        <v>129575</v>
      </c>
      <c r="H36" s="5">
        <v>4569</v>
      </c>
      <c r="I36" s="5">
        <v>999</v>
      </c>
      <c r="J36" s="5">
        <v>13</v>
      </c>
      <c r="K36" s="5">
        <v>1</v>
      </c>
      <c r="L36" s="5">
        <v>2926</v>
      </c>
      <c r="M36" s="5">
        <v>1126</v>
      </c>
      <c r="N36" s="5">
        <v>3843</v>
      </c>
      <c r="O36" s="5">
        <v>3841</v>
      </c>
      <c r="P36" s="5">
        <v>2880</v>
      </c>
      <c r="Q36" s="5">
        <v>4300</v>
      </c>
      <c r="R36" s="6"/>
      <c r="S36" s="6"/>
      <c r="T36" s="6"/>
      <c r="U36" s="6"/>
      <c r="W36" s="6"/>
    </row>
    <row r="37" spans="2:23" x14ac:dyDescent="0.2">
      <c r="B37" s="1">
        <v>29</v>
      </c>
      <c r="C37" s="13" t="s">
        <v>116</v>
      </c>
      <c r="D37" s="13" t="s">
        <v>117</v>
      </c>
      <c r="E37" s="13" t="s">
        <v>118</v>
      </c>
      <c r="F37" s="5">
        <v>28</v>
      </c>
      <c r="G37" s="5">
        <v>10220</v>
      </c>
      <c r="H37" s="5">
        <v>3236</v>
      </c>
      <c r="I37" s="5">
        <v>459</v>
      </c>
      <c r="J37" s="5">
        <v>4</v>
      </c>
      <c r="K37" s="5">
        <v>2</v>
      </c>
      <c r="L37" s="5">
        <v>3567</v>
      </c>
      <c r="M37" s="5">
        <v>3712</v>
      </c>
      <c r="N37" s="5">
        <v>3267</v>
      </c>
      <c r="O37" s="5">
        <v>1122</v>
      </c>
      <c r="P37" s="5">
        <v>2549</v>
      </c>
      <c r="Q37" s="5">
        <v>4524</v>
      </c>
      <c r="R37" s="6"/>
      <c r="S37" s="6"/>
      <c r="T37" s="6"/>
      <c r="U37" s="6"/>
      <c r="W37" s="6"/>
    </row>
    <row r="38" spans="2:23" x14ac:dyDescent="0.2">
      <c r="B38" s="1">
        <v>30</v>
      </c>
      <c r="C38" s="13" t="s">
        <v>86</v>
      </c>
      <c r="D38" s="13" t="s">
        <v>87</v>
      </c>
      <c r="E38" s="13" t="s">
        <v>88</v>
      </c>
      <c r="F38" s="5">
        <v>48</v>
      </c>
      <c r="G38" s="5">
        <v>17520</v>
      </c>
      <c r="H38" s="5">
        <v>2293</v>
      </c>
      <c r="I38" s="5">
        <v>999</v>
      </c>
      <c r="J38" s="5">
        <v>9</v>
      </c>
      <c r="K38" s="5">
        <v>14</v>
      </c>
      <c r="L38" s="5">
        <v>1519</v>
      </c>
      <c r="M38" s="5">
        <v>4158</v>
      </c>
      <c r="N38" s="5">
        <v>3502</v>
      </c>
      <c r="O38" s="5">
        <v>3245</v>
      </c>
      <c r="P38" s="5">
        <v>3939</v>
      </c>
      <c r="Q38" s="5">
        <v>2757</v>
      </c>
      <c r="R38" s="6"/>
      <c r="S38" s="6"/>
      <c r="T38" s="6"/>
      <c r="U38" s="6"/>
      <c r="W38" s="6"/>
    </row>
    <row r="39" spans="2:23" x14ac:dyDescent="0.2">
      <c r="B39" s="1">
        <v>31</v>
      </c>
      <c r="C39" s="13" t="s">
        <v>128</v>
      </c>
      <c r="D39" s="13" t="s">
        <v>129</v>
      </c>
      <c r="E39" s="13" t="s">
        <v>130</v>
      </c>
      <c r="F39" s="5">
        <v>135</v>
      </c>
      <c r="G39" s="5">
        <v>49275</v>
      </c>
      <c r="H39" s="5">
        <v>323</v>
      </c>
      <c r="I39" s="5">
        <v>1819</v>
      </c>
      <c r="J39" s="5">
        <v>4</v>
      </c>
      <c r="K39" s="5">
        <v>15</v>
      </c>
      <c r="L39" s="5">
        <v>2311</v>
      </c>
      <c r="M39" s="5">
        <v>4637</v>
      </c>
      <c r="N39" s="5">
        <v>4674</v>
      </c>
      <c r="O39" s="5">
        <v>1351</v>
      </c>
      <c r="P39" s="5">
        <v>3251</v>
      </c>
      <c r="Q39" s="5">
        <v>2258</v>
      </c>
      <c r="R39" s="6"/>
      <c r="S39" s="6"/>
      <c r="T39" s="6"/>
      <c r="U39" s="6"/>
      <c r="W39" s="6"/>
    </row>
    <row r="40" spans="2:23" x14ac:dyDescent="0.2">
      <c r="B40" s="1">
        <v>32</v>
      </c>
      <c r="C40" s="13" t="s">
        <v>158</v>
      </c>
      <c r="D40" s="13" t="s">
        <v>159</v>
      </c>
      <c r="E40" s="13" t="s">
        <v>160</v>
      </c>
      <c r="F40" s="5">
        <v>460</v>
      </c>
      <c r="G40" s="5">
        <v>167900</v>
      </c>
      <c r="H40" s="5">
        <v>4258</v>
      </c>
      <c r="I40" s="5">
        <v>380</v>
      </c>
      <c r="J40" s="5">
        <v>10</v>
      </c>
      <c r="K40" s="5">
        <v>7</v>
      </c>
      <c r="L40" s="5">
        <v>4731</v>
      </c>
      <c r="M40" s="5">
        <v>576</v>
      </c>
      <c r="N40" s="5">
        <v>2844</v>
      </c>
      <c r="O40" s="5">
        <v>2125</v>
      </c>
      <c r="P40" s="5">
        <v>3862</v>
      </c>
      <c r="Q40" s="5">
        <v>655</v>
      </c>
      <c r="R40" s="6"/>
      <c r="S40" s="6"/>
      <c r="T40" s="6"/>
      <c r="U40" s="6"/>
      <c r="W40" s="6"/>
    </row>
    <row r="41" spans="2:23" x14ac:dyDescent="0.2">
      <c r="B41" s="1">
        <v>33</v>
      </c>
      <c r="C41" s="13" t="s">
        <v>164</v>
      </c>
      <c r="D41" s="13" t="s">
        <v>53</v>
      </c>
      <c r="E41" s="13" t="s">
        <v>165</v>
      </c>
      <c r="F41" s="5">
        <v>182</v>
      </c>
      <c r="G41" s="5">
        <v>66430</v>
      </c>
      <c r="H41" s="5">
        <v>4025</v>
      </c>
      <c r="I41" s="5">
        <v>1318</v>
      </c>
      <c r="J41" s="5">
        <v>3</v>
      </c>
      <c r="K41" s="5">
        <v>6</v>
      </c>
      <c r="L41" s="5">
        <v>1360</v>
      </c>
      <c r="M41" s="5">
        <v>448</v>
      </c>
      <c r="N41" s="5">
        <v>4679</v>
      </c>
      <c r="O41" s="5">
        <v>3353</v>
      </c>
      <c r="P41" s="5">
        <v>2082</v>
      </c>
      <c r="Q41" s="5">
        <v>121</v>
      </c>
      <c r="R41" s="6"/>
      <c r="S41" s="6"/>
      <c r="T41" s="6"/>
      <c r="U41" s="6"/>
      <c r="W41" s="6"/>
    </row>
    <row r="42" spans="2:23" x14ac:dyDescent="0.2">
      <c r="B42" s="1">
        <v>34</v>
      </c>
      <c r="C42" s="13" t="s">
        <v>169</v>
      </c>
      <c r="D42" s="13" t="s">
        <v>170</v>
      </c>
      <c r="E42" s="13" t="s">
        <v>171</v>
      </c>
      <c r="F42" s="5">
        <v>150</v>
      </c>
      <c r="G42" s="5">
        <v>54750</v>
      </c>
      <c r="H42" s="5">
        <v>4884</v>
      </c>
      <c r="I42" s="5">
        <v>1987</v>
      </c>
      <c r="J42" s="5">
        <v>9</v>
      </c>
      <c r="K42" s="5">
        <v>10</v>
      </c>
      <c r="L42" s="5">
        <v>765</v>
      </c>
      <c r="M42" s="5">
        <v>3529</v>
      </c>
      <c r="N42" s="5">
        <v>1133</v>
      </c>
      <c r="O42" s="5">
        <v>2894</v>
      </c>
      <c r="P42" s="5">
        <v>1224</v>
      </c>
      <c r="Q42" s="5">
        <v>3594</v>
      </c>
      <c r="R42" s="6"/>
      <c r="S42" s="6"/>
      <c r="T42" s="6"/>
      <c r="U42" s="6"/>
      <c r="W42" s="6"/>
    </row>
    <row r="43" spans="2:23" x14ac:dyDescent="0.2">
      <c r="B43" s="1">
        <v>35</v>
      </c>
      <c r="C43" s="13" t="s">
        <v>175</v>
      </c>
      <c r="D43" s="13" t="s">
        <v>176</v>
      </c>
      <c r="E43" s="13" t="s">
        <v>177</v>
      </c>
      <c r="F43" s="5">
        <v>251</v>
      </c>
      <c r="G43" s="5">
        <v>91615</v>
      </c>
      <c r="H43" s="5">
        <v>4100</v>
      </c>
      <c r="I43" s="5">
        <v>1318</v>
      </c>
      <c r="J43" s="5">
        <v>13</v>
      </c>
      <c r="K43" s="5">
        <v>2</v>
      </c>
      <c r="L43" s="5">
        <v>2976</v>
      </c>
      <c r="M43" s="5">
        <v>1988</v>
      </c>
      <c r="N43" s="5">
        <v>1622</v>
      </c>
      <c r="O43" s="5">
        <v>2684</v>
      </c>
      <c r="P43" s="5">
        <v>312</v>
      </c>
      <c r="Q43" s="5">
        <v>4008</v>
      </c>
      <c r="R43" s="6"/>
      <c r="S43" s="6"/>
      <c r="T43" s="6"/>
      <c r="U43" s="6"/>
      <c r="W43" s="6"/>
    </row>
    <row r="44" spans="2:23" x14ac:dyDescent="0.2">
      <c r="B44" s="1">
        <v>36</v>
      </c>
      <c r="C44" s="13" t="s">
        <v>181</v>
      </c>
      <c r="D44" s="13" t="s">
        <v>182</v>
      </c>
      <c r="E44" s="13" t="s">
        <v>183</v>
      </c>
      <c r="F44" s="5">
        <v>229</v>
      </c>
      <c r="G44" s="5">
        <v>83585</v>
      </c>
      <c r="H44" s="5">
        <v>1733</v>
      </c>
      <c r="I44" s="5">
        <v>766</v>
      </c>
      <c r="J44" s="5">
        <v>2</v>
      </c>
      <c r="K44" s="5">
        <v>15</v>
      </c>
      <c r="L44" s="5">
        <v>3153</v>
      </c>
      <c r="M44" s="5">
        <v>891</v>
      </c>
      <c r="N44" s="5">
        <v>3345</v>
      </c>
      <c r="O44" s="5">
        <v>3246</v>
      </c>
      <c r="P44" s="5">
        <v>2910</v>
      </c>
      <c r="Q44" s="5">
        <v>960</v>
      </c>
      <c r="R44" s="6"/>
      <c r="S44" s="6"/>
      <c r="T44" s="6"/>
      <c r="U44" s="6"/>
      <c r="W44" s="6"/>
    </row>
    <row r="45" spans="2:23" x14ac:dyDescent="0.2">
      <c r="B45" s="1">
        <v>37</v>
      </c>
      <c r="C45" s="13" t="s">
        <v>186</v>
      </c>
      <c r="D45" s="13" t="s">
        <v>187</v>
      </c>
      <c r="E45" s="13" t="s">
        <v>188</v>
      </c>
      <c r="F45" s="5">
        <v>135</v>
      </c>
      <c r="G45" s="5">
        <v>49275</v>
      </c>
      <c r="H45" s="5">
        <v>2252</v>
      </c>
      <c r="I45" s="5">
        <v>192</v>
      </c>
      <c r="J45" s="5">
        <v>4</v>
      </c>
      <c r="K45" s="5">
        <v>9</v>
      </c>
      <c r="L45" s="5">
        <v>2711</v>
      </c>
      <c r="M45" s="5">
        <v>1681</v>
      </c>
      <c r="N45" s="5">
        <v>1093</v>
      </c>
      <c r="O45" s="5">
        <v>1410</v>
      </c>
      <c r="P45" s="5">
        <v>4290</v>
      </c>
      <c r="Q45" s="5">
        <v>290</v>
      </c>
      <c r="R45" s="6"/>
      <c r="S45" s="6"/>
      <c r="T45" s="6"/>
      <c r="U45" s="6"/>
      <c r="W45" s="6"/>
    </row>
    <row r="46" spans="2:23" x14ac:dyDescent="0.2">
      <c r="B46" s="1">
        <v>38</v>
      </c>
      <c r="C46" s="13" t="s">
        <v>52</v>
      </c>
      <c r="D46" s="13" t="s">
        <v>53</v>
      </c>
      <c r="E46" s="13" t="s">
        <v>39</v>
      </c>
      <c r="F46" s="5">
        <v>67</v>
      </c>
      <c r="G46" s="5">
        <v>24455</v>
      </c>
      <c r="H46" s="5">
        <v>610</v>
      </c>
      <c r="I46" s="5">
        <v>771</v>
      </c>
      <c r="J46" s="5">
        <v>6</v>
      </c>
      <c r="K46" s="5">
        <v>9</v>
      </c>
      <c r="L46" s="5">
        <v>3040</v>
      </c>
      <c r="M46" s="5">
        <v>1683</v>
      </c>
      <c r="N46" s="5">
        <v>4706</v>
      </c>
      <c r="O46" s="5">
        <v>4808</v>
      </c>
      <c r="P46" s="5">
        <v>2407</v>
      </c>
      <c r="Q46" s="5">
        <v>3681</v>
      </c>
      <c r="R46" s="6"/>
      <c r="S46" s="6"/>
      <c r="T46" s="6"/>
      <c r="U46" s="6"/>
      <c r="W46" s="6"/>
    </row>
    <row r="47" spans="2:23" x14ac:dyDescent="0.2">
      <c r="B47" s="1">
        <v>39</v>
      </c>
      <c r="C47" s="13" t="s">
        <v>139</v>
      </c>
      <c r="D47" s="13" t="s">
        <v>140</v>
      </c>
      <c r="E47" s="13" t="s">
        <v>141</v>
      </c>
      <c r="F47" s="5">
        <v>157</v>
      </c>
      <c r="G47" s="5">
        <v>57305</v>
      </c>
      <c r="H47" s="5">
        <v>484</v>
      </c>
      <c r="I47" s="5">
        <v>160</v>
      </c>
      <c r="J47" s="5">
        <v>2</v>
      </c>
      <c r="K47" s="5">
        <v>8</v>
      </c>
      <c r="L47" s="5">
        <v>4833</v>
      </c>
      <c r="M47" s="5">
        <v>1345</v>
      </c>
      <c r="N47" s="5">
        <v>3067</v>
      </c>
      <c r="O47" s="5">
        <v>3904</v>
      </c>
      <c r="P47" s="5">
        <v>2275</v>
      </c>
      <c r="Q47" s="5">
        <v>2598</v>
      </c>
      <c r="R47" s="6"/>
      <c r="S47" s="6"/>
      <c r="T47" s="6"/>
      <c r="U47" s="6"/>
      <c r="W47" s="6"/>
    </row>
    <row r="48" spans="2:23" x14ac:dyDescent="0.2">
      <c r="B48" s="1">
        <v>40</v>
      </c>
      <c r="C48" s="13" t="s">
        <v>193</v>
      </c>
      <c r="D48" s="13" t="s">
        <v>194</v>
      </c>
      <c r="E48" s="13" t="s">
        <v>195</v>
      </c>
      <c r="F48" s="5">
        <v>485</v>
      </c>
      <c r="G48" s="5">
        <v>177025</v>
      </c>
      <c r="H48" s="5">
        <v>504</v>
      </c>
      <c r="I48" s="5">
        <v>733</v>
      </c>
      <c r="J48" s="5">
        <v>8</v>
      </c>
      <c r="K48" s="5">
        <v>2</v>
      </c>
      <c r="L48" s="5">
        <v>1558</v>
      </c>
      <c r="M48" s="5">
        <v>4104</v>
      </c>
      <c r="N48" s="5">
        <v>1050</v>
      </c>
      <c r="O48" s="5">
        <v>588</v>
      </c>
      <c r="P48" s="5">
        <v>3829</v>
      </c>
      <c r="Q48" s="5">
        <v>779</v>
      </c>
      <c r="R48" s="6"/>
      <c r="S48" s="6"/>
      <c r="T48" s="6"/>
      <c r="U48" s="6"/>
      <c r="W48" s="6"/>
    </row>
    <row r="49" spans="2:23" x14ac:dyDescent="0.2">
      <c r="B49" s="1">
        <v>41</v>
      </c>
      <c r="C49" s="13" t="s">
        <v>189</v>
      </c>
      <c r="D49" s="13" t="s">
        <v>190</v>
      </c>
      <c r="E49" s="13" t="s">
        <v>59</v>
      </c>
      <c r="F49" s="5">
        <v>465</v>
      </c>
      <c r="G49" s="5">
        <v>169725</v>
      </c>
      <c r="H49" s="5">
        <v>4713</v>
      </c>
      <c r="I49" s="5">
        <v>1174</v>
      </c>
      <c r="J49" s="5">
        <v>8</v>
      </c>
      <c r="K49" s="5">
        <v>9</v>
      </c>
      <c r="L49" s="5">
        <v>532</v>
      </c>
      <c r="M49" s="5">
        <v>4413</v>
      </c>
      <c r="N49" s="5">
        <v>2128</v>
      </c>
      <c r="O49" s="5">
        <v>3255</v>
      </c>
      <c r="P49" s="5">
        <v>3063</v>
      </c>
      <c r="Q49" s="5">
        <v>3496</v>
      </c>
      <c r="R49" s="6"/>
      <c r="S49" s="6"/>
      <c r="T49" s="6"/>
      <c r="U49" s="6"/>
      <c r="W49" s="6"/>
    </row>
    <row r="50" spans="2:23" x14ac:dyDescent="0.2">
      <c r="B50" s="1">
        <v>42</v>
      </c>
      <c r="C50" s="13" t="s">
        <v>202</v>
      </c>
      <c r="D50" s="13" t="s">
        <v>203</v>
      </c>
      <c r="E50" s="13" t="s">
        <v>204</v>
      </c>
      <c r="F50" s="5">
        <v>326</v>
      </c>
      <c r="G50" s="5">
        <v>118990</v>
      </c>
      <c r="H50" s="5">
        <v>4671</v>
      </c>
      <c r="I50" s="5">
        <v>1526</v>
      </c>
      <c r="J50" s="5">
        <v>1</v>
      </c>
      <c r="K50" s="5">
        <v>2</v>
      </c>
      <c r="L50" s="5">
        <v>4338</v>
      </c>
      <c r="M50" s="5">
        <v>2121</v>
      </c>
      <c r="N50" s="5">
        <v>2183</v>
      </c>
      <c r="O50" s="5">
        <v>1567</v>
      </c>
      <c r="P50" s="5">
        <v>1876</v>
      </c>
      <c r="Q50" s="5">
        <v>1337</v>
      </c>
      <c r="R50" s="6"/>
      <c r="S50" s="6"/>
      <c r="T50" s="6"/>
      <c r="U50" s="6"/>
      <c r="W50" s="6"/>
    </row>
    <row r="51" spans="2:23" x14ac:dyDescent="0.2">
      <c r="B51" s="1">
        <v>43</v>
      </c>
      <c r="C51" s="13" t="s">
        <v>68</v>
      </c>
      <c r="D51" s="13" t="s">
        <v>69</v>
      </c>
      <c r="E51" s="13" t="s">
        <v>70</v>
      </c>
      <c r="F51" s="5">
        <v>392</v>
      </c>
      <c r="G51" s="5">
        <v>143080</v>
      </c>
      <c r="H51" s="5">
        <v>2100</v>
      </c>
      <c r="I51" s="5">
        <v>1912</v>
      </c>
      <c r="J51" s="5">
        <v>12</v>
      </c>
      <c r="K51" s="5">
        <v>5</v>
      </c>
      <c r="L51" s="5">
        <v>4258</v>
      </c>
      <c r="M51" s="5">
        <v>4110</v>
      </c>
      <c r="N51" s="5">
        <v>2643</v>
      </c>
      <c r="O51" s="5">
        <v>4590</v>
      </c>
      <c r="P51" s="5">
        <v>3363</v>
      </c>
      <c r="Q51" s="5">
        <v>527</v>
      </c>
      <c r="R51" s="6"/>
      <c r="S51" s="6"/>
      <c r="T51" s="6"/>
      <c r="U51" s="6"/>
      <c r="W51" s="6"/>
    </row>
    <row r="52" spans="2:23" x14ac:dyDescent="0.2">
      <c r="B52" s="1">
        <v>44</v>
      </c>
      <c r="C52" s="13" t="s">
        <v>125</v>
      </c>
      <c r="D52" s="13" t="s">
        <v>126</v>
      </c>
      <c r="E52" s="13" t="s">
        <v>127</v>
      </c>
      <c r="F52" s="5">
        <v>370</v>
      </c>
      <c r="G52" s="5">
        <v>135050</v>
      </c>
      <c r="H52" s="5">
        <v>2856</v>
      </c>
      <c r="I52" s="5">
        <v>1128</v>
      </c>
      <c r="J52" s="5">
        <v>3</v>
      </c>
      <c r="K52" s="5">
        <v>13</v>
      </c>
      <c r="L52" s="5">
        <v>3392</v>
      </c>
      <c r="M52" s="5">
        <v>4142</v>
      </c>
      <c r="N52" s="5">
        <v>1619</v>
      </c>
      <c r="O52" s="5">
        <v>2683</v>
      </c>
      <c r="P52" s="5">
        <v>4365</v>
      </c>
      <c r="Q52" s="5">
        <v>2290</v>
      </c>
      <c r="R52" s="6"/>
      <c r="S52" s="6"/>
      <c r="T52" s="6"/>
      <c r="U52" s="6"/>
      <c r="W52" s="6"/>
    </row>
    <row r="53" spans="2:23" x14ac:dyDescent="0.2">
      <c r="B53" s="1">
        <v>45</v>
      </c>
      <c r="C53" s="13" t="s">
        <v>213</v>
      </c>
      <c r="D53" s="13" t="s">
        <v>214</v>
      </c>
      <c r="E53" s="13" t="s">
        <v>195</v>
      </c>
      <c r="F53" s="5">
        <v>432</v>
      </c>
      <c r="G53" s="5">
        <v>157680</v>
      </c>
      <c r="H53" s="5">
        <v>1768</v>
      </c>
      <c r="I53" s="5">
        <v>1589</v>
      </c>
      <c r="J53" s="5">
        <v>10</v>
      </c>
      <c r="K53" s="5">
        <v>5</v>
      </c>
      <c r="L53" s="5">
        <v>3552</v>
      </c>
      <c r="M53" s="5">
        <v>4375</v>
      </c>
      <c r="N53" s="5">
        <v>1655</v>
      </c>
      <c r="O53" s="5">
        <v>1128</v>
      </c>
      <c r="P53" s="5">
        <v>3046</v>
      </c>
      <c r="Q53" s="5">
        <v>299</v>
      </c>
      <c r="R53" s="6"/>
      <c r="S53" s="6"/>
      <c r="T53" s="6"/>
      <c r="U53" s="6"/>
      <c r="W53" s="6"/>
    </row>
    <row r="54" spans="2:23" x14ac:dyDescent="0.2">
      <c r="B54" s="1">
        <v>46</v>
      </c>
      <c r="C54" s="13" t="s">
        <v>172</v>
      </c>
      <c r="D54" s="13" t="s">
        <v>173</v>
      </c>
      <c r="E54" s="13" t="s">
        <v>174</v>
      </c>
      <c r="F54" s="5">
        <v>10</v>
      </c>
      <c r="G54" s="5">
        <v>3650</v>
      </c>
      <c r="H54" s="5">
        <v>1560</v>
      </c>
      <c r="I54" s="5">
        <v>703</v>
      </c>
      <c r="J54" s="5">
        <v>9</v>
      </c>
      <c r="K54" s="5">
        <v>6</v>
      </c>
      <c r="L54" s="5">
        <v>4604</v>
      </c>
      <c r="M54" s="5">
        <v>344</v>
      </c>
      <c r="N54" s="5">
        <v>3389</v>
      </c>
      <c r="O54" s="5">
        <v>4403</v>
      </c>
      <c r="P54" s="5">
        <v>3759</v>
      </c>
      <c r="Q54" s="5">
        <v>780</v>
      </c>
      <c r="R54" s="6"/>
      <c r="S54" s="6"/>
      <c r="T54" s="6"/>
      <c r="U54" s="6"/>
      <c r="W54" s="6"/>
    </row>
    <row r="55" spans="2:23" x14ac:dyDescent="0.2">
      <c r="B55" s="1">
        <v>47</v>
      </c>
      <c r="C55" s="13" t="s">
        <v>149</v>
      </c>
      <c r="D55" s="13" t="s">
        <v>150</v>
      </c>
      <c r="E55" s="13" t="s">
        <v>151</v>
      </c>
      <c r="F55" s="5">
        <v>396</v>
      </c>
      <c r="G55" s="5">
        <v>144540</v>
      </c>
      <c r="H55" s="5">
        <v>3736</v>
      </c>
      <c r="I55" s="5">
        <v>781</v>
      </c>
      <c r="J55" s="5">
        <v>5</v>
      </c>
      <c r="K55" s="5">
        <v>14</v>
      </c>
      <c r="L55" s="5">
        <v>2574</v>
      </c>
      <c r="M55" s="5">
        <v>4284</v>
      </c>
      <c r="N55" s="5">
        <v>2886</v>
      </c>
      <c r="O55" s="5">
        <v>2224</v>
      </c>
      <c r="P55" s="5">
        <v>3645</v>
      </c>
      <c r="Q55" s="5">
        <v>1937</v>
      </c>
      <c r="R55" s="6"/>
      <c r="S55" s="6"/>
      <c r="T55" s="6"/>
      <c r="U55" s="6"/>
      <c r="W55" s="6"/>
    </row>
    <row r="56" spans="2:23" x14ac:dyDescent="0.2">
      <c r="B56" s="1">
        <v>48</v>
      </c>
      <c r="C56" s="13" t="s">
        <v>152</v>
      </c>
      <c r="D56" s="13" t="s">
        <v>153</v>
      </c>
      <c r="E56" s="13" t="s">
        <v>154</v>
      </c>
      <c r="F56" s="5">
        <v>470</v>
      </c>
      <c r="G56" s="5">
        <v>171550</v>
      </c>
      <c r="H56" s="5">
        <v>2824</v>
      </c>
      <c r="I56" s="5">
        <v>1952</v>
      </c>
      <c r="J56" s="5">
        <v>6</v>
      </c>
      <c r="K56" s="5">
        <v>6</v>
      </c>
      <c r="L56" s="5">
        <v>1093</v>
      </c>
      <c r="M56" s="5">
        <v>3565</v>
      </c>
      <c r="N56" s="5">
        <v>3564</v>
      </c>
      <c r="O56" s="5">
        <v>4174</v>
      </c>
      <c r="P56" s="5">
        <v>1797</v>
      </c>
      <c r="Q56" s="5">
        <v>3318</v>
      </c>
      <c r="R56" s="6"/>
      <c r="S56" s="6"/>
      <c r="T56" s="6"/>
      <c r="U56" s="6"/>
      <c r="W56" s="6"/>
    </row>
    <row r="57" spans="2:23" x14ac:dyDescent="0.2">
      <c r="B57" s="1">
        <v>49</v>
      </c>
      <c r="C57" s="13" t="s">
        <v>224</v>
      </c>
      <c r="D57" s="13" t="s">
        <v>225</v>
      </c>
      <c r="E57" s="13" t="s">
        <v>82</v>
      </c>
      <c r="F57" s="5">
        <v>357</v>
      </c>
      <c r="G57" s="5">
        <v>130305</v>
      </c>
      <c r="H57" s="5">
        <v>4909</v>
      </c>
      <c r="I57" s="5">
        <v>633</v>
      </c>
      <c r="J57" s="5">
        <v>4</v>
      </c>
      <c r="K57" s="5">
        <v>2</v>
      </c>
      <c r="L57" s="5">
        <v>4718</v>
      </c>
      <c r="M57" s="5">
        <v>338</v>
      </c>
      <c r="N57" s="5">
        <v>454</v>
      </c>
      <c r="O57" s="5">
        <v>1807</v>
      </c>
      <c r="P57" s="5">
        <v>2176</v>
      </c>
      <c r="Q57" s="5">
        <v>3632</v>
      </c>
      <c r="R57" s="6"/>
      <c r="S57" s="6"/>
      <c r="T57" s="6"/>
      <c r="U57" s="6"/>
      <c r="W57" s="6"/>
    </row>
    <row r="58" spans="2:23" x14ac:dyDescent="0.2">
      <c r="B58" s="1">
        <v>50</v>
      </c>
      <c r="C58" s="13" t="s">
        <v>92</v>
      </c>
      <c r="D58" s="13" t="s">
        <v>93</v>
      </c>
      <c r="E58" s="13" t="s">
        <v>94</v>
      </c>
      <c r="F58" s="5">
        <v>199</v>
      </c>
      <c r="G58" s="5">
        <v>72635</v>
      </c>
      <c r="H58" s="5">
        <v>4278</v>
      </c>
      <c r="I58" s="5">
        <v>1528</v>
      </c>
      <c r="J58" s="5">
        <v>10</v>
      </c>
      <c r="K58" s="5">
        <v>10</v>
      </c>
      <c r="L58" s="5">
        <v>2328</v>
      </c>
      <c r="M58" s="5">
        <v>3815</v>
      </c>
      <c r="N58" s="5">
        <v>2711</v>
      </c>
      <c r="O58" s="5">
        <v>1046</v>
      </c>
      <c r="P58" s="5">
        <v>4291</v>
      </c>
      <c r="Q58" s="5">
        <v>4892</v>
      </c>
      <c r="R58" s="6"/>
      <c r="S58" s="6"/>
      <c r="T58" s="6"/>
      <c r="U58" s="6"/>
      <c r="W58" s="6"/>
    </row>
    <row r="59" spans="2:23" x14ac:dyDescent="0.2">
      <c r="B59" s="1">
        <v>51</v>
      </c>
      <c r="C59" s="13" t="s">
        <v>226</v>
      </c>
      <c r="D59" s="13" t="s">
        <v>227</v>
      </c>
      <c r="E59" s="13" t="s">
        <v>228</v>
      </c>
      <c r="F59" s="5">
        <v>200</v>
      </c>
      <c r="G59" s="5">
        <v>73000</v>
      </c>
      <c r="H59" s="5">
        <v>2148</v>
      </c>
      <c r="I59" s="5">
        <v>937</v>
      </c>
      <c r="J59" s="5">
        <v>2</v>
      </c>
      <c r="K59" s="5">
        <v>14</v>
      </c>
      <c r="L59" s="5">
        <v>2228</v>
      </c>
      <c r="M59" s="5">
        <v>2410</v>
      </c>
      <c r="N59" s="5">
        <v>621</v>
      </c>
      <c r="O59" s="5">
        <v>615</v>
      </c>
      <c r="P59" s="5">
        <v>1976</v>
      </c>
      <c r="Q59" s="5">
        <v>538</v>
      </c>
      <c r="R59" s="6"/>
      <c r="S59" s="6"/>
      <c r="T59" s="6"/>
      <c r="U59" s="6"/>
      <c r="W59" s="6"/>
    </row>
    <row r="60" spans="2:23" x14ac:dyDescent="0.2">
      <c r="B60" s="1">
        <v>52</v>
      </c>
      <c r="C60" s="13" t="s">
        <v>145</v>
      </c>
      <c r="D60" s="13" t="s">
        <v>146</v>
      </c>
      <c r="E60" s="13" t="s">
        <v>79</v>
      </c>
      <c r="F60" s="5">
        <v>378</v>
      </c>
      <c r="G60" s="5">
        <v>137970</v>
      </c>
      <c r="H60" s="5">
        <v>4246</v>
      </c>
      <c r="I60" s="5">
        <v>1636</v>
      </c>
      <c r="J60" s="5">
        <v>11</v>
      </c>
      <c r="K60" s="5">
        <v>6</v>
      </c>
      <c r="L60" s="5">
        <v>3538</v>
      </c>
      <c r="M60" s="5">
        <v>4661</v>
      </c>
      <c r="N60" s="5">
        <v>1951</v>
      </c>
      <c r="O60" s="5">
        <v>723</v>
      </c>
      <c r="P60" s="5">
        <v>3436</v>
      </c>
      <c r="Q60" s="5">
        <v>3584</v>
      </c>
      <c r="R60" s="6"/>
      <c r="S60" s="6"/>
      <c r="T60" s="6"/>
      <c r="U60" s="6"/>
      <c r="W60" s="6"/>
    </row>
    <row r="61" spans="2:23" x14ac:dyDescent="0.2">
      <c r="B61" s="1">
        <v>53</v>
      </c>
      <c r="C61" s="13" t="s">
        <v>74</v>
      </c>
      <c r="D61" s="13" t="s">
        <v>75</v>
      </c>
      <c r="E61" s="13" t="s">
        <v>76</v>
      </c>
      <c r="F61" s="5">
        <v>418</v>
      </c>
      <c r="G61" s="5">
        <v>152570</v>
      </c>
      <c r="H61" s="5">
        <v>4880</v>
      </c>
      <c r="I61" s="5">
        <v>744</v>
      </c>
      <c r="J61" s="5">
        <v>8</v>
      </c>
      <c r="K61" s="5">
        <v>8</v>
      </c>
      <c r="L61" s="5">
        <v>4876</v>
      </c>
      <c r="M61" s="5">
        <v>2669</v>
      </c>
      <c r="N61" s="5">
        <v>4581</v>
      </c>
      <c r="O61" s="5">
        <v>3930</v>
      </c>
      <c r="P61" s="5">
        <v>1226</v>
      </c>
      <c r="Q61" s="5">
        <v>2067</v>
      </c>
      <c r="R61" s="6"/>
      <c r="S61" s="6"/>
      <c r="T61" s="6"/>
      <c r="U61" s="6"/>
      <c r="W61" s="6"/>
    </row>
    <row r="62" spans="2:23" x14ac:dyDescent="0.2">
      <c r="B62" s="1">
        <v>54</v>
      </c>
      <c r="C62" s="13" t="s">
        <v>121</v>
      </c>
      <c r="D62" s="13" t="s">
        <v>122</v>
      </c>
      <c r="E62" s="13" t="s">
        <v>79</v>
      </c>
      <c r="F62" s="5">
        <v>321</v>
      </c>
      <c r="G62" s="5">
        <v>117165</v>
      </c>
      <c r="H62" s="5">
        <v>816</v>
      </c>
      <c r="I62" s="5">
        <v>332</v>
      </c>
      <c r="J62" s="5">
        <v>11</v>
      </c>
      <c r="K62" s="5">
        <v>2</v>
      </c>
      <c r="L62" s="5">
        <v>1629</v>
      </c>
      <c r="M62" s="5">
        <v>3366</v>
      </c>
      <c r="N62" s="5">
        <v>3134</v>
      </c>
      <c r="O62" s="5">
        <v>2843</v>
      </c>
      <c r="P62" s="5">
        <v>3513</v>
      </c>
      <c r="Q62" s="5">
        <v>4135</v>
      </c>
      <c r="R62" s="6"/>
      <c r="S62" s="6"/>
      <c r="T62" s="6"/>
      <c r="U62" s="6"/>
      <c r="W62" s="6"/>
    </row>
    <row r="63" spans="2:23" x14ac:dyDescent="0.2">
      <c r="B63" s="1">
        <v>55</v>
      </c>
      <c r="C63" s="13" t="s">
        <v>25</v>
      </c>
      <c r="D63" s="13" t="s">
        <v>26</v>
      </c>
      <c r="E63" s="13" t="s">
        <v>27</v>
      </c>
      <c r="F63" s="5">
        <v>426</v>
      </c>
      <c r="G63" s="5">
        <v>155490</v>
      </c>
      <c r="H63" s="5">
        <v>4644</v>
      </c>
      <c r="I63" s="5">
        <v>623</v>
      </c>
      <c r="J63" s="5">
        <v>13</v>
      </c>
      <c r="K63" s="5">
        <v>6</v>
      </c>
      <c r="L63" s="5">
        <v>3248</v>
      </c>
      <c r="M63" s="5">
        <v>2618</v>
      </c>
      <c r="N63" s="5">
        <v>4654</v>
      </c>
      <c r="O63" s="5">
        <v>4566</v>
      </c>
      <c r="P63" s="5">
        <v>3212</v>
      </c>
      <c r="Q63" s="5">
        <v>3711</v>
      </c>
      <c r="R63" s="6"/>
      <c r="S63" s="6"/>
      <c r="T63" s="6"/>
      <c r="U63" s="6"/>
      <c r="W63" s="6"/>
    </row>
    <row r="64" spans="2:23" x14ac:dyDescent="0.2">
      <c r="B64" s="1">
        <v>56</v>
      </c>
      <c r="C64" s="13" t="s">
        <v>97</v>
      </c>
      <c r="D64" s="13" t="s">
        <v>98</v>
      </c>
      <c r="E64" s="13" t="s">
        <v>99</v>
      </c>
      <c r="F64" s="5">
        <v>431</v>
      </c>
      <c r="G64" s="5">
        <v>157315</v>
      </c>
      <c r="H64" s="5">
        <v>4683</v>
      </c>
      <c r="I64" s="5">
        <v>445</v>
      </c>
      <c r="J64" s="5">
        <v>6</v>
      </c>
      <c r="K64" s="5">
        <v>2</v>
      </c>
      <c r="L64" s="5">
        <v>1411</v>
      </c>
      <c r="M64" s="5">
        <v>4998</v>
      </c>
      <c r="N64" s="5">
        <v>2929</v>
      </c>
      <c r="O64" s="5">
        <v>3014</v>
      </c>
      <c r="P64" s="5">
        <v>1950</v>
      </c>
      <c r="Q64" s="5">
        <v>4632</v>
      </c>
      <c r="R64" s="6"/>
      <c r="S64" s="6"/>
      <c r="T64" s="6"/>
      <c r="U64" s="6"/>
      <c r="W64" s="6"/>
    </row>
    <row r="65" spans="2:23" x14ac:dyDescent="0.2">
      <c r="B65" s="1">
        <v>57</v>
      </c>
      <c r="C65" s="13" t="s">
        <v>191</v>
      </c>
      <c r="D65" s="13" t="s">
        <v>192</v>
      </c>
      <c r="E65" s="13" t="s">
        <v>33</v>
      </c>
      <c r="F65" s="5">
        <v>126</v>
      </c>
      <c r="G65" s="5">
        <v>45990</v>
      </c>
      <c r="H65" s="5">
        <v>1923</v>
      </c>
      <c r="I65" s="5">
        <v>1169</v>
      </c>
      <c r="J65" s="5">
        <v>5</v>
      </c>
      <c r="K65" s="5">
        <v>8</v>
      </c>
      <c r="L65" s="5">
        <v>3288</v>
      </c>
      <c r="M65" s="5">
        <v>2980</v>
      </c>
      <c r="N65" s="5">
        <v>4494</v>
      </c>
      <c r="O65" s="5">
        <v>2813</v>
      </c>
      <c r="P65" s="5">
        <v>199</v>
      </c>
      <c r="Q65" s="5">
        <v>2974</v>
      </c>
      <c r="R65" s="6"/>
      <c r="S65" s="6"/>
      <c r="T65" s="6"/>
      <c r="U65" s="6"/>
      <c r="W65" s="6"/>
    </row>
    <row r="66" spans="2:23" x14ac:dyDescent="0.2">
      <c r="B66" s="1">
        <v>58</v>
      </c>
      <c r="C66" s="13" t="s">
        <v>166</v>
      </c>
      <c r="D66" s="13" t="s">
        <v>167</v>
      </c>
      <c r="E66" s="13" t="s">
        <v>168</v>
      </c>
      <c r="F66" s="5">
        <v>143</v>
      </c>
      <c r="G66" s="5">
        <v>52195</v>
      </c>
      <c r="H66" s="5">
        <v>2181</v>
      </c>
      <c r="I66" s="5">
        <v>645</v>
      </c>
      <c r="J66" s="5">
        <v>9</v>
      </c>
      <c r="K66" s="5">
        <v>1</v>
      </c>
      <c r="L66" s="5">
        <v>4283</v>
      </c>
      <c r="M66" s="5">
        <v>2929</v>
      </c>
      <c r="N66" s="5">
        <v>4187</v>
      </c>
      <c r="O66" s="5">
        <v>2106</v>
      </c>
      <c r="P66" s="5">
        <v>1334</v>
      </c>
      <c r="Q66" s="5">
        <v>2466</v>
      </c>
      <c r="R66" s="6"/>
      <c r="S66" s="6"/>
      <c r="T66" s="6"/>
      <c r="U66" s="6"/>
      <c r="W66" s="6"/>
    </row>
    <row r="67" spans="2:23" x14ac:dyDescent="0.2">
      <c r="B67" s="1">
        <v>59</v>
      </c>
      <c r="C67" s="13" t="s">
        <v>242</v>
      </c>
      <c r="D67" s="13" t="s">
        <v>243</v>
      </c>
      <c r="E67" s="13" t="s">
        <v>82</v>
      </c>
      <c r="F67" s="5">
        <v>67</v>
      </c>
      <c r="G67" s="5">
        <v>24455</v>
      </c>
      <c r="H67" s="5">
        <v>3519</v>
      </c>
      <c r="I67" s="5">
        <v>1201</v>
      </c>
      <c r="J67" s="5">
        <v>1</v>
      </c>
      <c r="K67" s="5">
        <v>5</v>
      </c>
      <c r="L67" s="5">
        <v>1818</v>
      </c>
      <c r="M67" s="5">
        <v>2269</v>
      </c>
      <c r="N67" s="5">
        <v>3827</v>
      </c>
      <c r="O67" s="5">
        <v>3059</v>
      </c>
      <c r="P67" s="5">
        <v>2206</v>
      </c>
      <c r="Q67" s="5">
        <v>1534</v>
      </c>
      <c r="R67" s="6"/>
      <c r="S67" s="6"/>
      <c r="T67" s="6"/>
      <c r="U67" s="6"/>
      <c r="W67" s="6"/>
    </row>
    <row r="68" spans="2:23" x14ac:dyDescent="0.2">
      <c r="B68" s="1">
        <v>60</v>
      </c>
      <c r="C68" s="13" t="s">
        <v>244</v>
      </c>
      <c r="D68" s="13" t="s">
        <v>245</v>
      </c>
      <c r="E68" s="13" t="s">
        <v>127</v>
      </c>
      <c r="F68" s="5">
        <v>53</v>
      </c>
      <c r="G68" s="5">
        <v>19345</v>
      </c>
      <c r="H68" s="5">
        <v>1674</v>
      </c>
      <c r="I68" s="5">
        <v>1853</v>
      </c>
      <c r="J68" s="5">
        <v>5</v>
      </c>
      <c r="K68" s="5">
        <v>14</v>
      </c>
      <c r="L68" s="5">
        <v>3664</v>
      </c>
      <c r="M68" s="5">
        <v>3304</v>
      </c>
      <c r="N68" s="5">
        <v>3839</v>
      </c>
      <c r="O68" s="5">
        <v>1708</v>
      </c>
      <c r="P68" s="5">
        <v>1474</v>
      </c>
      <c r="Q68" s="5">
        <v>354</v>
      </c>
      <c r="R68" s="6"/>
      <c r="S68" s="6"/>
      <c r="T68" s="6"/>
      <c r="U68" s="6"/>
      <c r="W68" s="6"/>
    </row>
    <row r="69" spans="2:23" x14ac:dyDescent="0.2">
      <c r="B69" s="1">
        <v>61</v>
      </c>
      <c r="C69" s="13" t="s">
        <v>246</v>
      </c>
      <c r="D69" s="13" t="s">
        <v>247</v>
      </c>
      <c r="E69" s="13" t="s">
        <v>248</v>
      </c>
      <c r="F69" s="5">
        <v>182</v>
      </c>
      <c r="G69" s="5">
        <v>66430</v>
      </c>
      <c r="H69" s="5">
        <v>349</v>
      </c>
      <c r="I69" s="5">
        <v>1936</v>
      </c>
      <c r="J69" s="5">
        <v>6</v>
      </c>
      <c r="K69" s="5">
        <v>4</v>
      </c>
      <c r="L69" s="5">
        <v>3889</v>
      </c>
      <c r="M69" s="5">
        <v>4954</v>
      </c>
      <c r="N69" s="5">
        <v>879</v>
      </c>
      <c r="O69" s="5">
        <v>313</v>
      </c>
      <c r="P69" s="5">
        <v>522</v>
      </c>
      <c r="Q69" s="5">
        <v>1252</v>
      </c>
      <c r="R69" s="6"/>
      <c r="S69" s="6"/>
      <c r="T69" s="6"/>
      <c r="U69" s="6"/>
      <c r="W69" s="6"/>
    </row>
    <row r="70" spans="2:23" x14ac:dyDescent="0.2">
      <c r="B70" s="1">
        <v>62</v>
      </c>
      <c r="C70" s="13" t="s">
        <v>184</v>
      </c>
      <c r="D70" s="13" t="s">
        <v>185</v>
      </c>
      <c r="E70" s="13" t="s">
        <v>33</v>
      </c>
      <c r="F70" s="5">
        <v>169</v>
      </c>
      <c r="G70" s="5">
        <v>61685</v>
      </c>
      <c r="H70" s="5">
        <v>773</v>
      </c>
      <c r="I70" s="5">
        <v>1196</v>
      </c>
      <c r="J70" s="5">
        <v>5</v>
      </c>
      <c r="K70" s="5">
        <v>4</v>
      </c>
      <c r="L70" s="5">
        <v>1075</v>
      </c>
      <c r="M70" s="5">
        <v>2809</v>
      </c>
      <c r="N70" s="5">
        <v>4040</v>
      </c>
      <c r="O70" s="5">
        <v>2336</v>
      </c>
      <c r="P70" s="5">
        <v>4289</v>
      </c>
      <c r="Q70" s="5">
        <v>2441</v>
      </c>
      <c r="R70" s="6"/>
      <c r="S70" s="6"/>
      <c r="T70" s="6"/>
      <c r="U70" s="6"/>
      <c r="W70" s="6"/>
    </row>
    <row r="71" spans="2:23" x14ac:dyDescent="0.2">
      <c r="B71" s="1">
        <v>63</v>
      </c>
      <c r="C71" s="13" t="s">
        <v>155</v>
      </c>
      <c r="D71" s="13" t="s">
        <v>156</v>
      </c>
      <c r="E71" s="13" t="s">
        <v>157</v>
      </c>
      <c r="F71" s="5">
        <v>182</v>
      </c>
      <c r="G71" s="5">
        <v>66430</v>
      </c>
      <c r="H71" s="5">
        <v>4633</v>
      </c>
      <c r="I71" s="5">
        <v>893</v>
      </c>
      <c r="J71" s="5">
        <v>6</v>
      </c>
      <c r="K71" s="5">
        <v>12</v>
      </c>
      <c r="L71" s="5">
        <v>3827</v>
      </c>
      <c r="M71" s="5">
        <v>2296</v>
      </c>
      <c r="N71" s="5">
        <v>3294</v>
      </c>
      <c r="O71" s="5">
        <v>2795</v>
      </c>
      <c r="P71" s="5">
        <v>2713</v>
      </c>
      <c r="Q71" s="5">
        <v>2499</v>
      </c>
      <c r="R71" s="6"/>
      <c r="S71" s="6"/>
      <c r="T71" s="6"/>
      <c r="U71" s="6"/>
      <c r="W71" s="6"/>
    </row>
    <row r="72" spans="2:23" x14ac:dyDescent="0.2">
      <c r="B72" s="1">
        <v>64</v>
      </c>
      <c r="C72" s="13" t="s">
        <v>249</v>
      </c>
      <c r="D72" s="13" t="s">
        <v>250</v>
      </c>
      <c r="E72" s="13" t="s">
        <v>251</v>
      </c>
      <c r="F72" s="5">
        <v>326</v>
      </c>
      <c r="G72" s="5">
        <v>118990</v>
      </c>
      <c r="H72" s="5">
        <v>2265</v>
      </c>
      <c r="I72" s="5">
        <v>348</v>
      </c>
      <c r="J72" s="5">
        <v>6</v>
      </c>
      <c r="K72" s="5">
        <v>2</v>
      </c>
      <c r="L72" s="5">
        <v>573</v>
      </c>
      <c r="M72" s="5">
        <v>4182</v>
      </c>
      <c r="N72" s="5">
        <v>3417</v>
      </c>
      <c r="O72" s="5">
        <v>587</v>
      </c>
      <c r="P72" s="5">
        <v>4719</v>
      </c>
      <c r="Q72" s="5">
        <v>1129</v>
      </c>
      <c r="R72" s="6"/>
      <c r="S72" s="6"/>
      <c r="T72" s="6"/>
      <c r="U72" s="6"/>
      <c r="W72" s="6"/>
    </row>
    <row r="73" spans="2:23" x14ac:dyDescent="0.2">
      <c r="B73" s="1">
        <v>65</v>
      </c>
      <c r="C73" s="13" t="s">
        <v>239</v>
      </c>
      <c r="D73" s="13" t="s">
        <v>240</v>
      </c>
      <c r="E73" s="13" t="s">
        <v>241</v>
      </c>
      <c r="F73" s="5">
        <v>312</v>
      </c>
      <c r="G73" s="5">
        <v>113880</v>
      </c>
      <c r="H73" s="5">
        <v>870</v>
      </c>
      <c r="I73" s="5">
        <v>146</v>
      </c>
      <c r="J73" s="5">
        <v>7</v>
      </c>
      <c r="K73" s="5">
        <v>2</v>
      </c>
      <c r="L73" s="5">
        <v>4701</v>
      </c>
      <c r="M73" s="5">
        <v>2133</v>
      </c>
      <c r="N73" s="5">
        <v>1994</v>
      </c>
      <c r="O73" s="5">
        <v>3772</v>
      </c>
      <c r="P73" s="5">
        <v>2253</v>
      </c>
      <c r="Q73" s="5">
        <v>119</v>
      </c>
      <c r="R73" s="6"/>
      <c r="S73" s="6"/>
      <c r="T73" s="6"/>
      <c r="U73" s="6"/>
      <c r="W73" s="6"/>
    </row>
    <row r="74" spans="2:23" x14ac:dyDescent="0.2">
      <c r="B74" s="1">
        <v>66</v>
      </c>
      <c r="C74" s="13" t="s">
        <v>134</v>
      </c>
      <c r="D74" s="13" t="s">
        <v>135</v>
      </c>
      <c r="E74" s="13" t="s">
        <v>136</v>
      </c>
      <c r="F74" s="5">
        <v>158</v>
      </c>
      <c r="G74" s="5">
        <v>57670</v>
      </c>
      <c r="H74" s="5">
        <v>4062</v>
      </c>
      <c r="I74" s="5">
        <v>1244</v>
      </c>
      <c r="J74" s="5">
        <v>4</v>
      </c>
      <c r="K74" s="5">
        <v>6</v>
      </c>
      <c r="L74" s="5">
        <v>2966</v>
      </c>
      <c r="M74" s="5">
        <v>3127</v>
      </c>
      <c r="N74" s="5">
        <v>3350</v>
      </c>
      <c r="O74" s="5">
        <v>2916</v>
      </c>
      <c r="P74" s="5">
        <v>1544</v>
      </c>
      <c r="Q74" s="5">
        <v>4159</v>
      </c>
      <c r="R74" s="6"/>
      <c r="S74" s="6"/>
      <c r="T74" s="6"/>
      <c r="U74" s="6"/>
      <c r="W74" s="6"/>
    </row>
    <row r="75" spans="2:23" x14ac:dyDescent="0.2">
      <c r="B75" s="1">
        <v>67</v>
      </c>
      <c r="C75" s="13" t="s">
        <v>31</v>
      </c>
      <c r="D75" s="13" t="s">
        <v>32</v>
      </c>
      <c r="E75" s="13" t="s">
        <v>33</v>
      </c>
      <c r="F75" s="5">
        <v>89</v>
      </c>
      <c r="G75" s="5">
        <v>32485</v>
      </c>
      <c r="H75" s="5">
        <v>4463</v>
      </c>
      <c r="I75" s="5">
        <v>313</v>
      </c>
      <c r="J75" s="5">
        <v>14</v>
      </c>
      <c r="K75" s="5">
        <v>3</v>
      </c>
      <c r="L75" s="5">
        <v>2291</v>
      </c>
      <c r="M75" s="5">
        <v>3995</v>
      </c>
      <c r="N75" s="5">
        <v>2319</v>
      </c>
      <c r="O75" s="5">
        <v>4559</v>
      </c>
      <c r="P75" s="5">
        <v>4979</v>
      </c>
      <c r="Q75" s="5">
        <v>3372</v>
      </c>
      <c r="R75" s="6"/>
      <c r="S75" s="6"/>
      <c r="T75" s="6"/>
      <c r="U75" s="6"/>
      <c r="W75" s="6"/>
    </row>
    <row r="76" spans="2:23" x14ac:dyDescent="0.2">
      <c r="B76" s="1">
        <v>68</v>
      </c>
      <c r="C76" s="13" t="s">
        <v>208</v>
      </c>
      <c r="D76" s="13" t="s">
        <v>209</v>
      </c>
      <c r="E76" s="13" t="s">
        <v>59</v>
      </c>
      <c r="F76" s="5">
        <v>383</v>
      </c>
      <c r="G76" s="5">
        <v>139795</v>
      </c>
      <c r="H76" s="5">
        <v>2084</v>
      </c>
      <c r="I76" s="5">
        <v>338</v>
      </c>
      <c r="J76" s="5">
        <v>11</v>
      </c>
      <c r="K76" s="5">
        <v>10</v>
      </c>
      <c r="L76" s="5">
        <v>448</v>
      </c>
      <c r="M76" s="5">
        <v>4894</v>
      </c>
      <c r="N76" s="5">
        <v>624</v>
      </c>
      <c r="O76" s="5">
        <v>3796</v>
      </c>
      <c r="P76" s="5">
        <v>4770</v>
      </c>
      <c r="Q76" s="5">
        <v>1929</v>
      </c>
      <c r="R76" s="6"/>
      <c r="S76" s="6"/>
      <c r="T76" s="6"/>
      <c r="U76" s="6"/>
      <c r="W76" s="6"/>
    </row>
    <row r="77" spans="2:23" x14ac:dyDescent="0.2">
      <c r="B77" s="1">
        <v>69</v>
      </c>
      <c r="C77" s="13" t="s">
        <v>257</v>
      </c>
      <c r="D77" s="13" t="s">
        <v>258</v>
      </c>
      <c r="E77" s="13" t="s">
        <v>259</v>
      </c>
      <c r="F77" s="5">
        <v>222</v>
      </c>
      <c r="G77" s="5">
        <v>81030</v>
      </c>
      <c r="H77" s="5">
        <v>1177</v>
      </c>
      <c r="I77" s="5">
        <v>1179</v>
      </c>
      <c r="J77" s="5">
        <v>14</v>
      </c>
      <c r="K77" s="5">
        <v>14</v>
      </c>
      <c r="L77" s="5">
        <v>2659</v>
      </c>
      <c r="M77" s="5">
        <v>718</v>
      </c>
      <c r="N77" s="5">
        <v>3071</v>
      </c>
      <c r="O77" s="5">
        <v>1970</v>
      </c>
      <c r="P77" s="5">
        <v>663</v>
      </c>
      <c r="Q77" s="5">
        <v>218</v>
      </c>
      <c r="R77" s="6"/>
      <c r="S77" s="6"/>
      <c r="T77" s="6"/>
      <c r="U77" s="6"/>
      <c r="W77" s="6"/>
    </row>
    <row r="78" spans="2:23" x14ac:dyDescent="0.2">
      <c r="B78" s="1">
        <v>70</v>
      </c>
      <c r="C78" s="13" t="s">
        <v>43</v>
      </c>
      <c r="D78" s="13" t="s">
        <v>44</v>
      </c>
      <c r="E78" s="13" t="s">
        <v>45</v>
      </c>
      <c r="F78" s="5">
        <v>212</v>
      </c>
      <c r="G78" s="5">
        <v>77380</v>
      </c>
      <c r="H78" s="5">
        <v>335</v>
      </c>
      <c r="I78" s="5">
        <v>449</v>
      </c>
      <c r="J78" s="5">
        <v>14</v>
      </c>
      <c r="K78" s="5">
        <v>10</v>
      </c>
      <c r="L78" s="5">
        <v>3237</v>
      </c>
      <c r="M78" s="5">
        <v>3081</v>
      </c>
      <c r="N78" s="5">
        <v>3036</v>
      </c>
      <c r="O78" s="5">
        <v>4171</v>
      </c>
      <c r="P78" s="5">
        <v>4055</v>
      </c>
      <c r="Q78" s="5">
        <v>3346</v>
      </c>
      <c r="R78" s="6"/>
      <c r="S78" s="6"/>
      <c r="T78" s="6"/>
      <c r="U78" s="6"/>
      <c r="W78" s="6"/>
    </row>
    <row r="79" spans="2:23" x14ac:dyDescent="0.2">
      <c r="B79" s="1">
        <v>71</v>
      </c>
      <c r="C79" s="13" t="s">
        <v>260</v>
      </c>
      <c r="D79" s="13" t="s">
        <v>261</v>
      </c>
      <c r="E79" s="13" t="s">
        <v>262</v>
      </c>
      <c r="F79" s="5">
        <v>261</v>
      </c>
      <c r="G79" s="5">
        <v>95265</v>
      </c>
      <c r="H79" s="5">
        <v>488</v>
      </c>
      <c r="I79" s="5">
        <v>206</v>
      </c>
      <c r="J79" s="5">
        <v>14</v>
      </c>
      <c r="K79" s="5">
        <v>6</v>
      </c>
      <c r="L79" s="5">
        <v>1527</v>
      </c>
      <c r="M79" s="5">
        <v>3043</v>
      </c>
      <c r="N79" s="5">
        <v>750</v>
      </c>
      <c r="O79" s="5">
        <v>2290</v>
      </c>
      <c r="P79" s="5">
        <v>1956</v>
      </c>
      <c r="Q79" s="5">
        <v>1177</v>
      </c>
      <c r="R79" s="6"/>
      <c r="S79" s="6"/>
      <c r="T79" s="6"/>
      <c r="U79" s="6"/>
      <c r="W79" s="6"/>
    </row>
    <row r="80" spans="2:23" x14ac:dyDescent="0.2">
      <c r="B80" s="1">
        <v>72</v>
      </c>
      <c r="C80" s="13" t="s">
        <v>254</v>
      </c>
      <c r="D80" s="13" t="s">
        <v>255</v>
      </c>
      <c r="E80" s="13" t="s">
        <v>256</v>
      </c>
      <c r="F80" s="5">
        <v>238</v>
      </c>
      <c r="G80" s="5">
        <v>86870</v>
      </c>
      <c r="H80" s="5">
        <v>3137</v>
      </c>
      <c r="I80" s="5">
        <v>930</v>
      </c>
      <c r="J80" s="5">
        <v>8</v>
      </c>
      <c r="K80" s="5">
        <v>2</v>
      </c>
      <c r="L80" s="5">
        <v>2979</v>
      </c>
      <c r="M80" s="5">
        <v>2981</v>
      </c>
      <c r="N80" s="5">
        <v>1533</v>
      </c>
      <c r="O80" s="5">
        <v>2317</v>
      </c>
      <c r="P80" s="5">
        <v>4188</v>
      </c>
      <c r="Q80" s="5">
        <v>171</v>
      </c>
      <c r="R80" s="6"/>
      <c r="S80" s="6"/>
      <c r="T80" s="6"/>
      <c r="U80" s="6"/>
      <c r="W80" s="6"/>
    </row>
    <row r="81" spans="2:23" x14ac:dyDescent="0.2">
      <c r="B81" s="1">
        <v>73</v>
      </c>
      <c r="C81" s="13" t="s">
        <v>221</v>
      </c>
      <c r="D81" s="13" t="s">
        <v>222</v>
      </c>
      <c r="E81" s="13" t="s">
        <v>223</v>
      </c>
      <c r="F81" s="5">
        <v>173</v>
      </c>
      <c r="G81" s="5">
        <v>63145</v>
      </c>
      <c r="H81" s="5">
        <v>4958</v>
      </c>
      <c r="I81" s="5">
        <v>147</v>
      </c>
      <c r="J81" s="5">
        <v>7</v>
      </c>
      <c r="K81" s="5">
        <v>9</v>
      </c>
      <c r="L81" s="5">
        <v>4348</v>
      </c>
      <c r="M81" s="5">
        <v>2729</v>
      </c>
      <c r="N81" s="5">
        <v>4778</v>
      </c>
      <c r="O81" s="5">
        <v>724</v>
      </c>
      <c r="P81" s="5">
        <v>1709</v>
      </c>
      <c r="Q81" s="5">
        <v>1786</v>
      </c>
      <c r="R81" s="6"/>
      <c r="S81" s="6"/>
      <c r="T81" s="6"/>
      <c r="U81" s="6"/>
      <c r="W81" s="6"/>
    </row>
    <row r="82" spans="2:23" x14ac:dyDescent="0.2">
      <c r="B82" s="1">
        <v>74</v>
      </c>
      <c r="C82" s="13" t="s">
        <v>252</v>
      </c>
      <c r="D82" s="13" t="s">
        <v>253</v>
      </c>
      <c r="E82" s="13" t="s">
        <v>217</v>
      </c>
      <c r="F82" s="5">
        <v>236</v>
      </c>
      <c r="G82" s="5">
        <v>86140</v>
      </c>
      <c r="H82" s="5">
        <v>1948</v>
      </c>
      <c r="I82" s="5">
        <v>1696</v>
      </c>
      <c r="J82" s="5">
        <v>9</v>
      </c>
      <c r="K82" s="5">
        <v>13</v>
      </c>
      <c r="L82" s="5">
        <v>2156</v>
      </c>
      <c r="M82" s="5">
        <v>1653</v>
      </c>
      <c r="N82" s="5">
        <v>3963</v>
      </c>
      <c r="O82" s="5">
        <v>3385</v>
      </c>
      <c r="P82" s="5">
        <v>1220</v>
      </c>
      <c r="Q82" s="5">
        <v>2099</v>
      </c>
      <c r="R82" s="6"/>
      <c r="S82" s="6"/>
      <c r="T82" s="6"/>
      <c r="U82" s="6"/>
      <c r="W82" s="6"/>
    </row>
    <row r="83" spans="2:23" x14ac:dyDescent="0.2">
      <c r="B83" s="1">
        <v>75</v>
      </c>
      <c r="C83" s="13" t="s">
        <v>265</v>
      </c>
      <c r="D83" s="13" t="s">
        <v>266</v>
      </c>
      <c r="E83" s="13" t="s">
        <v>79</v>
      </c>
      <c r="F83" s="5">
        <v>156</v>
      </c>
      <c r="G83" s="5">
        <v>56940</v>
      </c>
      <c r="H83" s="5">
        <v>4819</v>
      </c>
      <c r="I83" s="5">
        <v>436</v>
      </c>
      <c r="J83" s="5">
        <v>7</v>
      </c>
      <c r="K83" s="5">
        <v>10</v>
      </c>
      <c r="L83" s="5">
        <v>255</v>
      </c>
      <c r="M83" s="5">
        <v>3028</v>
      </c>
      <c r="N83" s="5">
        <v>891</v>
      </c>
      <c r="O83" s="5">
        <v>2182</v>
      </c>
      <c r="P83" s="5">
        <v>2337</v>
      </c>
      <c r="Q83" s="5">
        <v>3950</v>
      </c>
      <c r="R83" s="6"/>
      <c r="S83" s="6"/>
      <c r="T83" s="6"/>
      <c r="U83" s="6"/>
      <c r="W83" s="6"/>
    </row>
    <row r="84" spans="2:23" x14ac:dyDescent="0.2">
      <c r="B84" s="1">
        <v>76</v>
      </c>
      <c r="C84" s="13" t="s">
        <v>234</v>
      </c>
      <c r="D84" s="13" t="s">
        <v>235</v>
      </c>
      <c r="E84" s="13" t="s">
        <v>236</v>
      </c>
      <c r="F84" s="5">
        <v>29</v>
      </c>
      <c r="G84" s="5">
        <v>10585</v>
      </c>
      <c r="H84" s="5">
        <v>2914</v>
      </c>
      <c r="I84" s="5">
        <v>1149</v>
      </c>
      <c r="J84" s="5">
        <v>3</v>
      </c>
      <c r="K84" s="5">
        <v>10</v>
      </c>
      <c r="L84" s="5">
        <v>1772</v>
      </c>
      <c r="M84" s="5">
        <v>3129</v>
      </c>
      <c r="N84" s="5">
        <v>845</v>
      </c>
      <c r="O84" s="5">
        <v>761</v>
      </c>
      <c r="P84" s="5">
        <v>4600</v>
      </c>
      <c r="Q84" s="5">
        <v>4308</v>
      </c>
      <c r="R84" s="6"/>
      <c r="S84" s="6"/>
      <c r="T84" s="6"/>
      <c r="U84" s="6"/>
      <c r="W84" s="6"/>
    </row>
    <row r="85" spans="2:23" x14ac:dyDescent="0.2">
      <c r="B85" s="1">
        <v>77</v>
      </c>
      <c r="C85" s="13" t="s">
        <v>199</v>
      </c>
      <c r="D85" s="13" t="s">
        <v>200</v>
      </c>
      <c r="E85" s="13" t="s">
        <v>201</v>
      </c>
      <c r="F85" s="5">
        <v>450</v>
      </c>
      <c r="G85" s="5">
        <v>164250</v>
      </c>
      <c r="H85" s="5">
        <v>3474</v>
      </c>
      <c r="I85" s="5">
        <v>903</v>
      </c>
      <c r="J85" s="5">
        <v>3</v>
      </c>
      <c r="K85" s="5">
        <v>8</v>
      </c>
      <c r="L85" s="5">
        <v>4488</v>
      </c>
      <c r="M85" s="5">
        <v>887</v>
      </c>
      <c r="N85" s="5">
        <v>3658</v>
      </c>
      <c r="O85" s="5">
        <v>1860</v>
      </c>
      <c r="P85" s="5">
        <v>1551</v>
      </c>
      <c r="Q85" s="5">
        <v>4228</v>
      </c>
      <c r="R85" s="6"/>
      <c r="S85" s="6"/>
      <c r="T85" s="6"/>
      <c r="U85" s="6"/>
      <c r="W85" s="6"/>
    </row>
    <row r="86" spans="2:23" x14ac:dyDescent="0.2">
      <c r="B86" s="1">
        <v>78</v>
      </c>
      <c r="C86" s="13" t="s">
        <v>270</v>
      </c>
      <c r="D86" s="13" t="s">
        <v>271</v>
      </c>
      <c r="E86" s="13" t="s">
        <v>272</v>
      </c>
      <c r="F86" s="5">
        <v>411</v>
      </c>
      <c r="G86" s="5">
        <v>150015</v>
      </c>
      <c r="H86" s="5">
        <v>3378</v>
      </c>
      <c r="I86" s="5">
        <v>1380</v>
      </c>
      <c r="J86" s="5">
        <v>8</v>
      </c>
      <c r="K86" s="5">
        <v>8</v>
      </c>
      <c r="L86" s="5">
        <v>4679</v>
      </c>
      <c r="M86" s="5">
        <v>2843</v>
      </c>
      <c r="N86" s="5">
        <v>2993</v>
      </c>
      <c r="O86" s="5">
        <v>231</v>
      </c>
      <c r="P86" s="5">
        <v>155</v>
      </c>
      <c r="Q86" s="5">
        <v>578</v>
      </c>
      <c r="R86" s="6"/>
      <c r="S86" s="6"/>
      <c r="T86" s="6"/>
      <c r="U86" s="6"/>
      <c r="W86" s="6"/>
    </row>
    <row r="87" spans="2:23" x14ac:dyDescent="0.2">
      <c r="B87" s="1">
        <v>79</v>
      </c>
      <c r="C87" s="13" t="s">
        <v>232</v>
      </c>
      <c r="D87" s="13" t="s">
        <v>233</v>
      </c>
      <c r="E87" s="13" t="s">
        <v>82</v>
      </c>
      <c r="F87" s="5">
        <v>56</v>
      </c>
      <c r="G87" s="5">
        <v>20440</v>
      </c>
      <c r="H87" s="5">
        <v>1352</v>
      </c>
      <c r="I87" s="5">
        <v>107</v>
      </c>
      <c r="J87" s="5">
        <v>5</v>
      </c>
      <c r="K87" s="5">
        <v>14</v>
      </c>
      <c r="L87" s="5">
        <v>3388</v>
      </c>
      <c r="M87" s="5">
        <v>3748</v>
      </c>
      <c r="N87" s="5">
        <v>727</v>
      </c>
      <c r="O87" s="5">
        <v>1292</v>
      </c>
      <c r="P87" s="5">
        <v>4039</v>
      </c>
      <c r="Q87" s="5">
        <v>2448</v>
      </c>
      <c r="R87" s="6"/>
      <c r="S87" s="6"/>
      <c r="T87" s="6"/>
      <c r="U87" s="6"/>
      <c r="W87" s="6"/>
    </row>
    <row r="88" spans="2:23" x14ac:dyDescent="0.2">
      <c r="B88" s="1">
        <v>80</v>
      </c>
      <c r="C88" s="13" t="s">
        <v>277</v>
      </c>
      <c r="D88" s="13" t="s">
        <v>278</v>
      </c>
      <c r="E88" s="13" t="s">
        <v>279</v>
      </c>
      <c r="F88" s="5">
        <v>242</v>
      </c>
      <c r="G88" s="5">
        <v>88330</v>
      </c>
      <c r="H88" s="5">
        <v>4081</v>
      </c>
      <c r="I88" s="5">
        <v>724</v>
      </c>
      <c r="J88" s="5">
        <v>4</v>
      </c>
      <c r="K88" s="5">
        <v>15</v>
      </c>
      <c r="L88" s="5">
        <v>1685</v>
      </c>
      <c r="M88" s="5">
        <v>2872</v>
      </c>
      <c r="N88" s="5">
        <v>122</v>
      </c>
      <c r="O88" s="5">
        <v>236</v>
      </c>
      <c r="P88" s="5">
        <v>3055</v>
      </c>
      <c r="Q88" s="5">
        <v>2241</v>
      </c>
      <c r="R88" s="6"/>
      <c r="S88" s="6"/>
      <c r="T88" s="6"/>
      <c r="U88" s="6"/>
      <c r="W88" s="6"/>
    </row>
    <row r="89" spans="2:23" x14ac:dyDescent="0.2">
      <c r="B89" s="1">
        <v>81</v>
      </c>
      <c r="C89" s="13" t="s">
        <v>280</v>
      </c>
      <c r="D89" s="13" t="s">
        <v>281</v>
      </c>
      <c r="E89" s="13" t="s">
        <v>282</v>
      </c>
      <c r="F89" s="5">
        <v>314</v>
      </c>
      <c r="G89" s="5">
        <v>114610</v>
      </c>
      <c r="H89" s="5">
        <v>4773</v>
      </c>
      <c r="I89" s="5">
        <v>1990</v>
      </c>
      <c r="J89" s="5">
        <v>8</v>
      </c>
      <c r="K89" s="5">
        <v>13</v>
      </c>
      <c r="L89" s="5">
        <v>835</v>
      </c>
      <c r="M89" s="5">
        <v>549</v>
      </c>
      <c r="N89" s="5">
        <v>4102</v>
      </c>
      <c r="O89" s="5">
        <v>1131</v>
      </c>
      <c r="P89" s="5">
        <v>4333</v>
      </c>
      <c r="Q89" s="5">
        <v>916</v>
      </c>
      <c r="R89" s="6"/>
      <c r="S89" s="6"/>
      <c r="T89" s="6"/>
      <c r="U89" s="6"/>
      <c r="W89" s="6"/>
    </row>
    <row r="90" spans="2:23" x14ac:dyDescent="0.2">
      <c r="B90" s="1">
        <v>82</v>
      </c>
      <c r="C90" s="13" t="s">
        <v>205</v>
      </c>
      <c r="D90" s="13" t="s">
        <v>206</v>
      </c>
      <c r="E90" s="13" t="s">
        <v>207</v>
      </c>
      <c r="F90" s="5">
        <v>23</v>
      </c>
      <c r="G90" s="5">
        <v>8395</v>
      </c>
      <c r="H90" s="5">
        <v>2222</v>
      </c>
      <c r="I90" s="5">
        <v>1376</v>
      </c>
      <c r="J90" s="5">
        <v>6</v>
      </c>
      <c r="K90" s="5">
        <v>13</v>
      </c>
      <c r="L90" s="5">
        <v>3944</v>
      </c>
      <c r="M90" s="5">
        <v>2860</v>
      </c>
      <c r="N90" s="5">
        <v>2466</v>
      </c>
      <c r="O90" s="5">
        <v>3102</v>
      </c>
      <c r="P90" s="5">
        <v>2275</v>
      </c>
      <c r="Q90" s="5">
        <v>1995</v>
      </c>
      <c r="R90" s="6"/>
      <c r="S90" s="6"/>
      <c r="T90" s="6"/>
      <c r="U90" s="6"/>
      <c r="W90" s="6"/>
    </row>
    <row r="91" spans="2:23" x14ac:dyDescent="0.2">
      <c r="B91" s="1">
        <v>83</v>
      </c>
      <c r="C91" s="13" t="s">
        <v>111</v>
      </c>
      <c r="D91" s="13" t="s">
        <v>112</v>
      </c>
      <c r="E91" s="13" t="s">
        <v>113</v>
      </c>
      <c r="F91" s="5">
        <v>152</v>
      </c>
      <c r="G91" s="5">
        <v>55480</v>
      </c>
      <c r="H91" s="5">
        <v>4630</v>
      </c>
      <c r="I91" s="5">
        <v>1815</v>
      </c>
      <c r="J91" s="5">
        <v>2</v>
      </c>
      <c r="K91" s="5">
        <v>8</v>
      </c>
      <c r="L91" s="5">
        <v>2203</v>
      </c>
      <c r="M91" s="5">
        <v>4810</v>
      </c>
      <c r="N91" s="5">
        <v>4988</v>
      </c>
      <c r="O91" s="5">
        <v>4240</v>
      </c>
      <c r="P91" s="5">
        <v>226</v>
      </c>
      <c r="Q91" s="5">
        <v>2346</v>
      </c>
      <c r="R91" s="6"/>
      <c r="S91" s="6"/>
      <c r="T91" s="6"/>
      <c r="U91" s="6"/>
      <c r="W91" s="6"/>
    </row>
    <row r="92" spans="2:23" x14ac:dyDescent="0.2">
      <c r="B92" s="1">
        <v>84</v>
      </c>
      <c r="C92" s="13" t="s">
        <v>267</v>
      </c>
      <c r="D92" s="13" t="s">
        <v>268</v>
      </c>
      <c r="E92" s="13" t="s">
        <v>269</v>
      </c>
      <c r="F92" s="5">
        <v>424</v>
      </c>
      <c r="G92" s="5">
        <v>154760</v>
      </c>
      <c r="H92" s="5">
        <v>2250</v>
      </c>
      <c r="I92" s="5">
        <v>818</v>
      </c>
      <c r="J92" s="5">
        <v>4</v>
      </c>
      <c r="K92" s="5">
        <v>13</v>
      </c>
      <c r="L92" s="5">
        <v>1896</v>
      </c>
      <c r="M92" s="5">
        <v>879</v>
      </c>
      <c r="N92" s="5">
        <v>1220</v>
      </c>
      <c r="O92" s="5">
        <v>3946</v>
      </c>
      <c r="P92" s="5">
        <v>4724</v>
      </c>
      <c r="Q92" s="5">
        <v>288</v>
      </c>
      <c r="R92" s="6"/>
      <c r="S92" s="6"/>
      <c r="T92" s="6"/>
      <c r="U92" s="6"/>
      <c r="W92" s="6"/>
    </row>
    <row r="93" spans="2:23" x14ac:dyDescent="0.2">
      <c r="B93" s="1">
        <v>85</v>
      </c>
      <c r="C93" s="13" t="s">
        <v>218</v>
      </c>
      <c r="D93" s="13" t="s">
        <v>219</v>
      </c>
      <c r="E93" s="13" t="s">
        <v>220</v>
      </c>
      <c r="F93" s="5">
        <v>10</v>
      </c>
      <c r="G93" s="5">
        <v>3650</v>
      </c>
      <c r="H93" s="5">
        <v>4959</v>
      </c>
      <c r="I93" s="5">
        <v>402</v>
      </c>
      <c r="J93" s="5">
        <v>12</v>
      </c>
      <c r="K93" s="5">
        <v>6</v>
      </c>
      <c r="L93" s="5">
        <v>3129</v>
      </c>
      <c r="M93" s="5">
        <v>209</v>
      </c>
      <c r="N93" s="5">
        <v>4124</v>
      </c>
      <c r="O93" s="5">
        <v>3404</v>
      </c>
      <c r="P93" s="5">
        <v>295</v>
      </c>
      <c r="Q93" s="5">
        <v>4944</v>
      </c>
      <c r="R93" s="6"/>
      <c r="S93" s="6"/>
      <c r="T93" s="6"/>
      <c r="U93" s="6"/>
      <c r="W93" s="6"/>
    </row>
    <row r="94" spans="2:23" x14ac:dyDescent="0.2">
      <c r="B94" s="1">
        <v>86</v>
      </c>
      <c r="C94" s="13" t="s">
        <v>77</v>
      </c>
      <c r="D94" s="13" t="s">
        <v>78</v>
      </c>
      <c r="E94" s="13" t="s">
        <v>79</v>
      </c>
      <c r="F94" s="5">
        <v>382</v>
      </c>
      <c r="G94" s="5">
        <v>139430</v>
      </c>
      <c r="H94" s="5">
        <v>1429</v>
      </c>
      <c r="I94" s="5">
        <v>738</v>
      </c>
      <c r="J94" s="5">
        <v>11</v>
      </c>
      <c r="K94" s="5">
        <v>14</v>
      </c>
      <c r="L94" s="5">
        <v>1602</v>
      </c>
      <c r="M94" s="5">
        <v>3812</v>
      </c>
      <c r="N94" s="5">
        <v>4980</v>
      </c>
      <c r="O94" s="5">
        <v>721</v>
      </c>
      <c r="P94" s="5">
        <v>3335</v>
      </c>
      <c r="Q94" s="5">
        <v>4841</v>
      </c>
      <c r="R94" s="6"/>
      <c r="S94" s="6"/>
      <c r="T94" s="6"/>
      <c r="U94" s="6"/>
      <c r="W94" s="6"/>
    </row>
    <row r="95" spans="2:23" x14ac:dyDescent="0.2">
      <c r="B95" s="1">
        <v>87</v>
      </c>
      <c r="C95" s="13" t="s">
        <v>263</v>
      </c>
      <c r="D95" s="13" t="s">
        <v>264</v>
      </c>
      <c r="E95" s="13" t="s">
        <v>82</v>
      </c>
      <c r="F95" s="5">
        <v>63</v>
      </c>
      <c r="G95" s="5">
        <v>22995</v>
      </c>
      <c r="H95" s="5">
        <v>1458</v>
      </c>
      <c r="I95" s="5">
        <v>155</v>
      </c>
      <c r="J95" s="5">
        <v>4</v>
      </c>
      <c r="K95" s="5">
        <v>14</v>
      </c>
      <c r="L95" s="5">
        <v>4517</v>
      </c>
      <c r="M95" s="5">
        <v>995</v>
      </c>
      <c r="N95" s="5">
        <v>182</v>
      </c>
      <c r="O95" s="5">
        <v>3184</v>
      </c>
      <c r="P95" s="5">
        <v>261</v>
      </c>
      <c r="Q95" s="5">
        <v>4301</v>
      </c>
      <c r="R95" s="6"/>
      <c r="S95" s="6"/>
      <c r="T95" s="6"/>
      <c r="U95" s="6"/>
      <c r="W95" s="6"/>
    </row>
    <row r="96" spans="2:23" x14ac:dyDescent="0.2">
      <c r="B96" s="1">
        <v>88</v>
      </c>
      <c r="C96" s="13" t="s">
        <v>285</v>
      </c>
      <c r="D96" s="13" t="s">
        <v>286</v>
      </c>
      <c r="E96" s="13" t="s">
        <v>82</v>
      </c>
      <c r="F96" s="5">
        <v>383</v>
      </c>
      <c r="G96" s="5">
        <v>139795</v>
      </c>
      <c r="H96" s="5">
        <v>2582</v>
      </c>
      <c r="I96" s="5">
        <v>825</v>
      </c>
      <c r="J96" s="5">
        <v>6</v>
      </c>
      <c r="K96" s="5">
        <v>4</v>
      </c>
      <c r="L96" s="5">
        <v>1638</v>
      </c>
      <c r="M96" s="5">
        <v>1939</v>
      </c>
      <c r="N96" s="5">
        <v>4396</v>
      </c>
      <c r="O96" s="5">
        <v>708</v>
      </c>
      <c r="P96" s="5">
        <v>1547</v>
      </c>
      <c r="Q96" s="5">
        <v>1245</v>
      </c>
      <c r="R96" s="6"/>
      <c r="S96" s="6"/>
      <c r="T96" s="6"/>
      <c r="U96" s="6"/>
      <c r="W96" s="6"/>
    </row>
    <row r="97" spans="2:23" x14ac:dyDescent="0.2">
      <c r="B97" s="1">
        <v>89</v>
      </c>
      <c r="C97" s="13" t="s">
        <v>215</v>
      </c>
      <c r="D97" s="13" t="s">
        <v>216</v>
      </c>
      <c r="E97" s="13" t="s">
        <v>217</v>
      </c>
      <c r="F97" s="5">
        <v>268</v>
      </c>
      <c r="G97" s="5">
        <v>97820</v>
      </c>
      <c r="H97" s="5">
        <v>4642</v>
      </c>
      <c r="I97" s="5">
        <v>625</v>
      </c>
      <c r="J97" s="5">
        <v>6</v>
      </c>
      <c r="K97" s="5">
        <v>11</v>
      </c>
      <c r="L97" s="5">
        <v>4460</v>
      </c>
      <c r="M97" s="5">
        <v>776</v>
      </c>
      <c r="N97" s="5">
        <v>3579</v>
      </c>
      <c r="O97" s="5">
        <v>669</v>
      </c>
      <c r="P97" s="5">
        <v>2858</v>
      </c>
      <c r="Q97" s="5">
        <v>4001</v>
      </c>
      <c r="R97" s="6"/>
      <c r="S97" s="6"/>
      <c r="T97" s="6"/>
      <c r="U97" s="6"/>
      <c r="W97" s="6"/>
    </row>
    <row r="98" spans="2:23" x14ac:dyDescent="0.2">
      <c r="B98" s="1">
        <v>90</v>
      </c>
      <c r="C98" s="13" t="s">
        <v>237</v>
      </c>
      <c r="D98" s="13" t="s">
        <v>78</v>
      </c>
      <c r="E98" s="13" t="s">
        <v>238</v>
      </c>
      <c r="F98" s="5">
        <v>153</v>
      </c>
      <c r="G98" s="5">
        <v>55845</v>
      </c>
      <c r="H98" s="5">
        <v>2117</v>
      </c>
      <c r="I98" s="5">
        <v>573</v>
      </c>
      <c r="J98" s="5">
        <v>1</v>
      </c>
      <c r="K98" s="5">
        <v>12</v>
      </c>
      <c r="L98" s="5">
        <v>4635</v>
      </c>
      <c r="M98" s="5">
        <v>2590</v>
      </c>
      <c r="N98" s="5">
        <v>2039</v>
      </c>
      <c r="O98" s="5">
        <v>1120</v>
      </c>
      <c r="P98" s="5">
        <v>2758</v>
      </c>
      <c r="Q98" s="5">
        <v>1945</v>
      </c>
      <c r="R98" s="6"/>
      <c r="S98" s="6"/>
      <c r="T98" s="6"/>
      <c r="U98" s="6"/>
      <c r="W98" s="6"/>
    </row>
    <row r="99" spans="2:23" x14ac:dyDescent="0.2">
      <c r="B99" s="1">
        <v>91</v>
      </c>
      <c r="C99" s="13" t="s">
        <v>210</v>
      </c>
      <c r="D99" s="13" t="s">
        <v>211</v>
      </c>
      <c r="E99" s="13" t="s">
        <v>212</v>
      </c>
      <c r="F99" s="5">
        <v>480</v>
      </c>
      <c r="G99" s="5">
        <v>175200</v>
      </c>
      <c r="H99" s="5">
        <v>1431</v>
      </c>
      <c r="I99" s="5">
        <v>127</v>
      </c>
      <c r="J99" s="5">
        <v>14</v>
      </c>
      <c r="K99" s="5">
        <v>5</v>
      </c>
      <c r="L99" s="5">
        <v>130</v>
      </c>
      <c r="M99" s="5">
        <v>2640</v>
      </c>
      <c r="N99" s="5">
        <v>4554</v>
      </c>
      <c r="O99" s="5">
        <v>1131</v>
      </c>
      <c r="P99" s="5">
        <v>3301</v>
      </c>
      <c r="Q99" s="5">
        <v>4593</v>
      </c>
      <c r="R99" s="6"/>
      <c r="S99" s="6"/>
      <c r="T99" s="6"/>
      <c r="U99" s="6"/>
      <c r="W99" s="6"/>
    </row>
    <row r="100" spans="2:23" x14ac:dyDescent="0.2">
      <c r="B100" s="1">
        <v>92</v>
      </c>
      <c r="C100" s="13" t="s">
        <v>161</v>
      </c>
      <c r="D100" s="13" t="s">
        <v>162</v>
      </c>
      <c r="E100" s="13" t="s">
        <v>163</v>
      </c>
      <c r="F100" s="5">
        <v>450</v>
      </c>
      <c r="G100" s="5">
        <v>164250</v>
      </c>
      <c r="H100" s="5">
        <v>4444</v>
      </c>
      <c r="I100" s="5">
        <v>177</v>
      </c>
      <c r="J100" s="5">
        <v>8</v>
      </c>
      <c r="K100" s="5">
        <v>6</v>
      </c>
      <c r="L100" s="5">
        <v>3529</v>
      </c>
      <c r="M100" s="5">
        <v>4293</v>
      </c>
      <c r="N100" s="5">
        <v>1844</v>
      </c>
      <c r="O100" s="5">
        <v>2248</v>
      </c>
      <c r="P100" s="5">
        <v>1275</v>
      </c>
      <c r="Q100" s="5">
        <v>4171</v>
      </c>
      <c r="R100" s="6"/>
      <c r="S100" s="6"/>
      <c r="T100" s="6"/>
      <c r="U100" s="6"/>
      <c r="W100" s="6"/>
    </row>
    <row r="101" spans="2:23" x14ac:dyDescent="0.2">
      <c r="B101" s="1">
        <v>93</v>
      </c>
      <c r="C101" s="13" t="s">
        <v>229</v>
      </c>
      <c r="D101" s="13" t="s">
        <v>230</v>
      </c>
      <c r="E101" s="13" t="s">
        <v>231</v>
      </c>
      <c r="F101" s="5">
        <v>468</v>
      </c>
      <c r="G101" s="5">
        <v>170820</v>
      </c>
      <c r="H101" s="5">
        <v>4361</v>
      </c>
      <c r="I101" s="5">
        <v>1339</v>
      </c>
      <c r="J101" s="5">
        <v>6</v>
      </c>
      <c r="K101" s="5">
        <v>12</v>
      </c>
      <c r="L101" s="5">
        <v>3489</v>
      </c>
      <c r="M101" s="5">
        <v>3368</v>
      </c>
      <c r="N101" s="5">
        <v>1417</v>
      </c>
      <c r="O101" s="5">
        <v>4812</v>
      </c>
      <c r="P101" s="5">
        <v>399</v>
      </c>
      <c r="Q101" s="5">
        <v>2181</v>
      </c>
      <c r="R101" s="6"/>
      <c r="S101" s="6"/>
      <c r="T101" s="6"/>
      <c r="U101" s="6"/>
      <c r="W101" s="6"/>
    </row>
    <row r="102" spans="2:23" x14ac:dyDescent="0.2">
      <c r="B102" s="1">
        <v>94</v>
      </c>
      <c r="C102" s="13" t="s">
        <v>276</v>
      </c>
      <c r="D102" s="13" t="s">
        <v>230</v>
      </c>
      <c r="E102" s="13" t="s">
        <v>33</v>
      </c>
      <c r="F102" s="5">
        <v>21</v>
      </c>
      <c r="G102" s="5">
        <v>7665</v>
      </c>
      <c r="H102" s="5">
        <v>1458</v>
      </c>
      <c r="I102" s="5">
        <v>1509</v>
      </c>
      <c r="J102" s="5">
        <v>3</v>
      </c>
      <c r="K102" s="5">
        <v>8</v>
      </c>
      <c r="L102" s="5">
        <v>2518</v>
      </c>
      <c r="M102" s="5">
        <v>2449</v>
      </c>
      <c r="N102" s="5">
        <v>295</v>
      </c>
      <c r="O102" s="5">
        <v>3589</v>
      </c>
      <c r="P102" s="5">
        <v>603</v>
      </c>
      <c r="Q102" s="5">
        <v>2918</v>
      </c>
      <c r="R102" s="6"/>
      <c r="S102" s="6"/>
      <c r="T102" s="6"/>
      <c r="U102" s="6"/>
      <c r="W102" s="6"/>
    </row>
    <row r="103" spans="2:23" x14ac:dyDescent="0.2">
      <c r="B103" s="1">
        <v>95</v>
      </c>
      <c r="C103" s="13" t="s">
        <v>283</v>
      </c>
      <c r="D103" s="13" t="s">
        <v>230</v>
      </c>
      <c r="E103" s="13" t="s">
        <v>284</v>
      </c>
      <c r="F103" s="5">
        <v>339</v>
      </c>
      <c r="G103" s="5">
        <v>123735</v>
      </c>
      <c r="H103" s="5">
        <v>4737</v>
      </c>
      <c r="I103" s="5">
        <v>464</v>
      </c>
      <c r="J103" s="5">
        <v>14</v>
      </c>
      <c r="K103" s="5">
        <v>13</v>
      </c>
      <c r="L103" s="5">
        <v>4663</v>
      </c>
      <c r="M103" s="5">
        <v>1401</v>
      </c>
      <c r="N103" s="5">
        <v>2282</v>
      </c>
      <c r="O103" s="5">
        <v>647</v>
      </c>
      <c r="P103" s="5">
        <v>1272</v>
      </c>
      <c r="Q103" s="5">
        <v>1246</v>
      </c>
      <c r="R103" s="6"/>
      <c r="S103" s="6"/>
      <c r="T103" s="6"/>
      <c r="U103" s="6"/>
      <c r="W103" s="6"/>
    </row>
    <row r="104" spans="2:23" x14ac:dyDescent="0.2">
      <c r="B104" s="1">
        <v>96</v>
      </c>
      <c r="C104" s="13" t="s">
        <v>196</v>
      </c>
      <c r="D104" s="13" t="s">
        <v>197</v>
      </c>
      <c r="E104" s="13" t="s">
        <v>198</v>
      </c>
      <c r="F104" s="5">
        <v>233</v>
      </c>
      <c r="G104" s="5">
        <v>85045</v>
      </c>
      <c r="H104" s="5">
        <v>4954</v>
      </c>
      <c r="I104" s="5">
        <v>765</v>
      </c>
      <c r="J104" s="5">
        <v>9</v>
      </c>
      <c r="K104" s="5">
        <v>15</v>
      </c>
      <c r="L104" s="5">
        <v>2330</v>
      </c>
      <c r="M104" s="5">
        <v>1391</v>
      </c>
      <c r="N104" s="5">
        <v>3469</v>
      </c>
      <c r="O104" s="5">
        <v>4618</v>
      </c>
      <c r="P104" s="5">
        <v>823</v>
      </c>
      <c r="Q104" s="5">
        <v>4065</v>
      </c>
      <c r="R104" s="6"/>
      <c r="S104" s="6"/>
      <c r="T104" s="6"/>
      <c r="U104" s="6"/>
      <c r="W104" s="6"/>
    </row>
    <row r="105" spans="2:23" x14ac:dyDescent="0.2">
      <c r="B105" s="1">
        <v>97</v>
      </c>
      <c r="C105" s="13" t="s">
        <v>287</v>
      </c>
      <c r="D105" s="13" t="s">
        <v>288</v>
      </c>
      <c r="E105" s="13" t="s">
        <v>289</v>
      </c>
      <c r="F105" s="5">
        <v>281</v>
      </c>
      <c r="G105" s="5">
        <v>102565</v>
      </c>
      <c r="H105" s="5">
        <v>3277</v>
      </c>
      <c r="I105" s="5">
        <v>625</v>
      </c>
      <c r="J105" s="5">
        <v>2</v>
      </c>
      <c r="K105" s="5">
        <v>15</v>
      </c>
      <c r="L105" s="5">
        <v>3254</v>
      </c>
      <c r="M105" s="5">
        <v>2165</v>
      </c>
      <c r="N105" s="5">
        <v>2923</v>
      </c>
      <c r="O105" s="5">
        <v>378</v>
      </c>
      <c r="P105" s="5">
        <v>487</v>
      </c>
      <c r="Q105" s="5">
        <v>1537</v>
      </c>
      <c r="R105" s="6"/>
      <c r="S105" s="6"/>
      <c r="T105" s="6"/>
      <c r="U105" s="6"/>
      <c r="W105" s="6"/>
    </row>
    <row r="106" spans="2:23" x14ac:dyDescent="0.2">
      <c r="B106" s="1">
        <v>98</v>
      </c>
      <c r="C106" s="13" t="s">
        <v>273</v>
      </c>
      <c r="D106" s="13" t="s">
        <v>274</v>
      </c>
      <c r="E106" s="13" t="s">
        <v>275</v>
      </c>
      <c r="F106" s="5">
        <v>465</v>
      </c>
      <c r="G106" s="5">
        <v>169725</v>
      </c>
      <c r="H106" s="5">
        <v>2228</v>
      </c>
      <c r="I106" s="5">
        <v>798</v>
      </c>
      <c r="J106" s="5">
        <v>11</v>
      </c>
      <c r="K106" s="5">
        <v>7</v>
      </c>
      <c r="L106" s="5">
        <v>482</v>
      </c>
      <c r="M106" s="5">
        <v>3189</v>
      </c>
      <c r="N106" s="5">
        <v>3349</v>
      </c>
      <c r="O106" s="5">
        <v>1851</v>
      </c>
      <c r="P106" s="5">
        <v>1757</v>
      </c>
      <c r="Q106" s="5">
        <v>1786</v>
      </c>
      <c r="R106" s="6"/>
      <c r="S106" s="6"/>
      <c r="T106" s="6"/>
      <c r="U106" s="6"/>
      <c r="W106" s="6"/>
    </row>
    <row r="107" spans="2:23" x14ac:dyDescent="0.2">
      <c r="B107" s="1">
        <v>99</v>
      </c>
      <c r="C107" s="13" t="s">
        <v>178</v>
      </c>
      <c r="D107" s="13" t="s">
        <v>179</v>
      </c>
      <c r="E107" s="13" t="s">
        <v>180</v>
      </c>
      <c r="F107" s="5">
        <v>367</v>
      </c>
      <c r="G107" s="5">
        <v>133955</v>
      </c>
      <c r="H107" s="5">
        <v>2280</v>
      </c>
      <c r="I107" s="5">
        <v>1435</v>
      </c>
      <c r="J107" s="5">
        <v>8</v>
      </c>
      <c r="K107" s="5">
        <v>2</v>
      </c>
      <c r="L107" s="5">
        <v>2057</v>
      </c>
      <c r="M107" s="5">
        <v>4932</v>
      </c>
      <c r="N107" s="5">
        <v>4085</v>
      </c>
      <c r="O107" s="5">
        <v>3522</v>
      </c>
      <c r="P107" s="5">
        <v>1097</v>
      </c>
      <c r="Q107" s="5">
        <v>1335</v>
      </c>
      <c r="R107" s="6"/>
      <c r="S107" s="6"/>
      <c r="T107" s="6"/>
      <c r="U107" s="6"/>
      <c r="W107" s="6"/>
    </row>
    <row r="108" spans="2:23" x14ac:dyDescent="0.2">
      <c r="B108" s="1">
        <v>100</v>
      </c>
      <c r="C108" s="13" t="s">
        <v>290</v>
      </c>
      <c r="D108" s="13" t="s">
        <v>291</v>
      </c>
      <c r="E108" s="13" t="s">
        <v>79</v>
      </c>
      <c r="F108" s="5">
        <v>469</v>
      </c>
      <c r="G108" s="5">
        <v>171185</v>
      </c>
      <c r="H108" s="5">
        <v>4992</v>
      </c>
      <c r="I108" s="5">
        <v>982</v>
      </c>
      <c r="J108" s="5">
        <v>10</v>
      </c>
      <c r="K108" s="5">
        <v>10</v>
      </c>
      <c r="L108" s="5">
        <v>2130</v>
      </c>
      <c r="M108" s="5">
        <v>1732</v>
      </c>
      <c r="N108" s="5">
        <v>3316</v>
      </c>
      <c r="O108" s="5">
        <v>760</v>
      </c>
      <c r="P108" s="5">
        <v>246</v>
      </c>
      <c r="Q108" s="5">
        <v>1416</v>
      </c>
      <c r="R108" s="6"/>
      <c r="S108" s="6"/>
      <c r="T108" s="6"/>
      <c r="U108" s="6"/>
      <c r="W108" s="6"/>
    </row>
  </sheetData>
  <mergeCells count="1">
    <mergeCell ref="B6:W6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V108"/>
  <sheetViews>
    <sheetView topLeftCell="F1" workbookViewId="0">
      <selection activeCell="AA9" sqref="AA9:AA108"/>
    </sheetView>
  </sheetViews>
  <sheetFormatPr baseColWidth="10" defaultColWidth="9.140625" defaultRowHeight="12.75" x14ac:dyDescent="0.2"/>
  <cols>
    <col min="2" max="2" width="32.140625" bestFit="1" customWidth="1"/>
    <col min="3" max="3" width="5.5703125" bestFit="1" customWidth="1"/>
    <col min="4" max="4" width="31.28515625" bestFit="1" customWidth="1"/>
    <col min="5" max="5" width="30.85546875" bestFit="1" customWidth="1"/>
    <col min="6" max="6" width="7.85546875" bestFit="1" customWidth="1"/>
    <col min="7" max="7" width="13.42578125" bestFit="1" customWidth="1"/>
    <col min="8" max="8" width="13.42578125" customWidth="1"/>
    <col min="9" max="9" width="12.85546875" bestFit="1" customWidth="1"/>
    <col min="10" max="10" width="19" bestFit="1" customWidth="1"/>
    <col min="11" max="11" width="16" bestFit="1" customWidth="1"/>
    <col min="12" max="12" width="16" customWidth="1"/>
    <col min="13" max="13" width="6.42578125" bestFit="1" customWidth="1"/>
    <col min="14" max="14" width="6" bestFit="1" customWidth="1"/>
    <col min="15" max="15" width="6.5703125" bestFit="1" customWidth="1"/>
    <col min="16" max="16" width="6.140625" bestFit="1" customWidth="1"/>
    <col min="17" max="17" width="6.85546875" bestFit="1" customWidth="1"/>
    <col min="18" max="18" width="5.5703125" bestFit="1" customWidth="1"/>
    <col min="19" max="20" width="10.7109375" bestFit="1" customWidth="1"/>
    <col min="21" max="21" width="11.85546875" bestFit="1" customWidth="1"/>
    <col min="22" max="22" width="10.7109375" bestFit="1" customWidth="1"/>
    <col min="23" max="23" width="14.5703125" bestFit="1" customWidth="1"/>
  </cols>
  <sheetData>
    <row r="4" spans="2:48" ht="14.45" customHeight="1" x14ac:dyDescent="0.25">
      <c r="B4" t="s">
        <v>292</v>
      </c>
      <c r="AT4" t="s">
        <v>293</v>
      </c>
      <c r="AU4" s="7">
        <v>0.1</v>
      </c>
      <c r="AV4" s="1">
        <f>+AU4*100</f>
        <v>10</v>
      </c>
    </row>
    <row r="5" spans="2:48" ht="14.45" customHeight="1" x14ac:dyDescent="0.25">
      <c r="AT5" t="s">
        <v>294</v>
      </c>
      <c r="AU5" s="7">
        <v>0.25</v>
      </c>
      <c r="AV5" s="1">
        <f>+AU5*100</f>
        <v>25</v>
      </c>
    </row>
    <row r="6" spans="2:48" ht="14.45" customHeight="1" x14ac:dyDescent="0.25">
      <c r="I6" s="4"/>
      <c r="AA6" t="s">
        <v>295</v>
      </c>
      <c r="AT6" t="s">
        <v>296</v>
      </c>
      <c r="AU6" s="7">
        <v>0.65</v>
      </c>
      <c r="AV6" s="1">
        <f>+AU6*100</f>
        <v>65</v>
      </c>
    </row>
    <row r="7" spans="2:48" ht="12.95" customHeight="1" x14ac:dyDescent="0.2">
      <c r="S7" s="4"/>
      <c r="U7" s="4"/>
      <c r="V7" s="4"/>
      <c r="AV7" s="8">
        <f>SUM(AV4:AV6)</f>
        <v>100</v>
      </c>
    </row>
    <row r="8" spans="2:48" x14ac:dyDescent="0.2">
      <c r="B8" s="1" t="s">
        <v>297</v>
      </c>
      <c r="C8" s="1" t="s">
        <v>1</v>
      </c>
      <c r="D8" s="1" t="s">
        <v>2</v>
      </c>
      <c r="E8" s="1" t="s">
        <v>3</v>
      </c>
      <c r="F8" s="1" t="s">
        <v>298</v>
      </c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2">
        <v>45292</v>
      </c>
      <c r="N8" s="2">
        <v>45323</v>
      </c>
      <c r="O8" s="2">
        <v>45352</v>
      </c>
      <c r="P8" s="2">
        <v>45383</v>
      </c>
      <c r="Q8" s="2">
        <v>45413</v>
      </c>
      <c r="R8" s="2">
        <v>45444</v>
      </c>
      <c r="S8" s="3" t="s">
        <v>16</v>
      </c>
      <c r="T8" s="3" t="s">
        <v>17</v>
      </c>
      <c r="U8" s="3" t="s">
        <v>21</v>
      </c>
      <c r="V8" s="4" t="s">
        <v>19</v>
      </c>
      <c r="W8" s="3" t="s">
        <v>20</v>
      </c>
      <c r="AA8" s="1" t="s">
        <v>297</v>
      </c>
      <c r="AB8" s="1" t="s">
        <v>1</v>
      </c>
      <c r="AC8" s="1" t="s">
        <v>2</v>
      </c>
      <c r="AD8" s="1" t="s">
        <v>3</v>
      </c>
      <c r="AE8" s="1" t="s">
        <v>298</v>
      </c>
      <c r="AF8" s="3" t="s">
        <v>4</v>
      </c>
      <c r="AG8" s="3" t="s">
        <v>5</v>
      </c>
      <c r="AH8" s="3" t="s">
        <v>6</v>
      </c>
      <c r="AI8" s="3" t="s">
        <v>7</v>
      </c>
      <c r="AJ8" s="3" t="s">
        <v>8</v>
      </c>
      <c r="AK8" s="3" t="s">
        <v>9</v>
      </c>
      <c r="AL8" s="2">
        <v>45292</v>
      </c>
      <c r="AM8" s="2">
        <v>45323</v>
      </c>
      <c r="AN8" s="2">
        <v>45352</v>
      </c>
      <c r="AO8" s="2">
        <v>45383</v>
      </c>
      <c r="AP8" s="2">
        <v>45413</v>
      </c>
      <c r="AQ8" s="2">
        <v>45444</v>
      </c>
      <c r="AR8" s="3" t="s">
        <v>16</v>
      </c>
      <c r="AS8" s="3" t="s">
        <v>17</v>
      </c>
      <c r="AT8" s="3" t="s">
        <v>21</v>
      </c>
      <c r="AU8" s="4" t="s">
        <v>19</v>
      </c>
      <c r="AV8" s="3" t="s">
        <v>20</v>
      </c>
    </row>
    <row r="9" spans="2:48" x14ac:dyDescent="0.2">
      <c r="B9" s="1">
        <v>1</v>
      </c>
      <c r="C9" t="s">
        <v>22</v>
      </c>
      <c r="D9" t="s">
        <v>23</v>
      </c>
      <c r="E9" t="s">
        <v>24</v>
      </c>
      <c r="F9" s="5">
        <v>1</v>
      </c>
      <c r="G9" s="5">
        <v>131</v>
      </c>
      <c r="H9" s="5">
        <v>47815</v>
      </c>
      <c r="I9" s="5">
        <v>767</v>
      </c>
      <c r="J9" s="5">
        <v>999</v>
      </c>
      <c r="K9" s="5">
        <v>7</v>
      </c>
      <c r="L9" s="5">
        <v>12</v>
      </c>
      <c r="M9" s="5">
        <v>238</v>
      </c>
      <c r="N9" s="5">
        <v>843</v>
      </c>
      <c r="O9" s="5">
        <v>2035</v>
      </c>
      <c r="P9" s="5">
        <v>4672</v>
      </c>
      <c r="Q9" s="5">
        <v>851</v>
      </c>
      <c r="R9" s="5">
        <v>3342</v>
      </c>
      <c r="S9" s="5"/>
      <c r="T9" s="5"/>
      <c r="U9" s="5"/>
      <c r="V9" s="6"/>
      <c r="W9" s="5"/>
      <c r="AA9" s="1">
        <v>55</v>
      </c>
      <c r="AB9" t="s">
        <v>25</v>
      </c>
      <c r="AC9" t="s">
        <v>26</v>
      </c>
      <c r="AD9" t="s">
        <v>27</v>
      </c>
      <c r="AE9" s="5">
        <v>5</v>
      </c>
      <c r="AF9" s="5">
        <v>426</v>
      </c>
      <c r="AG9" s="5">
        <f t="shared" ref="AG9:AG40" si="0">+AF9*365</f>
        <v>155490</v>
      </c>
      <c r="AH9" s="5">
        <v>4644</v>
      </c>
      <c r="AI9" s="5">
        <v>623</v>
      </c>
      <c r="AJ9" s="5">
        <v>13</v>
      </c>
      <c r="AK9" s="5">
        <v>6</v>
      </c>
      <c r="AL9" s="5">
        <v>3248</v>
      </c>
      <c r="AM9" s="5">
        <v>2618</v>
      </c>
      <c r="AN9" s="5">
        <v>4654</v>
      </c>
      <c r="AO9" s="5">
        <v>4566</v>
      </c>
      <c r="AP9" s="5">
        <v>3212</v>
      </c>
      <c r="AQ9" s="5">
        <v>3711</v>
      </c>
      <c r="AR9" s="5">
        <f t="shared" ref="AR9:AR40" si="1">SUM(AL9:AQ9)</f>
        <v>22009</v>
      </c>
      <c r="AS9" s="9" t="s">
        <v>293</v>
      </c>
      <c r="AT9" s="5">
        <f t="shared" ref="AT9:AT40" si="2">+AR9/AE9</f>
        <v>4401.8</v>
      </c>
      <c r="AU9" s="6">
        <f t="shared" ref="AU9:AU40" si="3">SQRT((2*AG9*AH9)/AI9)</f>
        <v>1522.5385998791592</v>
      </c>
      <c r="AV9" s="5">
        <f t="shared" ref="AV9:AV40" si="4">+(AJ9*AF9)+(AK9*AF9)</f>
        <v>8094</v>
      </c>
    </row>
    <row r="10" spans="2:48" x14ac:dyDescent="0.2">
      <c r="B10" s="1">
        <v>2</v>
      </c>
      <c r="C10" t="s">
        <v>28</v>
      </c>
      <c r="D10" t="s">
        <v>29</v>
      </c>
      <c r="E10" t="s">
        <v>30</v>
      </c>
      <c r="F10" s="5">
        <v>1</v>
      </c>
      <c r="G10" s="5">
        <v>203</v>
      </c>
      <c r="H10" s="5">
        <v>74095</v>
      </c>
      <c r="I10" s="5">
        <v>4568</v>
      </c>
      <c r="J10" s="5">
        <v>237</v>
      </c>
      <c r="K10" s="5">
        <v>3</v>
      </c>
      <c r="L10" s="5">
        <v>14</v>
      </c>
      <c r="M10" s="5">
        <v>3750</v>
      </c>
      <c r="N10" s="5">
        <v>1162</v>
      </c>
      <c r="O10" s="5">
        <v>1460</v>
      </c>
      <c r="P10" s="5">
        <v>4214</v>
      </c>
      <c r="Q10" s="5">
        <v>1221</v>
      </c>
      <c r="R10" s="5">
        <v>4086</v>
      </c>
      <c r="S10" s="5"/>
      <c r="T10" s="5"/>
      <c r="U10" s="5"/>
      <c r="V10" s="6"/>
      <c r="W10" s="5"/>
      <c r="AA10" s="1">
        <v>67</v>
      </c>
      <c r="AB10" t="s">
        <v>31</v>
      </c>
      <c r="AC10" t="s">
        <v>32</v>
      </c>
      <c r="AD10" t="s">
        <v>33</v>
      </c>
      <c r="AE10" s="5">
        <v>12</v>
      </c>
      <c r="AF10" s="5">
        <v>89</v>
      </c>
      <c r="AG10" s="5">
        <f t="shared" si="0"/>
        <v>32485</v>
      </c>
      <c r="AH10" s="5">
        <v>4463</v>
      </c>
      <c r="AI10" s="5">
        <v>313</v>
      </c>
      <c r="AJ10" s="5">
        <v>14</v>
      </c>
      <c r="AK10" s="5">
        <v>3</v>
      </c>
      <c r="AL10" s="5">
        <v>2291</v>
      </c>
      <c r="AM10" s="5">
        <v>3995</v>
      </c>
      <c r="AN10" s="5">
        <v>2319</v>
      </c>
      <c r="AO10" s="5">
        <v>4559</v>
      </c>
      <c r="AP10" s="5">
        <v>4979</v>
      </c>
      <c r="AQ10" s="5">
        <v>3372</v>
      </c>
      <c r="AR10" s="5">
        <f t="shared" si="1"/>
        <v>21515</v>
      </c>
      <c r="AS10" s="9" t="s">
        <v>293</v>
      </c>
      <c r="AT10" s="5">
        <f t="shared" si="2"/>
        <v>1792.9166666666667</v>
      </c>
      <c r="AU10" s="6">
        <f t="shared" si="3"/>
        <v>962.49328448758854</v>
      </c>
      <c r="AV10" s="5">
        <f t="shared" si="4"/>
        <v>1513</v>
      </c>
    </row>
    <row r="11" spans="2:48" x14ac:dyDescent="0.2">
      <c r="B11" s="1">
        <v>3</v>
      </c>
      <c r="C11" t="s">
        <v>34</v>
      </c>
      <c r="D11" t="s">
        <v>35</v>
      </c>
      <c r="E11" t="s">
        <v>36</v>
      </c>
      <c r="F11" s="5">
        <v>1</v>
      </c>
      <c r="G11" s="5">
        <v>14</v>
      </c>
      <c r="H11" s="5">
        <v>5110</v>
      </c>
      <c r="I11" s="5">
        <v>1245</v>
      </c>
      <c r="J11" s="5">
        <v>283</v>
      </c>
      <c r="K11" s="5">
        <v>7</v>
      </c>
      <c r="L11" s="5">
        <v>8</v>
      </c>
      <c r="M11" s="5">
        <v>3944</v>
      </c>
      <c r="N11" s="5">
        <v>204</v>
      </c>
      <c r="O11" s="5">
        <v>2880</v>
      </c>
      <c r="P11" s="5">
        <v>368</v>
      </c>
      <c r="Q11" s="5">
        <v>2307</v>
      </c>
      <c r="R11" s="5">
        <v>4828</v>
      </c>
      <c r="S11" s="5"/>
      <c r="T11" s="5"/>
      <c r="U11" s="5"/>
      <c r="V11" s="6"/>
      <c r="W11" s="5"/>
      <c r="AA11" s="1">
        <v>12</v>
      </c>
      <c r="AB11" t="s">
        <v>37</v>
      </c>
      <c r="AC11" t="s">
        <v>38</v>
      </c>
      <c r="AD11" t="s">
        <v>39</v>
      </c>
      <c r="AE11" s="5">
        <v>5</v>
      </c>
      <c r="AF11" s="5">
        <v>154</v>
      </c>
      <c r="AG11" s="5">
        <f t="shared" si="0"/>
        <v>56210</v>
      </c>
      <c r="AH11" s="5">
        <v>2608</v>
      </c>
      <c r="AI11" s="5">
        <v>1897</v>
      </c>
      <c r="AJ11" s="5">
        <v>3</v>
      </c>
      <c r="AK11" s="5">
        <v>6</v>
      </c>
      <c r="AL11" s="5">
        <v>3896</v>
      </c>
      <c r="AM11" s="5">
        <v>4638</v>
      </c>
      <c r="AN11" s="5">
        <v>4367</v>
      </c>
      <c r="AO11" s="5">
        <v>1997</v>
      </c>
      <c r="AP11" s="5">
        <v>4060</v>
      </c>
      <c r="AQ11" s="5">
        <v>1999</v>
      </c>
      <c r="AR11" s="5">
        <f t="shared" si="1"/>
        <v>20957</v>
      </c>
      <c r="AS11" s="9" t="s">
        <v>293</v>
      </c>
      <c r="AT11" s="5">
        <f t="shared" si="2"/>
        <v>4191.3999999999996</v>
      </c>
      <c r="AU11" s="6">
        <f t="shared" si="3"/>
        <v>393.13518890169007</v>
      </c>
      <c r="AV11" s="5">
        <f t="shared" si="4"/>
        <v>1386</v>
      </c>
    </row>
    <row r="12" spans="2:48" x14ac:dyDescent="0.2">
      <c r="B12" s="1">
        <v>4</v>
      </c>
      <c r="C12" t="s">
        <v>40</v>
      </c>
      <c r="D12" t="s">
        <v>41</v>
      </c>
      <c r="E12" t="s">
        <v>42</v>
      </c>
      <c r="F12" s="5">
        <v>1</v>
      </c>
      <c r="G12" s="5">
        <v>38</v>
      </c>
      <c r="H12" s="5">
        <v>13870</v>
      </c>
      <c r="I12" s="5">
        <v>4285</v>
      </c>
      <c r="J12" s="5">
        <v>1524</v>
      </c>
      <c r="K12" s="5">
        <v>14</v>
      </c>
      <c r="L12" s="5">
        <v>7</v>
      </c>
      <c r="M12" s="5">
        <v>4805</v>
      </c>
      <c r="N12" s="5">
        <v>1865</v>
      </c>
      <c r="O12" s="5">
        <v>4751</v>
      </c>
      <c r="P12" s="5">
        <v>122</v>
      </c>
      <c r="Q12" s="5">
        <v>4933</v>
      </c>
      <c r="R12" s="5">
        <v>3056</v>
      </c>
      <c r="S12" s="5"/>
      <c r="T12" s="5"/>
      <c r="U12" s="5"/>
      <c r="V12" s="6"/>
      <c r="W12" s="5"/>
      <c r="AA12" s="1">
        <v>70</v>
      </c>
      <c r="AB12" t="s">
        <v>43</v>
      </c>
      <c r="AC12" t="s">
        <v>44</v>
      </c>
      <c r="AD12" t="s">
        <v>45</v>
      </c>
      <c r="AE12" s="5">
        <v>15</v>
      </c>
      <c r="AF12" s="5">
        <v>212</v>
      </c>
      <c r="AG12" s="5">
        <f t="shared" si="0"/>
        <v>77380</v>
      </c>
      <c r="AH12" s="5">
        <v>335</v>
      </c>
      <c r="AI12" s="5">
        <v>449</v>
      </c>
      <c r="AJ12" s="5">
        <v>14</v>
      </c>
      <c r="AK12" s="5">
        <v>10</v>
      </c>
      <c r="AL12" s="5">
        <v>3237</v>
      </c>
      <c r="AM12" s="5">
        <v>3081</v>
      </c>
      <c r="AN12" s="5">
        <v>3036</v>
      </c>
      <c r="AO12" s="5">
        <v>4171</v>
      </c>
      <c r="AP12" s="5">
        <v>4055</v>
      </c>
      <c r="AQ12" s="5">
        <v>3346</v>
      </c>
      <c r="AR12" s="5">
        <f t="shared" si="1"/>
        <v>20926</v>
      </c>
      <c r="AS12" s="9" t="s">
        <v>293</v>
      </c>
      <c r="AT12" s="5">
        <f t="shared" si="2"/>
        <v>1395.0666666666666</v>
      </c>
      <c r="AU12" s="6">
        <f t="shared" si="3"/>
        <v>339.80408347276546</v>
      </c>
      <c r="AV12" s="5">
        <f t="shared" si="4"/>
        <v>5088</v>
      </c>
    </row>
    <row r="13" spans="2:48" x14ac:dyDescent="0.2">
      <c r="B13" s="1">
        <v>5</v>
      </c>
      <c r="C13" t="s">
        <v>46</v>
      </c>
      <c r="D13" t="s">
        <v>47</v>
      </c>
      <c r="E13" t="s">
        <v>48</v>
      </c>
      <c r="F13" s="5">
        <v>1</v>
      </c>
      <c r="G13" s="5">
        <v>174</v>
      </c>
      <c r="H13" s="5">
        <v>63510</v>
      </c>
      <c r="I13" s="5">
        <v>3819</v>
      </c>
      <c r="J13" s="5">
        <v>1453</v>
      </c>
      <c r="K13" s="5">
        <v>11</v>
      </c>
      <c r="L13" s="5">
        <v>10</v>
      </c>
      <c r="M13" s="5">
        <v>4724</v>
      </c>
      <c r="N13" s="5">
        <v>206</v>
      </c>
      <c r="O13" s="5">
        <v>725</v>
      </c>
      <c r="P13" s="5">
        <v>220</v>
      </c>
      <c r="Q13" s="5">
        <v>3531</v>
      </c>
      <c r="R13" s="5">
        <v>2050</v>
      </c>
      <c r="S13" s="5"/>
      <c r="T13" s="5"/>
      <c r="U13" s="5"/>
      <c r="V13" s="6"/>
      <c r="W13" s="5"/>
      <c r="AA13" s="1">
        <v>6</v>
      </c>
      <c r="AB13" t="s">
        <v>49</v>
      </c>
      <c r="AC13" t="s">
        <v>50</v>
      </c>
      <c r="AD13" t="s">
        <v>51</v>
      </c>
      <c r="AE13" s="5">
        <v>10</v>
      </c>
      <c r="AF13" s="5">
        <v>431</v>
      </c>
      <c r="AG13" s="5">
        <f t="shared" si="0"/>
        <v>157315</v>
      </c>
      <c r="AH13" s="5">
        <v>2845</v>
      </c>
      <c r="AI13" s="5">
        <v>884</v>
      </c>
      <c r="AJ13" s="5">
        <v>12</v>
      </c>
      <c r="AK13" s="5">
        <v>6</v>
      </c>
      <c r="AL13" s="5">
        <v>4571</v>
      </c>
      <c r="AM13" s="5">
        <v>4419</v>
      </c>
      <c r="AN13" s="5">
        <v>1194</v>
      </c>
      <c r="AO13" s="5">
        <v>2241</v>
      </c>
      <c r="AP13" s="5">
        <v>3385</v>
      </c>
      <c r="AQ13" s="5">
        <v>4986</v>
      </c>
      <c r="AR13" s="5">
        <f t="shared" si="1"/>
        <v>20796</v>
      </c>
      <c r="AS13" s="9" t="s">
        <v>293</v>
      </c>
      <c r="AT13" s="5">
        <f t="shared" si="2"/>
        <v>2079.6</v>
      </c>
      <c r="AU13" s="6">
        <f t="shared" si="3"/>
        <v>1006.2712576096977</v>
      </c>
      <c r="AV13" s="5">
        <f t="shared" si="4"/>
        <v>7758</v>
      </c>
    </row>
    <row r="14" spans="2:48" x14ac:dyDescent="0.2">
      <c r="B14" s="1">
        <v>6</v>
      </c>
      <c r="C14" t="s">
        <v>49</v>
      </c>
      <c r="D14" t="s">
        <v>50</v>
      </c>
      <c r="E14" t="s">
        <v>51</v>
      </c>
      <c r="F14" s="5">
        <v>10</v>
      </c>
      <c r="G14" s="5">
        <v>431</v>
      </c>
      <c r="H14" s="5">
        <v>157315</v>
      </c>
      <c r="I14" s="5">
        <v>2845</v>
      </c>
      <c r="J14" s="5">
        <v>884</v>
      </c>
      <c r="K14" s="5">
        <v>12</v>
      </c>
      <c r="L14" s="5">
        <v>6</v>
      </c>
      <c r="M14" s="5">
        <v>4571</v>
      </c>
      <c r="N14" s="5">
        <v>4419</v>
      </c>
      <c r="O14" s="5">
        <v>1194</v>
      </c>
      <c r="P14" s="5">
        <v>2241</v>
      </c>
      <c r="Q14" s="5">
        <v>3385</v>
      </c>
      <c r="R14" s="5">
        <v>4986</v>
      </c>
      <c r="S14" s="5"/>
      <c r="T14" s="5"/>
      <c r="U14" s="5"/>
      <c r="V14" s="6"/>
      <c r="W14" s="5"/>
      <c r="AA14" s="1">
        <v>38</v>
      </c>
      <c r="AB14" t="s">
        <v>52</v>
      </c>
      <c r="AC14" t="s">
        <v>53</v>
      </c>
      <c r="AD14" t="s">
        <v>39</v>
      </c>
      <c r="AE14" s="5">
        <v>10</v>
      </c>
      <c r="AF14" s="5">
        <v>67</v>
      </c>
      <c r="AG14" s="5">
        <f t="shared" si="0"/>
        <v>24455</v>
      </c>
      <c r="AH14" s="5">
        <v>610</v>
      </c>
      <c r="AI14" s="5">
        <v>771</v>
      </c>
      <c r="AJ14" s="5">
        <v>6</v>
      </c>
      <c r="AK14" s="5">
        <v>9</v>
      </c>
      <c r="AL14" s="5">
        <v>3040</v>
      </c>
      <c r="AM14" s="5">
        <v>1683</v>
      </c>
      <c r="AN14" s="5">
        <v>4706</v>
      </c>
      <c r="AO14" s="5">
        <v>4808</v>
      </c>
      <c r="AP14" s="5">
        <v>2407</v>
      </c>
      <c r="AQ14" s="5">
        <v>3681</v>
      </c>
      <c r="AR14" s="5">
        <f t="shared" si="1"/>
        <v>20325</v>
      </c>
      <c r="AS14" s="9" t="s">
        <v>293</v>
      </c>
      <c r="AT14" s="5">
        <f t="shared" si="2"/>
        <v>2032.5</v>
      </c>
      <c r="AU14" s="6">
        <f t="shared" si="3"/>
        <v>196.71458450293113</v>
      </c>
      <c r="AV14" s="5">
        <f t="shared" si="4"/>
        <v>1005</v>
      </c>
    </row>
    <row r="15" spans="2:48" x14ac:dyDescent="0.2">
      <c r="B15" s="1">
        <v>7</v>
      </c>
      <c r="C15" t="s">
        <v>54</v>
      </c>
      <c r="D15" t="s">
        <v>55</v>
      </c>
      <c r="E15" t="s">
        <v>56</v>
      </c>
      <c r="F15" s="5">
        <v>5</v>
      </c>
      <c r="G15" s="5">
        <v>348</v>
      </c>
      <c r="H15" s="5">
        <v>127020</v>
      </c>
      <c r="I15" s="5">
        <v>639</v>
      </c>
      <c r="J15" s="5">
        <v>1631</v>
      </c>
      <c r="K15" s="5">
        <v>13</v>
      </c>
      <c r="L15" s="5">
        <v>13</v>
      </c>
      <c r="M15" s="5">
        <v>2830</v>
      </c>
      <c r="N15" s="5">
        <v>2984</v>
      </c>
      <c r="O15" s="5">
        <v>4563</v>
      </c>
      <c r="P15" s="5">
        <v>1976</v>
      </c>
      <c r="Q15" s="5">
        <v>3543</v>
      </c>
      <c r="R15" s="5">
        <v>969</v>
      </c>
      <c r="S15" s="5"/>
      <c r="T15" s="5"/>
      <c r="U15" s="5"/>
      <c r="V15" s="6"/>
      <c r="W15" s="5"/>
      <c r="AA15" s="1">
        <v>23</v>
      </c>
      <c r="AB15" t="s">
        <v>57</v>
      </c>
      <c r="AC15" t="s">
        <v>58</v>
      </c>
      <c r="AD15" t="s">
        <v>59</v>
      </c>
      <c r="AE15" s="5">
        <v>3</v>
      </c>
      <c r="AF15" s="5">
        <v>373</v>
      </c>
      <c r="AG15" s="5">
        <f t="shared" si="0"/>
        <v>136145</v>
      </c>
      <c r="AH15" s="5">
        <v>109</v>
      </c>
      <c r="AI15" s="5">
        <v>1306</v>
      </c>
      <c r="AJ15" s="5">
        <v>10</v>
      </c>
      <c r="AK15" s="5">
        <v>12</v>
      </c>
      <c r="AL15" s="5">
        <v>1149</v>
      </c>
      <c r="AM15" s="5">
        <v>2489</v>
      </c>
      <c r="AN15" s="5">
        <v>4764</v>
      </c>
      <c r="AO15" s="5">
        <v>4398</v>
      </c>
      <c r="AP15" s="5">
        <v>3468</v>
      </c>
      <c r="AQ15" s="5">
        <v>3995</v>
      </c>
      <c r="AR15" s="5">
        <f t="shared" si="1"/>
        <v>20263</v>
      </c>
      <c r="AS15" s="9" t="s">
        <v>293</v>
      </c>
      <c r="AT15" s="5">
        <f t="shared" si="2"/>
        <v>6754.333333333333</v>
      </c>
      <c r="AU15" s="6">
        <f t="shared" si="3"/>
        <v>150.75006444295769</v>
      </c>
      <c r="AV15" s="5">
        <f t="shared" si="4"/>
        <v>8206</v>
      </c>
    </row>
    <row r="16" spans="2:48" x14ac:dyDescent="0.2">
      <c r="B16" s="1">
        <v>8</v>
      </c>
      <c r="C16" t="s">
        <v>60</v>
      </c>
      <c r="D16" t="s">
        <v>61</v>
      </c>
      <c r="E16" t="s">
        <v>62</v>
      </c>
      <c r="F16" s="5">
        <v>2</v>
      </c>
      <c r="G16" s="5">
        <v>145</v>
      </c>
      <c r="H16" s="5">
        <v>52925</v>
      </c>
      <c r="I16" s="5">
        <v>2879</v>
      </c>
      <c r="J16" s="5">
        <v>1975</v>
      </c>
      <c r="K16" s="5">
        <v>2</v>
      </c>
      <c r="L16" s="5">
        <v>15</v>
      </c>
      <c r="M16" s="5">
        <v>4953</v>
      </c>
      <c r="N16" s="5">
        <v>314</v>
      </c>
      <c r="O16" s="5">
        <v>3931</v>
      </c>
      <c r="P16" s="5">
        <v>4263</v>
      </c>
      <c r="Q16" s="5">
        <v>3634</v>
      </c>
      <c r="R16" s="5">
        <v>2772</v>
      </c>
      <c r="S16" s="5"/>
      <c r="T16" s="5"/>
      <c r="U16" s="5"/>
      <c r="V16" s="6"/>
      <c r="W16" s="5"/>
      <c r="AA16" s="1">
        <v>8</v>
      </c>
      <c r="AB16" t="s">
        <v>60</v>
      </c>
      <c r="AC16" t="s">
        <v>61</v>
      </c>
      <c r="AD16" t="s">
        <v>62</v>
      </c>
      <c r="AE16" s="5">
        <v>2</v>
      </c>
      <c r="AF16" s="5">
        <v>145</v>
      </c>
      <c r="AG16" s="5">
        <f t="shared" si="0"/>
        <v>52925</v>
      </c>
      <c r="AH16" s="5">
        <v>2879</v>
      </c>
      <c r="AI16" s="5">
        <v>1975</v>
      </c>
      <c r="AJ16" s="5">
        <v>2</v>
      </c>
      <c r="AK16" s="5">
        <v>15</v>
      </c>
      <c r="AL16" s="5">
        <v>4953</v>
      </c>
      <c r="AM16" s="5">
        <v>314</v>
      </c>
      <c r="AN16" s="5">
        <v>3931</v>
      </c>
      <c r="AO16" s="5">
        <v>4263</v>
      </c>
      <c r="AP16" s="5">
        <v>3634</v>
      </c>
      <c r="AQ16" s="5">
        <v>2772</v>
      </c>
      <c r="AR16" s="5">
        <f t="shared" si="1"/>
        <v>19867</v>
      </c>
      <c r="AS16" s="9" t="s">
        <v>293</v>
      </c>
      <c r="AT16" s="5">
        <f t="shared" si="2"/>
        <v>9933.5</v>
      </c>
      <c r="AU16" s="6">
        <f t="shared" si="3"/>
        <v>392.81016125453033</v>
      </c>
      <c r="AV16" s="5">
        <f t="shared" si="4"/>
        <v>2465</v>
      </c>
    </row>
    <row r="17" spans="2:48" x14ac:dyDescent="0.2">
      <c r="B17" s="1">
        <v>9</v>
      </c>
      <c r="C17" t="s">
        <v>63</v>
      </c>
      <c r="D17" t="s">
        <v>38</v>
      </c>
      <c r="E17" t="s">
        <v>64</v>
      </c>
      <c r="F17" s="5">
        <v>5</v>
      </c>
      <c r="G17" s="5">
        <v>374</v>
      </c>
      <c r="H17" s="5">
        <v>136510</v>
      </c>
      <c r="I17" s="5">
        <v>4236</v>
      </c>
      <c r="J17" s="5">
        <v>1083</v>
      </c>
      <c r="K17" s="5">
        <v>10</v>
      </c>
      <c r="L17" s="5">
        <v>4</v>
      </c>
      <c r="M17" s="5">
        <v>2254</v>
      </c>
      <c r="N17" s="5">
        <v>4566</v>
      </c>
      <c r="O17" s="5">
        <v>4146</v>
      </c>
      <c r="P17" s="5">
        <v>467</v>
      </c>
      <c r="Q17" s="5">
        <v>1313</v>
      </c>
      <c r="R17" s="5">
        <v>2154</v>
      </c>
      <c r="S17" s="5"/>
      <c r="T17" s="5"/>
      <c r="U17" s="5"/>
      <c r="V17" s="6"/>
      <c r="W17" s="5"/>
      <c r="AA17" s="1">
        <v>4</v>
      </c>
      <c r="AB17" t="s">
        <v>40</v>
      </c>
      <c r="AC17" t="s">
        <v>41</v>
      </c>
      <c r="AD17" t="s">
        <v>42</v>
      </c>
      <c r="AE17" s="5">
        <v>1</v>
      </c>
      <c r="AF17" s="5">
        <v>38</v>
      </c>
      <c r="AG17" s="5">
        <f t="shared" si="0"/>
        <v>13870</v>
      </c>
      <c r="AH17" s="5">
        <v>4285</v>
      </c>
      <c r="AI17" s="5">
        <v>1524</v>
      </c>
      <c r="AJ17" s="5">
        <v>14</v>
      </c>
      <c r="AK17" s="5">
        <v>7</v>
      </c>
      <c r="AL17" s="5">
        <v>4805</v>
      </c>
      <c r="AM17" s="5">
        <v>1865</v>
      </c>
      <c r="AN17" s="5">
        <v>4751</v>
      </c>
      <c r="AO17" s="5">
        <v>122</v>
      </c>
      <c r="AP17" s="5">
        <v>4933</v>
      </c>
      <c r="AQ17" s="5">
        <v>3056</v>
      </c>
      <c r="AR17" s="5">
        <f t="shared" si="1"/>
        <v>19532</v>
      </c>
      <c r="AS17" s="9" t="s">
        <v>293</v>
      </c>
      <c r="AT17" s="5">
        <f t="shared" si="2"/>
        <v>19532</v>
      </c>
      <c r="AU17" s="6">
        <f t="shared" si="3"/>
        <v>279.27763493578942</v>
      </c>
      <c r="AV17" s="5">
        <f t="shared" si="4"/>
        <v>798</v>
      </c>
    </row>
    <row r="18" spans="2:48" x14ac:dyDescent="0.2">
      <c r="B18" s="1">
        <v>10</v>
      </c>
      <c r="C18" t="s">
        <v>65</v>
      </c>
      <c r="D18" t="s">
        <v>66</v>
      </c>
      <c r="E18" t="s">
        <v>67</v>
      </c>
      <c r="F18" s="5">
        <v>3</v>
      </c>
      <c r="G18" s="5">
        <v>330</v>
      </c>
      <c r="H18" s="5">
        <v>120450</v>
      </c>
      <c r="I18" s="5">
        <v>4935</v>
      </c>
      <c r="J18" s="5">
        <v>168</v>
      </c>
      <c r="K18" s="5">
        <v>6</v>
      </c>
      <c r="L18" s="5">
        <v>7</v>
      </c>
      <c r="M18" s="5">
        <v>2335</v>
      </c>
      <c r="N18" s="5">
        <v>3321</v>
      </c>
      <c r="O18" s="5">
        <v>1086</v>
      </c>
      <c r="P18" s="5">
        <v>2670</v>
      </c>
      <c r="Q18" s="5">
        <v>1548</v>
      </c>
      <c r="R18" s="5">
        <v>2148</v>
      </c>
      <c r="S18" s="5"/>
      <c r="T18" s="5"/>
      <c r="U18" s="5"/>
      <c r="V18" s="6"/>
      <c r="W18" s="5"/>
      <c r="AA18" s="1">
        <v>43</v>
      </c>
      <c r="AB18" t="s">
        <v>68</v>
      </c>
      <c r="AC18" t="s">
        <v>69</v>
      </c>
      <c r="AD18" t="s">
        <v>70</v>
      </c>
      <c r="AE18" s="5">
        <v>10</v>
      </c>
      <c r="AF18" s="5">
        <v>392</v>
      </c>
      <c r="AG18" s="5">
        <f t="shared" si="0"/>
        <v>143080</v>
      </c>
      <c r="AH18" s="5">
        <v>2100</v>
      </c>
      <c r="AI18" s="5">
        <v>1912</v>
      </c>
      <c r="AJ18" s="5">
        <v>12</v>
      </c>
      <c r="AK18" s="5">
        <v>5</v>
      </c>
      <c r="AL18" s="5">
        <v>4258</v>
      </c>
      <c r="AM18" s="5">
        <v>4110</v>
      </c>
      <c r="AN18" s="5">
        <v>2643</v>
      </c>
      <c r="AO18" s="5">
        <v>4590</v>
      </c>
      <c r="AP18" s="5">
        <v>3363</v>
      </c>
      <c r="AQ18" s="5">
        <v>527</v>
      </c>
      <c r="AR18" s="5">
        <f t="shared" si="1"/>
        <v>19491</v>
      </c>
      <c r="AS18" s="9" t="s">
        <v>293</v>
      </c>
      <c r="AT18" s="5">
        <f t="shared" si="2"/>
        <v>1949.1</v>
      </c>
      <c r="AU18" s="6">
        <f t="shared" si="3"/>
        <v>560.62203946126408</v>
      </c>
      <c r="AV18" s="5">
        <f t="shared" si="4"/>
        <v>6664</v>
      </c>
    </row>
    <row r="19" spans="2:48" x14ac:dyDescent="0.2">
      <c r="B19" s="1">
        <v>11</v>
      </c>
      <c r="C19" t="s">
        <v>71</v>
      </c>
      <c r="D19" t="s">
        <v>72</v>
      </c>
      <c r="E19" t="s">
        <v>73</v>
      </c>
      <c r="F19" s="5">
        <v>3</v>
      </c>
      <c r="G19" s="5">
        <v>351</v>
      </c>
      <c r="H19" s="5">
        <v>128115</v>
      </c>
      <c r="I19" s="5">
        <v>3875</v>
      </c>
      <c r="J19" s="5">
        <v>645</v>
      </c>
      <c r="K19" s="5">
        <v>3</v>
      </c>
      <c r="L19" s="5">
        <v>14</v>
      </c>
      <c r="M19" s="5">
        <v>3451</v>
      </c>
      <c r="N19" s="5">
        <v>2284</v>
      </c>
      <c r="O19" s="5">
        <v>3687</v>
      </c>
      <c r="P19" s="5">
        <v>1831</v>
      </c>
      <c r="Q19" s="5">
        <v>3452</v>
      </c>
      <c r="R19" s="5">
        <v>4427</v>
      </c>
      <c r="S19" s="5"/>
      <c r="T19" s="5"/>
      <c r="U19" s="5"/>
      <c r="V19" s="6"/>
      <c r="W19" s="5"/>
      <c r="AA19" s="1">
        <v>53</v>
      </c>
      <c r="AB19" t="s">
        <v>74</v>
      </c>
      <c r="AC19" t="s">
        <v>75</v>
      </c>
      <c r="AD19" t="s">
        <v>76</v>
      </c>
      <c r="AE19" s="5">
        <v>10</v>
      </c>
      <c r="AF19" s="5">
        <v>418</v>
      </c>
      <c r="AG19" s="5">
        <f t="shared" si="0"/>
        <v>152570</v>
      </c>
      <c r="AH19" s="5">
        <v>4880</v>
      </c>
      <c r="AI19" s="5">
        <v>744</v>
      </c>
      <c r="AJ19" s="5">
        <v>8</v>
      </c>
      <c r="AK19" s="5">
        <v>8</v>
      </c>
      <c r="AL19" s="5">
        <v>4876</v>
      </c>
      <c r="AM19" s="5">
        <v>2669</v>
      </c>
      <c r="AN19" s="5">
        <v>4581</v>
      </c>
      <c r="AO19" s="5">
        <v>3930</v>
      </c>
      <c r="AP19" s="5">
        <v>1226</v>
      </c>
      <c r="AQ19" s="5">
        <v>2067</v>
      </c>
      <c r="AR19" s="5">
        <f t="shared" si="1"/>
        <v>19349</v>
      </c>
      <c r="AS19" s="9" t="s">
        <v>294</v>
      </c>
      <c r="AT19" s="5">
        <f t="shared" si="2"/>
        <v>1934.9</v>
      </c>
      <c r="AU19" s="6">
        <f t="shared" si="3"/>
        <v>1414.7282120529351</v>
      </c>
      <c r="AV19" s="5">
        <f t="shared" si="4"/>
        <v>6688</v>
      </c>
    </row>
    <row r="20" spans="2:48" x14ac:dyDescent="0.2">
      <c r="B20" s="1">
        <v>12</v>
      </c>
      <c r="C20" t="s">
        <v>37</v>
      </c>
      <c r="D20" t="s">
        <v>38</v>
      </c>
      <c r="E20" t="s">
        <v>39</v>
      </c>
      <c r="F20" s="5">
        <v>5</v>
      </c>
      <c r="G20" s="5">
        <v>154</v>
      </c>
      <c r="H20" s="5">
        <v>56210</v>
      </c>
      <c r="I20" s="5">
        <v>2608</v>
      </c>
      <c r="J20" s="5">
        <v>1897</v>
      </c>
      <c r="K20" s="5">
        <v>3</v>
      </c>
      <c r="L20" s="5">
        <v>6</v>
      </c>
      <c r="M20" s="5">
        <v>3896</v>
      </c>
      <c r="N20" s="5">
        <v>4638</v>
      </c>
      <c r="O20" s="5">
        <v>4367</v>
      </c>
      <c r="P20" s="5">
        <v>1997</v>
      </c>
      <c r="Q20" s="5">
        <v>4060</v>
      </c>
      <c r="R20" s="5">
        <v>1999</v>
      </c>
      <c r="S20" s="5"/>
      <c r="T20" s="5"/>
      <c r="U20" s="5"/>
      <c r="V20" s="6"/>
      <c r="W20" s="5"/>
      <c r="AA20" s="1">
        <v>86</v>
      </c>
      <c r="AB20" t="s">
        <v>77</v>
      </c>
      <c r="AC20" t="s">
        <v>78</v>
      </c>
      <c r="AD20" t="s">
        <v>79</v>
      </c>
      <c r="AE20" s="5">
        <v>25</v>
      </c>
      <c r="AF20" s="5">
        <v>382</v>
      </c>
      <c r="AG20" s="5">
        <f t="shared" si="0"/>
        <v>139430</v>
      </c>
      <c r="AH20" s="5">
        <v>1429</v>
      </c>
      <c r="AI20" s="5">
        <v>738</v>
      </c>
      <c r="AJ20" s="5">
        <v>11</v>
      </c>
      <c r="AK20" s="5">
        <v>14</v>
      </c>
      <c r="AL20" s="5">
        <v>1602</v>
      </c>
      <c r="AM20" s="5">
        <v>3812</v>
      </c>
      <c r="AN20" s="5">
        <v>4980</v>
      </c>
      <c r="AO20" s="5">
        <v>721</v>
      </c>
      <c r="AP20" s="5">
        <v>3335</v>
      </c>
      <c r="AQ20" s="5">
        <v>4841</v>
      </c>
      <c r="AR20" s="5">
        <f t="shared" si="1"/>
        <v>19291</v>
      </c>
      <c r="AS20" s="9" t="s">
        <v>294</v>
      </c>
      <c r="AT20" s="5">
        <f t="shared" si="2"/>
        <v>771.64</v>
      </c>
      <c r="AU20" s="6">
        <f t="shared" si="3"/>
        <v>734.82012989998657</v>
      </c>
      <c r="AV20" s="5">
        <f t="shared" si="4"/>
        <v>9550</v>
      </c>
    </row>
    <row r="21" spans="2:48" x14ac:dyDescent="0.2">
      <c r="B21" s="1">
        <v>13</v>
      </c>
      <c r="C21" t="s">
        <v>80</v>
      </c>
      <c r="D21" t="s">
        <v>81</v>
      </c>
      <c r="E21" t="s">
        <v>82</v>
      </c>
      <c r="F21" s="5">
        <v>5</v>
      </c>
      <c r="G21" s="5">
        <v>336</v>
      </c>
      <c r="H21" s="5">
        <v>122640</v>
      </c>
      <c r="I21" s="5">
        <v>2879</v>
      </c>
      <c r="J21" s="5">
        <v>152</v>
      </c>
      <c r="K21" s="5">
        <v>9</v>
      </c>
      <c r="L21" s="5">
        <v>4</v>
      </c>
      <c r="M21" s="5">
        <v>340</v>
      </c>
      <c r="N21" s="5">
        <v>4492</v>
      </c>
      <c r="O21" s="5">
        <v>2054</v>
      </c>
      <c r="P21" s="5">
        <v>748</v>
      </c>
      <c r="Q21" s="5">
        <v>2720</v>
      </c>
      <c r="R21" s="5">
        <v>4782</v>
      </c>
      <c r="S21" s="5"/>
      <c r="T21" s="5"/>
      <c r="U21" s="5"/>
      <c r="V21" s="6"/>
      <c r="W21" s="5"/>
      <c r="AA21" s="1">
        <v>11</v>
      </c>
      <c r="AB21" t="s">
        <v>71</v>
      </c>
      <c r="AC21" t="s">
        <v>72</v>
      </c>
      <c r="AD21" t="s">
        <v>73</v>
      </c>
      <c r="AE21" s="5">
        <v>3</v>
      </c>
      <c r="AF21" s="5">
        <v>351</v>
      </c>
      <c r="AG21" s="5">
        <f t="shared" si="0"/>
        <v>128115</v>
      </c>
      <c r="AH21" s="5">
        <v>3875</v>
      </c>
      <c r="AI21" s="5">
        <v>645</v>
      </c>
      <c r="AJ21" s="5">
        <v>3</v>
      </c>
      <c r="AK21" s="5">
        <v>14</v>
      </c>
      <c r="AL21" s="5">
        <v>3451</v>
      </c>
      <c r="AM21" s="5">
        <v>2284</v>
      </c>
      <c r="AN21" s="5">
        <v>3687</v>
      </c>
      <c r="AO21" s="5">
        <v>1831</v>
      </c>
      <c r="AP21" s="5">
        <v>3452</v>
      </c>
      <c r="AQ21" s="5">
        <v>4427</v>
      </c>
      <c r="AR21" s="5">
        <f t="shared" si="1"/>
        <v>19132</v>
      </c>
      <c r="AS21" s="9" t="s">
        <v>294</v>
      </c>
      <c r="AT21" s="5">
        <f t="shared" si="2"/>
        <v>6377.333333333333</v>
      </c>
      <c r="AU21" s="6">
        <f t="shared" si="3"/>
        <v>1240.7120048866163</v>
      </c>
      <c r="AV21" s="5">
        <f t="shared" si="4"/>
        <v>5967</v>
      </c>
    </row>
    <row r="22" spans="2:48" x14ac:dyDescent="0.2">
      <c r="B22" s="1">
        <v>14</v>
      </c>
      <c r="C22" t="s">
        <v>83</v>
      </c>
      <c r="D22" t="s">
        <v>84</v>
      </c>
      <c r="E22" t="s">
        <v>85</v>
      </c>
      <c r="F22" s="5">
        <v>1</v>
      </c>
      <c r="G22" s="5">
        <v>226</v>
      </c>
      <c r="H22" s="5">
        <v>82490</v>
      </c>
      <c r="I22" s="5">
        <v>1024</v>
      </c>
      <c r="J22" s="5">
        <v>1573</v>
      </c>
      <c r="K22" s="5">
        <v>7</v>
      </c>
      <c r="L22" s="5">
        <v>8</v>
      </c>
      <c r="M22" s="5">
        <v>2024</v>
      </c>
      <c r="N22" s="5">
        <v>4490</v>
      </c>
      <c r="O22" s="5">
        <v>2565</v>
      </c>
      <c r="P22" s="5">
        <v>1639</v>
      </c>
      <c r="Q22" s="5">
        <v>4265</v>
      </c>
      <c r="R22" s="5">
        <v>3873</v>
      </c>
      <c r="S22" s="5"/>
      <c r="T22" s="5"/>
      <c r="U22" s="5"/>
      <c r="V22" s="6"/>
      <c r="W22" s="5"/>
      <c r="AA22" s="1">
        <v>30</v>
      </c>
      <c r="AB22" t="s">
        <v>86</v>
      </c>
      <c r="AC22" t="s">
        <v>87</v>
      </c>
      <c r="AD22" t="s">
        <v>88</v>
      </c>
      <c r="AE22" s="5">
        <v>20</v>
      </c>
      <c r="AF22" s="5">
        <v>48</v>
      </c>
      <c r="AG22" s="5">
        <f t="shared" si="0"/>
        <v>17520</v>
      </c>
      <c r="AH22" s="5">
        <v>2293</v>
      </c>
      <c r="AI22" s="5">
        <v>999</v>
      </c>
      <c r="AJ22" s="5">
        <v>9</v>
      </c>
      <c r="AK22" s="5">
        <v>14</v>
      </c>
      <c r="AL22" s="5">
        <v>1519</v>
      </c>
      <c r="AM22" s="5">
        <v>4158</v>
      </c>
      <c r="AN22" s="5">
        <v>3502</v>
      </c>
      <c r="AO22" s="5">
        <v>3245</v>
      </c>
      <c r="AP22" s="5">
        <v>3939</v>
      </c>
      <c r="AQ22" s="5">
        <v>2757</v>
      </c>
      <c r="AR22" s="5">
        <f t="shared" si="1"/>
        <v>19120</v>
      </c>
      <c r="AS22" s="9" t="s">
        <v>294</v>
      </c>
      <c r="AT22" s="5">
        <f t="shared" si="2"/>
        <v>956</v>
      </c>
      <c r="AU22" s="6">
        <f t="shared" si="3"/>
        <v>283.59680383803192</v>
      </c>
      <c r="AV22" s="5">
        <f t="shared" si="4"/>
        <v>1104</v>
      </c>
    </row>
    <row r="23" spans="2:48" x14ac:dyDescent="0.2">
      <c r="B23" s="1">
        <v>15</v>
      </c>
      <c r="C23" t="s">
        <v>89</v>
      </c>
      <c r="D23" t="s">
        <v>90</v>
      </c>
      <c r="E23" t="s">
        <v>91</v>
      </c>
      <c r="F23" s="5">
        <v>5</v>
      </c>
      <c r="G23" s="5">
        <v>310</v>
      </c>
      <c r="H23" s="5">
        <v>113150</v>
      </c>
      <c r="I23" s="5">
        <v>3056</v>
      </c>
      <c r="J23" s="5">
        <v>304</v>
      </c>
      <c r="K23" s="5">
        <v>5</v>
      </c>
      <c r="L23" s="5">
        <v>4</v>
      </c>
      <c r="M23" s="5">
        <v>179</v>
      </c>
      <c r="N23" s="5">
        <v>1504</v>
      </c>
      <c r="O23" s="5">
        <v>1029</v>
      </c>
      <c r="P23" s="5">
        <v>594</v>
      </c>
      <c r="Q23" s="5">
        <v>482</v>
      </c>
      <c r="R23" s="5">
        <v>2650</v>
      </c>
      <c r="S23" s="5"/>
      <c r="T23" s="5"/>
      <c r="U23" s="5"/>
      <c r="V23" s="6"/>
      <c r="W23" s="5"/>
      <c r="AA23" s="1">
        <v>50</v>
      </c>
      <c r="AB23" t="s">
        <v>92</v>
      </c>
      <c r="AC23" t="s">
        <v>93</v>
      </c>
      <c r="AD23" t="s">
        <v>94</v>
      </c>
      <c r="AE23" s="5">
        <v>10</v>
      </c>
      <c r="AF23" s="5">
        <v>199</v>
      </c>
      <c r="AG23" s="5">
        <f t="shared" si="0"/>
        <v>72635</v>
      </c>
      <c r="AH23" s="5">
        <v>4278</v>
      </c>
      <c r="AI23" s="5">
        <v>1528</v>
      </c>
      <c r="AJ23" s="5">
        <v>10</v>
      </c>
      <c r="AK23" s="5">
        <v>10</v>
      </c>
      <c r="AL23" s="5">
        <v>2328</v>
      </c>
      <c r="AM23" s="5">
        <v>3815</v>
      </c>
      <c r="AN23" s="5">
        <v>2711</v>
      </c>
      <c r="AO23" s="5">
        <v>1046</v>
      </c>
      <c r="AP23" s="5">
        <v>4291</v>
      </c>
      <c r="AQ23" s="5">
        <v>4892</v>
      </c>
      <c r="AR23" s="5">
        <f t="shared" si="1"/>
        <v>19083</v>
      </c>
      <c r="AS23" s="9" t="s">
        <v>294</v>
      </c>
      <c r="AT23" s="5">
        <f t="shared" si="2"/>
        <v>1908.3</v>
      </c>
      <c r="AU23" s="6">
        <f t="shared" si="3"/>
        <v>637.7444403553734</v>
      </c>
      <c r="AV23" s="5">
        <f t="shared" si="4"/>
        <v>3980</v>
      </c>
    </row>
    <row r="24" spans="2:48" x14ac:dyDescent="0.2">
      <c r="B24" s="1">
        <v>16</v>
      </c>
      <c r="C24" t="s">
        <v>95</v>
      </c>
      <c r="D24" t="s">
        <v>96</v>
      </c>
      <c r="E24" t="s">
        <v>96</v>
      </c>
      <c r="F24" s="5">
        <v>5</v>
      </c>
      <c r="G24" s="5">
        <v>141</v>
      </c>
      <c r="H24" s="5">
        <v>51465</v>
      </c>
      <c r="I24" s="5">
        <v>1681</v>
      </c>
      <c r="J24" s="5">
        <v>225</v>
      </c>
      <c r="K24" s="5">
        <v>12</v>
      </c>
      <c r="L24" s="5">
        <v>8</v>
      </c>
      <c r="M24" s="5">
        <v>185</v>
      </c>
      <c r="N24" s="5">
        <v>2736</v>
      </c>
      <c r="O24" s="5">
        <v>3271</v>
      </c>
      <c r="P24" s="5">
        <v>274</v>
      </c>
      <c r="Q24" s="5">
        <v>4894</v>
      </c>
      <c r="R24" s="5">
        <v>676</v>
      </c>
      <c r="S24" s="5"/>
      <c r="T24" s="5"/>
      <c r="U24" s="5"/>
      <c r="V24" s="6"/>
      <c r="W24" s="5"/>
      <c r="AA24" s="1">
        <v>56</v>
      </c>
      <c r="AB24" t="s">
        <v>97</v>
      </c>
      <c r="AC24" t="s">
        <v>98</v>
      </c>
      <c r="AD24" t="s">
        <v>99</v>
      </c>
      <c r="AE24" s="5">
        <v>12</v>
      </c>
      <c r="AF24" s="5">
        <v>431</v>
      </c>
      <c r="AG24" s="5">
        <f t="shared" si="0"/>
        <v>157315</v>
      </c>
      <c r="AH24" s="5">
        <v>4683</v>
      </c>
      <c r="AI24" s="5">
        <v>445</v>
      </c>
      <c r="AJ24" s="5">
        <v>6</v>
      </c>
      <c r="AK24" s="5">
        <v>2</v>
      </c>
      <c r="AL24" s="5">
        <v>1411</v>
      </c>
      <c r="AM24" s="5">
        <v>4998</v>
      </c>
      <c r="AN24" s="5">
        <v>2929</v>
      </c>
      <c r="AO24" s="5">
        <v>3014</v>
      </c>
      <c r="AP24" s="5">
        <v>1950</v>
      </c>
      <c r="AQ24" s="5">
        <v>4632</v>
      </c>
      <c r="AR24" s="5">
        <f t="shared" si="1"/>
        <v>18934</v>
      </c>
      <c r="AS24" s="9" t="s">
        <v>294</v>
      </c>
      <c r="AT24" s="5">
        <f t="shared" si="2"/>
        <v>1577.8333333333333</v>
      </c>
      <c r="AU24" s="6">
        <f t="shared" si="3"/>
        <v>1819.6260203493971</v>
      </c>
      <c r="AV24" s="5">
        <f t="shared" si="4"/>
        <v>3448</v>
      </c>
    </row>
    <row r="25" spans="2:48" x14ac:dyDescent="0.2">
      <c r="B25" s="1">
        <v>17</v>
      </c>
      <c r="C25" t="s">
        <v>100</v>
      </c>
      <c r="D25" t="s">
        <v>101</v>
      </c>
      <c r="E25" t="s">
        <v>102</v>
      </c>
      <c r="F25" s="5">
        <v>10</v>
      </c>
      <c r="G25" s="5">
        <v>301</v>
      </c>
      <c r="H25" s="5">
        <v>109865</v>
      </c>
      <c r="I25" s="5">
        <v>3424</v>
      </c>
      <c r="J25" s="5">
        <v>1870</v>
      </c>
      <c r="K25" s="5">
        <v>10</v>
      </c>
      <c r="L25" s="5">
        <v>9</v>
      </c>
      <c r="M25" s="5">
        <v>1571</v>
      </c>
      <c r="N25" s="5">
        <v>2774</v>
      </c>
      <c r="O25" s="5">
        <v>1637</v>
      </c>
      <c r="P25" s="5">
        <v>2234</v>
      </c>
      <c r="Q25" s="5">
        <v>1810</v>
      </c>
      <c r="R25" s="5">
        <v>4297</v>
      </c>
      <c r="S25" s="5"/>
      <c r="T25" s="5"/>
      <c r="U25" s="5"/>
      <c r="V25" s="6"/>
      <c r="W25" s="5"/>
      <c r="AA25" s="1">
        <v>28</v>
      </c>
      <c r="AB25" t="s">
        <v>103</v>
      </c>
      <c r="AC25" t="s">
        <v>104</v>
      </c>
      <c r="AD25" t="s">
        <v>105</v>
      </c>
      <c r="AE25" s="5">
        <v>12</v>
      </c>
      <c r="AF25" s="5">
        <v>355</v>
      </c>
      <c r="AG25" s="5">
        <f t="shared" si="0"/>
        <v>129575</v>
      </c>
      <c r="AH25" s="5">
        <v>4569</v>
      </c>
      <c r="AI25" s="5">
        <v>999</v>
      </c>
      <c r="AJ25" s="5">
        <v>13</v>
      </c>
      <c r="AK25" s="5">
        <v>1</v>
      </c>
      <c r="AL25" s="5">
        <v>2926</v>
      </c>
      <c r="AM25" s="5">
        <v>1126</v>
      </c>
      <c r="AN25" s="5">
        <v>3843</v>
      </c>
      <c r="AO25" s="5">
        <v>3841</v>
      </c>
      <c r="AP25" s="5">
        <v>2880</v>
      </c>
      <c r="AQ25" s="5">
        <v>4300</v>
      </c>
      <c r="AR25" s="5">
        <f t="shared" si="1"/>
        <v>18916</v>
      </c>
      <c r="AS25" s="9" t="s">
        <v>294</v>
      </c>
      <c r="AT25" s="5">
        <f t="shared" si="2"/>
        <v>1576.3333333333333</v>
      </c>
      <c r="AU25" s="6">
        <f t="shared" si="3"/>
        <v>1088.6880138917629</v>
      </c>
      <c r="AV25" s="5">
        <f t="shared" si="4"/>
        <v>4970</v>
      </c>
    </row>
    <row r="26" spans="2:48" x14ac:dyDescent="0.2">
      <c r="B26" s="1">
        <v>18</v>
      </c>
      <c r="C26" t="s">
        <v>106</v>
      </c>
      <c r="D26" t="s">
        <v>107</v>
      </c>
      <c r="E26" t="s">
        <v>108</v>
      </c>
      <c r="F26" s="5">
        <v>3</v>
      </c>
      <c r="G26" s="5">
        <v>79</v>
      </c>
      <c r="H26" s="5">
        <v>28835</v>
      </c>
      <c r="I26" s="5">
        <v>4585</v>
      </c>
      <c r="J26" s="5">
        <v>142</v>
      </c>
      <c r="K26" s="5">
        <v>7</v>
      </c>
      <c r="L26" s="5">
        <v>12</v>
      </c>
      <c r="M26" s="5">
        <v>316</v>
      </c>
      <c r="N26" s="5">
        <v>1974</v>
      </c>
      <c r="O26" s="5">
        <v>2679</v>
      </c>
      <c r="P26" s="5">
        <v>3903</v>
      </c>
      <c r="Q26" s="5">
        <v>557</v>
      </c>
      <c r="R26" s="5">
        <v>725</v>
      </c>
      <c r="S26" s="5"/>
      <c r="T26" s="5"/>
      <c r="U26" s="5"/>
      <c r="V26" s="6"/>
      <c r="W26" s="5"/>
      <c r="AA26" s="1">
        <v>14</v>
      </c>
      <c r="AB26" t="s">
        <v>83</v>
      </c>
      <c r="AC26" t="s">
        <v>84</v>
      </c>
      <c r="AD26" t="s">
        <v>85</v>
      </c>
      <c r="AE26" s="5">
        <v>1</v>
      </c>
      <c r="AF26" s="5">
        <v>226</v>
      </c>
      <c r="AG26" s="5">
        <f t="shared" si="0"/>
        <v>82490</v>
      </c>
      <c r="AH26" s="5">
        <v>1024</v>
      </c>
      <c r="AI26" s="5">
        <v>1573</v>
      </c>
      <c r="AJ26" s="5">
        <v>7</v>
      </c>
      <c r="AK26" s="5">
        <v>8</v>
      </c>
      <c r="AL26" s="5">
        <v>2024</v>
      </c>
      <c r="AM26" s="5">
        <v>4490</v>
      </c>
      <c r="AN26" s="5">
        <v>2565</v>
      </c>
      <c r="AO26" s="5">
        <v>1639</v>
      </c>
      <c r="AP26" s="5">
        <v>4265</v>
      </c>
      <c r="AQ26" s="5">
        <v>3873</v>
      </c>
      <c r="AR26" s="5">
        <f t="shared" si="1"/>
        <v>18856</v>
      </c>
      <c r="AS26" s="9" t="s">
        <v>294</v>
      </c>
      <c r="AT26" s="5">
        <f t="shared" si="2"/>
        <v>18856</v>
      </c>
      <c r="AU26" s="6">
        <f t="shared" si="3"/>
        <v>327.71873261231536</v>
      </c>
      <c r="AV26" s="5">
        <f t="shared" si="4"/>
        <v>3390</v>
      </c>
    </row>
    <row r="27" spans="2:48" x14ac:dyDescent="0.2">
      <c r="B27" s="1">
        <v>19</v>
      </c>
      <c r="C27" t="s">
        <v>109</v>
      </c>
      <c r="D27" t="s">
        <v>110</v>
      </c>
      <c r="E27" t="s">
        <v>110</v>
      </c>
      <c r="F27" s="5">
        <v>5</v>
      </c>
      <c r="G27" s="5">
        <v>261</v>
      </c>
      <c r="H27" s="5">
        <v>95265</v>
      </c>
      <c r="I27" s="5">
        <v>355</v>
      </c>
      <c r="J27" s="5">
        <v>1875</v>
      </c>
      <c r="K27" s="5">
        <v>9</v>
      </c>
      <c r="L27" s="5">
        <v>1</v>
      </c>
      <c r="M27" s="5">
        <v>1783</v>
      </c>
      <c r="N27" s="5">
        <v>1466</v>
      </c>
      <c r="O27" s="5">
        <v>112</v>
      </c>
      <c r="P27" s="5">
        <v>4443</v>
      </c>
      <c r="Q27" s="5">
        <v>3713</v>
      </c>
      <c r="R27" s="5">
        <v>3400</v>
      </c>
      <c r="S27" s="5"/>
      <c r="T27" s="5"/>
      <c r="U27" s="5"/>
      <c r="V27" s="6"/>
      <c r="W27" s="5"/>
      <c r="AA27" s="1">
        <v>83</v>
      </c>
      <c r="AB27" t="s">
        <v>111</v>
      </c>
      <c r="AC27" t="s">
        <v>112</v>
      </c>
      <c r="AD27" t="s">
        <v>113</v>
      </c>
      <c r="AE27" s="5">
        <v>12</v>
      </c>
      <c r="AF27" s="5">
        <v>152</v>
      </c>
      <c r="AG27" s="5">
        <f t="shared" si="0"/>
        <v>55480</v>
      </c>
      <c r="AH27" s="5">
        <v>4630</v>
      </c>
      <c r="AI27" s="5">
        <v>1815</v>
      </c>
      <c r="AJ27" s="5">
        <v>2</v>
      </c>
      <c r="AK27" s="5">
        <v>8</v>
      </c>
      <c r="AL27" s="5">
        <v>2203</v>
      </c>
      <c r="AM27" s="5">
        <v>4810</v>
      </c>
      <c r="AN27" s="5">
        <v>4988</v>
      </c>
      <c r="AO27" s="5">
        <v>4240</v>
      </c>
      <c r="AP27" s="5">
        <v>226</v>
      </c>
      <c r="AQ27" s="5">
        <v>2346</v>
      </c>
      <c r="AR27" s="5">
        <f t="shared" si="1"/>
        <v>18813</v>
      </c>
      <c r="AS27" s="9" t="s">
        <v>294</v>
      </c>
      <c r="AT27" s="5">
        <f t="shared" si="2"/>
        <v>1567.75</v>
      </c>
      <c r="AU27" s="6">
        <f t="shared" si="3"/>
        <v>532.02912159570292</v>
      </c>
      <c r="AV27" s="5">
        <f t="shared" si="4"/>
        <v>1520</v>
      </c>
    </row>
    <row r="28" spans="2:48" x14ac:dyDescent="0.2">
      <c r="B28" s="1">
        <v>20</v>
      </c>
      <c r="C28" t="s">
        <v>114</v>
      </c>
      <c r="D28" t="s">
        <v>66</v>
      </c>
      <c r="E28" t="s">
        <v>115</v>
      </c>
      <c r="F28" s="5">
        <v>4</v>
      </c>
      <c r="G28" s="5">
        <v>424</v>
      </c>
      <c r="H28" s="5">
        <v>154760</v>
      </c>
      <c r="I28" s="5">
        <v>4904</v>
      </c>
      <c r="J28" s="5">
        <v>210</v>
      </c>
      <c r="K28" s="5">
        <v>1</v>
      </c>
      <c r="L28" s="5">
        <v>15</v>
      </c>
      <c r="M28" s="5">
        <v>4388</v>
      </c>
      <c r="N28" s="5">
        <v>1779</v>
      </c>
      <c r="O28" s="5">
        <v>4585</v>
      </c>
      <c r="P28" s="5">
        <v>1363</v>
      </c>
      <c r="Q28" s="5">
        <v>1045</v>
      </c>
      <c r="R28" s="5">
        <v>913</v>
      </c>
      <c r="S28" s="5"/>
      <c r="T28" s="5"/>
      <c r="U28" s="5"/>
      <c r="V28" s="6"/>
      <c r="W28" s="5"/>
      <c r="AA28" s="1">
        <v>29</v>
      </c>
      <c r="AB28" t="s">
        <v>116</v>
      </c>
      <c r="AC28" t="s">
        <v>117</v>
      </c>
      <c r="AD28" t="s">
        <v>118</v>
      </c>
      <c r="AE28" s="5">
        <v>3</v>
      </c>
      <c r="AF28" s="5">
        <v>28</v>
      </c>
      <c r="AG28" s="5">
        <f t="shared" si="0"/>
        <v>10220</v>
      </c>
      <c r="AH28" s="5">
        <v>3236</v>
      </c>
      <c r="AI28" s="5">
        <v>459</v>
      </c>
      <c r="AJ28" s="5">
        <v>4</v>
      </c>
      <c r="AK28" s="5">
        <v>2</v>
      </c>
      <c r="AL28" s="5">
        <v>3567</v>
      </c>
      <c r="AM28" s="5">
        <v>3712</v>
      </c>
      <c r="AN28" s="5">
        <v>3267</v>
      </c>
      <c r="AO28" s="5">
        <v>1122</v>
      </c>
      <c r="AP28" s="5">
        <v>2549</v>
      </c>
      <c r="AQ28" s="5">
        <v>4524</v>
      </c>
      <c r="AR28" s="5">
        <f t="shared" si="1"/>
        <v>18741</v>
      </c>
      <c r="AS28" s="9" t="s">
        <v>294</v>
      </c>
      <c r="AT28" s="5">
        <f t="shared" si="2"/>
        <v>6247</v>
      </c>
      <c r="AU28" s="6">
        <f t="shared" si="3"/>
        <v>379.61062495604716</v>
      </c>
      <c r="AV28" s="5">
        <f t="shared" si="4"/>
        <v>168</v>
      </c>
    </row>
    <row r="29" spans="2:48" x14ac:dyDescent="0.2">
      <c r="B29" s="1">
        <v>21</v>
      </c>
      <c r="C29" t="s">
        <v>119</v>
      </c>
      <c r="D29" t="s">
        <v>120</v>
      </c>
      <c r="E29" t="s">
        <v>120</v>
      </c>
      <c r="F29" s="5">
        <v>5</v>
      </c>
      <c r="G29" s="5">
        <v>284</v>
      </c>
      <c r="H29" s="5">
        <v>103660</v>
      </c>
      <c r="I29" s="5">
        <v>1938</v>
      </c>
      <c r="J29" s="5">
        <v>860</v>
      </c>
      <c r="K29" s="5">
        <v>7</v>
      </c>
      <c r="L29" s="5">
        <v>12</v>
      </c>
      <c r="M29" s="5">
        <v>227</v>
      </c>
      <c r="N29" s="5">
        <v>2475</v>
      </c>
      <c r="O29" s="5">
        <v>372</v>
      </c>
      <c r="P29" s="5">
        <v>1424</v>
      </c>
      <c r="Q29" s="5">
        <v>354</v>
      </c>
      <c r="R29" s="5">
        <v>3438</v>
      </c>
      <c r="S29" s="5"/>
      <c r="T29" s="5"/>
      <c r="U29" s="5"/>
      <c r="V29" s="6"/>
      <c r="W29" s="5"/>
      <c r="AA29" s="1">
        <v>54</v>
      </c>
      <c r="AB29" t="s">
        <v>121</v>
      </c>
      <c r="AC29" t="s">
        <v>122</v>
      </c>
      <c r="AD29" t="s">
        <v>79</v>
      </c>
      <c r="AE29" s="5">
        <v>10</v>
      </c>
      <c r="AF29" s="5">
        <v>321</v>
      </c>
      <c r="AG29" s="5">
        <f t="shared" si="0"/>
        <v>117165</v>
      </c>
      <c r="AH29" s="5">
        <v>816</v>
      </c>
      <c r="AI29" s="5">
        <v>332</v>
      </c>
      <c r="AJ29" s="5">
        <v>11</v>
      </c>
      <c r="AK29" s="5">
        <v>2</v>
      </c>
      <c r="AL29" s="5">
        <v>1629</v>
      </c>
      <c r="AM29" s="5">
        <v>3366</v>
      </c>
      <c r="AN29" s="5">
        <v>3134</v>
      </c>
      <c r="AO29" s="5">
        <v>2843</v>
      </c>
      <c r="AP29" s="5">
        <v>3513</v>
      </c>
      <c r="AQ29" s="5">
        <v>4135</v>
      </c>
      <c r="AR29" s="5">
        <f t="shared" si="1"/>
        <v>18620</v>
      </c>
      <c r="AS29" s="9" t="s">
        <v>294</v>
      </c>
      <c r="AT29" s="5">
        <f t="shared" si="2"/>
        <v>1862</v>
      </c>
      <c r="AU29" s="6">
        <f t="shared" si="3"/>
        <v>758.90949029369199</v>
      </c>
      <c r="AV29" s="5">
        <f t="shared" si="4"/>
        <v>4173</v>
      </c>
    </row>
    <row r="30" spans="2:48" x14ac:dyDescent="0.2">
      <c r="B30" s="1">
        <v>22</v>
      </c>
      <c r="C30" t="s">
        <v>123</v>
      </c>
      <c r="D30" t="s">
        <v>124</v>
      </c>
      <c r="E30" t="s">
        <v>102</v>
      </c>
      <c r="F30" s="5">
        <v>10</v>
      </c>
      <c r="G30" s="5">
        <v>454</v>
      </c>
      <c r="H30" s="5">
        <v>165710</v>
      </c>
      <c r="I30" s="5">
        <v>2044</v>
      </c>
      <c r="J30" s="5">
        <v>1786</v>
      </c>
      <c r="K30" s="5">
        <v>6</v>
      </c>
      <c r="L30" s="5">
        <v>12</v>
      </c>
      <c r="M30" s="5">
        <v>1409</v>
      </c>
      <c r="N30" s="5">
        <v>3917</v>
      </c>
      <c r="O30" s="5">
        <v>2276</v>
      </c>
      <c r="P30" s="5">
        <v>3621</v>
      </c>
      <c r="Q30" s="5">
        <v>3493</v>
      </c>
      <c r="R30" s="5">
        <v>1110</v>
      </c>
      <c r="S30" s="5"/>
      <c r="T30" s="5"/>
      <c r="U30" s="5"/>
      <c r="V30" s="6"/>
      <c r="W30" s="5"/>
      <c r="AA30" s="1">
        <v>44</v>
      </c>
      <c r="AB30" t="s">
        <v>125</v>
      </c>
      <c r="AC30" t="s">
        <v>126</v>
      </c>
      <c r="AD30" t="s">
        <v>127</v>
      </c>
      <c r="AE30" s="5">
        <v>1</v>
      </c>
      <c r="AF30" s="5">
        <v>370</v>
      </c>
      <c r="AG30" s="5">
        <f t="shared" si="0"/>
        <v>135050</v>
      </c>
      <c r="AH30" s="5">
        <v>2856</v>
      </c>
      <c r="AI30" s="5">
        <v>1128</v>
      </c>
      <c r="AJ30" s="5">
        <v>3</v>
      </c>
      <c r="AK30" s="5">
        <v>13</v>
      </c>
      <c r="AL30" s="5">
        <v>3392</v>
      </c>
      <c r="AM30" s="5">
        <v>4142</v>
      </c>
      <c r="AN30" s="5">
        <v>1619</v>
      </c>
      <c r="AO30" s="5">
        <v>2683</v>
      </c>
      <c r="AP30" s="5">
        <v>4365</v>
      </c>
      <c r="AQ30" s="5">
        <v>2290</v>
      </c>
      <c r="AR30" s="5">
        <f t="shared" si="1"/>
        <v>18491</v>
      </c>
      <c r="AS30" s="9" t="s">
        <v>294</v>
      </c>
      <c r="AT30" s="5">
        <f t="shared" si="2"/>
        <v>18491</v>
      </c>
      <c r="AU30" s="6">
        <f t="shared" si="3"/>
        <v>826.96445677305712</v>
      </c>
      <c r="AV30" s="5">
        <f t="shared" si="4"/>
        <v>5920</v>
      </c>
    </row>
    <row r="31" spans="2:48" x14ac:dyDescent="0.2">
      <c r="B31" s="1">
        <v>23</v>
      </c>
      <c r="C31" t="s">
        <v>57</v>
      </c>
      <c r="D31" t="s">
        <v>58</v>
      </c>
      <c r="E31" t="s">
        <v>59</v>
      </c>
      <c r="F31" s="5">
        <v>3</v>
      </c>
      <c r="G31" s="5">
        <v>373</v>
      </c>
      <c r="H31" s="5">
        <v>136145</v>
      </c>
      <c r="I31" s="5">
        <v>109</v>
      </c>
      <c r="J31" s="5">
        <v>1306</v>
      </c>
      <c r="K31" s="5">
        <v>10</v>
      </c>
      <c r="L31" s="5">
        <v>12</v>
      </c>
      <c r="M31" s="5">
        <v>1149</v>
      </c>
      <c r="N31" s="5">
        <v>2489</v>
      </c>
      <c r="O31" s="5">
        <v>4764</v>
      </c>
      <c r="P31" s="5">
        <v>4398</v>
      </c>
      <c r="Q31" s="5">
        <v>3468</v>
      </c>
      <c r="R31" s="5">
        <v>3995</v>
      </c>
      <c r="S31" s="5"/>
      <c r="T31" s="5"/>
      <c r="U31" s="5"/>
      <c r="V31" s="6"/>
      <c r="W31" s="5"/>
      <c r="AA31" s="1">
        <v>31</v>
      </c>
      <c r="AB31" t="s">
        <v>128</v>
      </c>
      <c r="AC31" t="s">
        <v>129</v>
      </c>
      <c r="AD31" t="s">
        <v>130</v>
      </c>
      <c r="AE31" s="5">
        <v>3</v>
      </c>
      <c r="AF31" s="5">
        <v>135</v>
      </c>
      <c r="AG31" s="5">
        <f t="shared" si="0"/>
        <v>49275</v>
      </c>
      <c r="AH31" s="5">
        <v>323</v>
      </c>
      <c r="AI31" s="5">
        <v>1819</v>
      </c>
      <c r="AJ31" s="5">
        <v>4</v>
      </c>
      <c r="AK31" s="5">
        <v>15</v>
      </c>
      <c r="AL31" s="5">
        <v>2311</v>
      </c>
      <c r="AM31" s="5">
        <v>4637</v>
      </c>
      <c r="AN31" s="5">
        <v>4674</v>
      </c>
      <c r="AO31" s="5">
        <v>1351</v>
      </c>
      <c r="AP31" s="5">
        <v>3251</v>
      </c>
      <c r="AQ31" s="5">
        <v>2258</v>
      </c>
      <c r="AR31" s="5">
        <f t="shared" si="1"/>
        <v>18482</v>
      </c>
      <c r="AS31" s="9" t="s">
        <v>294</v>
      </c>
      <c r="AT31" s="5">
        <f t="shared" si="2"/>
        <v>6160.666666666667</v>
      </c>
      <c r="AU31" s="6">
        <f t="shared" si="3"/>
        <v>132.28579935231286</v>
      </c>
      <c r="AV31" s="5">
        <f t="shared" si="4"/>
        <v>2565</v>
      </c>
    </row>
    <row r="32" spans="2:48" x14ac:dyDescent="0.2">
      <c r="B32" s="1">
        <v>24</v>
      </c>
      <c r="C32" t="s">
        <v>131</v>
      </c>
      <c r="D32" t="s">
        <v>132</v>
      </c>
      <c r="E32" t="s">
        <v>133</v>
      </c>
      <c r="F32" s="5">
        <v>3</v>
      </c>
      <c r="G32" s="5">
        <v>191</v>
      </c>
      <c r="H32" s="5">
        <v>69715</v>
      </c>
      <c r="I32" s="5">
        <v>2971</v>
      </c>
      <c r="J32" s="5">
        <v>947</v>
      </c>
      <c r="K32" s="5">
        <v>14</v>
      </c>
      <c r="L32" s="5">
        <v>3</v>
      </c>
      <c r="M32" s="5">
        <v>733</v>
      </c>
      <c r="N32" s="5">
        <v>2212</v>
      </c>
      <c r="O32" s="5">
        <v>1114</v>
      </c>
      <c r="P32" s="5">
        <v>966</v>
      </c>
      <c r="Q32" s="5">
        <v>1369</v>
      </c>
      <c r="R32" s="5">
        <v>462</v>
      </c>
      <c r="S32" s="5"/>
      <c r="T32" s="5"/>
      <c r="U32" s="5"/>
      <c r="V32" s="6"/>
      <c r="W32" s="5"/>
      <c r="AA32" s="1">
        <v>66</v>
      </c>
      <c r="AB32" t="s">
        <v>134</v>
      </c>
      <c r="AC32" t="s">
        <v>135</v>
      </c>
      <c r="AD32" t="s">
        <v>136</v>
      </c>
      <c r="AE32" s="5">
        <v>30</v>
      </c>
      <c r="AF32" s="5">
        <v>158</v>
      </c>
      <c r="AG32" s="5">
        <f t="shared" si="0"/>
        <v>57670</v>
      </c>
      <c r="AH32" s="5">
        <v>4062</v>
      </c>
      <c r="AI32" s="5">
        <v>1244</v>
      </c>
      <c r="AJ32" s="5">
        <v>4</v>
      </c>
      <c r="AK32" s="5">
        <v>6</v>
      </c>
      <c r="AL32" s="5">
        <v>2966</v>
      </c>
      <c r="AM32" s="5">
        <v>3127</v>
      </c>
      <c r="AN32" s="5">
        <v>3350</v>
      </c>
      <c r="AO32" s="5">
        <v>2916</v>
      </c>
      <c r="AP32" s="5">
        <v>1544</v>
      </c>
      <c r="AQ32" s="5">
        <v>4159</v>
      </c>
      <c r="AR32" s="5">
        <f t="shared" si="1"/>
        <v>18062</v>
      </c>
      <c r="AS32" s="9" t="s">
        <v>294</v>
      </c>
      <c r="AT32" s="5">
        <f t="shared" si="2"/>
        <v>602.06666666666672</v>
      </c>
      <c r="AU32" s="6">
        <f t="shared" si="3"/>
        <v>613.69098396034155</v>
      </c>
      <c r="AV32" s="5">
        <f t="shared" si="4"/>
        <v>1580</v>
      </c>
    </row>
    <row r="33" spans="2:48" x14ac:dyDescent="0.2">
      <c r="B33" s="1">
        <v>25</v>
      </c>
      <c r="C33" t="s">
        <v>137</v>
      </c>
      <c r="D33" t="s">
        <v>138</v>
      </c>
      <c r="E33" t="s">
        <v>102</v>
      </c>
      <c r="F33" s="5">
        <v>10</v>
      </c>
      <c r="G33" s="5">
        <v>176</v>
      </c>
      <c r="H33" s="5">
        <v>64240</v>
      </c>
      <c r="I33" s="5">
        <v>897</v>
      </c>
      <c r="J33" s="5">
        <v>194</v>
      </c>
      <c r="K33" s="5">
        <v>12</v>
      </c>
      <c r="L33" s="5">
        <v>6</v>
      </c>
      <c r="M33" s="5">
        <v>2816</v>
      </c>
      <c r="N33" s="5">
        <v>3387</v>
      </c>
      <c r="O33" s="5">
        <v>3649</v>
      </c>
      <c r="P33" s="5">
        <v>1729</v>
      </c>
      <c r="Q33" s="5">
        <v>1207</v>
      </c>
      <c r="R33" s="5">
        <v>4861</v>
      </c>
      <c r="S33" s="5"/>
      <c r="T33" s="5"/>
      <c r="U33" s="5"/>
      <c r="V33" s="6"/>
      <c r="W33" s="5"/>
      <c r="AA33" s="1">
        <v>39</v>
      </c>
      <c r="AB33" t="s">
        <v>139</v>
      </c>
      <c r="AC33" t="s">
        <v>140</v>
      </c>
      <c r="AD33" t="s">
        <v>141</v>
      </c>
      <c r="AE33" s="5">
        <v>5</v>
      </c>
      <c r="AF33" s="5">
        <v>157</v>
      </c>
      <c r="AG33" s="5">
        <f t="shared" si="0"/>
        <v>57305</v>
      </c>
      <c r="AH33" s="5">
        <v>484</v>
      </c>
      <c r="AI33" s="5">
        <v>160</v>
      </c>
      <c r="AJ33" s="5">
        <v>2</v>
      </c>
      <c r="AK33" s="5">
        <v>8</v>
      </c>
      <c r="AL33" s="5">
        <v>4833</v>
      </c>
      <c r="AM33" s="5">
        <v>1345</v>
      </c>
      <c r="AN33" s="5">
        <v>3067</v>
      </c>
      <c r="AO33" s="5">
        <v>3904</v>
      </c>
      <c r="AP33" s="5">
        <v>2275</v>
      </c>
      <c r="AQ33" s="5">
        <v>2598</v>
      </c>
      <c r="AR33" s="5">
        <f t="shared" si="1"/>
        <v>18022</v>
      </c>
      <c r="AS33" s="9" t="s">
        <v>294</v>
      </c>
      <c r="AT33" s="5">
        <f t="shared" si="2"/>
        <v>3604.4</v>
      </c>
      <c r="AU33" s="6">
        <f t="shared" si="3"/>
        <v>588.8083304437871</v>
      </c>
      <c r="AV33" s="5">
        <f t="shared" si="4"/>
        <v>1570</v>
      </c>
    </row>
    <row r="34" spans="2:48" x14ac:dyDescent="0.2">
      <c r="B34" s="1">
        <v>26</v>
      </c>
      <c r="C34" t="s">
        <v>142</v>
      </c>
      <c r="D34" t="s">
        <v>143</v>
      </c>
      <c r="E34" t="s">
        <v>144</v>
      </c>
      <c r="F34" s="5">
        <v>6</v>
      </c>
      <c r="G34" s="5">
        <v>100</v>
      </c>
      <c r="H34" s="5">
        <v>36500</v>
      </c>
      <c r="I34" s="5">
        <v>1115</v>
      </c>
      <c r="J34" s="5">
        <v>1497</v>
      </c>
      <c r="K34" s="5">
        <v>9</v>
      </c>
      <c r="L34" s="5">
        <v>7</v>
      </c>
      <c r="M34" s="5">
        <v>1542</v>
      </c>
      <c r="N34" s="5">
        <v>4582</v>
      </c>
      <c r="O34" s="5">
        <v>3174</v>
      </c>
      <c r="P34" s="5">
        <v>4567</v>
      </c>
      <c r="Q34" s="5">
        <v>1475</v>
      </c>
      <c r="R34" s="5">
        <v>2030</v>
      </c>
      <c r="S34" s="5"/>
      <c r="T34" s="5"/>
      <c r="U34" s="5"/>
      <c r="V34" s="6"/>
      <c r="W34" s="5"/>
      <c r="AA34" s="1">
        <v>52</v>
      </c>
      <c r="AB34" t="s">
        <v>145</v>
      </c>
      <c r="AC34" t="s">
        <v>146</v>
      </c>
      <c r="AD34" t="s">
        <v>79</v>
      </c>
      <c r="AE34" s="5">
        <v>10</v>
      </c>
      <c r="AF34" s="5">
        <v>378</v>
      </c>
      <c r="AG34" s="5">
        <f t="shared" si="0"/>
        <v>137970</v>
      </c>
      <c r="AH34" s="5">
        <v>4246</v>
      </c>
      <c r="AI34" s="5">
        <v>1636</v>
      </c>
      <c r="AJ34" s="5">
        <v>11</v>
      </c>
      <c r="AK34" s="5">
        <v>6</v>
      </c>
      <c r="AL34" s="5">
        <v>3538</v>
      </c>
      <c r="AM34" s="5">
        <v>4661</v>
      </c>
      <c r="AN34" s="5">
        <v>1951</v>
      </c>
      <c r="AO34" s="5">
        <v>723</v>
      </c>
      <c r="AP34" s="5">
        <v>3436</v>
      </c>
      <c r="AQ34" s="5">
        <v>3584</v>
      </c>
      <c r="AR34" s="5">
        <f t="shared" si="1"/>
        <v>17893</v>
      </c>
      <c r="AS34" s="9" t="s">
        <v>294</v>
      </c>
      <c r="AT34" s="5">
        <f t="shared" si="2"/>
        <v>1789.3</v>
      </c>
      <c r="AU34" s="6">
        <f t="shared" si="3"/>
        <v>846.26362744676919</v>
      </c>
      <c r="AV34" s="5">
        <f t="shared" si="4"/>
        <v>6426</v>
      </c>
    </row>
    <row r="35" spans="2:48" x14ac:dyDescent="0.2">
      <c r="B35" s="1">
        <v>27</v>
      </c>
      <c r="C35" t="s">
        <v>147</v>
      </c>
      <c r="D35" t="s">
        <v>66</v>
      </c>
      <c r="E35" t="s">
        <v>148</v>
      </c>
      <c r="F35" s="5">
        <v>4</v>
      </c>
      <c r="G35" s="5">
        <v>211</v>
      </c>
      <c r="H35" s="5">
        <v>77015</v>
      </c>
      <c r="I35" s="5">
        <v>1924</v>
      </c>
      <c r="J35" s="5">
        <v>1643</v>
      </c>
      <c r="K35" s="5">
        <v>1</v>
      </c>
      <c r="L35" s="5">
        <v>15</v>
      </c>
      <c r="M35" s="5">
        <v>4522</v>
      </c>
      <c r="N35" s="5">
        <v>3110</v>
      </c>
      <c r="O35" s="5">
        <v>1308</v>
      </c>
      <c r="P35" s="5">
        <v>4033</v>
      </c>
      <c r="Q35" s="5">
        <v>1314</v>
      </c>
      <c r="R35" s="5">
        <v>1699</v>
      </c>
      <c r="S35" s="5"/>
      <c r="T35" s="5"/>
      <c r="U35" s="5"/>
      <c r="V35" s="6"/>
      <c r="W35" s="5"/>
      <c r="AA35" s="1">
        <v>25</v>
      </c>
      <c r="AB35" t="s">
        <v>137</v>
      </c>
      <c r="AC35" t="s">
        <v>138</v>
      </c>
      <c r="AD35" t="s">
        <v>102</v>
      </c>
      <c r="AE35" s="5">
        <v>10</v>
      </c>
      <c r="AF35" s="5">
        <v>176</v>
      </c>
      <c r="AG35" s="5">
        <f t="shared" si="0"/>
        <v>64240</v>
      </c>
      <c r="AH35" s="5">
        <v>897</v>
      </c>
      <c r="AI35" s="5">
        <v>194</v>
      </c>
      <c r="AJ35" s="5">
        <v>12</v>
      </c>
      <c r="AK35" s="5">
        <v>6</v>
      </c>
      <c r="AL35" s="5">
        <v>2816</v>
      </c>
      <c r="AM35" s="5">
        <v>3387</v>
      </c>
      <c r="AN35" s="5">
        <v>3649</v>
      </c>
      <c r="AO35" s="5">
        <v>1729</v>
      </c>
      <c r="AP35" s="5">
        <v>1207</v>
      </c>
      <c r="AQ35" s="5">
        <v>4861</v>
      </c>
      <c r="AR35" s="5">
        <f t="shared" si="1"/>
        <v>17649</v>
      </c>
      <c r="AS35" s="9" t="s">
        <v>294</v>
      </c>
      <c r="AT35" s="5">
        <f t="shared" si="2"/>
        <v>1764.9</v>
      </c>
      <c r="AU35" s="6">
        <f t="shared" si="3"/>
        <v>770.74926726510137</v>
      </c>
      <c r="AV35" s="5">
        <f t="shared" si="4"/>
        <v>3168</v>
      </c>
    </row>
    <row r="36" spans="2:48" x14ac:dyDescent="0.2">
      <c r="B36" s="1">
        <v>28</v>
      </c>
      <c r="C36" t="s">
        <v>103</v>
      </c>
      <c r="D36" t="s">
        <v>104</v>
      </c>
      <c r="E36" t="s">
        <v>105</v>
      </c>
      <c r="F36" s="5">
        <v>12</v>
      </c>
      <c r="G36" s="5">
        <v>355</v>
      </c>
      <c r="H36" s="5">
        <v>129575</v>
      </c>
      <c r="I36" s="5">
        <v>4569</v>
      </c>
      <c r="J36" s="5">
        <v>999</v>
      </c>
      <c r="K36" s="5">
        <v>13</v>
      </c>
      <c r="L36" s="5">
        <v>1</v>
      </c>
      <c r="M36" s="5">
        <v>2926</v>
      </c>
      <c r="N36" s="5">
        <v>1126</v>
      </c>
      <c r="O36" s="5">
        <v>3843</v>
      </c>
      <c r="P36" s="5">
        <v>3841</v>
      </c>
      <c r="Q36" s="5">
        <v>2880</v>
      </c>
      <c r="R36" s="5">
        <v>4300</v>
      </c>
      <c r="S36" s="5"/>
      <c r="T36" s="5"/>
      <c r="U36" s="5"/>
      <c r="V36" s="6"/>
      <c r="W36" s="5"/>
      <c r="AA36" s="1">
        <v>47</v>
      </c>
      <c r="AB36" t="s">
        <v>149</v>
      </c>
      <c r="AC36" t="s">
        <v>150</v>
      </c>
      <c r="AD36" t="s">
        <v>151</v>
      </c>
      <c r="AE36" s="5">
        <v>6</v>
      </c>
      <c r="AF36" s="5">
        <v>396</v>
      </c>
      <c r="AG36" s="5">
        <f t="shared" si="0"/>
        <v>144540</v>
      </c>
      <c r="AH36" s="5">
        <v>3736</v>
      </c>
      <c r="AI36" s="5">
        <v>781</v>
      </c>
      <c r="AJ36" s="5">
        <v>5</v>
      </c>
      <c r="AK36" s="5">
        <v>14</v>
      </c>
      <c r="AL36" s="5">
        <v>2574</v>
      </c>
      <c r="AM36" s="5">
        <v>4284</v>
      </c>
      <c r="AN36" s="5">
        <v>2886</v>
      </c>
      <c r="AO36" s="5">
        <v>2224</v>
      </c>
      <c r="AP36" s="5">
        <v>3645</v>
      </c>
      <c r="AQ36" s="5">
        <v>1937</v>
      </c>
      <c r="AR36" s="5">
        <f t="shared" si="1"/>
        <v>17550</v>
      </c>
      <c r="AS36" s="9" t="s">
        <v>294</v>
      </c>
      <c r="AT36" s="5">
        <f t="shared" si="2"/>
        <v>2925</v>
      </c>
      <c r="AU36" s="6">
        <f t="shared" si="3"/>
        <v>1175.9448104324874</v>
      </c>
      <c r="AV36" s="5">
        <f t="shared" si="4"/>
        <v>7524</v>
      </c>
    </row>
    <row r="37" spans="2:48" x14ac:dyDescent="0.2">
      <c r="B37" s="1">
        <v>29</v>
      </c>
      <c r="C37" t="s">
        <v>116</v>
      </c>
      <c r="D37" t="s">
        <v>117</v>
      </c>
      <c r="E37" t="s">
        <v>118</v>
      </c>
      <c r="F37" s="5">
        <v>3</v>
      </c>
      <c r="G37" s="5">
        <v>28</v>
      </c>
      <c r="H37" s="5">
        <v>10220</v>
      </c>
      <c r="I37" s="5">
        <v>3236</v>
      </c>
      <c r="J37" s="5">
        <v>459</v>
      </c>
      <c r="K37" s="5">
        <v>4</v>
      </c>
      <c r="L37" s="5">
        <v>2</v>
      </c>
      <c r="M37" s="5">
        <v>3567</v>
      </c>
      <c r="N37" s="5">
        <v>3712</v>
      </c>
      <c r="O37" s="5">
        <v>3267</v>
      </c>
      <c r="P37" s="5">
        <v>1122</v>
      </c>
      <c r="Q37" s="5">
        <v>2549</v>
      </c>
      <c r="R37" s="5">
        <v>4524</v>
      </c>
      <c r="S37" s="5"/>
      <c r="T37" s="5"/>
      <c r="U37" s="5"/>
      <c r="V37" s="6"/>
      <c r="W37" s="5"/>
      <c r="AA37" s="1">
        <v>48</v>
      </c>
      <c r="AB37" t="s">
        <v>152</v>
      </c>
      <c r="AC37" t="s">
        <v>153</v>
      </c>
      <c r="AD37" t="s">
        <v>154</v>
      </c>
      <c r="AE37" s="5">
        <v>6</v>
      </c>
      <c r="AF37" s="5">
        <v>470</v>
      </c>
      <c r="AG37" s="5">
        <f t="shared" si="0"/>
        <v>171550</v>
      </c>
      <c r="AH37" s="5">
        <v>2824</v>
      </c>
      <c r="AI37" s="5">
        <v>1952</v>
      </c>
      <c r="AJ37" s="5">
        <v>6</v>
      </c>
      <c r="AK37" s="5">
        <v>6</v>
      </c>
      <c r="AL37" s="5">
        <v>1093</v>
      </c>
      <c r="AM37" s="5">
        <v>3565</v>
      </c>
      <c r="AN37" s="5">
        <v>3564</v>
      </c>
      <c r="AO37" s="5">
        <v>4174</v>
      </c>
      <c r="AP37" s="5">
        <v>1797</v>
      </c>
      <c r="AQ37" s="5">
        <v>3318</v>
      </c>
      <c r="AR37" s="5">
        <f t="shared" si="1"/>
        <v>17511</v>
      </c>
      <c r="AS37" s="9" t="s">
        <v>294</v>
      </c>
      <c r="AT37" s="5">
        <f t="shared" si="2"/>
        <v>2918.5</v>
      </c>
      <c r="AU37" s="6">
        <f t="shared" si="3"/>
        <v>704.53536601593896</v>
      </c>
      <c r="AV37" s="5">
        <f t="shared" si="4"/>
        <v>5640</v>
      </c>
    </row>
    <row r="38" spans="2:48" x14ac:dyDescent="0.2">
      <c r="B38" s="1">
        <v>30</v>
      </c>
      <c r="C38" t="s">
        <v>86</v>
      </c>
      <c r="D38" t="s">
        <v>87</v>
      </c>
      <c r="E38" t="s">
        <v>88</v>
      </c>
      <c r="F38" s="5">
        <v>20</v>
      </c>
      <c r="G38" s="5">
        <v>48</v>
      </c>
      <c r="H38" s="5">
        <v>17520</v>
      </c>
      <c r="I38" s="5">
        <v>2293</v>
      </c>
      <c r="J38" s="5">
        <v>999</v>
      </c>
      <c r="K38" s="5">
        <v>9</v>
      </c>
      <c r="L38" s="5">
        <v>14</v>
      </c>
      <c r="M38" s="5">
        <v>1519</v>
      </c>
      <c r="N38" s="5">
        <v>4158</v>
      </c>
      <c r="O38" s="5">
        <v>3502</v>
      </c>
      <c r="P38" s="5">
        <v>3245</v>
      </c>
      <c r="Q38" s="5">
        <v>3939</v>
      </c>
      <c r="R38" s="5">
        <v>2757</v>
      </c>
      <c r="S38" s="5"/>
      <c r="T38" s="5"/>
      <c r="U38" s="5"/>
      <c r="V38" s="6"/>
      <c r="W38" s="5"/>
      <c r="AA38" s="1">
        <v>63</v>
      </c>
      <c r="AB38" t="s">
        <v>155</v>
      </c>
      <c r="AC38" t="s">
        <v>156</v>
      </c>
      <c r="AD38" t="s">
        <v>157</v>
      </c>
      <c r="AE38" s="5">
        <v>50</v>
      </c>
      <c r="AF38" s="5">
        <v>182</v>
      </c>
      <c r="AG38" s="5">
        <f t="shared" si="0"/>
        <v>66430</v>
      </c>
      <c r="AH38" s="5">
        <v>4633</v>
      </c>
      <c r="AI38" s="5">
        <v>893</v>
      </c>
      <c r="AJ38" s="5">
        <v>6</v>
      </c>
      <c r="AK38" s="5">
        <v>12</v>
      </c>
      <c r="AL38" s="5">
        <v>3827</v>
      </c>
      <c r="AM38" s="5">
        <v>2296</v>
      </c>
      <c r="AN38" s="5">
        <v>3294</v>
      </c>
      <c r="AO38" s="5">
        <v>2795</v>
      </c>
      <c r="AP38" s="5">
        <v>2713</v>
      </c>
      <c r="AQ38" s="5">
        <v>2499</v>
      </c>
      <c r="AR38" s="5">
        <f t="shared" si="1"/>
        <v>17424</v>
      </c>
      <c r="AS38" s="9" t="s">
        <v>294</v>
      </c>
      <c r="AT38" s="5">
        <f t="shared" si="2"/>
        <v>348.48</v>
      </c>
      <c r="AU38" s="6">
        <f t="shared" si="3"/>
        <v>830.23788061606444</v>
      </c>
      <c r="AV38" s="5">
        <f t="shared" si="4"/>
        <v>3276</v>
      </c>
    </row>
    <row r="39" spans="2:48" x14ac:dyDescent="0.2">
      <c r="B39" s="1">
        <v>31</v>
      </c>
      <c r="C39" t="s">
        <v>128</v>
      </c>
      <c r="D39" t="s">
        <v>129</v>
      </c>
      <c r="E39" t="s">
        <v>130</v>
      </c>
      <c r="F39" s="5">
        <v>3</v>
      </c>
      <c r="G39" s="5">
        <v>135</v>
      </c>
      <c r="H39" s="5">
        <v>49275</v>
      </c>
      <c r="I39" s="5">
        <v>323</v>
      </c>
      <c r="J39" s="5">
        <v>1819</v>
      </c>
      <c r="K39" s="5">
        <v>4</v>
      </c>
      <c r="L39" s="5">
        <v>15</v>
      </c>
      <c r="M39" s="5">
        <v>2311</v>
      </c>
      <c r="N39" s="5">
        <v>4637</v>
      </c>
      <c r="O39" s="5">
        <v>4674</v>
      </c>
      <c r="P39" s="5">
        <v>1351</v>
      </c>
      <c r="Q39" s="5">
        <v>3251</v>
      </c>
      <c r="R39" s="5">
        <v>2258</v>
      </c>
      <c r="S39" s="5"/>
      <c r="T39" s="5"/>
      <c r="U39" s="5"/>
      <c r="V39" s="6"/>
      <c r="W39" s="5"/>
      <c r="AA39" s="1">
        <v>26</v>
      </c>
      <c r="AB39" t="s">
        <v>142</v>
      </c>
      <c r="AC39" t="s">
        <v>143</v>
      </c>
      <c r="AD39" t="s">
        <v>144</v>
      </c>
      <c r="AE39" s="5">
        <v>6</v>
      </c>
      <c r="AF39" s="5">
        <v>100</v>
      </c>
      <c r="AG39" s="5">
        <f t="shared" si="0"/>
        <v>36500</v>
      </c>
      <c r="AH39" s="5">
        <v>1115</v>
      </c>
      <c r="AI39" s="5">
        <v>1497</v>
      </c>
      <c r="AJ39" s="5">
        <v>9</v>
      </c>
      <c r="AK39" s="5">
        <v>7</v>
      </c>
      <c r="AL39" s="5">
        <v>1542</v>
      </c>
      <c r="AM39" s="5">
        <v>4582</v>
      </c>
      <c r="AN39" s="5">
        <v>3174</v>
      </c>
      <c r="AO39" s="5">
        <v>4567</v>
      </c>
      <c r="AP39" s="5">
        <v>1475</v>
      </c>
      <c r="AQ39" s="5">
        <v>2030</v>
      </c>
      <c r="AR39" s="5">
        <f t="shared" si="1"/>
        <v>17370</v>
      </c>
      <c r="AS39" s="9" t="s">
        <v>294</v>
      </c>
      <c r="AT39" s="5">
        <f t="shared" si="2"/>
        <v>2895</v>
      </c>
      <c r="AU39" s="6">
        <f t="shared" si="3"/>
        <v>233.17820972018365</v>
      </c>
      <c r="AV39" s="5">
        <f t="shared" si="4"/>
        <v>1600</v>
      </c>
    </row>
    <row r="40" spans="2:48" x14ac:dyDescent="0.2">
      <c r="B40" s="1">
        <v>32</v>
      </c>
      <c r="C40" t="s">
        <v>158</v>
      </c>
      <c r="D40" t="s">
        <v>159</v>
      </c>
      <c r="E40" t="s">
        <v>160</v>
      </c>
      <c r="F40" s="5">
        <v>10</v>
      </c>
      <c r="G40" s="5">
        <v>460</v>
      </c>
      <c r="H40" s="5">
        <v>167900</v>
      </c>
      <c r="I40" s="5">
        <v>4258</v>
      </c>
      <c r="J40" s="5">
        <v>380</v>
      </c>
      <c r="K40" s="5">
        <v>10</v>
      </c>
      <c r="L40" s="5">
        <v>7</v>
      </c>
      <c r="M40" s="5">
        <v>4731</v>
      </c>
      <c r="N40" s="5">
        <v>576</v>
      </c>
      <c r="O40" s="5">
        <v>2844</v>
      </c>
      <c r="P40" s="5">
        <v>2125</v>
      </c>
      <c r="Q40" s="5">
        <v>3862</v>
      </c>
      <c r="R40" s="5">
        <v>655</v>
      </c>
      <c r="S40" s="5"/>
      <c r="T40" s="5"/>
      <c r="U40" s="5"/>
      <c r="V40" s="6"/>
      <c r="W40" s="5"/>
      <c r="AA40" s="1">
        <v>92</v>
      </c>
      <c r="AB40" t="s">
        <v>161</v>
      </c>
      <c r="AC40" t="s">
        <v>162</v>
      </c>
      <c r="AD40" t="s">
        <v>163</v>
      </c>
      <c r="AE40" s="5">
        <v>12</v>
      </c>
      <c r="AF40" s="5">
        <v>450</v>
      </c>
      <c r="AG40" s="5">
        <f t="shared" si="0"/>
        <v>164250</v>
      </c>
      <c r="AH40" s="5">
        <v>4444</v>
      </c>
      <c r="AI40" s="5">
        <v>177</v>
      </c>
      <c r="AJ40" s="5">
        <v>8</v>
      </c>
      <c r="AK40" s="5">
        <v>6</v>
      </c>
      <c r="AL40" s="5">
        <v>3529</v>
      </c>
      <c r="AM40" s="5">
        <v>4293</v>
      </c>
      <c r="AN40" s="5">
        <v>1844</v>
      </c>
      <c r="AO40" s="5">
        <v>2248</v>
      </c>
      <c r="AP40" s="5">
        <v>1275</v>
      </c>
      <c r="AQ40" s="5">
        <v>4171</v>
      </c>
      <c r="AR40" s="5">
        <f t="shared" si="1"/>
        <v>17360</v>
      </c>
      <c r="AS40" s="9" t="s">
        <v>294</v>
      </c>
      <c r="AT40" s="5">
        <f t="shared" si="2"/>
        <v>1446.6666666666667</v>
      </c>
      <c r="AU40" s="6">
        <f t="shared" si="3"/>
        <v>2871.8918349868973</v>
      </c>
      <c r="AV40" s="5">
        <f t="shared" si="4"/>
        <v>6300</v>
      </c>
    </row>
    <row r="41" spans="2:48" x14ac:dyDescent="0.2">
      <c r="B41" s="1">
        <v>33</v>
      </c>
      <c r="C41" t="s">
        <v>164</v>
      </c>
      <c r="D41" t="s">
        <v>53</v>
      </c>
      <c r="E41" t="s">
        <v>165</v>
      </c>
      <c r="F41" s="5">
        <v>3</v>
      </c>
      <c r="G41" s="5">
        <v>182</v>
      </c>
      <c r="H41" s="5">
        <v>66430</v>
      </c>
      <c r="I41" s="5">
        <v>4025</v>
      </c>
      <c r="J41" s="5">
        <v>1318</v>
      </c>
      <c r="K41" s="5">
        <v>3</v>
      </c>
      <c r="L41" s="5">
        <v>6</v>
      </c>
      <c r="M41" s="5">
        <v>1360</v>
      </c>
      <c r="N41" s="5">
        <v>448</v>
      </c>
      <c r="O41" s="5">
        <v>4679</v>
      </c>
      <c r="P41" s="5">
        <v>3353</v>
      </c>
      <c r="Q41" s="5">
        <v>2082</v>
      </c>
      <c r="R41" s="5">
        <v>121</v>
      </c>
      <c r="S41" s="5"/>
      <c r="T41" s="5"/>
      <c r="U41" s="5"/>
      <c r="V41" s="6"/>
      <c r="W41" s="5"/>
      <c r="AA41" s="1">
        <v>58</v>
      </c>
      <c r="AB41" t="s">
        <v>166</v>
      </c>
      <c r="AC41" t="s">
        <v>167</v>
      </c>
      <c r="AD41" t="s">
        <v>168</v>
      </c>
      <c r="AE41" s="5">
        <v>3</v>
      </c>
      <c r="AF41" s="5">
        <v>143</v>
      </c>
      <c r="AG41" s="5">
        <f t="shared" ref="AG41:AG72" si="5">+AF41*365</f>
        <v>52195</v>
      </c>
      <c r="AH41" s="5">
        <v>2181</v>
      </c>
      <c r="AI41" s="5">
        <v>645</v>
      </c>
      <c r="AJ41" s="5">
        <v>9</v>
      </c>
      <c r="AK41" s="5">
        <v>1</v>
      </c>
      <c r="AL41" s="5">
        <v>4283</v>
      </c>
      <c r="AM41" s="5">
        <v>2929</v>
      </c>
      <c r="AN41" s="5">
        <v>4187</v>
      </c>
      <c r="AO41" s="5">
        <v>2106</v>
      </c>
      <c r="AP41" s="5">
        <v>1334</v>
      </c>
      <c r="AQ41" s="5">
        <v>2466</v>
      </c>
      <c r="AR41" s="5">
        <f t="shared" ref="AR41:AR72" si="6">SUM(AL41:AQ41)</f>
        <v>17305</v>
      </c>
      <c r="AS41" s="9" t="s">
        <v>294</v>
      </c>
      <c r="AT41" s="5">
        <f t="shared" ref="AT41:AT72" si="7">+AR41/AE41</f>
        <v>5768.333333333333</v>
      </c>
      <c r="AU41" s="6">
        <f t="shared" ref="AU41:AU72" si="8">SQRT((2*AG41*AH41)/AI41)</f>
        <v>594.12444863438861</v>
      </c>
      <c r="AV41" s="5">
        <f t="shared" ref="AV41:AV72" si="9">+(AJ41*AF41)+(AK41*AF41)</f>
        <v>1430</v>
      </c>
    </row>
    <row r="42" spans="2:48" x14ac:dyDescent="0.2">
      <c r="B42" s="1">
        <v>34</v>
      </c>
      <c r="C42" t="s">
        <v>169</v>
      </c>
      <c r="D42" t="s">
        <v>170</v>
      </c>
      <c r="E42" t="s">
        <v>171</v>
      </c>
      <c r="F42" s="5">
        <v>17</v>
      </c>
      <c r="G42" s="5">
        <v>150</v>
      </c>
      <c r="H42" s="5">
        <v>54750</v>
      </c>
      <c r="I42" s="5">
        <v>4884</v>
      </c>
      <c r="J42" s="5">
        <v>1987</v>
      </c>
      <c r="K42" s="5">
        <v>9</v>
      </c>
      <c r="L42" s="5">
        <v>10</v>
      </c>
      <c r="M42" s="5">
        <v>765</v>
      </c>
      <c r="N42" s="5">
        <v>3529</v>
      </c>
      <c r="O42" s="5">
        <v>1133</v>
      </c>
      <c r="P42" s="5">
        <v>2894</v>
      </c>
      <c r="Q42" s="5">
        <v>1224</v>
      </c>
      <c r="R42" s="5">
        <v>3594</v>
      </c>
      <c r="S42" s="5"/>
      <c r="T42" s="5"/>
      <c r="U42" s="5"/>
      <c r="V42" s="6"/>
      <c r="W42" s="5"/>
      <c r="AA42" s="1">
        <v>46</v>
      </c>
      <c r="AB42" t="s">
        <v>172</v>
      </c>
      <c r="AC42" t="s">
        <v>173</v>
      </c>
      <c r="AD42" t="s">
        <v>174</v>
      </c>
      <c r="AE42" s="5">
        <v>5</v>
      </c>
      <c r="AF42" s="5">
        <v>10</v>
      </c>
      <c r="AG42" s="5">
        <f t="shared" si="5"/>
        <v>3650</v>
      </c>
      <c r="AH42" s="5">
        <v>1560</v>
      </c>
      <c r="AI42" s="5">
        <v>703</v>
      </c>
      <c r="AJ42" s="5">
        <v>9</v>
      </c>
      <c r="AK42" s="5">
        <v>6</v>
      </c>
      <c r="AL42" s="5">
        <v>4604</v>
      </c>
      <c r="AM42" s="5">
        <v>344</v>
      </c>
      <c r="AN42" s="5">
        <v>3389</v>
      </c>
      <c r="AO42" s="5">
        <v>4403</v>
      </c>
      <c r="AP42" s="5">
        <v>3759</v>
      </c>
      <c r="AQ42" s="5">
        <v>780</v>
      </c>
      <c r="AR42" s="5">
        <f t="shared" si="6"/>
        <v>17279</v>
      </c>
      <c r="AS42" s="9" t="s">
        <v>294</v>
      </c>
      <c r="AT42" s="5">
        <f t="shared" si="7"/>
        <v>3455.8</v>
      </c>
      <c r="AU42" s="6">
        <f t="shared" si="8"/>
        <v>127.27586776343735</v>
      </c>
      <c r="AV42" s="5">
        <f t="shared" si="9"/>
        <v>150</v>
      </c>
    </row>
    <row r="43" spans="2:48" x14ac:dyDescent="0.2">
      <c r="B43" s="1">
        <v>35</v>
      </c>
      <c r="C43" t="s">
        <v>175</v>
      </c>
      <c r="D43" t="s">
        <v>176</v>
      </c>
      <c r="E43" t="s">
        <v>177</v>
      </c>
      <c r="F43" s="5">
        <v>3</v>
      </c>
      <c r="G43" s="5">
        <v>251</v>
      </c>
      <c r="H43" s="5">
        <v>91615</v>
      </c>
      <c r="I43" s="5">
        <v>4100</v>
      </c>
      <c r="J43" s="5">
        <v>1318</v>
      </c>
      <c r="K43" s="5">
        <v>13</v>
      </c>
      <c r="L43" s="5">
        <v>2</v>
      </c>
      <c r="M43" s="5">
        <v>2976</v>
      </c>
      <c r="N43" s="5">
        <v>1988</v>
      </c>
      <c r="O43" s="5">
        <v>1622</v>
      </c>
      <c r="P43" s="5">
        <v>2684</v>
      </c>
      <c r="Q43" s="5">
        <v>312</v>
      </c>
      <c r="R43" s="5">
        <v>4008</v>
      </c>
      <c r="S43" s="5"/>
      <c r="T43" s="5"/>
      <c r="U43" s="5"/>
      <c r="V43" s="6"/>
      <c r="W43" s="5"/>
      <c r="AA43" s="1">
        <v>99</v>
      </c>
      <c r="AB43" t="s">
        <v>178</v>
      </c>
      <c r="AC43" t="s">
        <v>179</v>
      </c>
      <c r="AD43" t="s">
        <v>180</v>
      </c>
      <c r="AE43" s="5">
        <v>100</v>
      </c>
      <c r="AF43" s="5">
        <v>367</v>
      </c>
      <c r="AG43" s="5">
        <f t="shared" si="5"/>
        <v>133955</v>
      </c>
      <c r="AH43" s="5">
        <v>2280</v>
      </c>
      <c r="AI43" s="5">
        <v>1435</v>
      </c>
      <c r="AJ43" s="5">
        <v>8</v>
      </c>
      <c r="AK43" s="5">
        <v>2</v>
      </c>
      <c r="AL43" s="5">
        <v>2057</v>
      </c>
      <c r="AM43" s="5">
        <v>4932</v>
      </c>
      <c r="AN43" s="5">
        <v>4085</v>
      </c>
      <c r="AO43" s="5">
        <v>3522</v>
      </c>
      <c r="AP43" s="5">
        <v>1097</v>
      </c>
      <c r="AQ43" s="5">
        <v>1335</v>
      </c>
      <c r="AR43" s="5">
        <f t="shared" si="6"/>
        <v>17028</v>
      </c>
      <c r="AS43" s="9" t="s">
        <v>294</v>
      </c>
      <c r="AT43" s="5">
        <f t="shared" si="7"/>
        <v>170.28</v>
      </c>
      <c r="AU43" s="6">
        <f t="shared" si="8"/>
        <v>652.4330235159897</v>
      </c>
      <c r="AV43" s="5">
        <f t="shared" si="9"/>
        <v>3670</v>
      </c>
    </row>
    <row r="44" spans="2:48" x14ac:dyDescent="0.2">
      <c r="B44" s="1">
        <v>36</v>
      </c>
      <c r="C44" t="s">
        <v>181</v>
      </c>
      <c r="D44" t="s">
        <v>182</v>
      </c>
      <c r="E44" t="s">
        <v>183</v>
      </c>
      <c r="F44" s="5">
        <v>5</v>
      </c>
      <c r="G44" s="5">
        <v>229</v>
      </c>
      <c r="H44" s="5">
        <v>83585</v>
      </c>
      <c r="I44" s="5">
        <v>1733</v>
      </c>
      <c r="J44" s="5">
        <v>766</v>
      </c>
      <c r="K44" s="5">
        <v>2</v>
      </c>
      <c r="L44" s="5">
        <v>15</v>
      </c>
      <c r="M44" s="5">
        <v>3153</v>
      </c>
      <c r="N44" s="5">
        <v>891</v>
      </c>
      <c r="O44" s="5">
        <v>3345</v>
      </c>
      <c r="P44" s="5">
        <v>3246</v>
      </c>
      <c r="Q44" s="5">
        <v>2910</v>
      </c>
      <c r="R44" s="5">
        <v>960</v>
      </c>
      <c r="S44" s="5"/>
      <c r="T44" s="5"/>
      <c r="U44" s="5"/>
      <c r="V44" s="6"/>
      <c r="W44" s="5"/>
      <c r="AA44" s="1">
        <v>62</v>
      </c>
      <c r="AB44" t="s">
        <v>184</v>
      </c>
      <c r="AC44" t="s">
        <v>185</v>
      </c>
      <c r="AD44" t="s">
        <v>33</v>
      </c>
      <c r="AE44" s="5">
        <v>12</v>
      </c>
      <c r="AF44" s="5">
        <v>169</v>
      </c>
      <c r="AG44" s="5">
        <f t="shared" si="5"/>
        <v>61685</v>
      </c>
      <c r="AH44" s="5">
        <v>773</v>
      </c>
      <c r="AI44" s="5">
        <v>1196</v>
      </c>
      <c r="AJ44" s="5">
        <v>5</v>
      </c>
      <c r="AK44" s="5">
        <v>4</v>
      </c>
      <c r="AL44" s="5">
        <v>1075</v>
      </c>
      <c r="AM44" s="5">
        <v>2809</v>
      </c>
      <c r="AN44" s="5">
        <v>4040</v>
      </c>
      <c r="AO44" s="5">
        <v>2336</v>
      </c>
      <c r="AP44" s="5">
        <v>4289</v>
      </c>
      <c r="AQ44" s="5">
        <v>2441</v>
      </c>
      <c r="AR44" s="5">
        <f t="shared" si="6"/>
        <v>16990</v>
      </c>
      <c r="AS44" s="9" t="s">
        <v>296</v>
      </c>
      <c r="AT44" s="5">
        <f t="shared" si="7"/>
        <v>1415.8333333333333</v>
      </c>
      <c r="AU44" s="6">
        <f t="shared" si="8"/>
        <v>282.37675264579167</v>
      </c>
      <c r="AV44" s="5">
        <f t="shared" si="9"/>
        <v>1521</v>
      </c>
    </row>
    <row r="45" spans="2:48" x14ac:dyDescent="0.2">
      <c r="B45" s="1">
        <v>37</v>
      </c>
      <c r="C45" t="s">
        <v>186</v>
      </c>
      <c r="D45" t="s">
        <v>187</v>
      </c>
      <c r="E45" t="s">
        <v>188</v>
      </c>
      <c r="F45" s="5">
        <v>6</v>
      </c>
      <c r="G45" s="5">
        <v>135</v>
      </c>
      <c r="H45" s="5">
        <v>49275</v>
      </c>
      <c r="I45" s="5">
        <v>2252</v>
      </c>
      <c r="J45" s="5">
        <v>192</v>
      </c>
      <c r="K45" s="5">
        <v>4</v>
      </c>
      <c r="L45" s="5">
        <v>9</v>
      </c>
      <c r="M45" s="5">
        <v>2711</v>
      </c>
      <c r="N45" s="5">
        <v>1681</v>
      </c>
      <c r="O45" s="5">
        <v>1093</v>
      </c>
      <c r="P45" s="5">
        <v>1410</v>
      </c>
      <c r="Q45" s="5">
        <v>4290</v>
      </c>
      <c r="R45" s="5">
        <v>290</v>
      </c>
      <c r="S45" s="5"/>
      <c r="T45" s="5"/>
      <c r="U45" s="5"/>
      <c r="V45" s="6"/>
      <c r="W45" s="5"/>
      <c r="AA45" s="1">
        <v>41</v>
      </c>
      <c r="AB45" t="s">
        <v>189</v>
      </c>
      <c r="AC45" t="s">
        <v>190</v>
      </c>
      <c r="AD45" t="s">
        <v>59</v>
      </c>
      <c r="AE45" s="5">
        <v>5</v>
      </c>
      <c r="AF45" s="5">
        <v>465</v>
      </c>
      <c r="AG45" s="5">
        <f t="shared" si="5"/>
        <v>169725</v>
      </c>
      <c r="AH45" s="5">
        <v>4713</v>
      </c>
      <c r="AI45" s="5">
        <v>1174</v>
      </c>
      <c r="AJ45" s="5">
        <v>8</v>
      </c>
      <c r="AK45" s="5">
        <v>9</v>
      </c>
      <c r="AL45" s="5">
        <v>532</v>
      </c>
      <c r="AM45" s="5">
        <v>4413</v>
      </c>
      <c r="AN45" s="5">
        <v>2128</v>
      </c>
      <c r="AO45" s="5">
        <v>3255</v>
      </c>
      <c r="AP45" s="5">
        <v>3063</v>
      </c>
      <c r="AQ45" s="5">
        <v>3496</v>
      </c>
      <c r="AR45" s="5">
        <f t="shared" si="6"/>
        <v>16887</v>
      </c>
      <c r="AS45" s="9" t="s">
        <v>296</v>
      </c>
      <c r="AT45" s="5">
        <f t="shared" si="7"/>
        <v>3377.4</v>
      </c>
      <c r="AU45" s="6">
        <f t="shared" si="8"/>
        <v>1167.354005769909</v>
      </c>
      <c r="AV45" s="5">
        <f t="shared" si="9"/>
        <v>7905</v>
      </c>
    </row>
    <row r="46" spans="2:48" x14ac:dyDescent="0.2">
      <c r="B46" s="1">
        <v>38</v>
      </c>
      <c r="C46" t="s">
        <v>52</v>
      </c>
      <c r="D46" t="s">
        <v>53</v>
      </c>
      <c r="E46" t="s">
        <v>39</v>
      </c>
      <c r="F46" s="5">
        <v>10</v>
      </c>
      <c r="G46" s="5">
        <v>67</v>
      </c>
      <c r="H46" s="5">
        <v>24455</v>
      </c>
      <c r="I46" s="5">
        <v>610</v>
      </c>
      <c r="J46" s="5">
        <v>771</v>
      </c>
      <c r="K46" s="5">
        <v>6</v>
      </c>
      <c r="L46" s="5">
        <v>9</v>
      </c>
      <c r="M46" s="5">
        <v>3040</v>
      </c>
      <c r="N46" s="5">
        <v>1683</v>
      </c>
      <c r="O46" s="5">
        <v>4706</v>
      </c>
      <c r="P46" s="5">
        <v>4808</v>
      </c>
      <c r="Q46" s="5">
        <v>2407</v>
      </c>
      <c r="R46" s="5">
        <v>3681</v>
      </c>
      <c r="S46" s="5"/>
      <c r="T46" s="5"/>
      <c r="U46" s="5"/>
      <c r="V46" s="6"/>
      <c r="W46" s="5"/>
      <c r="AA46" s="1">
        <v>7</v>
      </c>
      <c r="AB46" t="s">
        <v>54</v>
      </c>
      <c r="AC46" t="s">
        <v>55</v>
      </c>
      <c r="AD46" t="s">
        <v>56</v>
      </c>
      <c r="AE46" s="5">
        <v>5</v>
      </c>
      <c r="AF46" s="5">
        <v>348</v>
      </c>
      <c r="AG46" s="5">
        <f t="shared" si="5"/>
        <v>127020</v>
      </c>
      <c r="AH46" s="5">
        <v>639</v>
      </c>
      <c r="AI46" s="5">
        <v>1631</v>
      </c>
      <c r="AJ46" s="5">
        <v>13</v>
      </c>
      <c r="AK46" s="5">
        <v>13</v>
      </c>
      <c r="AL46" s="5">
        <v>2830</v>
      </c>
      <c r="AM46" s="5">
        <v>2984</v>
      </c>
      <c r="AN46" s="5">
        <v>4563</v>
      </c>
      <c r="AO46" s="5">
        <v>1976</v>
      </c>
      <c r="AP46" s="5">
        <v>3543</v>
      </c>
      <c r="AQ46" s="5">
        <v>969</v>
      </c>
      <c r="AR46" s="5">
        <f t="shared" si="6"/>
        <v>16865</v>
      </c>
      <c r="AS46" s="9" t="s">
        <v>296</v>
      </c>
      <c r="AT46" s="5">
        <f t="shared" si="7"/>
        <v>3373</v>
      </c>
      <c r="AU46" s="6">
        <f t="shared" si="8"/>
        <v>315.48193841190408</v>
      </c>
      <c r="AV46" s="5">
        <f t="shared" si="9"/>
        <v>9048</v>
      </c>
    </row>
    <row r="47" spans="2:48" x14ac:dyDescent="0.2">
      <c r="B47" s="1">
        <v>39</v>
      </c>
      <c r="C47" t="s">
        <v>139</v>
      </c>
      <c r="D47" t="s">
        <v>140</v>
      </c>
      <c r="E47" t="s">
        <v>141</v>
      </c>
      <c r="F47" s="5">
        <v>5</v>
      </c>
      <c r="G47" s="5">
        <v>157</v>
      </c>
      <c r="H47" s="5">
        <v>57305</v>
      </c>
      <c r="I47" s="5">
        <v>484</v>
      </c>
      <c r="J47" s="5">
        <v>160</v>
      </c>
      <c r="K47" s="5">
        <v>2</v>
      </c>
      <c r="L47" s="5">
        <v>8</v>
      </c>
      <c r="M47" s="5">
        <v>4833</v>
      </c>
      <c r="N47" s="5">
        <v>1345</v>
      </c>
      <c r="O47" s="5">
        <v>3067</v>
      </c>
      <c r="P47" s="5">
        <v>3904</v>
      </c>
      <c r="Q47" s="5">
        <v>2275</v>
      </c>
      <c r="R47" s="5">
        <v>2598</v>
      </c>
      <c r="S47" s="5"/>
      <c r="T47" s="5"/>
      <c r="U47" s="5"/>
      <c r="V47" s="6"/>
      <c r="W47" s="5"/>
      <c r="AA47" s="1">
        <v>57</v>
      </c>
      <c r="AB47" t="s">
        <v>191</v>
      </c>
      <c r="AC47" t="s">
        <v>192</v>
      </c>
      <c r="AD47" t="s">
        <v>33</v>
      </c>
      <c r="AE47" s="5">
        <v>12</v>
      </c>
      <c r="AF47" s="5">
        <v>126</v>
      </c>
      <c r="AG47" s="5">
        <f t="shared" si="5"/>
        <v>45990</v>
      </c>
      <c r="AH47" s="5">
        <v>1923</v>
      </c>
      <c r="AI47" s="5">
        <v>1169</v>
      </c>
      <c r="AJ47" s="5">
        <v>5</v>
      </c>
      <c r="AK47" s="5">
        <v>8</v>
      </c>
      <c r="AL47" s="5">
        <v>3288</v>
      </c>
      <c r="AM47" s="5">
        <v>2980</v>
      </c>
      <c r="AN47" s="5">
        <v>4494</v>
      </c>
      <c r="AO47" s="5">
        <v>2813</v>
      </c>
      <c r="AP47" s="5">
        <v>199</v>
      </c>
      <c r="AQ47" s="5">
        <v>2974</v>
      </c>
      <c r="AR47" s="5">
        <f t="shared" si="6"/>
        <v>16748</v>
      </c>
      <c r="AS47" s="9" t="s">
        <v>296</v>
      </c>
      <c r="AT47" s="5">
        <f t="shared" si="7"/>
        <v>1395.6666666666667</v>
      </c>
      <c r="AU47" s="6">
        <f t="shared" si="8"/>
        <v>388.98162756976888</v>
      </c>
      <c r="AV47" s="5">
        <f t="shared" si="9"/>
        <v>1638</v>
      </c>
    </row>
    <row r="48" spans="2:48" x14ac:dyDescent="0.2">
      <c r="B48" s="1">
        <v>40</v>
      </c>
      <c r="C48" t="s">
        <v>193</v>
      </c>
      <c r="D48" t="s">
        <v>194</v>
      </c>
      <c r="E48" t="s">
        <v>195</v>
      </c>
      <c r="F48" s="5">
        <v>12</v>
      </c>
      <c r="G48" s="5">
        <v>485</v>
      </c>
      <c r="H48" s="5">
        <v>177025</v>
      </c>
      <c r="I48" s="5">
        <v>504</v>
      </c>
      <c r="J48" s="5">
        <v>733</v>
      </c>
      <c r="K48" s="5">
        <v>8</v>
      </c>
      <c r="L48" s="5">
        <v>2</v>
      </c>
      <c r="M48" s="5">
        <v>1558</v>
      </c>
      <c r="N48" s="5">
        <v>4104</v>
      </c>
      <c r="O48" s="5">
        <v>1050</v>
      </c>
      <c r="P48" s="5">
        <v>588</v>
      </c>
      <c r="Q48" s="5">
        <v>3829</v>
      </c>
      <c r="R48" s="5">
        <v>779</v>
      </c>
      <c r="S48" s="5"/>
      <c r="T48" s="5"/>
      <c r="U48" s="5"/>
      <c r="V48" s="6"/>
      <c r="W48" s="5"/>
      <c r="AA48" s="1">
        <v>96</v>
      </c>
      <c r="AB48" t="s">
        <v>196</v>
      </c>
      <c r="AC48" t="s">
        <v>197</v>
      </c>
      <c r="AD48" t="s">
        <v>198</v>
      </c>
      <c r="AE48" s="5">
        <v>12</v>
      </c>
      <c r="AF48" s="5">
        <v>233</v>
      </c>
      <c r="AG48" s="5">
        <f t="shared" si="5"/>
        <v>85045</v>
      </c>
      <c r="AH48" s="5">
        <v>4954</v>
      </c>
      <c r="AI48" s="5">
        <v>765</v>
      </c>
      <c r="AJ48" s="5">
        <v>9</v>
      </c>
      <c r="AK48" s="5">
        <v>15</v>
      </c>
      <c r="AL48" s="5">
        <v>2330</v>
      </c>
      <c r="AM48" s="5">
        <v>1391</v>
      </c>
      <c r="AN48" s="5">
        <v>3469</v>
      </c>
      <c r="AO48" s="5">
        <v>4618</v>
      </c>
      <c r="AP48" s="5">
        <v>823</v>
      </c>
      <c r="AQ48" s="5">
        <v>4065</v>
      </c>
      <c r="AR48" s="5">
        <f t="shared" si="6"/>
        <v>16696</v>
      </c>
      <c r="AS48" s="9" t="s">
        <v>296</v>
      </c>
      <c r="AT48" s="5">
        <f t="shared" si="7"/>
        <v>1391.3333333333333</v>
      </c>
      <c r="AU48" s="6">
        <f t="shared" si="8"/>
        <v>1049.5102250184609</v>
      </c>
      <c r="AV48" s="5">
        <f t="shared" si="9"/>
        <v>5592</v>
      </c>
    </row>
    <row r="49" spans="2:48" x14ac:dyDescent="0.2">
      <c r="B49" s="1">
        <v>41</v>
      </c>
      <c r="C49" t="s">
        <v>189</v>
      </c>
      <c r="D49" t="s">
        <v>190</v>
      </c>
      <c r="E49" t="s">
        <v>59</v>
      </c>
      <c r="F49" s="5">
        <v>5</v>
      </c>
      <c r="G49" s="5">
        <v>465</v>
      </c>
      <c r="H49" s="5">
        <v>169725</v>
      </c>
      <c r="I49" s="5">
        <v>4713</v>
      </c>
      <c r="J49" s="5">
        <v>1174</v>
      </c>
      <c r="K49" s="5">
        <v>8</v>
      </c>
      <c r="L49" s="5">
        <v>9</v>
      </c>
      <c r="M49" s="5">
        <v>532</v>
      </c>
      <c r="N49" s="5">
        <v>4413</v>
      </c>
      <c r="O49" s="5">
        <v>2128</v>
      </c>
      <c r="P49" s="5">
        <v>3255</v>
      </c>
      <c r="Q49" s="5">
        <v>3063</v>
      </c>
      <c r="R49" s="5">
        <v>3496</v>
      </c>
      <c r="S49" s="5"/>
      <c r="T49" s="5"/>
      <c r="U49" s="5"/>
      <c r="V49" s="6"/>
      <c r="W49" s="5"/>
      <c r="AA49" s="1">
        <v>77</v>
      </c>
      <c r="AB49" t="s">
        <v>199</v>
      </c>
      <c r="AC49" t="s">
        <v>200</v>
      </c>
      <c r="AD49" t="s">
        <v>201</v>
      </c>
      <c r="AE49" s="5">
        <v>25</v>
      </c>
      <c r="AF49" s="5">
        <v>450</v>
      </c>
      <c r="AG49" s="5">
        <f t="shared" si="5"/>
        <v>164250</v>
      </c>
      <c r="AH49" s="5">
        <v>3474</v>
      </c>
      <c r="AI49" s="5">
        <v>903</v>
      </c>
      <c r="AJ49" s="5">
        <v>3</v>
      </c>
      <c r="AK49" s="5">
        <v>8</v>
      </c>
      <c r="AL49" s="5">
        <v>4488</v>
      </c>
      <c r="AM49" s="5">
        <v>887</v>
      </c>
      <c r="AN49" s="5">
        <v>3658</v>
      </c>
      <c r="AO49" s="5">
        <v>1860</v>
      </c>
      <c r="AP49" s="5">
        <v>1551</v>
      </c>
      <c r="AQ49" s="5">
        <v>4228</v>
      </c>
      <c r="AR49" s="5">
        <f t="shared" si="6"/>
        <v>16672</v>
      </c>
      <c r="AS49" s="9" t="s">
        <v>296</v>
      </c>
      <c r="AT49" s="5">
        <f t="shared" si="7"/>
        <v>666.88</v>
      </c>
      <c r="AU49" s="6">
        <f t="shared" si="8"/>
        <v>1124.1874141764313</v>
      </c>
      <c r="AV49" s="5">
        <f t="shared" si="9"/>
        <v>4950</v>
      </c>
    </row>
    <row r="50" spans="2:48" x14ac:dyDescent="0.2">
      <c r="B50" s="1">
        <v>42</v>
      </c>
      <c r="C50" t="s">
        <v>202</v>
      </c>
      <c r="D50" t="s">
        <v>203</v>
      </c>
      <c r="E50" t="s">
        <v>204</v>
      </c>
      <c r="F50" s="5">
        <v>6</v>
      </c>
      <c r="G50" s="5">
        <v>326</v>
      </c>
      <c r="H50" s="5">
        <v>118990</v>
      </c>
      <c r="I50" s="5">
        <v>4671</v>
      </c>
      <c r="J50" s="5">
        <v>1526</v>
      </c>
      <c r="K50" s="5">
        <v>1</v>
      </c>
      <c r="L50" s="5">
        <v>2</v>
      </c>
      <c r="M50" s="5">
        <v>4338</v>
      </c>
      <c r="N50" s="5">
        <v>2121</v>
      </c>
      <c r="O50" s="5">
        <v>2183</v>
      </c>
      <c r="P50" s="5">
        <v>1567</v>
      </c>
      <c r="Q50" s="5">
        <v>1876</v>
      </c>
      <c r="R50" s="5">
        <v>1337</v>
      </c>
      <c r="S50" s="5"/>
      <c r="T50" s="5"/>
      <c r="U50" s="5"/>
      <c r="V50" s="6"/>
      <c r="W50" s="5"/>
      <c r="AA50" s="1">
        <v>82</v>
      </c>
      <c r="AB50" t="s">
        <v>205</v>
      </c>
      <c r="AC50" t="s">
        <v>206</v>
      </c>
      <c r="AD50" t="s">
        <v>207</v>
      </c>
      <c r="AE50" s="5">
        <v>25</v>
      </c>
      <c r="AF50" s="5">
        <v>23</v>
      </c>
      <c r="AG50" s="5">
        <f t="shared" si="5"/>
        <v>8395</v>
      </c>
      <c r="AH50" s="5">
        <v>2222</v>
      </c>
      <c r="AI50" s="5">
        <v>1376</v>
      </c>
      <c r="AJ50" s="5">
        <v>6</v>
      </c>
      <c r="AK50" s="5">
        <v>13</v>
      </c>
      <c r="AL50" s="5">
        <v>3944</v>
      </c>
      <c r="AM50" s="5">
        <v>2860</v>
      </c>
      <c r="AN50" s="5">
        <v>2466</v>
      </c>
      <c r="AO50" s="5">
        <v>3102</v>
      </c>
      <c r="AP50" s="5">
        <v>2275</v>
      </c>
      <c r="AQ50" s="5">
        <v>1995</v>
      </c>
      <c r="AR50" s="5">
        <f t="shared" si="6"/>
        <v>16642</v>
      </c>
      <c r="AS50" s="9" t="s">
        <v>296</v>
      </c>
      <c r="AT50" s="5">
        <f t="shared" si="7"/>
        <v>665.68</v>
      </c>
      <c r="AU50" s="6">
        <f t="shared" si="8"/>
        <v>164.66001795101295</v>
      </c>
      <c r="AV50" s="5">
        <f t="shared" si="9"/>
        <v>437</v>
      </c>
    </row>
    <row r="51" spans="2:48" x14ac:dyDescent="0.2">
      <c r="B51" s="1">
        <v>43</v>
      </c>
      <c r="C51" t="s">
        <v>68</v>
      </c>
      <c r="D51" t="s">
        <v>69</v>
      </c>
      <c r="E51" t="s">
        <v>70</v>
      </c>
      <c r="F51" s="5">
        <v>10</v>
      </c>
      <c r="G51" s="5">
        <v>392</v>
      </c>
      <c r="H51" s="5">
        <v>143080</v>
      </c>
      <c r="I51" s="5">
        <v>2100</v>
      </c>
      <c r="J51" s="5">
        <v>1912</v>
      </c>
      <c r="K51" s="5">
        <v>12</v>
      </c>
      <c r="L51" s="5">
        <v>5</v>
      </c>
      <c r="M51" s="5">
        <v>4258</v>
      </c>
      <c r="N51" s="5">
        <v>4110</v>
      </c>
      <c r="O51" s="5">
        <v>2643</v>
      </c>
      <c r="P51" s="5">
        <v>4590</v>
      </c>
      <c r="Q51" s="5">
        <v>3363</v>
      </c>
      <c r="R51" s="5">
        <v>527</v>
      </c>
      <c r="S51" s="5"/>
      <c r="T51" s="5"/>
      <c r="U51" s="5"/>
      <c r="V51" s="6"/>
      <c r="W51" s="5"/>
      <c r="AA51" s="1">
        <v>68</v>
      </c>
      <c r="AB51" t="s">
        <v>208</v>
      </c>
      <c r="AC51" t="s">
        <v>209</v>
      </c>
      <c r="AD51" t="s">
        <v>59</v>
      </c>
      <c r="AE51" s="5">
        <v>5</v>
      </c>
      <c r="AF51" s="5">
        <v>383</v>
      </c>
      <c r="AG51" s="5">
        <f t="shared" si="5"/>
        <v>139795</v>
      </c>
      <c r="AH51" s="5">
        <v>2084</v>
      </c>
      <c r="AI51" s="5">
        <v>338</v>
      </c>
      <c r="AJ51" s="5">
        <v>11</v>
      </c>
      <c r="AK51" s="5">
        <v>10</v>
      </c>
      <c r="AL51" s="5">
        <v>448</v>
      </c>
      <c r="AM51" s="5">
        <v>4894</v>
      </c>
      <c r="AN51" s="5">
        <v>624</v>
      </c>
      <c r="AO51" s="5">
        <v>3796</v>
      </c>
      <c r="AP51" s="5">
        <v>4770</v>
      </c>
      <c r="AQ51" s="5">
        <v>1929</v>
      </c>
      <c r="AR51" s="5">
        <f t="shared" si="6"/>
        <v>16461</v>
      </c>
      <c r="AS51" s="9" t="s">
        <v>296</v>
      </c>
      <c r="AT51" s="5">
        <f t="shared" si="7"/>
        <v>3292.2</v>
      </c>
      <c r="AU51" s="6">
        <f t="shared" si="8"/>
        <v>1312.9594828288859</v>
      </c>
      <c r="AV51" s="5">
        <f t="shared" si="9"/>
        <v>8043</v>
      </c>
    </row>
    <row r="52" spans="2:48" x14ac:dyDescent="0.2">
      <c r="B52" s="1">
        <v>44</v>
      </c>
      <c r="C52" t="s">
        <v>125</v>
      </c>
      <c r="D52" t="s">
        <v>126</v>
      </c>
      <c r="E52" t="s">
        <v>127</v>
      </c>
      <c r="F52" s="5">
        <v>1</v>
      </c>
      <c r="G52" s="5">
        <v>370</v>
      </c>
      <c r="H52" s="5">
        <v>135050</v>
      </c>
      <c r="I52" s="5">
        <v>2856</v>
      </c>
      <c r="J52" s="5">
        <v>1128</v>
      </c>
      <c r="K52" s="5">
        <v>3</v>
      </c>
      <c r="L52" s="5">
        <v>13</v>
      </c>
      <c r="M52" s="5">
        <v>3392</v>
      </c>
      <c r="N52" s="5">
        <v>4142</v>
      </c>
      <c r="O52" s="5">
        <v>1619</v>
      </c>
      <c r="P52" s="5">
        <v>2683</v>
      </c>
      <c r="Q52" s="5">
        <v>4365</v>
      </c>
      <c r="R52" s="5">
        <v>2290</v>
      </c>
      <c r="S52" s="5"/>
      <c r="T52" s="5"/>
      <c r="U52" s="5"/>
      <c r="V52" s="6"/>
      <c r="W52" s="5"/>
      <c r="AA52" s="1">
        <v>91</v>
      </c>
      <c r="AB52" t="s">
        <v>210</v>
      </c>
      <c r="AC52" t="s">
        <v>211</v>
      </c>
      <c r="AD52" t="s">
        <v>212</v>
      </c>
      <c r="AE52" s="5">
        <v>25</v>
      </c>
      <c r="AF52" s="5">
        <v>480</v>
      </c>
      <c r="AG52" s="5">
        <f t="shared" si="5"/>
        <v>175200</v>
      </c>
      <c r="AH52" s="5">
        <v>1431</v>
      </c>
      <c r="AI52" s="5">
        <v>127</v>
      </c>
      <c r="AJ52" s="5">
        <v>14</v>
      </c>
      <c r="AK52" s="5">
        <v>5</v>
      </c>
      <c r="AL52" s="5">
        <v>130</v>
      </c>
      <c r="AM52" s="5">
        <v>2640</v>
      </c>
      <c r="AN52" s="5">
        <v>4554</v>
      </c>
      <c r="AO52" s="5">
        <v>1131</v>
      </c>
      <c r="AP52" s="5">
        <v>3301</v>
      </c>
      <c r="AQ52" s="5">
        <v>4593</v>
      </c>
      <c r="AR52" s="5">
        <f t="shared" si="6"/>
        <v>16349</v>
      </c>
      <c r="AS52" s="9" t="s">
        <v>296</v>
      </c>
      <c r="AT52" s="5">
        <f t="shared" si="7"/>
        <v>653.96</v>
      </c>
      <c r="AU52" s="6">
        <f t="shared" si="8"/>
        <v>1987.0097820634271</v>
      </c>
      <c r="AV52" s="5">
        <f t="shared" si="9"/>
        <v>9120</v>
      </c>
    </row>
    <row r="53" spans="2:48" x14ac:dyDescent="0.2">
      <c r="B53" s="1">
        <v>45</v>
      </c>
      <c r="C53" t="s">
        <v>213</v>
      </c>
      <c r="D53" t="s">
        <v>214</v>
      </c>
      <c r="E53" t="s">
        <v>195</v>
      </c>
      <c r="F53" s="5">
        <v>12</v>
      </c>
      <c r="G53" s="5">
        <v>432</v>
      </c>
      <c r="H53" s="5">
        <v>157680</v>
      </c>
      <c r="I53" s="5">
        <v>1768</v>
      </c>
      <c r="J53" s="5">
        <v>1589</v>
      </c>
      <c r="K53" s="5">
        <v>10</v>
      </c>
      <c r="L53" s="5">
        <v>5</v>
      </c>
      <c r="M53" s="5">
        <v>3552</v>
      </c>
      <c r="N53" s="5">
        <v>4375</v>
      </c>
      <c r="O53" s="5">
        <v>1655</v>
      </c>
      <c r="P53" s="5">
        <v>1128</v>
      </c>
      <c r="Q53" s="5">
        <v>3046</v>
      </c>
      <c r="R53" s="5">
        <v>299</v>
      </c>
      <c r="S53" s="5"/>
      <c r="T53" s="5"/>
      <c r="U53" s="5"/>
      <c r="V53" s="6"/>
      <c r="W53" s="5"/>
      <c r="AA53" s="1">
        <v>89</v>
      </c>
      <c r="AB53" t="s">
        <v>215</v>
      </c>
      <c r="AC53" t="s">
        <v>216</v>
      </c>
      <c r="AD53" t="s">
        <v>217</v>
      </c>
      <c r="AE53" s="5">
        <v>25</v>
      </c>
      <c r="AF53" s="5">
        <v>268</v>
      </c>
      <c r="AG53" s="5">
        <f t="shared" si="5"/>
        <v>97820</v>
      </c>
      <c r="AH53" s="5">
        <v>4642</v>
      </c>
      <c r="AI53" s="5">
        <v>625</v>
      </c>
      <c r="AJ53" s="5">
        <v>6</v>
      </c>
      <c r="AK53" s="5">
        <v>11</v>
      </c>
      <c r="AL53" s="5">
        <v>4460</v>
      </c>
      <c r="AM53" s="5">
        <v>776</v>
      </c>
      <c r="AN53" s="5">
        <v>3579</v>
      </c>
      <c r="AO53" s="5">
        <v>669</v>
      </c>
      <c r="AP53" s="5">
        <v>2858</v>
      </c>
      <c r="AQ53" s="5">
        <v>4001</v>
      </c>
      <c r="AR53" s="5">
        <f t="shared" si="6"/>
        <v>16343</v>
      </c>
      <c r="AS53" s="9" t="s">
        <v>296</v>
      </c>
      <c r="AT53" s="5">
        <f t="shared" si="7"/>
        <v>653.72</v>
      </c>
      <c r="AU53" s="6">
        <f t="shared" si="8"/>
        <v>1205.4283089425103</v>
      </c>
      <c r="AV53" s="5">
        <f t="shared" si="9"/>
        <v>4556</v>
      </c>
    </row>
    <row r="54" spans="2:48" x14ac:dyDescent="0.2">
      <c r="B54" s="1">
        <v>46</v>
      </c>
      <c r="C54" t="s">
        <v>172</v>
      </c>
      <c r="D54" t="s">
        <v>173</v>
      </c>
      <c r="E54" t="s">
        <v>174</v>
      </c>
      <c r="F54" s="5">
        <v>5</v>
      </c>
      <c r="G54" s="5">
        <v>10</v>
      </c>
      <c r="H54" s="5">
        <v>3650</v>
      </c>
      <c r="I54" s="5">
        <v>1560</v>
      </c>
      <c r="J54" s="5">
        <v>703</v>
      </c>
      <c r="K54" s="5">
        <v>9</v>
      </c>
      <c r="L54" s="5">
        <v>6</v>
      </c>
      <c r="M54" s="5">
        <v>4604</v>
      </c>
      <c r="N54" s="5">
        <v>344</v>
      </c>
      <c r="O54" s="5">
        <v>3389</v>
      </c>
      <c r="P54" s="5">
        <v>4403</v>
      </c>
      <c r="Q54" s="5">
        <v>3759</v>
      </c>
      <c r="R54" s="5">
        <v>780</v>
      </c>
      <c r="S54" s="5"/>
      <c r="T54" s="5"/>
      <c r="U54" s="5"/>
      <c r="V54" s="6"/>
      <c r="W54" s="5"/>
      <c r="AA54" s="1">
        <v>85</v>
      </c>
      <c r="AB54" t="s">
        <v>218</v>
      </c>
      <c r="AC54" t="s">
        <v>219</v>
      </c>
      <c r="AD54" t="s">
        <v>220</v>
      </c>
      <c r="AE54" s="5">
        <v>4</v>
      </c>
      <c r="AF54" s="5">
        <v>10</v>
      </c>
      <c r="AG54" s="5">
        <f t="shared" si="5"/>
        <v>3650</v>
      </c>
      <c r="AH54" s="5">
        <v>4959</v>
      </c>
      <c r="AI54" s="5">
        <v>402</v>
      </c>
      <c r="AJ54" s="5">
        <v>12</v>
      </c>
      <c r="AK54" s="5">
        <v>6</v>
      </c>
      <c r="AL54" s="5">
        <v>3129</v>
      </c>
      <c r="AM54" s="5">
        <v>209</v>
      </c>
      <c r="AN54" s="5">
        <v>4124</v>
      </c>
      <c r="AO54" s="5">
        <v>3404</v>
      </c>
      <c r="AP54" s="5">
        <v>295</v>
      </c>
      <c r="AQ54" s="5">
        <v>4944</v>
      </c>
      <c r="AR54" s="5">
        <f t="shared" si="6"/>
        <v>16105</v>
      </c>
      <c r="AS54" s="9" t="s">
        <v>296</v>
      </c>
      <c r="AT54" s="5">
        <f t="shared" si="7"/>
        <v>4026.25</v>
      </c>
      <c r="AU54" s="6">
        <f t="shared" si="8"/>
        <v>300.08580862365591</v>
      </c>
      <c r="AV54" s="5">
        <f t="shared" si="9"/>
        <v>180</v>
      </c>
    </row>
    <row r="55" spans="2:48" x14ac:dyDescent="0.2">
      <c r="B55" s="1">
        <v>47</v>
      </c>
      <c r="C55" t="s">
        <v>149</v>
      </c>
      <c r="D55" t="s">
        <v>150</v>
      </c>
      <c r="E55" t="s">
        <v>151</v>
      </c>
      <c r="F55" s="5">
        <v>6</v>
      </c>
      <c r="G55" s="5">
        <v>396</v>
      </c>
      <c r="H55" s="5">
        <v>144540</v>
      </c>
      <c r="I55" s="5">
        <v>3736</v>
      </c>
      <c r="J55" s="5">
        <v>781</v>
      </c>
      <c r="K55" s="5">
        <v>5</v>
      </c>
      <c r="L55" s="5">
        <v>14</v>
      </c>
      <c r="M55" s="5">
        <v>2574</v>
      </c>
      <c r="N55" s="5">
        <v>4284</v>
      </c>
      <c r="O55" s="5">
        <v>2886</v>
      </c>
      <c r="P55" s="5">
        <v>2224</v>
      </c>
      <c r="Q55" s="5">
        <v>3645</v>
      </c>
      <c r="R55" s="5">
        <v>1937</v>
      </c>
      <c r="S55" s="5"/>
      <c r="T55" s="5"/>
      <c r="U55" s="5"/>
      <c r="V55" s="6"/>
      <c r="W55" s="5"/>
      <c r="AA55" s="1">
        <v>73</v>
      </c>
      <c r="AB55" t="s">
        <v>221</v>
      </c>
      <c r="AC55" t="s">
        <v>222</v>
      </c>
      <c r="AD55" t="s">
        <v>223</v>
      </c>
      <c r="AE55" s="5">
        <v>10</v>
      </c>
      <c r="AF55" s="5">
        <v>173</v>
      </c>
      <c r="AG55" s="5">
        <f t="shared" si="5"/>
        <v>63145</v>
      </c>
      <c r="AH55" s="5">
        <v>4958</v>
      </c>
      <c r="AI55" s="5">
        <v>147</v>
      </c>
      <c r="AJ55" s="5">
        <v>7</v>
      </c>
      <c r="AK55" s="5">
        <v>9</v>
      </c>
      <c r="AL55" s="5">
        <v>4348</v>
      </c>
      <c r="AM55" s="5">
        <v>2729</v>
      </c>
      <c r="AN55" s="5">
        <v>4778</v>
      </c>
      <c r="AO55" s="5">
        <v>724</v>
      </c>
      <c r="AP55" s="5">
        <v>1709</v>
      </c>
      <c r="AQ55" s="5">
        <v>1786</v>
      </c>
      <c r="AR55" s="5">
        <f t="shared" si="6"/>
        <v>16074</v>
      </c>
      <c r="AS55" s="9" t="s">
        <v>296</v>
      </c>
      <c r="AT55" s="5">
        <f t="shared" si="7"/>
        <v>1607.4</v>
      </c>
      <c r="AU55" s="6">
        <f t="shared" si="8"/>
        <v>2063.8544944229134</v>
      </c>
      <c r="AV55" s="5">
        <f t="shared" si="9"/>
        <v>2768</v>
      </c>
    </row>
    <row r="56" spans="2:48" x14ac:dyDescent="0.2">
      <c r="B56" s="1">
        <v>48</v>
      </c>
      <c r="C56" t="s">
        <v>152</v>
      </c>
      <c r="D56" t="s">
        <v>153</v>
      </c>
      <c r="E56" t="s">
        <v>154</v>
      </c>
      <c r="F56" s="5">
        <v>6</v>
      </c>
      <c r="G56" s="5">
        <v>470</v>
      </c>
      <c r="H56" s="5">
        <v>171550</v>
      </c>
      <c r="I56" s="5">
        <v>2824</v>
      </c>
      <c r="J56" s="5">
        <v>1952</v>
      </c>
      <c r="K56" s="5">
        <v>6</v>
      </c>
      <c r="L56" s="5">
        <v>6</v>
      </c>
      <c r="M56" s="5">
        <v>1093</v>
      </c>
      <c r="N56" s="5">
        <v>3565</v>
      </c>
      <c r="O56" s="5">
        <v>3564</v>
      </c>
      <c r="P56" s="5">
        <v>4174</v>
      </c>
      <c r="Q56" s="5">
        <v>1797</v>
      </c>
      <c r="R56" s="5">
        <v>3318</v>
      </c>
      <c r="S56" s="5"/>
      <c r="T56" s="5"/>
      <c r="U56" s="5"/>
      <c r="V56" s="6"/>
      <c r="W56" s="5"/>
      <c r="AA56" s="1">
        <v>27</v>
      </c>
      <c r="AB56" t="s">
        <v>147</v>
      </c>
      <c r="AC56" t="s">
        <v>66</v>
      </c>
      <c r="AD56" t="s">
        <v>148</v>
      </c>
      <c r="AE56" s="5">
        <v>4</v>
      </c>
      <c r="AF56" s="5">
        <v>211</v>
      </c>
      <c r="AG56" s="5">
        <f t="shared" si="5"/>
        <v>77015</v>
      </c>
      <c r="AH56" s="5">
        <v>1924</v>
      </c>
      <c r="AI56" s="5">
        <v>1643</v>
      </c>
      <c r="AJ56" s="5">
        <v>1</v>
      </c>
      <c r="AK56" s="5">
        <v>15</v>
      </c>
      <c r="AL56" s="5">
        <v>4522</v>
      </c>
      <c r="AM56" s="5">
        <v>3110</v>
      </c>
      <c r="AN56" s="5">
        <v>1308</v>
      </c>
      <c r="AO56" s="5">
        <v>4033</v>
      </c>
      <c r="AP56" s="5">
        <v>1314</v>
      </c>
      <c r="AQ56" s="5">
        <v>1699</v>
      </c>
      <c r="AR56" s="5">
        <f t="shared" si="6"/>
        <v>15986</v>
      </c>
      <c r="AS56" s="9" t="s">
        <v>296</v>
      </c>
      <c r="AT56" s="5">
        <f t="shared" si="7"/>
        <v>3996.5</v>
      </c>
      <c r="AU56" s="6">
        <f t="shared" si="8"/>
        <v>424.70405721424686</v>
      </c>
      <c r="AV56" s="5">
        <f t="shared" si="9"/>
        <v>3376</v>
      </c>
    </row>
    <row r="57" spans="2:48" x14ac:dyDescent="0.2">
      <c r="B57" s="1">
        <v>49</v>
      </c>
      <c r="C57" t="s">
        <v>224</v>
      </c>
      <c r="D57" t="s">
        <v>225</v>
      </c>
      <c r="E57" t="s">
        <v>82</v>
      </c>
      <c r="F57" s="5">
        <v>3</v>
      </c>
      <c r="G57" s="5">
        <v>357</v>
      </c>
      <c r="H57" s="5">
        <v>130305</v>
      </c>
      <c r="I57" s="5">
        <v>4909</v>
      </c>
      <c r="J57" s="5">
        <v>633</v>
      </c>
      <c r="K57" s="5">
        <v>4</v>
      </c>
      <c r="L57" s="5">
        <v>2</v>
      </c>
      <c r="M57" s="5">
        <v>4718</v>
      </c>
      <c r="N57" s="5">
        <v>338</v>
      </c>
      <c r="O57" s="5">
        <v>454</v>
      </c>
      <c r="P57" s="5">
        <v>1807</v>
      </c>
      <c r="Q57" s="5">
        <v>2176</v>
      </c>
      <c r="R57" s="5">
        <v>3632</v>
      </c>
      <c r="S57" s="5"/>
      <c r="T57" s="5"/>
      <c r="U57" s="5"/>
      <c r="V57" s="6"/>
      <c r="W57" s="5"/>
      <c r="AA57" s="1">
        <v>2</v>
      </c>
      <c r="AB57" t="s">
        <v>28</v>
      </c>
      <c r="AC57" t="s">
        <v>29</v>
      </c>
      <c r="AD57" t="s">
        <v>30</v>
      </c>
      <c r="AE57" s="5">
        <v>1</v>
      </c>
      <c r="AF57" s="5">
        <v>203</v>
      </c>
      <c r="AG57" s="5">
        <f t="shared" si="5"/>
        <v>74095</v>
      </c>
      <c r="AH57" s="5">
        <v>4568</v>
      </c>
      <c r="AI57" s="5">
        <v>237</v>
      </c>
      <c r="AJ57" s="5">
        <v>3</v>
      </c>
      <c r="AK57" s="5">
        <v>14</v>
      </c>
      <c r="AL57" s="5">
        <v>3750</v>
      </c>
      <c r="AM57" s="5">
        <v>1162</v>
      </c>
      <c r="AN57" s="5">
        <v>1460</v>
      </c>
      <c r="AO57" s="5">
        <v>4214</v>
      </c>
      <c r="AP57" s="5">
        <v>1221</v>
      </c>
      <c r="AQ57" s="5">
        <v>4086</v>
      </c>
      <c r="AR57" s="5">
        <f t="shared" si="6"/>
        <v>15893</v>
      </c>
      <c r="AS57" s="9" t="s">
        <v>296</v>
      </c>
      <c r="AT57" s="5">
        <f t="shared" si="7"/>
        <v>15893</v>
      </c>
      <c r="AU57" s="6">
        <f t="shared" si="8"/>
        <v>1690.0452144851686</v>
      </c>
      <c r="AV57" s="5">
        <f t="shared" si="9"/>
        <v>3451</v>
      </c>
    </row>
    <row r="58" spans="2:48" x14ac:dyDescent="0.2">
      <c r="B58" s="1">
        <v>50</v>
      </c>
      <c r="C58" t="s">
        <v>92</v>
      </c>
      <c r="D58" t="s">
        <v>93</v>
      </c>
      <c r="E58" t="s">
        <v>94</v>
      </c>
      <c r="F58" s="5">
        <v>10</v>
      </c>
      <c r="G58" s="5">
        <v>199</v>
      </c>
      <c r="H58" s="5">
        <v>72635</v>
      </c>
      <c r="I58" s="5">
        <v>4278</v>
      </c>
      <c r="J58" s="5">
        <v>1528</v>
      </c>
      <c r="K58" s="5">
        <v>10</v>
      </c>
      <c r="L58" s="5">
        <v>10</v>
      </c>
      <c r="M58" s="5">
        <v>2328</v>
      </c>
      <c r="N58" s="5">
        <v>3815</v>
      </c>
      <c r="O58" s="5">
        <v>2711</v>
      </c>
      <c r="P58" s="5">
        <v>1046</v>
      </c>
      <c r="Q58" s="5">
        <v>4291</v>
      </c>
      <c r="R58" s="5">
        <v>4892</v>
      </c>
      <c r="S58" s="5"/>
      <c r="T58" s="5"/>
      <c r="U58" s="5"/>
      <c r="V58" s="6"/>
      <c r="W58" s="5"/>
      <c r="AA58" s="1">
        <v>22</v>
      </c>
      <c r="AB58" t="s">
        <v>123</v>
      </c>
      <c r="AC58" t="s">
        <v>124</v>
      </c>
      <c r="AD58" t="s">
        <v>102</v>
      </c>
      <c r="AE58" s="5">
        <v>10</v>
      </c>
      <c r="AF58" s="5">
        <v>454</v>
      </c>
      <c r="AG58" s="5">
        <f t="shared" si="5"/>
        <v>165710</v>
      </c>
      <c r="AH58" s="5">
        <v>2044</v>
      </c>
      <c r="AI58" s="5">
        <v>1786</v>
      </c>
      <c r="AJ58" s="5">
        <v>6</v>
      </c>
      <c r="AK58" s="5">
        <v>12</v>
      </c>
      <c r="AL58" s="5">
        <v>1409</v>
      </c>
      <c r="AM58" s="5">
        <v>3917</v>
      </c>
      <c r="AN58" s="5">
        <v>2276</v>
      </c>
      <c r="AO58" s="5">
        <v>3621</v>
      </c>
      <c r="AP58" s="5">
        <v>3493</v>
      </c>
      <c r="AQ58" s="5">
        <v>1110</v>
      </c>
      <c r="AR58" s="5">
        <f t="shared" si="6"/>
        <v>15826</v>
      </c>
      <c r="AS58" s="9" t="s">
        <v>296</v>
      </c>
      <c r="AT58" s="5">
        <f t="shared" si="7"/>
        <v>1582.6</v>
      </c>
      <c r="AU58" s="6">
        <f t="shared" si="8"/>
        <v>615.87003617302821</v>
      </c>
      <c r="AV58" s="5">
        <f t="shared" si="9"/>
        <v>8172</v>
      </c>
    </row>
    <row r="59" spans="2:48" x14ac:dyDescent="0.2">
      <c r="B59" s="1">
        <v>51</v>
      </c>
      <c r="C59" t="s">
        <v>226</v>
      </c>
      <c r="D59" t="s">
        <v>227</v>
      </c>
      <c r="E59" t="s">
        <v>228</v>
      </c>
      <c r="F59" s="5">
        <v>5</v>
      </c>
      <c r="G59" s="5">
        <v>200</v>
      </c>
      <c r="H59" s="5">
        <v>73000</v>
      </c>
      <c r="I59" s="5">
        <v>2148</v>
      </c>
      <c r="J59" s="5">
        <v>937</v>
      </c>
      <c r="K59" s="5">
        <v>2</v>
      </c>
      <c r="L59" s="5">
        <v>14</v>
      </c>
      <c r="M59" s="5">
        <v>2228</v>
      </c>
      <c r="N59" s="5">
        <v>2410</v>
      </c>
      <c r="O59" s="5">
        <v>621</v>
      </c>
      <c r="P59" s="5">
        <v>615</v>
      </c>
      <c r="Q59" s="5">
        <v>1976</v>
      </c>
      <c r="R59" s="5">
        <v>538</v>
      </c>
      <c r="S59" s="5"/>
      <c r="T59" s="5"/>
      <c r="U59" s="5"/>
      <c r="V59" s="6"/>
      <c r="W59" s="5"/>
      <c r="AA59" s="1">
        <v>93</v>
      </c>
      <c r="AB59" t="s">
        <v>229</v>
      </c>
      <c r="AC59" t="s">
        <v>230</v>
      </c>
      <c r="AD59" t="s">
        <v>231</v>
      </c>
      <c r="AE59" s="5">
        <v>12</v>
      </c>
      <c r="AF59" s="5">
        <v>468</v>
      </c>
      <c r="AG59" s="5">
        <f t="shared" si="5"/>
        <v>170820</v>
      </c>
      <c r="AH59" s="5">
        <v>4361</v>
      </c>
      <c r="AI59" s="5">
        <v>1339</v>
      </c>
      <c r="AJ59" s="5">
        <v>6</v>
      </c>
      <c r="AK59" s="5">
        <v>12</v>
      </c>
      <c r="AL59" s="5">
        <v>3489</v>
      </c>
      <c r="AM59" s="5">
        <v>3368</v>
      </c>
      <c r="AN59" s="5">
        <v>1417</v>
      </c>
      <c r="AO59" s="5">
        <v>4812</v>
      </c>
      <c r="AP59" s="5">
        <v>399</v>
      </c>
      <c r="AQ59" s="5">
        <v>2181</v>
      </c>
      <c r="AR59" s="5">
        <f t="shared" si="6"/>
        <v>15666</v>
      </c>
      <c r="AS59" s="9" t="s">
        <v>296</v>
      </c>
      <c r="AT59" s="5">
        <f t="shared" si="7"/>
        <v>1305.5</v>
      </c>
      <c r="AU59" s="6">
        <f t="shared" si="8"/>
        <v>1054.8412662990477</v>
      </c>
      <c r="AV59" s="5">
        <f t="shared" si="9"/>
        <v>8424</v>
      </c>
    </row>
    <row r="60" spans="2:48" x14ac:dyDescent="0.2">
      <c r="B60" s="1">
        <v>52</v>
      </c>
      <c r="C60" t="s">
        <v>145</v>
      </c>
      <c r="D60" t="s">
        <v>146</v>
      </c>
      <c r="E60" t="s">
        <v>79</v>
      </c>
      <c r="F60" s="5">
        <v>10</v>
      </c>
      <c r="G60" s="5">
        <v>378</v>
      </c>
      <c r="H60" s="5">
        <v>137970</v>
      </c>
      <c r="I60" s="5">
        <v>4246</v>
      </c>
      <c r="J60" s="5">
        <v>1636</v>
      </c>
      <c r="K60" s="5">
        <v>11</v>
      </c>
      <c r="L60" s="5">
        <v>6</v>
      </c>
      <c r="M60" s="5">
        <v>3538</v>
      </c>
      <c r="N60" s="5">
        <v>4661</v>
      </c>
      <c r="O60" s="5">
        <v>1951</v>
      </c>
      <c r="P60" s="5">
        <v>723</v>
      </c>
      <c r="Q60" s="5">
        <v>3436</v>
      </c>
      <c r="R60" s="5">
        <v>3584</v>
      </c>
      <c r="S60" s="5"/>
      <c r="T60" s="5"/>
      <c r="U60" s="5"/>
      <c r="V60" s="6"/>
      <c r="W60" s="5"/>
      <c r="AA60" s="1">
        <v>79</v>
      </c>
      <c r="AB60" t="s">
        <v>232</v>
      </c>
      <c r="AC60" t="s">
        <v>233</v>
      </c>
      <c r="AD60" t="s">
        <v>82</v>
      </c>
      <c r="AE60" s="5">
        <v>6</v>
      </c>
      <c r="AF60" s="5">
        <v>56</v>
      </c>
      <c r="AG60" s="5">
        <f t="shared" si="5"/>
        <v>20440</v>
      </c>
      <c r="AH60" s="5">
        <v>1352</v>
      </c>
      <c r="AI60" s="5">
        <v>107</v>
      </c>
      <c r="AJ60" s="5">
        <v>5</v>
      </c>
      <c r="AK60" s="5">
        <v>14</v>
      </c>
      <c r="AL60" s="5">
        <v>3388</v>
      </c>
      <c r="AM60" s="5">
        <v>3748</v>
      </c>
      <c r="AN60" s="5">
        <v>727</v>
      </c>
      <c r="AO60" s="5">
        <v>1292</v>
      </c>
      <c r="AP60" s="5">
        <v>4039</v>
      </c>
      <c r="AQ60" s="5">
        <v>2448</v>
      </c>
      <c r="AR60" s="5">
        <f t="shared" si="6"/>
        <v>15642</v>
      </c>
      <c r="AS60" s="9" t="s">
        <v>296</v>
      </c>
      <c r="AT60" s="5">
        <f t="shared" si="7"/>
        <v>2607</v>
      </c>
      <c r="AU60" s="6">
        <f t="shared" si="8"/>
        <v>718.70704260088621</v>
      </c>
      <c r="AV60" s="5">
        <f t="shared" si="9"/>
        <v>1064</v>
      </c>
    </row>
    <row r="61" spans="2:48" x14ac:dyDescent="0.2">
      <c r="B61" s="1">
        <v>53</v>
      </c>
      <c r="C61" t="s">
        <v>74</v>
      </c>
      <c r="D61" t="s">
        <v>75</v>
      </c>
      <c r="E61" t="s">
        <v>76</v>
      </c>
      <c r="F61" s="5">
        <v>10</v>
      </c>
      <c r="G61" s="5">
        <v>418</v>
      </c>
      <c r="H61" s="5">
        <v>152570</v>
      </c>
      <c r="I61" s="5">
        <v>4880</v>
      </c>
      <c r="J61" s="5">
        <v>744</v>
      </c>
      <c r="K61" s="5">
        <v>8</v>
      </c>
      <c r="L61" s="5">
        <v>8</v>
      </c>
      <c r="M61" s="5">
        <v>4876</v>
      </c>
      <c r="N61" s="5">
        <v>2669</v>
      </c>
      <c r="O61" s="5">
        <v>4581</v>
      </c>
      <c r="P61" s="5">
        <v>3930</v>
      </c>
      <c r="Q61" s="5">
        <v>1226</v>
      </c>
      <c r="R61" s="5">
        <v>2067</v>
      </c>
      <c r="S61" s="5"/>
      <c r="T61" s="5"/>
      <c r="U61" s="5"/>
      <c r="V61" s="6"/>
      <c r="W61" s="5"/>
      <c r="AA61" s="1">
        <v>76</v>
      </c>
      <c r="AB61" t="s">
        <v>234</v>
      </c>
      <c r="AC61" t="s">
        <v>235</v>
      </c>
      <c r="AD61" t="s">
        <v>236</v>
      </c>
      <c r="AE61" s="5">
        <v>12</v>
      </c>
      <c r="AF61" s="5">
        <v>29</v>
      </c>
      <c r="AG61" s="5">
        <f t="shared" si="5"/>
        <v>10585</v>
      </c>
      <c r="AH61" s="5">
        <v>2914</v>
      </c>
      <c r="AI61" s="5">
        <v>1149</v>
      </c>
      <c r="AJ61" s="5">
        <v>3</v>
      </c>
      <c r="AK61" s="5">
        <v>10</v>
      </c>
      <c r="AL61" s="5">
        <v>1772</v>
      </c>
      <c r="AM61" s="5">
        <v>3129</v>
      </c>
      <c r="AN61" s="5">
        <v>845</v>
      </c>
      <c r="AO61" s="5">
        <v>761</v>
      </c>
      <c r="AP61" s="5">
        <v>4600</v>
      </c>
      <c r="AQ61" s="5">
        <v>4308</v>
      </c>
      <c r="AR61" s="5">
        <f t="shared" si="6"/>
        <v>15415</v>
      </c>
      <c r="AS61" s="9" t="s">
        <v>296</v>
      </c>
      <c r="AT61" s="5">
        <f t="shared" si="7"/>
        <v>1284.5833333333333</v>
      </c>
      <c r="AU61" s="6">
        <f t="shared" si="8"/>
        <v>231.7102193722404</v>
      </c>
      <c r="AV61" s="5">
        <f t="shared" si="9"/>
        <v>377</v>
      </c>
    </row>
    <row r="62" spans="2:48" x14ac:dyDescent="0.2">
      <c r="B62" s="1">
        <v>54</v>
      </c>
      <c r="C62" t="s">
        <v>121</v>
      </c>
      <c r="D62" t="s">
        <v>122</v>
      </c>
      <c r="E62" t="s">
        <v>79</v>
      </c>
      <c r="F62" s="5">
        <v>10</v>
      </c>
      <c r="G62" s="5">
        <v>321</v>
      </c>
      <c r="H62" s="5">
        <v>117165</v>
      </c>
      <c r="I62" s="5">
        <v>816</v>
      </c>
      <c r="J62" s="5">
        <v>332</v>
      </c>
      <c r="K62" s="5">
        <v>11</v>
      </c>
      <c r="L62" s="5">
        <v>2</v>
      </c>
      <c r="M62" s="5">
        <v>1629</v>
      </c>
      <c r="N62" s="5">
        <v>3366</v>
      </c>
      <c r="O62" s="5">
        <v>3134</v>
      </c>
      <c r="P62" s="5">
        <v>2843</v>
      </c>
      <c r="Q62" s="5">
        <v>3513</v>
      </c>
      <c r="R62" s="5">
        <v>4135</v>
      </c>
      <c r="S62" s="5"/>
      <c r="T62" s="5"/>
      <c r="U62" s="5"/>
      <c r="V62" s="6"/>
      <c r="W62" s="5"/>
      <c r="AA62" s="1">
        <v>13</v>
      </c>
      <c r="AB62" t="s">
        <v>80</v>
      </c>
      <c r="AC62" t="s">
        <v>81</v>
      </c>
      <c r="AD62" t="s">
        <v>82</v>
      </c>
      <c r="AE62" s="5">
        <v>5</v>
      </c>
      <c r="AF62" s="5">
        <v>336</v>
      </c>
      <c r="AG62" s="5">
        <f t="shared" si="5"/>
        <v>122640</v>
      </c>
      <c r="AH62" s="5">
        <v>2879</v>
      </c>
      <c r="AI62" s="5">
        <v>152</v>
      </c>
      <c r="AJ62" s="5">
        <v>9</v>
      </c>
      <c r="AK62" s="5">
        <v>4</v>
      </c>
      <c r="AL62" s="5">
        <v>340</v>
      </c>
      <c r="AM62" s="5">
        <v>4492</v>
      </c>
      <c r="AN62" s="5">
        <v>2054</v>
      </c>
      <c r="AO62" s="5">
        <v>748</v>
      </c>
      <c r="AP62" s="5">
        <v>2720</v>
      </c>
      <c r="AQ62" s="5">
        <v>4782</v>
      </c>
      <c r="AR62" s="5">
        <f t="shared" si="6"/>
        <v>15136</v>
      </c>
      <c r="AS62" s="9" t="s">
        <v>296</v>
      </c>
      <c r="AT62" s="5">
        <f t="shared" si="7"/>
        <v>3027.2</v>
      </c>
      <c r="AU62" s="6">
        <f t="shared" si="8"/>
        <v>2155.4110610519892</v>
      </c>
      <c r="AV62" s="5">
        <f t="shared" si="9"/>
        <v>4368</v>
      </c>
    </row>
    <row r="63" spans="2:48" x14ac:dyDescent="0.2">
      <c r="B63" s="1">
        <v>55</v>
      </c>
      <c r="C63" t="s">
        <v>25</v>
      </c>
      <c r="D63" t="s">
        <v>26</v>
      </c>
      <c r="E63" t="s">
        <v>27</v>
      </c>
      <c r="F63" s="5">
        <v>5</v>
      </c>
      <c r="G63" s="5">
        <v>426</v>
      </c>
      <c r="H63" s="5">
        <v>155490</v>
      </c>
      <c r="I63" s="5">
        <v>4644</v>
      </c>
      <c r="J63" s="5">
        <v>623</v>
      </c>
      <c r="K63" s="5">
        <v>13</v>
      </c>
      <c r="L63" s="5">
        <v>6</v>
      </c>
      <c r="M63" s="5">
        <v>3248</v>
      </c>
      <c r="N63" s="5">
        <v>2618</v>
      </c>
      <c r="O63" s="5">
        <v>4654</v>
      </c>
      <c r="P63" s="5">
        <v>4566</v>
      </c>
      <c r="Q63" s="5">
        <v>3212</v>
      </c>
      <c r="R63" s="5">
        <v>3711</v>
      </c>
      <c r="S63" s="5"/>
      <c r="T63" s="5"/>
      <c r="U63" s="5"/>
      <c r="V63" s="6"/>
      <c r="W63" s="5"/>
      <c r="AA63" s="1">
        <v>90</v>
      </c>
      <c r="AB63" t="s">
        <v>237</v>
      </c>
      <c r="AC63" t="s">
        <v>78</v>
      </c>
      <c r="AD63" t="s">
        <v>238</v>
      </c>
      <c r="AE63" s="5">
        <v>25</v>
      </c>
      <c r="AF63" s="5">
        <v>153</v>
      </c>
      <c r="AG63" s="5">
        <f t="shared" si="5"/>
        <v>55845</v>
      </c>
      <c r="AH63" s="5">
        <v>2117</v>
      </c>
      <c r="AI63" s="5">
        <v>573</v>
      </c>
      <c r="AJ63" s="5">
        <v>1</v>
      </c>
      <c r="AK63" s="5">
        <v>12</v>
      </c>
      <c r="AL63" s="5">
        <v>4635</v>
      </c>
      <c r="AM63" s="5">
        <v>2590</v>
      </c>
      <c r="AN63" s="5">
        <v>2039</v>
      </c>
      <c r="AO63" s="5">
        <v>1120</v>
      </c>
      <c r="AP63" s="5">
        <v>2758</v>
      </c>
      <c r="AQ63" s="5">
        <v>1945</v>
      </c>
      <c r="AR63" s="5">
        <f t="shared" si="6"/>
        <v>15087</v>
      </c>
      <c r="AS63" s="9" t="s">
        <v>296</v>
      </c>
      <c r="AT63" s="5">
        <f t="shared" si="7"/>
        <v>603.48</v>
      </c>
      <c r="AU63" s="6">
        <f t="shared" si="8"/>
        <v>642.37741511941203</v>
      </c>
      <c r="AV63" s="5">
        <f t="shared" si="9"/>
        <v>1989</v>
      </c>
    </row>
    <row r="64" spans="2:48" x14ac:dyDescent="0.2">
      <c r="B64" s="1">
        <v>56</v>
      </c>
      <c r="C64" t="s">
        <v>97</v>
      </c>
      <c r="D64" t="s">
        <v>98</v>
      </c>
      <c r="E64" t="s">
        <v>99</v>
      </c>
      <c r="F64" s="5">
        <v>12</v>
      </c>
      <c r="G64" s="5">
        <v>431</v>
      </c>
      <c r="H64" s="5">
        <v>157315</v>
      </c>
      <c r="I64" s="5">
        <v>4683</v>
      </c>
      <c r="J64" s="5">
        <v>445</v>
      </c>
      <c r="K64" s="5">
        <v>6</v>
      </c>
      <c r="L64" s="5">
        <v>2</v>
      </c>
      <c r="M64" s="5">
        <v>1411</v>
      </c>
      <c r="N64" s="5">
        <v>4998</v>
      </c>
      <c r="O64" s="5">
        <v>2929</v>
      </c>
      <c r="P64" s="5">
        <v>3014</v>
      </c>
      <c r="Q64" s="5">
        <v>1950</v>
      </c>
      <c r="R64" s="5">
        <v>4632</v>
      </c>
      <c r="S64" s="5"/>
      <c r="T64" s="5"/>
      <c r="U64" s="5"/>
      <c r="V64" s="6"/>
      <c r="W64" s="5"/>
      <c r="AA64" s="1">
        <v>65</v>
      </c>
      <c r="AB64" t="s">
        <v>239</v>
      </c>
      <c r="AC64" t="s">
        <v>240</v>
      </c>
      <c r="AD64" t="s">
        <v>241</v>
      </c>
      <c r="AE64" s="5">
        <v>25</v>
      </c>
      <c r="AF64" s="5">
        <v>312</v>
      </c>
      <c r="AG64" s="5">
        <f t="shared" si="5"/>
        <v>113880</v>
      </c>
      <c r="AH64" s="5">
        <v>870</v>
      </c>
      <c r="AI64" s="5">
        <v>146</v>
      </c>
      <c r="AJ64" s="5">
        <v>7</v>
      </c>
      <c r="AK64" s="5">
        <v>2</v>
      </c>
      <c r="AL64" s="5">
        <v>4701</v>
      </c>
      <c r="AM64" s="5">
        <v>2133</v>
      </c>
      <c r="AN64" s="5">
        <v>1994</v>
      </c>
      <c r="AO64" s="5">
        <v>3772</v>
      </c>
      <c r="AP64" s="5">
        <v>2253</v>
      </c>
      <c r="AQ64" s="5">
        <v>119</v>
      </c>
      <c r="AR64" s="5">
        <f t="shared" si="6"/>
        <v>14972</v>
      </c>
      <c r="AS64" s="9" t="s">
        <v>296</v>
      </c>
      <c r="AT64" s="5">
        <f t="shared" si="7"/>
        <v>598.88</v>
      </c>
      <c r="AU64" s="6">
        <f t="shared" si="8"/>
        <v>1164.989270336856</v>
      </c>
      <c r="AV64" s="5">
        <f t="shared" si="9"/>
        <v>2808</v>
      </c>
    </row>
    <row r="65" spans="2:48" x14ac:dyDescent="0.2">
      <c r="B65" s="1">
        <v>57</v>
      </c>
      <c r="C65" t="s">
        <v>191</v>
      </c>
      <c r="D65" t="s">
        <v>192</v>
      </c>
      <c r="E65" t="s">
        <v>33</v>
      </c>
      <c r="F65" s="5">
        <v>12</v>
      </c>
      <c r="G65" s="5">
        <v>126</v>
      </c>
      <c r="H65" s="5">
        <v>45990</v>
      </c>
      <c r="I65" s="5">
        <v>1923</v>
      </c>
      <c r="J65" s="5">
        <v>1169</v>
      </c>
      <c r="K65" s="5">
        <v>5</v>
      </c>
      <c r="L65" s="5">
        <v>8</v>
      </c>
      <c r="M65" s="5">
        <v>3288</v>
      </c>
      <c r="N65" s="5">
        <v>2980</v>
      </c>
      <c r="O65" s="5">
        <v>4494</v>
      </c>
      <c r="P65" s="5">
        <v>2813</v>
      </c>
      <c r="Q65" s="5">
        <v>199</v>
      </c>
      <c r="R65" s="5">
        <v>2974</v>
      </c>
      <c r="S65" s="5"/>
      <c r="T65" s="5"/>
      <c r="U65" s="5"/>
      <c r="V65" s="6"/>
      <c r="W65" s="5"/>
      <c r="AA65" s="1">
        <v>19</v>
      </c>
      <c r="AB65" t="s">
        <v>109</v>
      </c>
      <c r="AC65" t="s">
        <v>110</v>
      </c>
      <c r="AD65" t="s">
        <v>110</v>
      </c>
      <c r="AE65" s="5">
        <v>5</v>
      </c>
      <c r="AF65" s="5">
        <v>261</v>
      </c>
      <c r="AG65" s="5">
        <f t="shared" si="5"/>
        <v>95265</v>
      </c>
      <c r="AH65" s="5">
        <v>355</v>
      </c>
      <c r="AI65" s="5">
        <v>1875</v>
      </c>
      <c r="AJ65" s="5">
        <v>9</v>
      </c>
      <c r="AK65" s="5">
        <v>1</v>
      </c>
      <c r="AL65" s="5">
        <v>1783</v>
      </c>
      <c r="AM65" s="5">
        <v>1466</v>
      </c>
      <c r="AN65" s="5">
        <v>112</v>
      </c>
      <c r="AO65" s="5">
        <v>4443</v>
      </c>
      <c r="AP65" s="5">
        <v>3713</v>
      </c>
      <c r="AQ65" s="5">
        <v>3400</v>
      </c>
      <c r="AR65" s="5">
        <f t="shared" si="6"/>
        <v>14917</v>
      </c>
      <c r="AS65" s="9" t="s">
        <v>296</v>
      </c>
      <c r="AT65" s="5">
        <f t="shared" si="7"/>
        <v>2983.4</v>
      </c>
      <c r="AU65" s="6">
        <f t="shared" si="8"/>
        <v>189.93072421280345</v>
      </c>
      <c r="AV65" s="5">
        <f t="shared" si="9"/>
        <v>2610</v>
      </c>
    </row>
    <row r="66" spans="2:48" x14ac:dyDescent="0.2">
      <c r="B66" s="1">
        <v>58</v>
      </c>
      <c r="C66" t="s">
        <v>166</v>
      </c>
      <c r="D66" t="s">
        <v>167</v>
      </c>
      <c r="E66" t="s">
        <v>168</v>
      </c>
      <c r="F66" s="5">
        <v>3</v>
      </c>
      <c r="G66" s="5">
        <v>143</v>
      </c>
      <c r="H66" s="5">
        <v>52195</v>
      </c>
      <c r="I66" s="5">
        <v>2181</v>
      </c>
      <c r="J66" s="5">
        <v>645</v>
      </c>
      <c r="K66" s="5">
        <v>9</v>
      </c>
      <c r="L66" s="5">
        <v>1</v>
      </c>
      <c r="M66" s="5">
        <v>4283</v>
      </c>
      <c r="N66" s="5">
        <v>2929</v>
      </c>
      <c r="O66" s="5">
        <v>4187</v>
      </c>
      <c r="P66" s="5">
        <v>2106</v>
      </c>
      <c r="Q66" s="5">
        <v>1334</v>
      </c>
      <c r="R66" s="5">
        <v>2466</v>
      </c>
      <c r="S66" s="5"/>
      <c r="T66" s="5"/>
      <c r="U66" s="5"/>
      <c r="V66" s="6"/>
      <c r="W66" s="5"/>
      <c r="AA66" s="1">
        <v>9</v>
      </c>
      <c r="AB66" t="s">
        <v>63</v>
      </c>
      <c r="AC66" t="s">
        <v>38</v>
      </c>
      <c r="AD66" t="s">
        <v>64</v>
      </c>
      <c r="AE66" s="5">
        <v>5</v>
      </c>
      <c r="AF66" s="5">
        <v>374</v>
      </c>
      <c r="AG66" s="5">
        <f t="shared" si="5"/>
        <v>136510</v>
      </c>
      <c r="AH66" s="5">
        <v>4236</v>
      </c>
      <c r="AI66" s="5">
        <v>1083</v>
      </c>
      <c r="AJ66" s="5">
        <v>10</v>
      </c>
      <c r="AK66" s="5">
        <v>4</v>
      </c>
      <c r="AL66" s="5">
        <v>2254</v>
      </c>
      <c r="AM66" s="5">
        <v>4566</v>
      </c>
      <c r="AN66" s="5">
        <v>4146</v>
      </c>
      <c r="AO66" s="5">
        <v>467</v>
      </c>
      <c r="AP66" s="5">
        <v>1313</v>
      </c>
      <c r="AQ66" s="5">
        <v>2154</v>
      </c>
      <c r="AR66" s="5">
        <f t="shared" si="6"/>
        <v>14900</v>
      </c>
      <c r="AS66" s="9" t="s">
        <v>296</v>
      </c>
      <c r="AT66" s="5">
        <f t="shared" si="7"/>
        <v>2980</v>
      </c>
      <c r="AU66" s="6">
        <f t="shared" si="8"/>
        <v>1033.38220478361</v>
      </c>
      <c r="AV66" s="5">
        <f t="shared" si="9"/>
        <v>5236</v>
      </c>
    </row>
    <row r="67" spans="2:48" x14ac:dyDescent="0.2">
      <c r="B67" s="1">
        <v>59</v>
      </c>
      <c r="C67" t="s">
        <v>242</v>
      </c>
      <c r="D67" t="s">
        <v>243</v>
      </c>
      <c r="E67" t="s">
        <v>82</v>
      </c>
      <c r="F67" s="5">
        <v>12</v>
      </c>
      <c r="G67" s="5">
        <v>67</v>
      </c>
      <c r="H67" s="5">
        <v>24455</v>
      </c>
      <c r="I67" s="5">
        <v>3519</v>
      </c>
      <c r="J67" s="5">
        <v>1201</v>
      </c>
      <c r="K67" s="5">
        <v>1</v>
      </c>
      <c r="L67" s="5">
        <v>5</v>
      </c>
      <c r="M67" s="5">
        <v>1818</v>
      </c>
      <c r="N67" s="5">
        <v>2269</v>
      </c>
      <c r="O67" s="5">
        <v>3827</v>
      </c>
      <c r="P67" s="5">
        <v>3059</v>
      </c>
      <c r="Q67" s="5">
        <v>2206</v>
      </c>
      <c r="R67" s="5">
        <v>1534</v>
      </c>
      <c r="S67" s="5"/>
      <c r="T67" s="5"/>
      <c r="U67" s="5"/>
      <c r="V67" s="6"/>
      <c r="W67" s="5"/>
      <c r="AA67" s="1">
        <v>32</v>
      </c>
      <c r="AB67" t="s">
        <v>158</v>
      </c>
      <c r="AC67" t="s">
        <v>159</v>
      </c>
      <c r="AD67" t="s">
        <v>160</v>
      </c>
      <c r="AE67" s="5">
        <v>10</v>
      </c>
      <c r="AF67" s="5">
        <v>460</v>
      </c>
      <c r="AG67" s="5">
        <f t="shared" si="5"/>
        <v>167900</v>
      </c>
      <c r="AH67" s="5">
        <v>4258</v>
      </c>
      <c r="AI67" s="5">
        <v>380</v>
      </c>
      <c r="AJ67" s="5">
        <v>10</v>
      </c>
      <c r="AK67" s="5">
        <v>7</v>
      </c>
      <c r="AL67" s="5">
        <v>4731</v>
      </c>
      <c r="AM67" s="5">
        <v>576</v>
      </c>
      <c r="AN67" s="5">
        <v>2844</v>
      </c>
      <c r="AO67" s="5">
        <v>2125</v>
      </c>
      <c r="AP67" s="5">
        <v>3862</v>
      </c>
      <c r="AQ67" s="5">
        <v>655</v>
      </c>
      <c r="AR67" s="5">
        <f t="shared" si="6"/>
        <v>14793</v>
      </c>
      <c r="AS67" s="9" t="s">
        <v>296</v>
      </c>
      <c r="AT67" s="5">
        <f t="shared" si="7"/>
        <v>1479.3</v>
      </c>
      <c r="AU67" s="6">
        <f t="shared" si="8"/>
        <v>1939.7750819156979</v>
      </c>
      <c r="AV67" s="5">
        <f t="shared" si="9"/>
        <v>7820</v>
      </c>
    </row>
    <row r="68" spans="2:48" x14ac:dyDescent="0.2">
      <c r="B68" s="1">
        <v>60</v>
      </c>
      <c r="C68" t="s">
        <v>244</v>
      </c>
      <c r="D68" t="s">
        <v>245</v>
      </c>
      <c r="E68" t="s">
        <v>127</v>
      </c>
      <c r="F68" s="5">
        <v>3</v>
      </c>
      <c r="G68" s="5">
        <v>53</v>
      </c>
      <c r="H68" s="5">
        <v>19345</v>
      </c>
      <c r="I68" s="5">
        <v>1674</v>
      </c>
      <c r="J68" s="5">
        <v>1853</v>
      </c>
      <c r="K68" s="5">
        <v>5</v>
      </c>
      <c r="L68" s="5">
        <v>14</v>
      </c>
      <c r="M68" s="5">
        <v>3664</v>
      </c>
      <c r="N68" s="5">
        <v>3304</v>
      </c>
      <c r="O68" s="5">
        <v>3839</v>
      </c>
      <c r="P68" s="5">
        <v>1708</v>
      </c>
      <c r="Q68" s="5">
        <v>1474</v>
      </c>
      <c r="R68" s="5">
        <v>354</v>
      </c>
      <c r="S68" s="5"/>
      <c r="T68" s="5"/>
      <c r="U68" s="5"/>
      <c r="V68" s="6"/>
      <c r="W68" s="5"/>
      <c r="AA68" s="1">
        <v>59</v>
      </c>
      <c r="AB68" t="s">
        <v>242</v>
      </c>
      <c r="AC68" t="s">
        <v>243</v>
      </c>
      <c r="AD68" t="s">
        <v>82</v>
      </c>
      <c r="AE68" s="5">
        <v>12</v>
      </c>
      <c r="AF68" s="5">
        <v>67</v>
      </c>
      <c r="AG68" s="5">
        <f t="shared" si="5"/>
        <v>24455</v>
      </c>
      <c r="AH68" s="5">
        <v>3519</v>
      </c>
      <c r="AI68" s="5">
        <v>1201</v>
      </c>
      <c r="AJ68" s="5">
        <v>1</v>
      </c>
      <c r="AK68" s="5">
        <v>5</v>
      </c>
      <c r="AL68" s="5">
        <v>1818</v>
      </c>
      <c r="AM68" s="5">
        <v>2269</v>
      </c>
      <c r="AN68" s="5">
        <v>3827</v>
      </c>
      <c r="AO68" s="5">
        <v>3059</v>
      </c>
      <c r="AP68" s="5">
        <v>2206</v>
      </c>
      <c r="AQ68" s="5">
        <v>1534</v>
      </c>
      <c r="AR68" s="5">
        <f t="shared" si="6"/>
        <v>14713</v>
      </c>
      <c r="AS68" s="9" t="s">
        <v>296</v>
      </c>
      <c r="AT68" s="5">
        <f t="shared" si="7"/>
        <v>1226.0833333333333</v>
      </c>
      <c r="AU68" s="6">
        <f t="shared" si="8"/>
        <v>378.56195095088935</v>
      </c>
      <c r="AV68" s="5">
        <f t="shared" si="9"/>
        <v>402</v>
      </c>
    </row>
    <row r="69" spans="2:48" x14ac:dyDescent="0.2">
      <c r="B69" s="1">
        <v>61</v>
      </c>
      <c r="C69" t="s">
        <v>246</v>
      </c>
      <c r="D69" t="s">
        <v>247</v>
      </c>
      <c r="E69" t="s">
        <v>248</v>
      </c>
      <c r="F69" s="5">
        <v>10</v>
      </c>
      <c r="G69" s="5">
        <v>182</v>
      </c>
      <c r="H69" s="5">
        <v>66430</v>
      </c>
      <c r="I69" s="5">
        <v>349</v>
      </c>
      <c r="J69" s="5">
        <v>1936</v>
      </c>
      <c r="K69" s="5">
        <v>6</v>
      </c>
      <c r="L69" s="5">
        <v>4</v>
      </c>
      <c r="M69" s="5">
        <v>3889</v>
      </c>
      <c r="N69" s="5">
        <v>4954</v>
      </c>
      <c r="O69" s="5">
        <v>879</v>
      </c>
      <c r="P69" s="5">
        <v>313</v>
      </c>
      <c r="Q69" s="5">
        <v>522</v>
      </c>
      <c r="R69" s="5">
        <v>1252</v>
      </c>
      <c r="S69" s="5"/>
      <c r="T69" s="5"/>
      <c r="U69" s="5"/>
      <c r="V69" s="6"/>
      <c r="W69" s="5"/>
      <c r="AA69" s="1">
        <v>64</v>
      </c>
      <c r="AB69" t="s">
        <v>249</v>
      </c>
      <c r="AC69" t="s">
        <v>250</v>
      </c>
      <c r="AD69" t="s">
        <v>251</v>
      </c>
      <c r="AE69" s="5">
        <v>1</v>
      </c>
      <c r="AF69" s="5">
        <v>326</v>
      </c>
      <c r="AG69" s="5">
        <f t="shared" si="5"/>
        <v>118990</v>
      </c>
      <c r="AH69" s="5">
        <v>2265</v>
      </c>
      <c r="AI69" s="5">
        <v>348</v>
      </c>
      <c r="AJ69" s="5">
        <v>6</v>
      </c>
      <c r="AK69" s="5">
        <v>2</v>
      </c>
      <c r="AL69" s="5">
        <v>573</v>
      </c>
      <c r="AM69" s="5">
        <v>4182</v>
      </c>
      <c r="AN69" s="5">
        <v>3417</v>
      </c>
      <c r="AO69" s="5">
        <v>587</v>
      </c>
      <c r="AP69" s="5">
        <v>4719</v>
      </c>
      <c r="AQ69" s="5">
        <v>1129</v>
      </c>
      <c r="AR69" s="5">
        <f t="shared" si="6"/>
        <v>14607</v>
      </c>
      <c r="AS69" s="9" t="s">
        <v>296</v>
      </c>
      <c r="AT69" s="5">
        <f t="shared" si="7"/>
        <v>14607</v>
      </c>
      <c r="AU69" s="6">
        <f t="shared" si="8"/>
        <v>1244.5567691849728</v>
      </c>
      <c r="AV69" s="5">
        <f t="shared" si="9"/>
        <v>2608</v>
      </c>
    </row>
    <row r="70" spans="2:48" x14ac:dyDescent="0.2">
      <c r="B70" s="1">
        <v>62</v>
      </c>
      <c r="C70" t="s">
        <v>184</v>
      </c>
      <c r="D70" t="s">
        <v>185</v>
      </c>
      <c r="E70" t="s">
        <v>33</v>
      </c>
      <c r="F70" s="5">
        <v>12</v>
      </c>
      <c r="G70" s="5">
        <v>169</v>
      </c>
      <c r="H70" s="5">
        <v>61685</v>
      </c>
      <c r="I70" s="5">
        <v>773</v>
      </c>
      <c r="J70" s="5">
        <v>1196</v>
      </c>
      <c r="K70" s="5">
        <v>5</v>
      </c>
      <c r="L70" s="5">
        <v>4</v>
      </c>
      <c r="M70" s="5">
        <v>1075</v>
      </c>
      <c r="N70" s="5">
        <v>2809</v>
      </c>
      <c r="O70" s="5">
        <v>4040</v>
      </c>
      <c r="P70" s="5">
        <v>2336</v>
      </c>
      <c r="Q70" s="5">
        <v>4289</v>
      </c>
      <c r="R70" s="5">
        <v>2441</v>
      </c>
      <c r="S70" s="5"/>
      <c r="T70" s="5"/>
      <c r="U70" s="5"/>
      <c r="V70" s="6"/>
      <c r="W70" s="5"/>
      <c r="AA70" s="1">
        <v>3</v>
      </c>
      <c r="AB70" t="s">
        <v>34</v>
      </c>
      <c r="AC70" t="s">
        <v>35</v>
      </c>
      <c r="AD70" t="s">
        <v>36</v>
      </c>
      <c r="AE70" s="5">
        <v>1</v>
      </c>
      <c r="AF70" s="5">
        <v>14</v>
      </c>
      <c r="AG70" s="5">
        <f t="shared" si="5"/>
        <v>5110</v>
      </c>
      <c r="AH70" s="5">
        <v>1245</v>
      </c>
      <c r="AI70" s="5">
        <v>283</v>
      </c>
      <c r="AJ70" s="5">
        <v>7</v>
      </c>
      <c r="AK70" s="5">
        <v>8</v>
      </c>
      <c r="AL70" s="5">
        <v>3944</v>
      </c>
      <c r="AM70" s="5">
        <v>204</v>
      </c>
      <c r="AN70" s="5">
        <v>2880</v>
      </c>
      <c r="AO70" s="5">
        <v>368</v>
      </c>
      <c r="AP70" s="5">
        <v>2307</v>
      </c>
      <c r="AQ70" s="5">
        <v>4828</v>
      </c>
      <c r="AR70" s="5">
        <f t="shared" si="6"/>
        <v>14531</v>
      </c>
      <c r="AS70" s="9" t="s">
        <v>296</v>
      </c>
      <c r="AT70" s="5">
        <f t="shared" si="7"/>
        <v>14531</v>
      </c>
      <c r="AU70" s="6">
        <f t="shared" si="8"/>
        <v>212.03956561255026</v>
      </c>
      <c r="AV70" s="5">
        <f t="shared" si="9"/>
        <v>210</v>
      </c>
    </row>
    <row r="71" spans="2:48" x14ac:dyDescent="0.2">
      <c r="B71" s="1">
        <v>63</v>
      </c>
      <c r="C71" t="s">
        <v>155</v>
      </c>
      <c r="D71" t="s">
        <v>156</v>
      </c>
      <c r="E71" t="s">
        <v>157</v>
      </c>
      <c r="F71" s="5">
        <v>50</v>
      </c>
      <c r="G71" s="5">
        <v>182</v>
      </c>
      <c r="H71" s="5">
        <v>66430</v>
      </c>
      <c r="I71" s="5">
        <v>4633</v>
      </c>
      <c r="J71" s="5">
        <v>893</v>
      </c>
      <c r="K71" s="5">
        <v>6</v>
      </c>
      <c r="L71" s="5">
        <v>12</v>
      </c>
      <c r="M71" s="5">
        <v>3827</v>
      </c>
      <c r="N71" s="5">
        <v>2296</v>
      </c>
      <c r="O71" s="5">
        <v>3294</v>
      </c>
      <c r="P71" s="5">
        <v>2795</v>
      </c>
      <c r="Q71" s="5">
        <v>2713</v>
      </c>
      <c r="R71" s="5">
        <v>2499</v>
      </c>
      <c r="S71" s="5"/>
      <c r="T71" s="5"/>
      <c r="U71" s="5"/>
      <c r="V71" s="6"/>
      <c r="W71" s="5"/>
      <c r="AA71" s="1">
        <v>36</v>
      </c>
      <c r="AB71" t="s">
        <v>181</v>
      </c>
      <c r="AC71" t="s">
        <v>182</v>
      </c>
      <c r="AD71" t="s">
        <v>183</v>
      </c>
      <c r="AE71" s="5">
        <v>5</v>
      </c>
      <c r="AF71" s="5">
        <v>229</v>
      </c>
      <c r="AG71" s="5">
        <f t="shared" si="5"/>
        <v>83585</v>
      </c>
      <c r="AH71" s="5">
        <v>1733</v>
      </c>
      <c r="AI71" s="5">
        <v>766</v>
      </c>
      <c r="AJ71" s="5">
        <v>2</v>
      </c>
      <c r="AK71" s="5">
        <v>15</v>
      </c>
      <c r="AL71" s="5">
        <v>3153</v>
      </c>
      <c r="AM71" s="5">
        <v>891</v>
      </c>
      <c r="AN71" s="5">
        <v>3345</v>
      </c>
      <c r="AO71" s="5">
        <v>3246</v>
      </c>
      <c r="AP71" s="5">
        <v>2910</v>
      </c>
      <c r="AQ71" s="5">
        <v>960</v>
      </c>
      <c r="AR71" s="5">
        <f t="shared" si="6"/>
        <v>14505</v>
      </c>
      <c r="AS71" s="9" t="s">
        <v>296</v>
      </c>
      <c r="AT71" s="5">
        <f t="shared" si="7"/>
        <v>2901</v>
      </c>
      <c r="AU71" s="6">
        <f t="shared" si="8"/>
        <v>614.98435523203079</v>
      </c>
      <c r="AV71" s="5">
        <f t="shared" si="9"/>
        <v>3893</v>
      </c>
    </row>
    <row r="72" spans="2:48" x14ac:dyDescent="0.2">
      <c r="B72" s="1">
        <v>64</v>
      </c>
      <c r="C72" t="s">
        <v>249</v>
      </c>
      <c r="D72" t="s">
        <v>250</v>
      </c>
      <c r="E72" t="s">
        <v>251</v>
      </c>
      <c r="F72" s="5">
        <v>1</v>
      </c>
      <c r="G72" s="5">
        <v>326</v>
      </c>
      <c r="H72" s="5">
        <v>118990</v>
      </c>
      <c r="I72" s="5">
        <v>2265</v>
      </c>
      <c r="J72" s="5">
        <v>348</v>
      </c>
      <c r="K72" s="5">
        <v>6</v>
      </c>
      <c r="L72" s="5">
        <v>2</v>
      </c>
      <c r="M72" s="5">
        <v>573</v>
      </c>
      <c r="N72" s="5">
        <v>4182</v>
      </c>
      <c r="O72" s="5">
        <v>3417</v>
      </c>
      <c r="P72" s="5">
        <v>587</v>
      </c>
      <c r="Q72" s="5">
        <v>4719</v>
      </c>
      <c r="R72" s="5">
        <v>1129</v>
      </c>
      <c r="S72" s="5"/>
      <c r="T72" s="5"/>
      <c r="U72" s="5"/>
      <c r="V72" s="6"/>
      <c r="W72" s="5"/>
      <c r="AA72" s="1">
        <v>74</v>
      </c>
      <c r="AB72" t="s">
        <v>252</v>
      </c>
      <c r="AC72" t="s">
        <v>253</v>
      </c>
      <c r="AD72" t="s">
        <v>217</v>
      </c>
      <c r="AE72" s="5">
        <v>25</v>
      </c>
      <c r="AF72" s="5">
        <v>236</v>
      </c>
      <c r="AG72" s="5">
        <f t="shared" si="5"/>
        <v>86140</v>
      </c>
      <c r="AH72" s="5">
        <v>1948</v>
      </c>
      <c r="AI72" s="5">
        <v>1696</v>
      </c>
      <c r="AJ72" s="5">
        <v>9</v>
      </c>
      <c r="AK72" s="5">
        <v>13</v>
      </c>
      <c r="AL72" s="5">
        <v>2156</v>
      </c>
      <c r="AM72" s="5">
        <v>1653</v>
      </c>
      <c r="AN72" s="5">
        <v>3963</v>
      </c>
      <c r="AO72" s="5">
        <v>3385</v>
      </c>
      <c r="AP72" s="5">
        <v>1220</v>
      </c>
      <c r="AQ72" s="5">
        <v>2099</v>
      </c>
      <c r="AR72" s="5">
        <f t="shared" si="6"/>
        <v>14476</v>
      </c>
      <c r="AS72" s="9" t="s">
        <v>296</v>
      </c>
      <c r="AT72" s="5">
        <f t="shared" si="7"/>
        <v>579.04</v>
      </c>
      <c r="AU72" s="6">
        <f t="shared" si="8"/>
        <v>444.83503408248976</v>
      </c>
      <c r="AV72" s="5">
        <f t="shared" si="9"/>
        <v>5192</v>
      </c>
    </row>
    <row r="73" spans="2:48" x14ac:dyDescent="0.2">
      <c r="B73" s="1">
        <v>65</v>
      </c>
      <c r="C73" t="s">
        <v>239</v>
      </c>
      <c r="D73" t="s">
        <v>240</v>
      </c>
      <c r="E73" t="s">
        <v>241</v>
      </c>
      <c r="F73" s="5">
        <v>25</v>
      </c>
      <c r="G73" s="5">
        <v>312</v>
      </c>
      <c r="H73" s="5">
        <v>113880</v>
      </c>
      <c r="I73" s="5">
        <v>870</v>
      </c>
      <c r="J73" s="5">
        <v>146</v>
      </c>
      <c r="K73" s="5">
        <v>7</v>
      </c>
      <c r="L73" s="5">
        <v>2</v>
      </c>
      <c r="M73" s="5">
        <v>4701</v>
      </c>
      <c r="N73" s="5">
        <v>2133</v>
      </c>
      <c r="O73" s="5">
        <v>1994</v>
      </c>
      <c r="P73" s="5">
        <v>3772</v>
      </c>
      <c r="Q73" s="5">
        <v>2253</v>
      </c>
      <c r="R73" s="5">
        <v>119</v>
      </c>
      <c r="S73" s="5"/>
      <c r="T73" s="5"/>
      <c r="U73" s="5"/>
      <c r="V73" s="6"/>
      <c r="W73" s="5"/>
      <c r="AA73" s="1">
        <v>60</v>
      </c>
      <c r="AB73" t="s">
        <v>244</v>
      </c>
      <c r="AC73" t="s">
        <v>245</v>
      </c>
      <c r="AD73" t="s">
        <v>127</v>
      </c>
      <c r="AE73" s="5">
        <v>3</v>
      </c>
      <c r="AF73" s="5">
        <v>53</v>
      </c>
      <c r="AG73" s="5">
        <f t="shared" ref="AG73:AG104" si="10">+AF73*365</f>
        <v>19345</v>
      </c>
      <c r="AH73" s="5">
        <v>1674</v>
      </c>
      <c r="AI73" s="5">
        <v>1853</v>
      </c>
      <c r="AJ73" s="5">
        <v>5</v>
      </c>
      <c r="AK73" s="5">
        <v>14</v>
      </c>
      <c r="AL73" s="5">
        <v>3664</v>
      </c>
      <c r="AM73" s="5">
        <v>3304</v>
      </c>
      <c r="AN73" s="5">
        <v>3839</v>
      </c>
      <c r="AO73" s="5">
        <v>1708</v>
      </c>
      <c r="AP73" s="5">
        <v>1474</v>
      </c>
      <c r="AQ73" s="5">
        <v>354</v>
      </c>
      <c r="AR73" s="5">
        <f t="shared" ref="AR73:AR104" si="11">SUM(AL73:AQ73)</f>
        <v>14343</v>
      </c>
      <c r="AS73" s="9" t="s">
        <v>296</v>
      </c>
      <c r="AT73" s="5">
        <f t="shared" ref="AT73:AT108" si="12">+AR73/AE73</f>
        <v>4781</v>
      </c>
      <c r="AU73" s="6">
        <f t="shared" ref="AU73:AU108" si="13">SQRT((2*AG73*AH73)/AI73)</f>
        <v>186.95598900294442</v>
      </c>
      <c r="AV73" s="5">
        <f t="shared" ref="AV73:AV108" si="14">+(AJ73*AF73)+(AK73*AF73)</f>
        <v>1007</v>
      </c>
    </row>
    <row r="74" spans="2:48" x14ac:dyDescent="0.2">
      <c r="B74" s="1">
        <v>66</v>
      </c>
      <c r="C74" t="s">
        <v>134</v>
      </c>
      <c r="D74" t="s">
        <v>135</v>
      </c>
      <c r="E74" t="s">
        <v>136</v>
      </c>
      <c r="F74" s="5">
        <v>30</v>
      </c>
      <c r="G74" s="5">
        <v>158</v>
      </c>
      <c r="H74" s="5">
        <v>57670</v>
      </c>
      <c r="I74" s="5">
        <v>4062</v>
      </c>
      <c r="J74" s="5">
        <v>1244</v>
      </c>
      <c r="K74" s="5">
        <v>4</v>
      </c>
      <c r="L74" s="5">
        <v>6</v>
      </c>
      <c r="M74" s="5">
        <v>2966</v>
      </c>
      <c r="N74" s="5">
        <v>3127</v>
      </c>
      <c r="O74" s="5">
        <v>3350</v>
      </c>
      <c r="P74" s="5">
        <v>2916</v>
      </c>
      <c r="Q74" s="5">
        <v>1544</v>
      </c>
      <c r="R74" s="5">
        <v>4159</v>
      </c>
      <c r="S74" s="5"/>
      <c r="T74" s="5"/>
      <c r="U74" s="5"/>
      <c r="V74" s="6"/>
      <c r="W74" s="5"/>
      <c r="AA74" s="1">
        <v>17</v>
      </c>
      <c r="AB74" t="s">
        <v>100</v>
      </c>
      <c r="AC74" t="s">
        <v>101</v>
      </c>
      <c r="AD74" t="s">
        <v>102</v>
      </c>
      <c r="AE74" s="5">
        <v>10</v>
      </c>
      <c r="AF74" s="5">
        <v>301</v>
      </c>
      <c r="AG74" s="5">
        <f t="shared" si="10"/>
        <v>109865</v>
      </c>
      <c r="AH74" s="5">
        <v>3424</v>
      </c>
      <c r="AI74" s="5">
        <v>1870</v>
      </c>
      <c r="AJ74" s="5">
        <v>10</v>
      </c>
      <c r="AK74" s="5">
        <v>9</v>
      </c>
      <c r="AL74" s="5">
        <v>1571</v>
      </c>
      <c r="AM74" s="5">
        <v>2774</v>
      </c>
      <c r="AN74" s="5">
        <v>1637</v>
      </c>
      <c r="AO74" s="5">
        <v>2234</v>
      </c>
      <c r="AP74" s="5">
        <v>1810</v>
      </c>
      <c r="AQ74" s="5">
        <v>4297</v>
      </c>
      <c r="AR74" s="5">
        <f t="shared" si="11"/>
        <v>14323</v>
      </c>
      <c r="AS74" s="9" t="s">
        <v>296</v>
      </c>
      <c r="AT74" s="5">
        <f t="shared" si="12"/>
        <v>1432.3</v>
      </c>
      <c r="AU74" s="6">
        <f t="shared" si="13"/>
        <v>634.29421807250765</v>
      </c>
      <c r="AV74" s="5">
        <f t="shared" si="14"/>
        <v>5719</v>
      </c>
    </row>
    <row r="75" spans="2:48" x14ac:dyDescent="0.2">
      <c r="B75" s="1">
        <v>67</v>
      </c>
      <c r="C75" t="s">
        <v>31</v>
      </c>
      <c r="D75" t="s">
        <v>32</v>
      </c>
      <c r="E75" t="s">
        <v>33</v>
      </c>
      <c r="F75" s="5">
        <v>12</v>
      </c>
      <c r="G75" s="5">
        <v>89</v>
      </c>
      <c r="H75" s="5">
        <v>32485</v>
      </c>
      <c r="I75" s="5">
        <v>4463</v>
      </c>
      <c r="J75" s="5">
        <v>313</v>
      </c>
      <c r="K75" s="5">
        <v>14</v>
      </c>
      <c r="L75" s="5">
        <v>3</v>
      </c>
      <c r="M75" s="5">
        <v>2291</v>
      </c>
      <c r="N75" s="5">
        <v>3995</v>
      </c>
      <c r="O75" s="5">
        <v>2319</v>
      </c>
      <c r="P75" s="5">
        <v>4559</v>
      </c>
      <c r="Q75" s="5">
        <v>4979</v>
      </c>
      <c r="R75" s="5">
        <v>3372</v>
      </c>
      <c r="S75" s="5"/>
      <c r="T75" s="5"/>
      <c r="U75" s="5"/>
      <c r="V75" s="6"/>
      <c r="W75" s="5"/>
      <c r="AA75" s="1">
        <v>72</v>
      </c>
      <c r="AB75" t="s">
        <v>254</v>
      </c>
      <c r="AC75" t="s">
        <v>255</v>
      </c>
      <c r="AD75" t="s">
        <v>256</v>
      </c>
      <c r="AE75" s="5">
        <v>10</v>
      </c>
      <c r="AF75" s="5">
        <v>238</v>
      </c>
      <c r="AG75" s="5">
        <f t="shared" si="10"/>
        <v>86870</v>
      </c>
      <c r="AH75" s="5">
        <v>3137</v>
      </c>
      <c r="AI75" s="5">
        <v>930</v>
      </c>
      <c r="AJ75" s="5">
        <v>8</v>
      </c>
      <c r="AK75" s="5">
        <v>2</v>
      </c>
      <c r="AL75" s="5">
        <v>2979</v>
      </c>
      <c r="AM75" s="5">
        <v>2981</v>
      </c>
      <c r="AN75" s="5">
        <v>1533</v>
      </c>
      <c r="AO75" s="5">
        <v>2317</v>
      </c>
      <c r="AP75" s="5">
        <v>4188</v>
      </c>
      <c r="AQ75" s="5">
        <v>171</v>
      </c>
      <c r="AR75" s="5">
        <f t="shared" si="11"/>
        <v>14169</v>
      </c>
      <c r="AS75" s="9" t="s">
        <v>296</v>
      </c>
      <c r="AT75" s="5">
        <f t="shared" si="12"/>
        <v>1416.9</v>
      </c>
      <c r="AU75" s="6">
        <f t="shared" si="13"/>
        <v>765.53613232327132</v>
      </c>
      <c r="AV75" s="5">
        <f t="shared" si="14"/>
        <v>2380</v>
      </c>
    </row>
    <row r="76" spans="2:48" x14ac:dyDescent="0.2">
      <c r="B76" s="1">
        <v>68</v>
      </c>
      <c r="C76" t="s">
        <v>208</v>
      </c>
      <c r="D76" t="s">
        <v>209</v>
      </c>
      <c r="E76" t="s">
        <v>59</v>
      </c>
      <c r="F76" s="5">
        <v>5</v>
      </c>
      <c r="G76" s="5">
        <v>383</v>
      </c>
      <c r="H76" s="5">
        <v>139795</v>
      </c>
      <c r="I76" s="5">
        <v>2084</v>
      </c>
      <c r="J76" s="5">
        <v>338</v>
      </c>
      <c r="K76" s="5">
        <v>11</v>
      </c>
      <c r="L76" s="5">
        <v>10</v>
      </c>
      <c r="M76" s="5">
        <v>448</v>
      </c>
      <c r="N76" s="5">
        <v>4894</v>
      </c>
      <c r="O76" s="5">
        <v>624</v>
      </c>
      <c r="P76" s="5">
        <v>3796</v>
      </c>
      <c r="Q76" s="5">
        <v>4770</v>
      </c>
      <c r="R76" s="5">
        <v>1929</v>
      </c>
      <c r="S76" s="5"/>
      <c r="T76" s="5"/>
      <c r="U76" s="5"/>
      <c r="V76" s="6"/>
      <c r="W76" s="5"/>
      <c r="AA76" s="1">
        <v>20</v>
      </c>
      <c r="AB76" t="s">
        <v>114</v>
      </c>
      <c r="AC76" t="s">
        <v>66</v>
      </c>
      <c r="AD76" t="s">
        <v>115</v>
      </c>
      <c r="AE76" s="5">
        <v>4</v>
      </c>
      <c r="AF76" s="5">
        <v>424</v>
      </c>
      <c r="AG76" s="5">
        <f t="shared" si="10"/>
        <v>154760</v>
      </c>
      <c r="AH76" s="5">
        <v>4904</v>
      </c>
      <c r="AI76" s="5">
        <v>210</v>
      </c>
      <c r="AJ76" s="5">
        <v>1</v>
      </c>
      <c r="AK76" s="5">
        <v>15</v>
      </c>
      <c r="AL76" s="5">
        <v>4388</v>
      </c>
      <c r="AM76" s="5">
        <v>1779</v>
      </c>
      <c r="AN76" s="5">
        <v>4585</v>
      </c>
      <c r="AO76" s="5">
        <v>1363</v>
      </c>
      <c r="AP76" s="5">
        <v>1045</v>
      </c>
      <c r="AQ76" s="5">
        <v>913</v>
      </c>
      <c r="AR76" s="5">
        <f t="shared" si="11"/>
        <v>14073</v>
      </c>
      <c r="AS76" s="9" t="s">
        <v>296</v>
      </c>
      <c r="AT76" s="5">
        <f t="shared" si="12"/>
        <v>3518.25</v>
      </c>
      <c r="AU76" s="6">
        <f t="shared" si="13"/>
        <v>2688.4993867176076</v>
      </c>
      <c r="AV76" s="5">
        <f t="shared" si="14"/>
        <v>6784</v>
      </c>
    </row>
    <row r="77" spans="2:48" x14ac:dyDescent="0.2">
      <c r="B77" s="1">
        <v>69</v>
      </c>
      <c r="C77" t="s">
        <v>257</v>
      </c>
      <c r="D77" t="s">
        <v>258</v>
      </c>
      <c r="E77" t="s">
        <v>259</v>
      </c>
      <c r="F77" s="5">
        <v>12</v>
      </c>
      <c r="G77" s="5">
        <v>222</v>
      </c>
      <c r="H77" s="5">
        <v>81030</v>
      </c>
      <c r="I77" s="5">
        <v>1177</v>
      </c>
      <c r="J77" s="5">
        <v>1179</v>
      </c>
      <c r="K77" s="5">
        <v>14</v>
      </c>
      <c r="L77" s="5">
        <v>14</v>
      </c>
      <c r="M77" s="5">
        <v>2659</v>
      </c>
      <c r="N77" s="5">
        <v>718</v>
      </c>
      <c r="O77" s="5">
        <v>3071</v>
      </c>
      <c r="P77" s="5">
        <v>1970</v>
      </c>
      <c r="Q77" s="5">
        <v>663</v>
      </c>
      <c r="R77" s="5">
        <v>218</v>
      </c>
      <c r="S77" s="5"/>
      <c r="T77" s="5"/>
      <c r="U77" s="5"/>
      <c r="V77" s="6"/>
      <c r="W77" s="5"/>
      <c r="AA77" s="1">
        <v>45</v>
      </c>
      <c r="AB77" t="s">
        <v>213</v>
      </c>
      <c r="AC77" t="s">
        <v>214</v>
      </c>
      <c r="AD77" t="s">
        <v>195</v>
      </c>
      <c r="AE77" s="5">
        <v>12</v>
      </c>
      <c r="AF77" s="5">
        <v>432</v>
      </c>
      <c r="AG77" s="5">
        <f t="shared" si="10"/>
        <v>157680</v>
      </c>
      <c r="AH77" s="5">
        <v>1768</v>
      </c>
      <c r="AI77" s="5">
        <v>1589</v>
      </c>
      <c r="AJ77" s="5">
        <v>10</v>
      </c>
      <c r="AK77" s="5">
        <v>5</v>
      </c>
      <c r="AL77" s="5">
        <v>3552</v>
      </c>
      <c r="AM77" s="5">
        <v>4375</v>
      </c>
      <c r="AN77" s="5">
        <v>1655</v>
      </c>
      <c r="AO77" s="5">
        <v>1128</v>
      </c>
      <c r="AP77" s="5">
        <v>3046</v>
      </c>
      <c r="AQ77" s="5">
        <v>299</v>
      </c>
      <c r="AR77" s="5">
        <f t="shared" si="11"/>
        <v>14055</v>
      </c>
      <c r="AS77" s="9" t="s">
        <v>296</v>
      </c>
      <c r="AT77" s="5">
        <f t="shared" si="12"/>
        <v>1171.25</v>
      </c>
      <c r="AU77" s="6">
        <f t="shared" si="13"/>
        <v>592.35558181317356</v>
      </c>
      <c r="AV77" s="5">
        <f t="shared" si="14"/>
        <v>6480</v>
      </c>
    </row>
    <row r="78" spans="2:48" x14ac:dyDescent="0.2">
      <c r="B78" s="1">
        <v>70</v>
      </c>
      <c r="C78" t="s">
        <v>43</v>
      </c>
      <c r="D78" t="s">
        <v>44</v>
      </c>
      <c r="E78" t="s">
        <v>45</v>
      </c>
      <c r="F78" s="5">
        <v>15</v>
      </c>
      <c r="G78" s="5">
        <v>212</v>
      </c>
      <c r="H78" s="5">
        <v>77380</v>
      </c>
      <c r="I78" s="5">
        <v>335</v>
      </c>
      <c r="J78" s="5">
        <v>449</v>
      </c>
      <c r="K78" s="5">
        <v>14</v>
      </c>
      <c r="L78" s="5">
        <v>10</v>
      </c>
      <c r="M78" s="5">
        <v>3237</v>
      </c>
      <c r="N78" s="5">
        <v>3081</v>
      </c>
      <c r="O78" s="5">
        <v>3036</v>
      </c>
      <c r="P78" s="5">
        <v>4171</v>
      </c>
      <c r="Q78" s="5">
        <v>4055</v>
      </c>
      <c r="R78" s="5">
        <v>3346</v>
      </c>
      <c r="S78" s="5"/>
      <c r="T78" s="5"/>
      <c r="U78" s="5"/>
      <c r="V78" s="6"/>
      <c r="W78" s="5"/>
      <c r="AA78" s="1">
        <v>35</v>
      </c>
      <c r="AB78" t="s">
        <v>175</v>
      </c>
      <c r="AC78" t="s">
        <v>176</v>
      </c>
      <c r="AD78" t="s">
        <v>177</v>
      </c>
      <c r="AE78" s="5">
        <v>3</v>
      </c>
      <c r="AF78" s="5">
        <v>251</v>
      </c>
      <c r="AG78" s="5">
        <f t="shared" si="10"/>
        <v>91615</v>
      </c>
      <c r="AH78" s="5">
        <v>4100</v>
      </c>
      <c r="AI78" s="5">
        <v>1318</v>
      </c>
      <c r="AJ78" s="5">
        <v>13</v>
      </c>
      <c r="AK78" s="5">
        <v>2</v>
      </c>
      <c r="AL78" s="5">
        <v>2976</v>
      </c>
      <c r="AM78" s="5">
        <v>1988</v>
      </c>
      <c r="AN78" s="5">
        <v>1622</v>
      </c>
      <c r="AO78" s="5">
        <v>2684</v>
      </c>
      <c r="AP78" s="5">
        <v>312</v>
      </c>
      <c r="AQ78" s="5">
        <v>4008</v>
      </c>
      <c r="AR78" s="5">
        <f t="shared" si="11"/>
        <v>13590</v>
      </c>
      <c r="AS78" s="9" t="s">
        <v>296</v>
      </c>
      <c r="AT78" s="5">
        <f t="shared" si="12"/>
        <v>4530</v>
      </c>
      <c r="AU78" s="6">
        <f t="shared" si="13"/>
        <v>754.97490135049907</v>
      </c>
      <c r="AV78" s="5">
        <f t="shared" si="14"/>
        <v>3765</v>
      </c>
    </row>
    <row r="79" spans="2:48" x14ac:dyDescent="0.2">
      <c r="B79" s="1">
        <v>71</v>
      </c>
      <c r="C79" t="s">
        <v>260</v>
      </c>
      <c r="D79" t="s">
        <v>261</v>
      </c>
      <c r="E79" t="s">
        <v>262</v>
      </c>
      <c r="F79" s="5">
        <v>10</v>
      </c>
      <c r="G79" s="5">
        <v>261</v>
      </c>
      <c r="H79" s="5">
        <v>95265</v>
      </c>
      <c r="I79" s="5">
        <v>488</v>
      </c>
      <c r="J79" s="5">
        <v>206</v>
      </c>
      <c r="K79" s="5">
        <v>14</v>
      </c>
      <c r="L79" s="5">
        <v>6</v>
      </c>
      <c r="M79" s="5">
        <v>1527</v>
      </c>
      <c r="N79" s="5">
        <v>3043</v>
      </c>
      <c r="O79" s="5">
        <v>750</v>
      </c>
      <c r="P79" s="5">
        <v>2290</v>
      </c>
      <c r="Q79" s="5">
        <v>1956</v>
      </c>
      <c r="R79" s="5">
        <v>1177</v>
      </c>
      <c r="S79" s="5"/>
      <c r="T79" s="5"/>
      <c r="U79" s="5"/>
      <c r="V79" s="6"/>
      <c r="W79" s="5"/>
      <c r="AA79" s="1">
        <v>87</v>
      </c>
      <c r="AB79" t="s">
        <v>263</v>
      </c>
      <c r="AC79" t="s">
        <v>264</v>
      </c>
      <c r="AD79" t="s">
        <v>82</v>
      </c>
      <c r="AE79" s="5">
        <v>25</v>
      </c>
      <c r="AF79" s="5">
        <v>63</v>
      </c>
      <c r="AG79" s="5">
        <f t="shared" si="10"/>
        <v>22995</v>
      </c>
      <c r="AH79" s="5">
        <v>1458</v>
      </c>
      <c r="AI79" s="5">
        <v>155</v>
      </c>
      <c r="AJ79" s="5">
        <v>4</v>
      </c>
      <c r="AK79" s="5">
        <v>14</v>
      </c>
      <c r="AL79" s="5">
        <v>4517</v>
      </c>
      <c r="AM79" s="5">
        <v>995</v>
      </c>
      <c r="AN79" s="5">
        <v>182</v>
      </c>
      <c r="AO79" s="5">
        <v>3184</v>
      </c>
      <c r="AP79" s="5">
        <v>261</v>
      </c>
      <c r="AQ79" s="5">
        <v>4301</v>
      </c>
      <c r="AR79" s="5">
        <f t="shared" si="11"/>
        <v>13440</v>
      </c>
      <c r="AS79" s="9" t="s">
        <v>296</v>
      </c>
      <c r="AT79" s="5">
        <f t="shared" si="12"/>
        <v>537.6</v>
      </c>
      <c r="AU79" s="6">
        <f t="shared" si="13"/>
        <v>657.72540598445744</v>
      </c>
      <c r="AV79" s="5">
        <f t="shared" si="14"/>
        <v>1134</v>
      </c>
    </row>
    <row r="80" spans="2:48" x14ac:dyDescent="0.2">
      <c r="B80" s="1">
        <v>72</v>
      </c>
      <c r="C80" t="s">
        <v>254</v>
      </c>
      <c r="D80" t="s">
        <v>255</v>
      </c>
      <c r="E80" t="s">
        <v>256</v>
      </c>
      <c r="F80" s="5">
        <v>10</v>
      </c>
      <c r="G80" s="5">
        <v>238</v>
      </c>
      <c r="H80" s="5">
        <v>86870</v>
      </c>
      <c r="I80" s="5">
        <v>3137</v>
      </c>
      <c r="J80" s="5">
        <v>930</v>
      </c>
      <c r="K80" s="5">
        <v>8</v>
      </c>
      <c r="L80" s="5">
        <v>2</v>
      </c>
      <c r="M80" s="5">
        <v>2979</v>
      </c>
      <c r="N80" s="5">
        <v>2981</v>
      </c>
      <c r="O80" s="5">
        <v>1533</v>
      </c>
      <c r="P80" s="5">
        <v>2317</v>
      </c>
      <c r="Q80" s="5">
        <v>4188</v>
      </c>
      <c r="R80" s="5">
        <v>171</v>
      </c>
      <c r="S80" s="5"/>
      <c r="T80" s="5"/>
      <c r="U80" s="5"/>
      <c r="V80" s="6"/>
      <c r="W80" s="5"/>
      <c r="AA80" s="1">
        <v>42</v>
      </c>
      <c r="AB80" t="s">
        <v>202</v>
      </c>
      <c r="AC80" t="s">
        <v>203</v>
      </c>
      <c r="AD80" t="s">
        <v>204</v>
      </c>
      <c r="AE80" s="5">
        <v>6</v>
      </c>
      <c r="AF80" s="5">
        <v>326</v>
      </c>
      <c r="AG80" s="5">
        <f t="shared" si="10"/>
        <v>118990</v>
      </c>
      <c r="AH80" s="5">
        <v>4671</v>
      </c>
      <c r="AI80" s="5">
        <v>1526</v>
      </c>
      <c r="AJ80" s="5">
        <v>1</v>
      </c>
      <c r="AK80" s="5">
        <v>2</v>
      </c>
      <c r="AL80" s="5">
        <v>4338</v>
      </c>
      <c r="AM80" s="5">
        <v>2121</v>
      </c>
      <c r="AN80" s="5">
        <v>2183</v>
      </c>
      <c r="AO80" s="5">
        <v>1567</v>
      </c>
      <c r="AP80" s="5">
        <v>1876</v>
      </c>
      <c r="AQ80" s="5">
        <v>1337</v>
      </c>
      <c r="AR80" s="5">
        <f t="shared" si="11"/>
        <v>13422</v>
      </c>
      <c r="AS80" s="9" t="s">
        <v>296</v>
      </c>
      <c r="AT80" s="5">
        <f t="shared" si="12"/>
        <v>2237</v>
      </c>
      <c r="AU80" s="6">
        <f t="shared" si="13"/>
        <v>853.48893858274062</v>
      </c>
      <c r="AV80" s="5">
        <f t="shared" si="14"/>
        <v>978</v>
      </c>
    </row>
    <row r="81" spans="2:48" x14ac:dyDescent="0.2">
      <c r="B81" s="1">
        <v>73</v>
      </c>
      <c r="C81" t="s">
        <v>221</v>
      </c>
      <c r="D81" t="s">
        <v>222</v>
      </c>
      <c r="E81" t="s">
        <v>223</v>
      </c>
      <c r="F81" s="5">
        <v>10</v>
      </c>
      <c r="G81" s="5">
        <v>173</v>
      </c>
      <c r="H81" s="5">
        <v>63145</v>
      </c>
      <c r="I81" s="5">
        <v>4958</v>
      </c>
      <c r="J81" s="5">
        <v>147</v>
      </c>
      <c r="K81" s="5">
        <v>7</v>
      </c>
      <c r="L81" s="5">
        <v>9</v>
      </c>
      <c r="M81" s="5">
        <v>4348</v>
      </c>
      <c r="N81" s="5">
        <v>2729</v>
      </c>
      <c r="O81" s="5">
        <v>4778</v>
      </c>
      <c r="P81" s="5">
        <v>724</v>
      </c>
      <c r="Q81" s="5">
        <v>1709</v>
      </c>
      <c r="R81" s="5">
        <v>1786</v>
      </c>
      <c r="S81" s="5"/>
      <c r="T81" s="5"/>
      <c r="U81" s="5"/>
      <c r="V81" s="6"/>
      <c r="W81" s="5"/>
      <c r="AA81" s="1">
        <v>34</v>
      </c>
      <c r="AB81" t="s">
        <v>169</v>
      </c>
      <c r="AC81" t="s">
        <v>170</v>
      </c>
      <c r="AD81" t="s">
        <v>171</v>
      </c>
      <c r="AE81" s="5">
        <v>17</v>
      </c>
      <c r="AF81" s="5">
        <v>150</v>
      </c>
      <c r="AG81" s="5">
        <f t="shared" si="10"/>
        <v>54750</v>
      </c>
      <c r="AH81" s="5">
        <v>4884</v>
      </c>
      <c r="AI81" s="5">
        <v>1987</v>
      </c>
      <c r="AJ81" s="5">
        <v>9</v>
      </c>
      <c r="AK81" s="5">
        <v>10</v>
      </c>
      <c r="AL81" s="5">
        <v>765</v>
      </c>
      <c r="AM81" s="5">
        <v>3529</v>
      </c>
      <c r="AN81" s="5">
        <v>1133</v>
      </c>
      <c r="AO81" s="5">
        <v>2894</v>
      </c>
      <c r="AP81" s="5">
        <v>1224</v>
      </c>
      <c r="AQ81" s="5">
        <v>3594</v>
      </c>
      <c r="AR81" s="5">
        <f t="shared" si="11"/>
        <v>13139</v>
      </c>
      <c r="AS81" s="9" t="s">
        <v>296</v>
      </c>
      <c r="AT81" s="5">
        <f t="shared" si="12"/>
        <v>772.88235294117646</v>
      </c>
      <c r="AU81" s="6">
        <f t="shared" si="13"/>
        <v>518.79520528108901</v>
      </c>
      <c r="AV81" s="5">
        <f t="shared" si="14"/>
        <v>2850</v>
      </c>
    </row>
    <row r="82" spans="2:48" x14ac:dyDescent="0.2">
      <c r="B82" s="1">
        <v>74</v>
      </c>
      <c r="C82" t="s">
        <v>252</v>
      </c>
      <c r="D82" t="s">
        <v>253</v>
      </c>
      <c r="E82" t="s">
        <v>217</v>
      </c>
      <c r="F82" s="5">
        <v>25</v>
      </c>
      <c r="G82" s="5">
        <v>236</v>
      </c>
      <c r="H82" s="5">
        <v>86140</v>
      </c>
      <c r="I82" s="5">
        <v>1948</v>
      </c>
      <c r="J82" s="5">
        <v>1696</v>
      </c>
      <c r="K82" s="5">
        <v>9</v>
      </c>
      <c r="L82" s="5">
        <v>13</v>
      </c>
      <c r="M82" s="5">
        <v>2156</v>
      </c>
      <c r="N82" s="5">
        <v>1653</v>
      </c>
      <c r="O82" s="5">
        <v>3963</v>
      </c>
      <c r="P82" s="5">
        <v>3385</v>
      </c>
      <c r="Q82" s="5">
        <v>1220</v>
      </c>
      <c r="R82" s="5">
        <v>2099</v>
      </c>
      <c r="S82" s="5"/>
      <c r="T82" s="5"/>
      <c r="U82" s="5"/>
      <c r="V82" s="6"/>
      <c r="W82" s="5"/>
      <c r="AA82" s="1">
        <v>49</v>
      </c>
      <c r="AB82" t="s">
        <v>224</v>
      </c>
      <c r="AC82" t="s">
        <v>225</v>
      </c>
      <c r="AD82" t="s">
        <v>82</v>
      </c>
      <c r="AE82" s="5">
        <v>3</v>
      </c>
      <c r="AF82" s="5">
        <v>357</v>
      </c>
      <c r="AG82" s="5">
        <f t="shared" si="10"/>
        <v>130305</v>
      </c>
      <c r="AH82" s="5">
        <v>4909</v>
      </c>
      <c r="AI82" s="5">
        <v>633</v>
      </c>
      <c r="AJ82" s="5">
        <v>4</v>
      </c>
      <c r="AK82" s="5">
        <v>2</v>
      </c>
      <c r="AL82" s="5">
        <v>4718</v>
      </c>
      <c r="AM82" s="5">
        <v>338</v>
      </c>
      <c r="AN82" s="5">
        <v>454</v>
      </c>
      <c r="AO82" s="5">
        <v>1807</v>
      </c>
      <c r="AP82" s="5">
        <v>2176</v>
      </c>
      <c r="AQ82" s="5">
        <v>3632</v>
      </c>
      <c r="AR82" s="5">
        <f t="shared" si="11"/>
        <v>13125</v>
      </c>
      <c r="AS82" s="9" t="s">
        <v>296</v>
      </c>
      <c r="AT82" s="5">
        <f t="shared" si="12"/>
        <v>4375</v>
      </c>
      <c r="AU82" s="6">
        <f t="shared" si="13"/>
        <v>1421.641848365367</v>
      </c>
      <c r="AV82" s="5">
        <f t="shared" si="14"/>
        <v>2142</v>
      </c>
    </row>
    <row r="83" spans="2:48" x14ac:dyDescent="0.2">
      <c r="B83" s="1">
        <v>75</v>
      </c>
      <c r="C83" t="s">
        <v>265</v>
      </c>
      <c r="D83" t="s">
        <v>266</v>
      </c>
      <c r="E83" t="s">
        <v>79</v>
      </c>
      <c r="F83" s="5">
        <v>25</v>
      </c>
      <c r="G83" s="5">
        <v>156</v>
      </c>
      <c r="H83" s="5">
        <v>56940</v>
      </c>
      <c r="I83" s="5">
        <v>4819</v>
      </c>
      <c r="J83" s="5">
        <v>436</v>
      </c>
      <c r="K83" s="5">
        <v>7</v>
      </c>
      <c r="L83" s="5">
        <v>10</v>
      </c>
      <c r="M83" s="5">
        <v>255</v>
      </c>
      <c r="N83" s="5">
        <v>3028</v>
      </c>
      <c r="O83" s="5">
        <v>891</v>
      </c>
      <c r="P83" s="5">
        <v>2182</v>
      </c>
      <c r="Q83" s="5">
        <v>2337</v>
      </c>
      <c r="R83" s="5">
        <v>3950</v>
      </c>
      <c r="S83" s="5"/>
      <c r="T83" s="5"/>
      <c r="U83" s="5"/>
      <c r="V83" s="6"/>
      <c r="W83" s="5"/>
      <c r="AA83" s="1">
        <v>10</v>
      </c>
      <c r="AB83" t="s">
        <v>65</v>
      </c>
      <c r="AC83" t="s">
        <v>66</v>
      </c>
      <c r="AD83" t="s">
        <v>67</v>
      </c>
      <c r="AE83" s="5">
        <v>3</v>
      </c>
      <c r="AF83" s="5">
        <v>330</v>
      </c>
      <c r="AG83" s="5">
        <f t="shared" si="10"/>
        <v>120450</v>
      </c>
      <c r="AH83" s="5">
        <v>4935</v>
      </c>
      <c r="AI83" s="5">
        <v>168</v>
      </c>
      <c r="AJ83" s="5">
        <v>6</v>
      </c>
      <c r="AK83" s="5">
        <v>7</v>
      </c>
      <c r="AL83" s="5">
        <v>2335</v>
      </c>
      <c r="AM83" s="5">
        <v>3321</v>
      </c>
      <c r="AN83" s="5">
        <v>1086</v>
      </c>
      <c r="AO83" s="5">
        <v>2670</v>
      </c>
      <c r="AP83" s="5">
        <v>1548</v>
      </c>
      <c r="AQ83" s="5">
        <v>2148</v>
      </c>
      <c r="AR83" s="5">
        <f t="shared" si="11"/>
        <v>13108</v>
      </c>
      <c r="AS83" s="9" t="s">
        <v>296</v>
      </c>
      <c r="AT83" s="5">
        <f t="shared" si="12"/>
        <v>4369.333333333333</v>
      </c>
      <c r="AU83" s="6">
        <f t="shared" si="13"/>
        <v>2660.1574201539274</v>
      </c>
      <c r="AV83" s="5">
        <f t="shared" si="14"/>
        <v>4290</v>
      </c>
    </row>
    <row r="84" spans="2:48" x14ac:dyDescent="0.2">
      <c r="B84" s="1">
        <v>76</v>
      </c>
      <c r="C84" t="s">
        <v>234</v>
      </c>
      <c r="D84" t="s">
        <v>235</v>
      </c>
      <c r="E84" t="s">
        <v>236</v>
      </c>
      <c r="F84" s="5">
        <v>12</v>
      </c>
      <c r="G84" s="5">
        <v>29</v>
      </c>
      <c r="H84" s="5">
        <v>10585</v>
      </c>
      <c r="I84" s="5">
        <v>2914</v>
      </c>
      <c r="J84" s="5">
        <v>1149</v>
      </c>
      <c r="K84" s="5">
        <v>3</v>
      </c>
      <c r="L84" s="5">
        <v>10</v>
      </c>
      <c r="M84" s="5">
        <v>1772</v>
      </c>
      <c r="N84" s="5">
        <v>3129</v>
      </c>
      <c r="O84" s="5">
        <v>845</v>
      </c>
      <c r="P84" s="5">
        <v>761</v>
      </c>
      <c r="Q84" s="5">
        <v>4600</v>
      </c>
      <c r="R84" s="5">
        <v>4308</v>
      </c>
      <c r="S84" s="5"/>
      <c r="T84" s="5"/>
      <c r="U84" s="5"/>
      <c r="V84" s="6"/>
      <c r="W84" s="5"/>
      <c r="AA84" s="1">
        <v>84</v>
      </c>
      <c r="AB84" t="s">
        <v>267</v>
      </c>
      <c r="AC84" t="s">
        <v>268</v>
      </c>
      <c r="AD84" t="s">
        <v>269</v>
      </c>
      <c r="AE84" s="5">
        <v>10</v>
      </c>
      <c r="AF84" s="5">
        <v>424</v>
      </c>
      <c r="AG84" s="5">
        <f t="shared" si="10"/>
        <v>154760</v>
      </c>
      <c r="AH84" s="5">
        <v>2250</v>
      </c>
      <c r="AI84" s="5">
        <v>818</v>
      </c>
      <c r="AJ84" s="5">
        <v>4</v>
      </c>
      <c r="AK84" s="5">
        <v>13</v>
      </c>
      <c r="AL84" s="5">
        <v>1896</v>
      </c>
      <c r="AM84" s="5">
        <v>879</v>
      </c>
      <c r="AN84" s="5">
        <v>1220</v>
      </c>
      <c r="AO84" s="5">
        <v>3946</v>
      </c>
      <c r="AP84" s="5">
        <v>4724</v>
      </c>
      <c r="AQ84" s="5">
        <v>288</v>
      </c>
      <c r="AR84" s="5">
        <f t="shared" si="11"/>
        <v>12953</v>
      </c>
      <c r="AS84" s="9" t="s">
        <v>296</v>
      </c>
      <c r="AT84" s="5">
        <f t="shared" si="12"/>
        <v>1295.3</v>
      </c>
      <c r="AU84" s="6">
        <f t="shared" si="13"/>
        <v>922.69669618679904</v>
      </c>
      <c r="AV84" s="5">
        <f t="shared" si="14"/>
        <v>7208</v>
      </c>
    </row>
    <row r="85" spans="2:48" x14ac:dyDescent="0.2">
      <c r="B85" s="1">
        <v>77</v>
      </c>
      <c r="C85" t="s">
        <v>199</v>
      </c>
      <c r="D85" t="s">
        <v>200</v>
      </c>
      <c r="E85" t="s">
        <v>201</v>
      </c>
      <c r="F85" s="5">
        <v>25</v>
      </c>
      <c r="G85" s="5">
        <v>450</v>
      </c>
      <c r="H85" s="5">
        <v>164250</v>
      </c>
      <c r="I85" s="5">
        <v>3474</v>
      </c>
      <c r="J85" s="5">
        <v>903</v>
      </c>
      <c r="K85" s="5">
        <v>3</v>
      </c>
      <c r="L85" s="5">
        <v>8</v>
      </c>
      <c r="M85" s="5">
        <v>4488</v>
      </c>
      <c r="N85" s="5">
        <v>887</v>
      </c>
      <c r="O85" s="5">
        <v>3658</v>
      </c>
      <c r="P85" s="5">
        <v>1860</v>
      </c>
      <c r="Q85" s="5">
        <v>1551</v>
      </c>
      <c r="R85" s="5">
        <v>4228</v>
      </c>
      <c r="S85" s="5"/>
      <c r="T85" s="5"/>
      <c r="U85" s="5"/>
      <c r="V85" s="6"/>
      <c r="W85" s="5"/>
      <c r="AA85" s="1">
        <v>75</v>
      </c>
      <c r="AB85" t="s">
        <v>265</v>
      </c>
      <c r="AC85" t="s">
        <v>266</v>
      </c>
      <c r="AD85" t="s">
        <v>79</v>
      </c>
      <c r="AE85" s="5">
        <v>25</v>
      </c>
      <c r="AF85" s="5">
        <v>156</v>
      </c>
      <c r="AG85" s="5">
        <f t="shared" si="10"/>
        <v>56940</v>
      </c>
      <c r="AH85" s="5">
        <v>4819</v>
      </c>
      <c r="AI85" s="5">
        <v>436</v>
      </c>
      <c r="AJ85" s="5">
        <v>7</v>
      </c>
      <c r="AK85" s="5">
        <v>10</v>
      </c>
      <c r="AL85" s="5">
        <v>255</v>
      </c>
      <c r="AM85" s="5">
        <v>3028</v>
      </c>
      <c r="AN85" s="5">
        <v>891</v>
      </c>
      <c r="AO85" s="5">
        <v>2182</v>
      </c>
      <c r="AP85" s="5">
        <v>2337</v>
      </c>
      <c r="AQ85" s="5">
        <v>3950</v>
      </c>
      <c r="AR85" s="5">
        <f t="shared" si="11"/>
        <v>12643</v>
      </c>
      <c r="AS85" s="9" t="s">
        <v>296</v>
      </c>
      <c r="AT85" s="5">
        <f t="shared" si="12"/>
        <v>505.72</v>
      </c>
      <c r="AU85" s="6">
        <f t="shared" si="13"/>
        <v>1121.9123990725213</v>
      </c>
      <c r="AV85" s="5">
        <f t="shared" si="14"/>
        <v>2652</v>
      </c>
    </row>
    <row r="86" spans="2:48" x14ac:dyDescent="0.2">
      <c r="B86" s="1">
        <v>78</v>
      </c>
      <c r="C86" t="s">
        <v>270</v>
      </c>
      <c r="D86" t="s">
        <v>271</v>
      </c>
      <c r="E86" t="s">
        <v>272</v>
      </c>
      <c r="F86" s="5">
        <v>12</v>
      </c>
      <c r="G86" s="5">
        <v>411</v>
      </c>
      <c r="H86" s="5">
        <v>150015</v>
      </c>
      <c r="I86" s="5">
        <v>3378</v>
      </c>
      <c r="J86" s="5">
        <v>1380</v>
      </c>
      <c r="K86" s="5">
        <v>8</v>
      </c>
      <c r="L86" s="5">
        <v>8</v>
      </c>
      <c r="M86" s="5">
        <v>4679</v>
      </c>
      <c r="N86" s="5">
        <v>2843</v>
      </c>
      <c r="O86" s="5">
        <v>2993</v>
      </c>
      <c r="P86" s="5">
        <v>231</v>
      </c>
      <c r="Q86" s="5">
        <v>155</v>
      </c>
      <c r="R86" s="5">
        <v>578</v>
      </c>
      <c r="S86" s="5"/>
      <c r="T86" s="5"/>
      <c r="U86" s="5"/>
      <c r="V86" s="6"/>
      <c r="W86" s="5"/>
      <c r="AA86" s="1">
        <v>98</v>
      </c>
      <c r="AB86" t="s">
        <v>273</v>
      </c>
      <c r="AC86" t="s">
        <v>274</v>
      </c>
      <c r="AD86" t="s">
        <v>275</v>
      </c>
      <c r="AE86" s="5">
        <v>50</v>
      </c>
      <c r="AF86" s="5">
        <v>465</v>
      </c>
      <c r="AG86" s="5">
        <f t="shared" si="10"/>
        <v>169725</v>
      </c>
      <c r="AH86" s="5">
        <v>2228</v>
      </c>
      <c r="AI86" s="5">
        <v>798</v>
      </c>
      <c r="AJ86" s="5">
        <v>11</v>
      </c>
      <c r="AK86" s="5">
        <v>7</v>
      </c>
      <c r="AL86" s="5">
        <v>482</v>
      </c>
      <c r="AM86" s="5">
        <v>3189</v>
      </c>
      <c r="AN86" s="5">
        <v>3349</v>
      </c>
      <c r="AO86" s="5">
        <v>1851</v>
      </c>
      <c r="AP86" s="5">
        <v>1757</v>
      </c>
      <c r="AQ86" s="5">
        <v>1786</v>
      </c>
      <c r="AR86" s="5">
        <f t="shared" si="11"/>
        <v>12414</v>
      </c>
      <c r="AS86" s="9" t="s">
        <v>296</v>
      </c>
      <c r="AT86" s="5">
        <f t="shared" si="12"/>
        <v>248.28</v>
      </c>
      <c r="AU86" s="6">
        <f t="shared" si="13"/>
        <v>973.5181528790115</v>
      </c>
      <c r="AV86" s="5">
        <f t="shared" si="14"/>
        <v>8370</v>
      </c>
    </row>
    <row r="87" spans="2:48" x14ac:dyDescent="0.2">
      <c r="B87" s="1">
        <v>79</v>
      </c>
      <c r="C87" t="s">
        <v>232</v>
      </c>
      <c r="D87" t="s">
        <v>233</v>
      </c>
      <c r="E87" t="s">
        <v>82</v>
      </c>
      <c r="F87" s="5">
        <v>6</v>
      </c>
      <c r="G87" s="5">
        <v>56</v>
      </c>
      <c r="H87" s="5">
        <v>20440</v>
      </c>
      <c r="I87" s="5">
        <v>1352</v>
      </c>
      <c r="J87" s="5">
        <v>107</v>
      </c>
      <c r="K87" s="5">
        <v>5</v>
      </c>
      <c r="L87" s="5">
        <v>14</v>
      </c>
      <c r="M87" s="5">
        <v>3388</v>
      </c>
      <c r="N87" s="5">
        <v>3748</v>
      </c>
      <c r="O87" s="5">
        <v>727</v>
      </c>
      <c r="P87" s="5">
        <v>1292</v>
      </c>
      <c r="Q87" s="5">
        <v>4039</v>
      </c>
      <c r="R87" s="5">
        <v>2448</v>
      </c>
      <c r="S87" s="5"/>
      <c r="T87" s="5"/>
      <c r="U87" s="5"/>
      <c r="V87" s="6"/>
      <c r="W87" s="5"/>
      <c r="AA87" s="1">
        <v>94</v>
      </c>
      <c r="AB87" t="s">
        <v>276</v>
      </c>
      <c r="AC87" t="s">
        <v>230</v>
      </c>
      <c r="AD87" t="s">
        <v>33</v>
      </c>
      <c r="AE87" s="5">
        <v>12</v>
      </c>
      <c r="AF87" s="5">
        <v>21</v>
      </c>
      <c r="AG87" s="5">
        <f t="shared" si="10"/>
        <v>7665</v>
      </c>
      <c r="AH87" s="5">
        <v>1458</v>
      </c>
      <c r="AI87" s="5">
        <v>1509</v>
      </c>
      <c r="AJ87" s="5">
        <v>3</v>
      </c>
      <c r="AK87" s="5">
        <v>8</v>
      </c>
      <c r="AL87" s="5">
        <v>2518</v>
      </c>
      <c r="AM87" s="5">
        <v>2449</v>
      </c>
      <c r="AN87" s="5">
        <v>295</v>
      </c>
      <c r="AO87" s="5">
        <v>3589</v>
      </c>
      <c r="AP87" s="5">
        <v>603</v>
      </c>
      <c r="AQ87" s="5">
        <v>2918</v>
      </c>
      <c r="AR87" s="5">
        <f t="shared" si="11"/>
        <v>12372</v>
      </c>
      <c r="AS87" s="9" t="s">
        <v>296</v>
      </c>
      <c r="AT87" s="5">
        <f t="shared" si="12"/>
        <v>1031</v>
      </c>
      <c r="AU87" s="6">
        <f t="shared" si="13"/>
        <v>121.70410292176697</v>
      </c>
      <c r="AV87" s="5">
        <f t="shared" si="14"/>
        <v>231</v>
      </c>
    </row>
    <row r="88" spans="2:48" x14ac:dyDescent="0.2">
      <c r="B88" s="1">
        <v>80</v>
      </c>
      <c r="C88" t="s">
        <v>277</v>
      </c>
      <c r="D88" t="s">
        <v>278</v>
      </c>
      <c r="E88" t="s">
        <v>279</v>
      </c>
      <c r="F88" s="5">
        <v>12</v>
      </c>
      <c r="G88" s="5">
        <v>242</v>
      </c>
      <c r="H88" s="5">
        <v>88330</v>
      </c>
      <c r="I88" s="5">
        <v>4081</v>
      </c>
      <c r="J88" s="5">
        <v>724</v>
      </c>
      <c r="K88" s="5">
        <v>4</v>
      </c>
      <c r="L88" s="5">
        <v>15</v>
      </c>
      <c r="M88" s="5">
        <v>1685</v>
      </c>
      <c r="N88" s="5">
        <v>2872</v>
      </c>
      <c r="O88" s="5">
        <v>122</v>
      </c>
      <c r="P88" s="5">
        <v>236</v>
      </c>
      <c r="Q88" s="5">
        <v>3055</v>
      </c>
      <c r="R88" s="5">
        <v>2241</v>
      </c>
      <c r="S88" s="5"/>
      <c r="T88" s="5"/>
      <c r="U88" s="5"/>
      <c r="V88" s="6"/>
      <c r="W88" s="5"/>
      <c r="AA88" s="1">
        <v>33</v>
      </c>
      <c r="AB88" t="s">
        <v>164</v>
      </c>
      <c r="AC88" t="s">
        <v>53</v>
      </c>
      <c r="AD88" t="s">
        <v>165</v>
      </c>
      <c r="AE88" s="5">
        <v>3</v>
      </c>
      <c r="AF88" s="5">
        <v>182</v>
      </c>
      <c r="AG88" s="5">
        <f t="shared" si="10"/>
        <v>66430</v>
      </c>
      <c r="AH88" s="5">
        <v>4025</v>
      </c>
      <c r="AI88" s="5">
        <v>1318</v>
      </c>
      <c r="AJ88" s="5">
        <v>3</v>
      </c>
      <c r="AK88" s="5">
        <v>6</v>
      </c>
      <c r="AL88" s="5">
        <v>1360</v>
      </c>
      <c r="AM88" s="5">
        <v>448</v>
      </c>
      <c r="AN88" s="5">
        <v>4679</v>
      </c>
      <c r="AO88" s="5">
        <v>3353</v>
      </c>
      <c r="AP88" s="5">
        <v>2082</v>
      </c>
      <c r="AQ88" s="5">
        <v>121</v>
      </c>
      <c r="AR88" s="5">
        <f t="shared" si="11"/>
        <v>12043</v>
      </c>
      <c r="AS88" s="9" t="s">
        <v>296</v>
      </c>
      <c r="AT88" s="5">
        <f t="shared" si="12"/>
        <v>4014.3333333333335</v>
      </c>
      <c r="AU88" s="6">
        <f t="shared" si="13"/>
        <v>636.97496157164278</v>
      </c>
      <c r="AV88" s="5">
        <f t="shared" si="14"/>
        <v>1638</v>
      </c>
    </row>
    <row r="89" spans="2:48" x14ac:dyDescent="0.2">
      <c r="B89" s="1">
        <v>81</v>
      </c>
      <c r="C89" t="s">
        <v>280</v>
      </c>
      <c r="D89" t="s">
        <v>281</v>
      </c>
      <c r="E89" t="s">
        <v>282</v>
      </c>
      <c r="F89" s="5">
        <v>10</v>
      </c>
      <c r="G89" s="5">
        <v>314</v>
      </c>
      <c r="H89" s="5">
        <v>114610</v>
      </c>
      <c r="I89" s="5">
        <v>4773</v>
      </c>
      <c r="J89" s="5">
        <v>1990</v>
      </c>
      <c r="K89" s="5">
        <v>8</v>
      </c>
      <c r="L89" s="5">
        <v>13</v>
      </c>
      <c r="M89" s="5">
        <v>835</v>
      </c>
      <c r="N89" s="5">
        <v>549</v>
      </c>
      <c r="O89" s="5">
        <v>4102</v>
      </c>
      <c r="P89" s="5">
        <v>1131</v>
      </c>
      <c r="Q89" s="5">
        <v>4333</v>
      </c>
      <c r="R89" s="5">
        <v>916</v>
      </c>
      <c r="S89" s="5"/>
      <c r="T89" s="5"/>
      <c r="U89" s="5"/>
      <c r="V89" s="6"/>
      <c r="W89" s="5"/>
      <c r="AA89" s="1">
        <v>16</v>
      </c>
      <c r="AB89" t="s">
        <v>95</v>
      </c>
      <c r="AC89" t="s">
        <v>96</v>
      </c>
      <c r="AD89" t="s">
        <v>96</v>
      </c>
      <c r="AE89" s="5">
        <v>5</v>
      </c>
      <c r="AF89" s="5">
        <v>141</v>
      </c>
      <c r="AG89" s="5">
        <f t="shared" si="10"/>
        <v>51465</v>
      </c>
      <c r="AH89" s="5">
        <v>1681</v>
      </c>
      <c r="AI89" s="5">
        <v>225</v>
      </c>
      <c r="AJ89" s="5">
        <v>12</v>
      </c>
      <c r="AK89" s="5">
        <v>8</v>
      </c>
      <c r="AL89" s="5">
        <v>185</v>
      </c>
      <c r="AM89" s="5">
        <v>2736</v>
      </c>
      <c r="AN89" s="5">
        <v>3271</v>
      </c>
      <c r="AO89" s="5">
        <v>274</v>
      </c>
      <c r="AP89" s="5">
        <v>4894</v>
      </c>
      <c r="AQ89" s="5">
        <v>676</v>
      </c>
      <c r="AR89" s="5">
        <f t="shared" si="11"/>
        <v>12036</v>
      </c>
      <c r="AS89" s="9" t="s">
        <v>296</v>
      </c>
      <c r="AT89" s="5">
        <f t="shared" si="12"/>
        <v>2407.1999999999998</v>
      </c>
      <c r="AU89" s="6">
        <f t="shared" si="13"/>
        <v>876.92728698944404</v>
      </c>
      <c r="AV89" s="5">
        <f t="shared" si="14"/>
        <v>2820</v>
      </c>
    </row>
    <row r="90" spans="2:48" x14ac:dyDescent="0.2">
      <c r="B90" s="1">
        <v>82</v>
      </c>
      <c r="C90" t="s">
        <v>205</v>
      </c>
      <c r="D90" t="s">
        <v>206</v>
      </c>
      <c r="E90" t="s">
        <v>207</v>
      </c>
      <c r="F90" s="5">
        <v>25</v>
      </c>
      <c r="G90" s="5">
        <v>23</v>
      </c>
      <c r="H90" s="5">
        <v>8395</v>
      </c>
      <c r="I90" s="5">
        <v>2222</v>
      </c>
      <c r="J90" s="5">
        <v>1376</v>
      </c>
      <c r="K90" s="5">
        <v>6</v>
      </c>
      <c r="L90" s="5">
        <v>13</v>
      </c>
      <c r="M90" s="5">
        <v>3944</v>
      </c>
      <c r="N90" s="5">
        <v>2860</v>
      </c>
      <c r="O90" s="5">
        <v>2466</v>
      </c>
      <c r="P90" s="5">
        <v>3102</v>
      </c>
      <c r="Q90" s="5">
        <v>2275</v>
      </c>
      <c r="R90" s="5">
        <v>1995</v>
      </c>
      <c r="S90" s="5"/>
      <c r="T90" s="5"/>
      <c r="U90" s="5"/>
      <c r="V90" s="6"/>
      <c r="W90" s="5"/>
      <c r="AA90" s="1">
        <v>1</v>
      </c>
      <c r="AB90" t="s">
        <v>22</v>
      </c>
      <c r="AC90" t="s">
        <v>23</v>
      </c>
      <c r="AD90" t="s">
        <v>24</v>
      </c>
      <c r="AE90" s="5">
        <v>1</v>
      </c>
      <c r="AF90" s="5">
        <v>131</v>
      </c>
      <c r="AG90" s="5">
        <f t="shared" si="10"/>
        <v>47815</v>
      </c>
      <c r="AH90" s="5">
        <v>767</v>
      </c>
      <c r="AI90" s="5">
        <v>999</v>
      </c>
      <c r="AJ90" s="5">
        <v>7</v>
      </c>
      <c r="AK90" s="5">
        <v>12</v>
      </c>
      <c r="AL90" s="5">
        <v>238</v>
      </c>
      <c r="AM90" s="5">
        <v>843</v>
      </c>
      <c r="AN90" s="5">
        <v>2035</v>
      </c>
      <c r="AO90" s="5">
        <v>4672</v>
      </c>
      <c r="AP90" s="5">
        <v>851</v>
      </c>
      <c r="AQ90" s="5">
        <v>3342</v>
      </c>
      <c r="AR90" s="5">
        <f t="shared" si="11"/>
        <v>11981</v>
      </c>
      <c r="AS90" s="9" t="s">
        <v>296</v>
      </c>
      <c r="AT90" s="5">
        <f t="shared" si="12"/>
        <v>11981</v>
      </c>
      <c r="AU90" s="6">
        <f t="shared" si="13"/>
        <v>270.96426264662955</v>
      </c>
      <c r="AV90" s="5">
        <f t="shared" si="14"/>
        <v>2489</v>
      </c>
    </row>
    <row r="91" spans="2:48" x14ac:dyDescent="0.2">
      <c r="B91" s="1">
        <v>83</v>
      </c>
      <c r="C91" t="s">
        <v>111</v>
      </c>
      <c r="D91" t="s">
        <v>112</v>
      </c>
      <c r="E91" t="s">
        <v>113</v>
      </c>
      <c r="F91" s="5">
        <v>12</v>
      </c>
      <c r="G91" s="5">
        <v>152</v>
      </c>
      <c r="H91" s="5">
        <v>55480</v>
      </c>
      <c r="I91" s="5">
        <v>4630</v>
      </c>
      <c r="J91" s="5">
        <v>1815</v>
      </c>
      <c r="K91" s="5">
        <v>2</v>
      </c>
      <c r="L91" s="5">
        <v>8</v>
      </c>
      <c r="M91" s="5">
        <v>2203</v>
      </c>
      <c r="N91" s="5">
        <v>4810</v>
      </c>
      <c r="O91" s="5">
        <v>4988</v>
      </c>
      <c r="P91" s="5">
        <v>4240</v>
      </c>
      <c r="Q91" s="5">
        <v>226</v>
      </c>
      <c r="R91" s="5">
        <v>2346</v>
      </c>
      <c r="S91" s="5"/>
      <c r="T91" s="5"/>
      <c r="U91" s="5"/>
      <c r="V91" s="6"/>
      <c r="W91" s="5"/>
      <c r="AA91" s="1">
        <v>40</v>
      </c>
      <c r="AB91" t="s">
        <v>193</v>
      </c>
      <c r="AC91" t="s">
        <v>194</v>
      </c>
      <c r="AD91" t="s">
        <v>195</v>
      </c>
      <c r="AE91" s="5">
        <v>12</v>
      </c>
      <c r="AF91" s="5">
        <v>485</v>
      </c>
      <c r="AG91" s="5">
        <f t="shared" si="10"/>
        <v>177025</v>
      </c>
      <c r="AH91" s="5">
        <v>504</v>
      </c>
      <c r="AI91" s="5">
        <v>733</v>
      </c>
      <c r="AJ91" s="5">
        <v>8</v>
      </c>
      <c r="AK91" s="5">
        <v>2</v>
      </c>
      <c r="AL91" s="5">
        <v>1558</v>
      </c>
      <c r="AM91" s="5">
        <v>4104</v>
      </c>
      <c r="AN91" s="5">
        <v>1050</v>
      </c>
      <c r="AO91" s="5">
        <v>588</v>
      </c>
      <c r="AP91" s="5">
        <v>3829</v>
      </c>
      <c r="AQ91" s="5">
        <v>779</v>
      </c>
      <c r="AR91" s="5">
        <f t="shared" si="11"/>
        <v>11908</v>
      </c>
      <c r="AS91" s="9" t="s">
        <v>296</v>
      </c>
      <c r="AT91" s="5">
        <f t="shared" si="12"/>
        <v>992.33333333333337</v>
      </c>
      <c r="AU91" s="6">
        <f t="shared" si="13"/>
        <v>493.3959499610088</v>
      </c>
      <c r="AV91" s="5">
        <f t="shared" si="14"/>
        <v>4850</v>
      </c>
    </row>
    <row r="92" spans="2:48" x14ac:dyDescent="0.2">
      <c r="B92" s="1">
        <v>84</v>
      </c>
      <c r="C92" t="s">
        <v>267</v>
      </c>
      <c r="D92" t="s">
        <v>268</v>
      </c>
      <c r="E92" t="s">
        <v>269</v>
      </c>
      <c r="F92" s="5">
        <v>10</v>
      </c>
      <c r="G92" s="5">
        <v>424</v>
      </c>
      <c r="H92" s="5">
        <v>154760</v>
      </c>
      <c r="I92" s="5">
        <v>2250</v>
      </c>
      <c r="J92" s="5">
        <v>818</v>
      </c>
      <c r="K92" s="5">
        <v>4</v>
      </c>
      <c r="L92" s="5">
        <v>13</v>
      </c>
      <c r="M92" s="5">
        <v>1896</v>
      </c>
      <c r="N92" s="5">
        <v>879</v>
      </c>
      <c r="O92" s="5">
        <v>1220</v>
      </c>
      <c r="P92" s="5">
        <v>3946</v>
      </c>
      <c r="Q92" s="5">
        <v>4724</v>
      </c>
      <c r="R92" s="5">
        <v>288</v>
      </c>
      <c r="S92" s="5"/>
      <c r="T92" s="5"/>
      <c r="U92" s="5"/>
      <c r="V92" s="6"/>
      <c r="W92" s="5"/>
      <c r="AA92" s="1">
        <v>81</v>
      </c>
      <c r="AB92" t="s">
        <v>280</v>
      </c>
      <c r="AC92" t="s">
        <v>281</v>
      </c>
      <c r="AD92" t="s">
        <v>282</v>
      </c>
      <c r="AE92" s="5">
        <v>10</v>
      </c>
      <c r="AF92" s="5">
        <v>314</v>
      </c>
      <c r="AG92" s="5">
        <f t="shared" si="10"/>
        <v>114610</v>
      </c>
      <c r="AH92" s="5">
        <v>4773</v>
      </c>
      <c r="AI92" s="5">
        <v>1990</v>
      </c>
      <c r="AJ92" s="5">
        <v>8</v>
      </c>
      <c r="AK92" s="5">
        <v>13</v>
      </c>
      <c r="AL92" s="5">
        <v>835</v>
      </c>
      <c r="AM92" s="5">
        <v>549</v>
      </c>
      <c r="AN92" s="5">
        <v>4102</v>
      </c>
      <c r="AO92" s="5">
        <v>1131</v>
      </c>
      <c r="AP92" s="5">
        <v>4333</v>
      </c>
      <c r="AQ92" s="5">
        <v>916</v>
      </c>
      <c r="AR92" s="5">
        <f t="shared" si="11"/>
        <v>11866</v>
      </c>
      <c r="AS92" s="9" t="s">
        <v>296</v>
      </c>
      <c r="AT92" s="5">
        <f t="shared" si="12"/>
        <v>1186.5999999999999</v>
      </c>
      <c r="AU92" s="6">
        <f t="shared" si="13"/>
        <v>741.47315677039535</v>
      </c>
      <c r="AV92" s="5">
        <f t="shared" si="14"/>
        <v>6594</v>
      </c>
    </row>
    <row r="93" spans="2:48" x14ac:dyDescent="0.2">
      <c r="B93" s="1">
        <v>85</v>
      </c>
      <c r="C93" t="s">
        <v>218</v>
      </c>
      <c r="D93" t="s">
        <v>219</v>
      </c>
      <c r="E93" t="s">
        <v>220</v>
      </c>
      <c r="F93" s="5">
        <v>4</v>
      </c>
      <c r="G93" s="5">
        <v>10</v>
      </c>
      <c r="H93" s="5">
        <v>3650</v>
      </c>
      <c r="I93" s="5">
        <v>4959</v>
      </c>
      <c r="J93" s="5">
        <v>402</v>
      </c>
      <c r="K93" s="5">
        <v>12</v>
      </c>
      <c r="L93" s="5">
        <v>6</v>
      </c>
      <c r="M93" s="5">
        <v>3129</v>
      </c>
      <c r="N93" s="5">
        <v>209</v>
      </c>
      <c r="O93" s="5">
        <v>4124</v>
      </c>
      <c r="P93" s="5">
        <v>3404</v>
      </c>
      <c r="Q93" s="5">
        <v>295</v>
      </c>
      <c r="R93" s="5">
        <v>4944</v>
      </c>
      <c r="S93" s="5"/>
      <c r="T93" s="5"/>
      <c r="U93" s="5"/>
      <c r="V93" s="6"/>
      <c r="W93" s="5"/>
      <c r="AA93" s="1">
        <v>61</v>
      </c>
      <c r="AB93" t="s">
        <v>246</v>
      </c>
      <c r="AC93" t="s">
        <v>247</v>
      </c>
      <c r="AD93" t="s">
        <v>248</v>
      </c>
      <c r="AE93" s="5">
        <v>10</v>
      </c>
      <c r="AF93" s="5">
        <v>182</v>
      </c>
      <c r="AG93" s="5">
        <f t="shared" si="10"/>
        <v>66430</v>
      </c>
      <c r="AH93" s="5">
        <v>349</v>
      </c>
      <c r="AI93" s="5">
        <v>1936</v>
      </c>
      <c r="AJ93" s="5">
        <v>6</v>
      </c>
      <c r="AK93" s="5">
        <v>4</v>
      </c>
      <c r="AL93" s="5">
        <v>3889</v>
      </c>
      <c r="AM93" s="5">
        <v>4954</v>
      </c>
      <c r="AN93" s="5">
        <v>879</v>
      </c>
      <c r="AO93" s="5">
        <v>313</v>
      </c>
      <c r="AP93" s="5">
        <v>522</v>
      </c>
      <c r="AQ93" s="5">
        <v>1252</v>
      </c>
      <c r="AR93" s="5">
        <f t="shared" si="11"/>
        <v>11809</v>
      </c>
      <c r="AS93" s="9" t="s">
        <v>296</v>
      </c>
      <c r="AT93" s="5">
        <f t="shared" si="12"/>
        <v>1180.9000000000001</v>
      </c>
      <c r="AU93" s="6">
        <f t="shared" si="13"/>
        <v>154.75944409692767</v>
      </c>
      <c r="AV93" s="5">
        <f t="shared" si="14"/>
        <v>1820</v>
      </c>
    </row>
    <row r="94" spans="2:48" x14ac:dyDescent="0.2">
      <c r="B94" s="1">
        <v>86</v>
      </c>
      <c r="C94" t="s">
        <v>77</v>
      </c>
      <c r="D94" t="s">
        <v>78</v>
      </c>
      <c r="E94" t="s">
        <v>79</v>
      </c>
      <c r="F94" s="5">
        <v>25</v>
      </c>
      <c r="G94" s="5">
        <v>382</v>
      </c>
      <c r="H94" s="5">
        <v>139430</v>
      </c>
      <c r="I94" s="5">
        <v>1429</v>
      </c>
      <c r="J94" s="5">
        <v>738</v>
      </c>
      <c r="K94" s="5">
        <v>11</v>
      </c>
      <c r="L94" s="5">
        <v>14</v>
      </c>
      <c r="M94" s="5">
        <v>1602</v>
      </c>
      <c r="N94" s="5">
        <v>3812</v>
      </c>
      <c r="O94" s="5">
        <v>4980</v>
      </c>
      <c r="P94" s="5">
        <v>721</v>
      </c>
      <c r="Q94" s="5">
        <v>3335</v>
      </c>
      <c r="R94" s="5">
        <v>4841</v>
      </c>
      <c r="S94" s="5"/>
      <c r="T94" s="5"/>
      <c r="U94" s="5"/>
      <c r="V94" s="6"/>
      <c r="W94" s="5"/>
      <c r="AA94" s="1">
        <v>95</v>
      </c>
      <c r="AB94" t="s">
        <v>283</v>
      </c>
      <c r="AC94" t="s">
        <v>230</v>
      </c>
      <c r="AD94" t="s">
        <v>284</v>
      </c>
      <c r="AE94" s="5">
        <v>12</v>
      </c>
      <c r="AF94" s="5">
        <v>339</v>
      </c>
      <c r="AG94" s="5">
        <f t="shared" si="10"/>
        <v>123735</v>
      </c>
      <c r="AH94" s="5">
        <v>4737</v>
      </c>
      <c r="AI94" s="5">
        <v>464</v>
      </c>
      <c r="AJ94" s="5">
        <v>14</v>
      </c>
      <c r="AK94" s="5">
        <v>13</v>
      </c>
      <c r="AL94" s="5">
        <v>4663</v>
      </c>
      <c r="AM94" s="5">
        <v>1401</v>
      </c>
      <c r="AN94" s="5">
        <v>2282</v>
      </c>
      <c r="AO94" s="5">
        <v>647</v>
      </c>
      <c r="AP94" s="5">
        <v>1272</v>
      </c>
      <c r="AQ94" s="5">
        <v>1246</v>
      </c>
      <c r="AR94" s="5">
        <f t="shared" si="11"/>
        <v>11511</v>
      </c>
      <c r="AS94" s="9" t="s">
        <v>296</v>
      </c>
      <c r="AT94" s="5">
        <f t="shared" si="12"/>
        <v>959.25</v>
      </c>
      <c r="AU94" s="6">
        <f t="shared" si="13"/>
        <v>1589.4760237802939</v>
      </c>
      <c r="AV94" s="5">
        <f t="shared" si="14"/>
        <v>9153</v>
      </c>
    </row>
    <row r="95" spans="2:48" x14ac:dyDescent="0.2">
      <c r="B95" s="1">
        <v>87</v>
      </c>
      <c r="C95" t="s">
        <v>263</v>
      </c>
      <c r="D95" t="s">
        <v>264</v>
      </c>
      <c r="E95" t="s">
        <v>82</v>
      </c>
      <c r="F95" s="5">
        <v>25</v>
      </c>
      <c r="G95" s="5">
        <v>63</v>
      </c>
      <c r="H95" s="5">
        <v>22995</v>
      </c>
      <c r="I95" s="5">
        <v>1458</v>
      </c>
      <c r="J95" s="5">
        <v>155</v>
      </c>
      <c r="K95" s="5">
        <v>4</v>
      </c>
      <c r="L95" s="5">
        <v>14</v>
      </c>
      <c r="M95" s="5">
        <v>4517</v>
      </c>
      <c r="N95" s="5">
        <v>995</v>
      </c>
      <c r="O95" s="5">
        <v>182</v>
      </c>
      <c r="P95" s="5">
        <v>3184</v>
      </c>
      <c r="Q95" s="5">
        <v>261</v>
      </c>
      <c r="R95" s="5">
        <v>4301</v>
      </c>
      <c r="S95" s="5"/>
      <c r="T95" s="5"/>
      <c r="U95" s="5"/>
      <c r="V95" s="6"/>
      <c r="W95" s="5"/>
      <c r="AA95" s="1">
        <v>78</v>
      </c>
      <c r="AB95" t="s">
        <v>270</v>
      </c>
      <c r="AC95" t="s">
        <v>271</v>
      </c>
      <c r="AD95" t="s">
        <v>272</v>
      </c>
      <c r="AE95" s="5">
        <v>12</v>
      </c>
      <c r="AF95" s="5">
        <v>411</v>
      </c>
      <c r="AG95" s="5">
        <f t="shared" si="10"/>
        <v>150015</v>
      </c>
      <c r="AH95" s="5">
        <v>3378</v>
      </c>
      <c r="AI95" s="5">
        <v>1380</v>
      </c>
      <c r="AJ95" s="5">
        <v>8</v>
      </c>
      <c r="AK95" s="5">
        <v>8</v>
      </c>
      <c r="AL95" s="5">
        <v>4679</v>
      </c>
      <c r="AM95" s="5">
        <v>2843</v>
      </c>
      <c r="AN95" s="5">
        <v>2993</v>
      </c>
      <c r="AO95" s="5">
        <v>231</v>
      </c>
      <c r="AP95" s="5">
        <v>155</v>
      </c>
      <c r="AQ95" s="5">
        <v>578</v>
      </c>
      <c r="AR95" s="5">
        <f t="shared" si="11"/>
        <v>11479</v>
      </c>
      <c r="AS95" s="9" t="s">
        <v>296</v>
      </c>
      <c r="AT95" s="5">
        <f t="shared" si="12"/>
        <v>956.58333333333337</v>
      </c>
      <c r="AU95" s="6">
        <f t="shared" si="13"/>
        <v>856.98381599045683</v>
      </c>
      <c r="AV95" s="5">
        <f t="shared" si="14"/>
        <v>6576</v>
      </c>
    </row>
    <row r="96" spans="2:48" x14ac:dyDescent="0.2">
      <c r="B96" s="1">
        <v>88</v>
      </c>
      <c r="C96" t="s">
        <v>285</v>
      </c>
      <c r="D96" t="s">
        <v>286</v>
      </c>
      <c r="E96" t="s">
        <v>82</v>
      </c>
      <c r="F96" s="5">
        <v>25</v>
      </c>
      <c r="G96" s="5">
        <v>383</v>
      </c>
      <c r="H96" s="5">
        <v>139795</v>
      </c>
      <c r="I96" s="5">
        <v>2582</v>
      </c>
      <c r="J96" s="5">
        <v>825</v>
      </c>
      <c r="K96" s="5">
        <v>6</v>
      </c>
      <c r="L96" s="5">
        <v>4</v>
      </c>
      <c r="M96" s="5">
        <v>1638</v>
      </c>
      <c r="N96" s="5">
        <v>1939</v>
      </c>
      <c r="O96" s="5">
        <v>4396</v>
      </c>
      <c r="P96" s="5">
        <v>708</v>
      </c>
      <c r="Q96" s="5">
        <v>1547</v>
      </c>
      <c r="R96" s="5">
        <v>1245</v>
      </c>
      <c r="S96" s="5"/>
      <c r="T96" s="5"/>
      <c r="U96" s="5"/>
      <c r="V96" s="6"/>
      <c r="W96" s="5"/>
      <c r="AA96" s="1">
        <v>37</v>
      </c>
      <c r="AB96" t="s">
        <v>186</v>
      </c>
      <c r="AC96" t="s">
        <v>187</v>
      </c>
      <c r="AD96" t="s">
        <v>188</v>
      </c>
      <c r="AE96" s="5">
        <v>6</v>
      </c>
      <c r="AF96" s="5">
        <v>135</v>
      </c>
      <c r="AG96" s="5">
        <f t="shared" si="10"/>
        <v>49275</v>
      </c>
      <c r="AH96" s="5">
        <v>2252</v>
      </c>
      <c r="AI96" s="5">
        <v>192</v>
      </c>
      <c r="AJ96" s="5">
        <v>4</v>
      </c>
      <c r="AK96" s="5">
        <v>9</v>
      </c>
      <c r="AL96" s="5">
        <v>2711</v>
      </c>
      <c r="AM96" s="5">
        <v>1681</v>
      </c>
      <c r="AN96" s="5">
        <v>1093</v>
      </c>
      <c r="AO96" s="5">
        <v>1410</v>
      </c>
      <c r="AP96" s="5">
        <v>4290</v>
      </c>
      <c r="AQ96" s="5">
        <v>290</v>
      </c>
      <c r="AR96" s="5">
        <f t="shared" si="11"/>
        <v>11475</v>
      </c>
      <c r="AS96" s="9" t="s">
        <v>296</v>
      </c>
      <c r="AT96" s="5">
        <f t="shared" si="12"/>
        <v>1912.5</v>
      </c>
      <c r="AU96" s="6">
        <f t="shared" si="13"/>
        <v>1075.1322593058028</v>
      </c>
      <c r="AV96" s="5">
        <f t="shared" si="14"/>
        <v>1755</v>
      </c>
    </row>
    <row r="97" spans="2:48" x14ac:dyDescent="0.2">
      <c r="B97" s="1">
        <v>89</v>
      </c>
      <c r="C97" t="s">
        <v>215</v>
      </c>
      <c r="D97" t="s">
        <v>216</v>
      </c>
      <c r="E97" t="s">
        <v>217</v>
      </c>
      <c r="F97" s="5">
        <v>25</v>
      </c>
      <c r="G97" s="5">
        <v>268</v>
      </c>
      <c r="H97" s="5">
        <v>97820</v>
      </c>
      <c r="I97" s="5">
        <v>4642</v>
      </c>
      <c r="J97" s="5">
        <v>625</v>
      </c>
      <c r="K97" s="5">
        <v>6</v>
      </c>
      <c r="L97" s="5">
        <v>11</v>
      </c>
      <c r="M97" s="5">
        <v>4460</v>
      </c>
      <c r="N97" s="5">
        <v>776</v>
      </c>
      <c r="O97" s="5">
        <v>3579</v>
      </c>
      <c r="P97" s="5">
        <v>669</v>
      </c>
      <c r="Q97" s="5">
        <v>2858</v>
      </c>
      <c r="R97" s="5">
        <v>4001</v>
      </c>
      <c r="S97" s="5"/>
      <c r="T97" s="5"/>
      <c r="U97" s="5"/>
      <c r="V97" s="6"/>
      <c r="W97" s="5"/>
      <c r="AA97" s="1">
        <v>88</v>
      </c>
      <c r="AB97" t="s">
        <v>285</v>
      </c>
      <c r="AC97" t="s">
        <v>286</v>
      </c>
      <c r="AD97" t="s">
        <v>82</v>
      </c>
      <c r="AE97" s="5">
        <v>25</v>
      </c>
      <c r="AF97" s="5">
        <v>383</v>
      </c>
      <c r="AG97" s="5">
        <f t="shared" si="10"/>
        <v>139795</v>
      </c>
      <c r="AH97" s="5">
        <v>2582</v>
      </c>
      <c r="AI97" s="5">
        <v>825</v>
      </c>
      <c r="AJ97" s="5">
        <v>6</v>
      </c>
      <c r="AK97" s="5">
        <v>4</v>
      </c>
      <c r="AL97" s="5">
        <v>1638</v>
      </c>
      <c r="AM97" s="5">
        <v>1939</v>
      </c>
      <c r="AN97" s="5">
        <v>4396</v>
      </c>
      <c r="AO97" s="5">
        <v>708</v>
      </c>
      <c r="AP97" s="5">
        <v>1547</v>
      </c>
      <c r="AQ97" s="5">
        <v>1245</v>
      </c>
      <c r="AR97" s="5">
        <f t="shared" si="11"/>
        <v>11473</v>
      </c>
      <c r="AS97" s="9" t="s">
        <v>296</v>
      </c>
      <c r="AT97" s="5">
        <f t="shared" si="12"/>
        <v>458.92</v>
      </c>
      <c r="AU97" s="6">
        <f t="shared" si="13"/>
        <v>935.43143829870064</v>
      </c>
      <c r="AV97" s="5">
        <f t="shared" si="14"/>
        <v>3830</v>
      </c>
    </row>
    <row r="98" spans="2:48" x14ac:dyDescent="0.2">
      <c r="B98" s="1">
        <v>90</v>
      </c>
      <c r="C98" t="s">
        <v>237</v>
      </c>
      <c r="D98" t="s">
        <v>78</v>
      </c>
      <c r="E98" t="s">
        <v>238</v>
      </c>
      <c r="F98" s="5">
        <v>25</v>
      </c>
      <c r="G98" s="5">
        <v>153</v>
      </c>
      <c r="H98" s="5">
        <v>55845</v>
      </c>
      <c r="I98" s="5">
        <v>2117</v>
      </c>
      <c r="J98" s="5">
        <v>573</v>
      </c>
      <c r="K98" s="5">
        <v>1</v>
      </c>
      <c r="L98" s="5">
        <v>12</v>
      </c>
      <c r="M98" s="5">
        <v>4635</v>
      </c>
      <c r="N98" s="5">
        <v>2590</v>
      </c>
      <c r="O98" s="5">
        <v>2039</v>
      </c>
      <c r="P98" s="5">
        <v>1120</v>
      </c>
      <c r="Q98" s="5">
        <v>2758</v>
      </c>
      <c r="R98" s="5">
        <v>1945</v>
      </c>
      <c r="S98" s="5"/>
      <c r="T98" s="5"/>
      <c r="U98" s="5"/>
      <c r="V98" s="6"/>
      <c r="W98" s="5"/>
      <c r="AA98" s="1">
        <v>5</v>
      </c>
      <c r="AB98" t="s">
        <v>46</v>
      </c>
      <c r="AC98" t="s">
        <v>47</v>
      </c>
      <c r="AD98" t="s">
        <v>48</v>
      </c>
      <c r="AE98" s="5">
        <v>1</v>
      </c>
      <c r="AF98" s="5">
        <v>174</v>
      </c>
      <c r="AG98" s="5">
        <f t="shared" si="10"/>
        <v>63510</v>
      </c>
      <c r="AH98" s="5">
        <v>3819</v>
      </c>
      <c r="AI98" s="5">
        <v>1453</v>
      </c>
      <c r="AJ98" s="5">
        <v>11</v>
      </c>
      <c r="AK98" s="5">
        <v>10</v>
      </c>
      <c r="AL98" s="5">
        <v>4724</v>
      </c>
      <c r="AM98" s="5">
        <v>206</v>
      </c>
      <c r="AN98" s="5">
        <v>725</v>
      </c>
      <c r="AO98" s="5">
        <v>220</v>
      </c>
      <c r="AP98" s="5">
        <v>3531</v>
      </c>
      <c r="AQ98" s="5">
        <v>2050</v>
      </c>
      <c r="AR98" s="5">
        <f t="shared" si="11"/>
        <v>11456</v>
      </c>
      <c r="AS98" s="9" t="s">
        <v>296</v>
      </c>
      <c r="AT98" s="5">
        <f t="shared" si="12"/>
        <v>11456</v>
      </c>
      <c r="AU98" s="6">
        <f t="shared" si="13"/>
        <v>577.8007167463013</v>
      </c>
      <c r="AV98" s="5">
        <f t="shared" si="14"/>
        <v>3654</v>
      </c>
    </row>
    <row r="99" spans="2:48" x14ac:dyDescent="0.2">
      <c r="B99" s="1">
        <v>91</v>
      </c>
      <c r="C99" t="s">
        <v>210</v>
      </c>
      <c r="D99" t="s">
        <v>211</v>
      </c>
      <c r="E99" t="s">
        <v>212</v>
      </c>
      <c r="F99" s="5">
        <v>25</v>
      </c>
      <c r="G99" s="5">
        <v>480</v>
      </c>
      <c r="H99" s="5">
        <v>175200</v>
      </c>
      <c r="I99" s="5">
        <v>1431</v>
      </c>
      <c r="J99" s="5">
        <v>127</v>
      </c>
      <c r="K99" s="5">
        <v>14</v>
      </c>
      <c r="L99" s="5">
        <v>5</v>
      </c>
      <c r="M99" s="5">
        <v>130</v>
      </c>
      <c r="N99" s="5">
        <v>2640</v>
      </c>
      <c r="O99" s="5">
        <v>4554</v>
      </c>
      <c r="P99" s="5">
        <v>1131</v>
      </c>
      <c r="Q99" s="5">
        <v>3301</v>
      </c>
      <c r="R99" s="5">
        <v>4593</v>
      </c>
      <c r="S99" s="5"/>
      <c r="T99" s="5"/>
      <c r="U99" s="5"/>
      <c r="V99" s="6"/>
      <c r="W99" s="5"/>
      <c r="AA99" s="1">
        <v>97</v>
      </c>
      <c r="AB99" t="s">
        <v>287</v>
      </c>
      <c r="AC99" t="s">
        <v>288</v>
      </c>
      <c r="AD99" t="s">
        <v>289</v>
      </c>
      <c r="AE99" s="5">
        <v>40</v>
      </c>
      <c r="AF99" s="5">
        <v>281</v>
      </c>
      <c r="AG99" s="5">
        <f t="shared" si="10"/>
        <v>102565</v>
      </c>
      <c r="AH99" s="5">
        <v>3277</v>
      </c>
      <c r="AI99" s="5">
        <v>625</v>
      </c>
      <c r="AJ99" s="5">
        <v>2</v>
      </c>
      <c r="AK99" s="5">
        <v>15</v>
      </c>
      <c r="AL99" s="5">
        <v>3254</v>
      </c>
      <c r="AM99" s="5">
        <v>2165</v>
      </c>
      <c r="AN99" s="5">
        <v>2923</v>
      </c>
      <c r="AO99" s="5">
        <v>378</v>
      </c>
      <c r="AP99" s="5">
        <v>487</v>
      </c>
      <c r="AQ99" s="5">
        <v>1537</v>
      </c>
      <c r="AR99" s="5">
        <f t="shared" si="11"/>
        <v>10744</v>
      </c>
      <c r="AS99" s="9" t="s">
        <v>296</v>
      </c>
      <c r="AT99" s="5">
        <f t="shared" si="12"/>
        <v>268.60000000000002</v>
      </c>
      <c r="AU99" s="6">
        <f t="shared" si="13"/>
        <v>1037.0812967168968</v>
      </c>
      <c r="AV99" s="5">
        <f t="shared" si="14"/>
        <v>4777</v>
      </c>
    </row>
    <row r="100" spans="2:48" x14ac:dyDescent="0.2">
      <c r="B100" s="1">
        <v>92</v>
      </c>
      <c r="C100" t="s">
        <v>161</v>
      </c>
      <c r="D100" t="s">
        <v>162</v>
      </c>
      <c r="E100" t="s">
        <v>163</v>
      </c>
      <c r="F100" s="5">
        <v>12</v>
      </c>
      <c r="G100" s="5">
        <v>450</v>
      </c>
      <c r="H100" s="5">
        <v>164250</v>
      </c>
      <c r="I100" s="5">
        <v>4444</v>
      </c>
      <c r="J100" s="5">
        <v>177</v>
      </c>
      <c r="K100" s="5">
        <v>8</v>
      </c>
      <c r="L100" s="5">
        <v>6</v>
      </c>
      <c r="M100" s="5">
        <v>3529</v>
      </c>
      <c r="N100" s="5">
        <v>4293</v>
      </c>
      <c r="O100" s="5">
        <v>1844</v>
      </c>
      <c r="P100" s="5">
        <v>2248</v>
      </c>
      <c r="Q100" s="5">
        <v>1275</v>
      </c>
      <c r="R100" s="5">
        <v>4171</v>
      </c>
      <c r="S100" s="5"/>
      <c r="T100" s="5"/>
      <c r="U100" s="5"/>
      <c r="V100" s="6"/>
      <c r="W100" s="5"/>
      <c r="AA100" s="1">
        <v>71</v>
      </c>
      <c r="AB100" t="s">
        <v>260</v>
      </c>
      <c r="AC100" t="s">
        <v>261</v>
      </c>
      <c r="AD100" t="s">
        <v>262</v>
      </c>
      <c r="AE100" s="5">
        <v>10</v>
      </c>
      <c r="AF100" s="5">
        <v>261</v>
      </c>
      <c r="AG100" s="5">
        <f t="shared" si="10"/>
        <v>95265</v>
      </c>
      <c r="AH100" s="5">
        <v>488</v>
      </c>
      <c r="AI100" s="5">
        <v>206</v>
      </c>
      <c r="AJ100" s="5">
        <v>14</v>
      </c>
      <c r="AK100" s="5">
        <v>6</v>
      </c>
      <c r="AL100" s="5">
        <v>1527</v>
      </c>
      <c r="AM100" s="5">
        <v>3043</v>
      </c>
      <c r="AN100" s="5">
        <v>750</v>
      </c>
      <c r="AO100" s="5">
        <v>2290</v>
      </c>
      <c r="AP100" s="5">
        <v>1956</v>
      </c>
      <c r="AQ100" s="5">
        <v>1177</v>
      </c>
      <c r="AR100" s="5">
        <f t="shared" si="11"/>
        <v>10743</v>
      </c>
      <c r="AS100" s="9" t="s">
        <v>296</v>
      </c>
      <c r="AT100" s="5">
        <f t="shared" si="12"/>
        <v>1074.3</v>
      </c>
      <c r="AU100" s="6">
        <f t="shared" si="13"/>
        <v>671.82782121554283</v>
      </c>
      <c r="AV100" s="5">
        <f t="shared" si="14"/>
        <v>5220</v>
      </c>
    </row>
    <row r="101" spans="2:48" x14ac:dyDescent="0.2">
      <c r="B101" s="1">
        <v>93</v>
      </c>
      <c r="C101" t="s">
        <v>229</v>
      </c>
      <c r="D101" t="s">
        <v>230</v>
      </c>
      <c r="E101" t="s">
        <v>231</v>
      </c>
      <c r="F101" s="5">
        <v>12</v>
      </c>
      <c r="G101" s="5">
        <v>468</v>
      </c>
      <c r="H101" s="5">
        <v>170820</v>
      </c>
      <c r="I101" s="5">
        <v>4361</v>
      </c>
      <c r="J101" s="5">
        <v>1339</v>
      </c>
      <c r="K101" s="5">
        <v>6</v>
      </c>
      <c r="L101" s="5">
        <v>12</v>
      </c>
      <c r="M101" s="5">
        <v>3489</v>
      </c>
      <c r="N101" s="5">
        <v>3368</v>
      </c>
      <c r="O101" s="5">
        <v>1417</v>
      </c>
      <c r="P101" s="5">
        <v>4812</v>
      </c>
      <c r="Q101" s="5">
        <v>399</v>
      </c>
      <c r="R101" s="5">
        <v>2181</v>
      </c>
      <c r="S101" s="5"/>
      <c r="T101" s="5"/>
      <c r="U101" s="5"/>
      <c r="V101" s="6"/>
      <c r="W101" s="5"/>
      <c r="AA101" s="1">
        <v>80</v>
      </c>
      <c r="AB101" t="s">
        <v>277</v>
      </c>
      <c r="AC101" t="s">
        <v>278</v>
      </c>
      <c r="AD101" t="s">
        <v>279</v>
      </c>
      <c r="AE101" s="5">
        <v>12</v>
      </c>
      <c r="AF101" s="5">
        <v>242</v>
      </c>
      <c r="AG101" s="5">
        <f t="shared" si="10"/>
        <v>88330</v>
      </c>
      <c r="AH101" s="5">
        <v>4081</v>
      </c>
      <c r="AI101" s="5">
        <v>724</v>
      </c>
      <c r="AJ101" s="5">
        <v>4</v>
      </c>
      <c r="AK101" s="5">
        <v>15</v>
      </c>
      <c r="AL101" s="5">
        <v>1685</v>
      </c>
      <c r="AM101" s="5">
        <v>2872</v>
      </c>
      <c r="AN101" s="5">
        <v>122</v>
      </c>
      <c r="AO101" s="5">
        <v>236</v>
      </c>
      <c r="AP101" s="5">
        <v>3055</v>
      </c>
      <c r="AQ101" s="5">
        <v>2241</v>
      </c>
      <c r="AR101" s="5">
        <f t="shared" si="11"/>
        <v>10211</v>
      </c>
      <c r="AS101" s="9" t="s">
        <v>296</v>
      </c>
      <c r="AT101" s="5">
        <f t="shared" si="12"/>
        <v>850.91666666666663</v>
      </c>
      <c r="AU101" s="6">
        <f t="shared" si="13"/>
        <v>997.89104964486273</v>
      </c>
      <c r="AV101" s="5">
        <f t="shared" si="14"/>
        <v>4598</v>
      </c>
    </row>
    <row r="102" spans="2:48" x14ac:dyDescent="0.2">
      <c r="B102" s="1">
        <v>94</v>
      </c>
      <c r="C102" t="s">
        <v>276</v>
      </c>
      <c r="D102" t="s">
        <v>230</v>
      </c>
      <c r="E102" t="s">
        <v>33</v>
      </c>
      <c r="F102" s="5">
        <v>12</v>
      </c>
      <c r="G102" s="5">
        <v>21</v>
      </c>
      <c r="H102" s="5">
        <v>7665</v>
      </c>
      <c r="I102" s="5">
        <v>1458</v>
      </c>
      <c r="J102" s="5">
        <v>1509</v>
      </c>
      <c r="K102" s="5">
        <v>3</v>
      </c>
      <c r="L102" s="5">
        <v>8</v>
      </c>
      <c r="M102" s="5">
        <v>2518</v>
      </c>
      <c r="N102" s="5">
        <v>2449</v>
      </c>
      <c r="O102" s="5">
        <v>295</v>
      </c>
      <c r="P102" s="5">
        <v>3589</v>
      </c>
      <c r="Q102" s="5">
        <v>603</v>
      </c>
      <c r="R102" s="5">
        <v>2918</v>
      </c>
      <c r="S102" s="5"/>
      <c r="T102" s="5"/>
      <c r="U102" s="5"/>
      <c r="V102" s="6"/>
      <c r="W102" s="5"/>
      <c r="AA102" s="1">
        <v>18</v>
      </c>
      <c r="AB102" t="s">
        <v>106</v>
      </c>
      <c r="AC102" t="s">
        <v>107</v>
      </c>
      <c r="AD102" t="s">
        <v>108</v>
      </c>
      <c r="AE102" s="5">
        <v>3</v>
      </c>
      <c r="AF102" s="5">
        <v>79</v>
      </c>
      <c r="AG102" s="5">
        <f t="shared" si="10"/>
        <v>28835</v>
      </c>
      <c r="AH102" s="5">
        <v>4585</v>
      </c>
      <c r="AI102" s="5">
        <v>142</v>
      </c>
      <c r="AJ102" s="5">
        <v>7</v>
      </c>
      <c r="AK102" s="5">
        <v>12</v>
      </c>
      <c r="AL102" s="5">
        <v>316</v>
      </c>
      <c r="AM102" s="5">
        <v>1974</v>
      </c>
      <c r="AN102" s="5">
        <v>2679</v>
      </c>
      <c r="AO102" s="5">
        <v>3903</v>
      </c>
      <c r="AP102" s="5">
        <v>557</v>
      </c>
      <c r="AQ102" s="5">
        <v>725</v>
      </c>
      <c r="AR102" s="5">
        <f t="shared" si="11"/>
        <v>10154</v>
      </c>
      <c r="AS102" s="9" t="s">
        <v>296</v>
      </c>
      <c r="AT102" s="5">
        <f t="shared" si="12"/>
        <v>3384.6666666666665</v>
      </c>
      <c r="AU102" s="6">
        <f t="shared" si="13"/>
        <v>1364.5846244125348</v>
      </c>
      <c r="AV102" s="5">
        <f t="shared" si="14"/>
        <v>1501</v>
      </c>
    </row>
    <row r="103" spans="2:48" x14ac:dyDescent="0.2">
      <c r="B103" s="1">
        <v>95</v>
      </c>
      <c r="C103" t="s">
        <v>283</v>
      </c>
      <c r="D103" t="s">
        <v>230</v>
      </c>
      <c r="E103" t="s">
        <v>284</v>
      </c>
      <c r="F103" s="5">
        <v>12</v>
      </c>
      <c r="G103" s="5">
        <v>339</v>
      </c>
      <c r="H103" s="5">
        <v>123735</v>
      </c>
      <c r="I103" s="5">
        <v>4737</v>
      </c>
      <c r="J103" s="5">
        <v>464</v>
      </c>
      <c r="K103" s="5">
        <v>14</v>
      </c>
      <c r="L103" s="5">
        <v>13</v>
      </c>
      <c r="M103" s="5">
        <v>4663</v>
      </c>
      <c r="N103" s="5">
        <v>1401</v>
      </c>
      <c r="O103" s="5">
        <v>2282</v>
      </c>
      <c r="P103" s="5">
        <v>647</v>
      </c>
      <c r="Q103" s="5">
        <v>1272</v>
      </c>
      <c r="R103" s="5">
        <v>1246</v>
      </c>
      <c r="S103" s="5"/>
      <c r="T103" s="5"/>
      <c r="U103" s="5"/>
      <c r="V103" s="6"/>
      <c r="W103" s="5"/>
      <c r="AA103" s="1">
        <v>100</v>
      </c>
      <c r="AB103" t="s">
        <v>290</v>
      </c>
      <c r="AC103" t="s">
        <v>291</v>
      </c>
      <c r="AD103" t="s">
        <v>79</v>
      </c>
      <c r="AE103" s="5">
        <v>25</v>
      </c>
      <c r="AF103" s="5">
        <v>469</v>
      </c>
      <c r="AG103" s="5">
        <f t="shared" si="10"/>
        <v>171185</v>
      </c>
      <c r="AH103" s="5">
        <v>4992</v>
      </c>
      <c r="AI103" s="5">
        <v>982</v>
      </c>
      <c r="AJ103" s="5">
        <v>10</v>
      </c>
      <c r="AK103" s="5">
        <v>10</v>
      </c>
      <c r="AL103" s="5">
        <v>2130</v>
      </c>
      <c r="AM103" s="5">
        <v>1732</v>
      </c>
      <c r="AN103" s="5">
        <v>3316</v>
      </c>
      <c r="AO103" s="5">
        <v>760</v>
      </c>
      <c r="AP103" s="5">
        <v>246</v>
      </c>
      <c r="AQ103" s="5">
        <v>1416</v>
      </c>
      <c r="AR103" s="5">
        <f t="shared" si="11"/>
        <v>9600</v>
      </c>
      <c r="AS103" s="9" t="s">
        <v>296</v>
      </c>
      <c r="AT103" s="5">
        <f t="shared" si="12"/>
        <v>384</v>
      </c>
      <c r="AU103" s="6">
        <f t="shared" si="13"/>
        <v>1319.2569654683896</v>
      </c>
      <c r="AV103" s="5">
        <f t="shared" si="14"/>
        <v>9380</v>
      </c>
    </row>
    <row r="104" spans="2:48" x14ac:dyDescent="0.2">
      <c r="B104" s="1">
        <v>96</v>
      </c>
      <c r="C104" t="s">
        <v>196</v>
      </c>
      <c r="D104" t="s">
        <v>197</v>
      </c>
      <c r="E104" t="s">
        <v>198</v>
      </c>
      <c r="F104" s="5">
        <v>12</v>
      </c>
      <c r="G104" s="5">
        <v>233</v>
      </c>
      <c r="H104" s="5">
        <v>85045</v>
      </c>
      <c r="I104" s="5">
        <v>4954</v>
      </c>
      <c r="J104" s="5">
        <v>765</v>
      </c>
      <c r="K104" s="5">
        <v>9</v>
      </c>
      <c r="L104" s="5">
        <v>15</v>
      </c>
      <c r="M104" s="5">
        <v>2330</v>
      </c>
      <c r="N104" s="5">
        <v>1391</v>
      </c>
      <c r="O104" s="5">
        <v>3469</v>
      </c>
      <c r="P104" s="5">
        <v>4618</v>
      </c>
      <c r="Q104" s="5">
        <v>823</v>
      </c>
      <c r="R104" s="5">
        <v>4065</v>
      </c>
      <c r="S104" s="5"/>
      <c r="T104" s="5"/>
      <c r="U104" s="5"/>
      <c r="V104" s="6"/>
      <c r="W104" s="5"/>
      <c r="AA104" s="1">
        <v>69</v>
      </c>
      <c r="AB104" t="s">
        <v>257</v>
      </c>
      <c r="AC104" t="s">
        <v>258</v>
      </c>
      <c r="AD104" t="s">
        <v>259</v>
      </c>
      <c r="AE104" s="5">
        <v>12</v>
      </c>
      <c r="AF104" s="5">
        <v>222</v>
      </c>
      <c r="AG104" s="5">
        <f t="shared" si="10"/>
        <v>81030</v>
      </c>
      <c r="AH104" s="5">
        <v>1177</v>
      </c>
      <c r="AI104" s="5">
        <v>1179</v>
      </c>
      <c r="AJ104" s="5">
        <v>14</v>
      </c>
      <c r="AK104" s="5">
        <v>14</v>
      </c>
      <c r="AL104" s="5">
        <v>2659</v>
      </c>
      <c r="AM104" s="5">
        <v>718</v>
      </c>
      <c r="AN104" s="5">
        <v>3071</v>
      </c>
      <c r="AO104" s="5">
        <v>1970</v>
      </c>
      <c r="AP104" s="5">
        <v>663</v>
      </c>
      <c r="AQ104" s="5">
        <v>218</v>
      </c>
      <c r="AR104" s="5">
        <f t="shared" si="11"/>
        <v>9299</v>
      </c>
      <c r="AS104" s="9" t="s">
        <v>296</v>
      </c>
      <c r="AT104" s="5">
        <f t="shared" si="12"/>
        <v>774.91666666666663</v>
      </c>
      <c r="AU104" s="6">
        <f t="shared" si="13"/>
        <v>402.22517208464734</v>
      </c>
      <c r="AV104" s="5">
        <f t="shared" si="14"/>
        <v>6216</v>
      </c>
    </row>
    <row r="105" spans="2:48" x14ac:dyDescent="0.2">
      <c r="B105" s="1">
        <v>97</v>
      </c>
      <c r="C105" t="s">
        <v>287</v>
      </c>
      <c r="D105" t="s">
        <v>288</v>
      </c>
      <c r="E105" t="s">
        <v>289</v>
      </c>
      <c r="F105" s="5">
        <v>40</v>
      </c>
      <c r="G105" s="5">
        <v>281</v>
      </c>
      <c r="H105" s="5">
        <v>102565</v>
      </c>
      <c r="I105" s="5">
        <v>3277</v>
      </c>
      <c r="J105" s="5">
        <v>625</v>
      </c>
      <c r="K105" s="5">
        <v>2</v>
      </c>
      <c r="L105" s="5">
        <v>15</v>
      </c>
      <c r="M105" s="5">
        <v>3254</v>
      </c>
      <c r="N105" s="5">
        <v>2165</v>
      </c>
      <c r="O105" s="5">
        <v>2923</v>
      </c>
      <c r="P105" s="5">
        <v>378</v>
      </c>
      <c r="Q105" s="5">
        <v>487</v>
      </c>
      <c r="R105" s="5">
        <v>1537</v>
      </c>
      <c r="S105" s="5"/>
      <c r="T105" s="5"/>
      <c r="U105" s="5"/>
      <c r="V105" s="6"/>
      <c r="W105" s="5"/>
      <c r="AA105" s="1">
        <v>51</v>
      </c>
      <c r="AB105" t="s">
        <v>226</v>
      </c>
      <c r="AC105" t="s">
        <v>227</v>
      </c>
      <c r="AD105" t="s">
        <v>228</v>
      </c>
      <c r="AE105" s="5">
        <v>5</v>
      </c>
      <c r="AF105" s="5">
        <v>200</v>
      </c>
      <c r="AG105" s="5">
        <f t="shared" ref="AG105:AG136" si="15">+AF105*365</f>
        <v>73000</v>
      </c>
      <c r="AH105" s="5">
        <v>2148</v>
      </c>
      <c r="AI105" s="5">
        <v>937</v>
      </c>
      <c r="AJ105" s="5">
        <v>2</v>
      </c>
      <c r="AK105" s="5">
        <v>14</v>
      </c>
      <c r="AL105" s="5">
        <v>2228</v>
      </c>
      <c r="AM105" s="5">
        <v>2410</v>
      </c>
      <c r="AN105" s="5">
        <v>621</v>
      </c>
      <c r="AO105" s="5">
        <v>615</v>
      </c>
      <c r="AP105" s="5">
        <v>1976</v>
      </c>
      <c r="AQ105" s="5">
        <v>538</v>
      </c>
      <c r="AR105" s="5">
        <f t="shared" ref="AR105:AR136" si="16">SUM(AL105:AQ105)</f>
        <v>8388</v>
      </c>
      <c r="AS105" s="9" t="s">
        <v>296</v>
      </c>
      <c r="AT105" s="5">
        <f t="shared" si="12"/>
        <v>1677.6</v>
      </c>
      <c r="AU105" s="6">
        <f t="shared" si="13"/>
        <v>578.5271845889622</v>
      </c>
      <c r="AV105" s="5">
        <f t="shared" si="14"/>
        <v>3200</v>
      </c>
    </row>
    <row r="106" spans="2:48" x14ac:dyDescent="0.2">
      <c r="B106" s="1">
        <v>98</v>
      </c>
      <c r="C106" t="s">
        <v>273</v>
      </c>
      <c r="D106" t="s">
        <v>274</v>
      </c>
      <c r="E106" t="s">
        <v>275</v>
      </c>
      <c r="F106" s="5">
        <v>50</v>
      </c>
      <c r="G106" s="5">
        <v>465</v>
      </c>
      <c r="H106" s="5">
        <v>169725</v>
      </c>
      <c r="I106" s="5">
        <v>2228</v>
      </c>
      <c r="J106" s="5">
        <v>798</v>
      </c>
      <c r="K106" s="5">
        <v>11</v>
      </c>
      <c r="L106" s="5">
        <v>7</v>
      </c>
      <c r="M106" s="5">
        <v>482</v>
      </c>
      <c r="N106" s="5">
        <v>3189</v>
      </c>
      <c r="O106" s="5">
        <v>3349</v>
      </c>
      <c r="P106" s="5">
        <v>1851</v>
      </c>
      <c r="Q106" s="5">
        <v>1757</v>
      </c>
      <c r="R106" s="5">
        <v>1786</v>
      </c>
      <c r="S106" s="5"/>
      <c r="T106" s="5"/>
      <c r="U106" s="5"/>
      <c r="V106" s="6"/>
      <c r="W106" s="5"/>
      <c r="AA106" s="1">
        <v>21</v>
      </c>
      <c r="AB106" t="s">
        <v>119</v>
      </c>
      <c r="AC106" t="s">
        <v>120</v>
      </c>
      <c r="AD106" t="s">
        <v>120</v>
      </c>
      <c r="AE106" s="5">
        <v>5</v>
      </c>
      <c r="AF106" s="5">
        <v>284</v>
      </c>
      <c r="AG106" s="5">
        <f t="shared" si="15"/>
        <v>103660</v>
      </c>
      <c r="AH106" s="5">
        <v>1938</v>
      </c>
      <c r="AI106" s="5">
        <v>860</v>
      </c>
      <c r="AJ106" s="5">
        <v>7</v>
      </c>
      <c r="AK106" s="5">
        <v>12</v>
      </c>
      <c r="AL106" s="5">
        <v>227</v>
      </c>
      <c r="AM106" s="5">
        <v>2475</v>
      </c>
      <c r="AN106" s="5">
        <v>372</v>
      </c>
      <c r="AO106" s="5">
        <v>1424</v>
      </c>
      <c r="AP106" s="5">
        <v>354</v>
      </c>
      <c r="AQ106" s="5">
        <v>3438</v>
      </c>
      <c r="AR106" s="5">
        <f t="shared" si="16"/>
        <v>8290</v>
      </c>
      <c r="AS106" s="9" t="s">
        <v>296</v>
      </c>
      <c r="AT106" s="5">
        <f t="shared" si="12"/>
        <v>1658</v>
      </c>
      <c r="AU106" s="6">
        <f t="shared" si="13"/>
        <v>683.51533216331404</v>
      </c>
      <c r="AV106" s="5">
        <f t="shared" si="14"/>
        <v>5396</v>
      </c>
    </row>
    <row r="107" spans="2:48" x14ac:dyDescent="0.2">
      <c r="B107" s="1">
        <v>99</v>
      </c>
      <c r="C107" t="s">
        <v>178</v>
      </c>
      <c r="D107" t="s">
        <v>179</v>
      </c>
      <c r="E107" t="s">
        <v>180</v>
      </c>
      <c r="F107" s="5">
        <v>100</v>
      </c>
      <c r="G107" s="5">
        <v>367</v>
      </c>
      <c r="H107" s="5">
        <v>133955</v>
      </c>
      <c r="I107" s="5">
        <v>2280</v>
      </c>
      <c r="J107" s="5">
        <v>1435</v>
      </c>
      <c r="K107" s="5">
        <v>8</v>
      </c>
      <c r="L107" s="5">
        <v>2</v>
      </c>
      <c r="M107" s="5">
        <v>2057</v>
      </c>
      <c r="N107" s="5">
        <v>4932</v>
      </c>
      <c r="O107" s="5">
        <v>4085</v>
      </c>
      <c r="P107" s="5">
        <v>3522</v>
      </c>
      <c r="Q107" s="5">
        <v>1097</v>
      </c>
      <c r="R107" s="5">
        <v>1335</v>
      </c>
      <c r="S107" s="5"/>
      <c r="T107" s="5"/>
      <c r="U107" s="5"/>
      <c r="V107" s="6"/>
      <c r="W107" s="5"/>
      <c r="AA107" s="1">
        <v>24</v>
      </c>
      <c r="AB107" t="s">
        <v>131</v>
      </c>
      <c r="AC107" t="s">
        <v>132</v>
      </c>
      <c r="AD107" t="s">
        <v>133</v>
      </c>
      <c r="AE107" s="5">
        <v>3</v>
      </c>
      <c r="AF107" s="5">
        <v>191</v>
      </c>
      <c r="AG107" s="5">
        <f t="shared" si="15"/>
        <v>69715</v>
      </c>
      <c r="AH107" s="5">
        <v>2971</v>
      </c>
      <c r="AI107" s="5">
        <v>947</v>
      </c>
      <c r="AJ107" s="5">
        <v>14</v>
      </c>
      <c r="AK107" s="5">
        <v>3</v>
      </c>
      <c r="AL107" s="5">
        <v>733</v>
      </c>
      <c r="AM107" s="5">
        <v>2212</v>
      </c>
      <c r="AN107" s="5">
        <v>1114</v>
      </c>
      <c r="AO107" s="5">
        <v>966</v>
      </c>
      <c r="AP107" s="5">
        <v>1369</v>
      </c>
      <c r="AQ107" s="5">
        <v>462</v>
      </c>
      <c r="AR107" s="5">
        <f t="shared" si="16"/>
        <v>6856</v>
      </c>
      <c r="AS107" s="9" t="s">
        <v>296</v>
      </c>
      <c r="AT107" s="5">
        <f t="shared" si="12"/>
        <v>2285.3333333333335</v>
      </c>
      <c r="AU107" s="6">
        <f t="shared" si="13"/>
        <v>661.38516607887937</v>
      </c>
      <c r="AV107" s="5">
        <f t="shared" si="14"/>
        <v>3247</v>
      </c>
    </row>
    <row r="108" spans="2:48" x14ac:dyDescent="0.2">
      <c r="B108" s="1">
        <v>100</v>
      </c>
      <c r="C108" t="s">
        <v>290</v>
      </c>
      <c r="D108" t="s">
        <v>291</v>
      </c>
      <c r="E108" t="s">
        <v>79</v>
      </c>
      <c r="F108" s="5">
        <v>25</v>
      </c>
      <c r="G108" s="5">
        <v>469</v>
      </c>
      <c r="H108" s="5">
        <v>171185</v>
      </c>
      <c r="I108" s="5">
        <v>4992</v>
      </c>
      <c r="J108" s="5">
        <v>982</v>
      </c>
      <c r="K108" s="5">
        <v>10</v>
      </c>
      <c r="L108" s="5">
        <v>10</v>
      </c>
      <c r="M108" s="5">
        <v>2130</v>
      </c>
      <c r="N108" s="5">
        <v>1732</v>
      </c>
      <c r="O108" s="5">
        <v>3316</v>
      </c>
      <c r="P108" s="5">
        <v>760</v>
      </c>
      <c r="Q108" s="5">
        <v>246</v>
      </c>
      <c r="R108" s="5">
        <v>1416</v>
      </c>
      <c r="S108" s="5"/>
      <c r="T108" s="5"/>
      <c r="U108" s="5"/>
      <c r="V108" s="6"/>
      <c r="W108" s="5"/>
      <c r="AA108" s="1">
        <v>15</v>
      </c>
      <c r="AB108" t="s">
        <v>89</v>
      </c>
      <c r="AC108" t="s">
        <v>90</v>
      </c>
      <c r="AD108" t="s">
        <v>91</v>
      </c>
      <c r="AE108" s="5">
        <v>5</v>
      </c>
      <c r="AF108" s="5">
        <v>310</v>
      </c>
      <c r="AG108" s="5">
        <f t="shared" si="15"/>
        <v>113150</v>
      </c>
      <c r="AH108" s="5">
        <v>3056</v>
      </c>
      <c r="AI108" s="5">
        <v>304</v>
      </c>
      <c r="AJ108" s="5">
        <v>5</v>
      </c>
      <c r="AK108" s="5">
        <v>4</v>
      </c>
      <c r="AL108" s="5">
        <v>179</v>
      </c>
      <c r="AM108" s="5">
        <v>1504</v>
      </c>
      <c r="AN108" s="5">
        <v>1029</v>
      </c>
      <c r="AO108" s="5">
        <v>594</v>
      </c>
      <c r="AP108" s="5">
        <v>482</v>
      </c>
      <c r="AQ108" s="5">
        <v>2650</v>
      </c>
      <c r="AR108" s="5">
        <f t="shared" si="16"/>
        <v>6438</v>
      </c>
      <c r="AS108" s="9" t="s">
        <v>296</v>
      </c>
      <c r="AT108" s="5">
        <f t="shared" si="12"/>
        <v>1287.5999999999999</v>
      </c>
      <c r="AU108" s="6">
        <f t="shared" si="13"/>
        <v>1508.2806523707018</v>
      </c>
      <c r="AV108" s="5">
        <f t="shared" si="14"/>
        <v>2790</v>
      </c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inventario_resuelto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Patricia Rodríguez A</dc:creator>
  <cp:lastModifiedBy>Fernando Rodriguez</cp:lastModifiedBy>
  <dcterms:created xsi:type="dcterms:W3CDTF">2025-02-18T20:37:35Z</dcterms:created>
  <dcterms:modified xsi:type="dcterms:W3CDTF">2025-05-05T20:49:34Z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0x010100A4740C39E2553B4E95866569EE74F386</vt:lpwstr>
  </property>
</Properties>
</file>